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perimental Work\Test Series 7 - Timber Compartment Tests\Gamma-1\"/>
    </mc:Choice>
  </mc:AlternateContent>
  <bookViews>
    <workbookView xWindow="0" yWindow="0" windowWidth="20490" windowHeight="7755" activeTab="2"/>
  </bookViews>
  <sheets>
    <sheet name="Chart1" sheetId="3" r:id="rId1"/>
    <sheet name="Sheet1" sheetId="1" r:id="rId2"/>
    <sheet name="Energy Balance for Opening Fact" sheetId="4" r:id="rId3"/>
    <sheet name="Surface temp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" i="5"/>
  <c r="G642" i="4" l="1"/>
  <c r="G854" i="4"/>
  <c r="G1317" i="4"/>
  <c r="G1349" i="4"/>
  <c r="G1380" i="4"/>
  <c r="G1401" i="4"/>
  <c r="G1444" i="4"/>
  <c r="G1462" i="4"/>
  <c r="G1478" i="4"/>
  <c r="G1494" i="4"/>
  <c r="G1510" i="4"/>
  <c r="G1526" i="4"/>
  <c r="G1542" i="4"/>
  <c r="G1558" i="4"/>
  <c r="G1574" i="4"/>
  <c r="G1590" i="4"/>
  <c r="G1606" i="4"/>
  <c r="G1622" i="4"/>
  <c r="G1638" i="4"/>
  <c r="G1654" i="4"/>
  <c r="G1670" i="4"/>
  <c r="G1686" i="4"/>
  <c r="G1702" i="4"/>
  <c r="G1718" i="4"/>
  <c r="G1734" i="4"/>
  <c r="G1750" i="4"/>
  <c r="G1766" i="4"/>
  <c r="G1782" i="4"/>
  <c r="G1798" i="4"/>
  <c r="G1814" i="4"/>
  <c r="G1830" i="4"/>
  <c r="G1846" i="4"/>
  <c r="G1862" i="4"/>
  <c r="G1872" i="4"/>
  <c r="G1880" i="4"/>
  <c r="G1888" i="4"/>
  <c r="G1896" i="4"/>
  <c r="G1904" i="4"/>
  <c r="G1916" i="4"/>
  <c r="G1922" i="4"/>
  <c r="G1932" i="4"/>
  <c r="G1938" i="4"/>
  <c r="G1948" i="4"/>
  <c r="G1954" i="4"/>
  <c r="G1964" i="4"/>
  <c r="G1970" i="4"/>
  <c r="G1980" i="4"/>
  <c r="G1986" i="4"/>
  <c r="G1996" i="4"/>
  <c r="G2002" i="4"/>
  <c r="G2012" i="4"/>
  <c r="G2018" i="4"/>
  <c r="G2022" i="4"/>
  <c r="G2026" i="4"/>
  <c r="G2030" i="4"/>
  <c r="G2034" i="4"/>
  <c r="G2038" i="4"/>
  <c r="G2042" i="4"/>
  <c r="G2046" i="4"/>
  <c r="G2050" i="4"/>
  <c r="G2054" i="4"/>
  <c r="G2058" i="4"/>
  <c r="G2062" i="4"/>
  <c r="G2066" i="4"/>
  <c r="G2070" i="4"/>
  <c r="G2074" i="4"/>
  <c r="G2078" i="4"/>
  <c r="G2082" i="4"/>
  <c r="G2086" i="4"/>
  <c r="G2090" i="4"/>
  <c r="G2094" i="4"/>
  <c r="G2098" i="4"/>
  <c r="G2102" i="4"/>
  <c r="G2106" i="4"/>
  <c r="G2110" i="4"/>
  <c r="G2114" i="4"/>
  <c r="G2118" i="4"/>
  <c r="G2122" i="4"/>
  <c r="G2126" i="4"/>
  <c r="G2130" i="4"/>
  <c r="G2134" i="4"/>
  <c r="G2138" i="4"/>
  <c r="G2142" i="4"/>
  <c r="G2146" i="4"/>
  <c r="G2150" i="4"/>
  <c r="G2154" i="4"/>
  <c r="G2158" i="4"/>
  <c r="G2162" i="4"/>
  <c r="G2166" i="4"/>
  <c r="G2170" i="4"/>
  <c r="G2174" i="4"/>
  <c r="G2178" i="4"/>
  <c r="G2182" i="4"/>
  <c r="G2186" i="4"/>
  <c r="G2190" i="4"/>
  <c r="G2194" i="4"/>
  <c r="G2198" i="4"/>
  <c r="G2202" i="4"/>
  <c r="G2206" i="4"/>
  <c r="G2210" i="4"/>
  <c r="G2214" i="4"/>
  <c r="G2218" i="4"/>
  <c r="G2222" i="4"/>
  <c r="G2226" i="4"/>
  <c r="G2230" i="4"/>
  <c r="G2234" i="4"/>
  <c r="G2238" i="4"/>
  <c r="G2242" i="4"/>
  <c r="G2246" i="4"/>
  <c r="G225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3" i="4"/>
  <c r="G1864" i="4"/>
  <c r="G1865" i="4"/>
  <c r="G1866" i="4"/>
  <c r="G1867" i="4"/>
  <c r="G1868" i="4"/>
  <c r="G1869" i="4"/>
  <c r="G1870" i="4"/>
  <c r="G1871" i="4"/>
  <c r="G1873" i="4"/>
  <c r="G1874" i="4"/>
  <c r="G1875" i="4"/>
  <c r="G1876" i="4"/>
  <c r="G1877" i="4"/>
  <c r="G1878" i="4"/>
  <c r="G1879" i="4"/>
  <c r="G1881" i="4"/>
  <c r="G1882" i="4"/>
  <c r="G1883" i="4"/>
  <c r="G1884" i="4"/>
  <c r="G1885" i="4"/>
  <c r="G1886" i="4"/>
  <c r="G1887" i="4"/>
  <c r="G1889" i="4"/>
  <c r="G1890" i="4"/>
  <c r="G1891" i="4"/>
  <c r="G1892" i="4"/>
  <c r="G1893" i="4"/>
  <c r="G1894" i="4"/>
  <c r="G1895" i="4"/>
  <c r="G1897" i="4"/>
  <c r="G1898" i="4"/>
  <c r="G1899" i="4"/>
  <c r="G1900" i="4"/>
  <c r="G1901" i="4"/>
  <c r="G1902" i="4"/>
  <c r="G1903" i="4"/>
  <c r="G1905" i="4"/>
  <c r="G1906" i="4"/>
  <c r="G1907" i="4"/>
  <c r="G1908" i="4"/>
  <c r="G1909" i="4"/>
  <c r="G1910" i="4"/>
  <c r="G1911" i="4"/>
  <c r="G1912" i="4"/>
  <c r="G1913" i="4"/>
  <c r="G1914" i="4"/>
  <c r="G1915" i="4"/>
  <c r="G1917" i="4"/>
  <c r="G1918" i="4"/>
  <c r="G1919" i="4"/>
  <c r="G1920" i="4"/>
  <c r="G1921" i="4"/>
  <c r="G1923" i="4"/>
  <c r="G1924" i="4"/>
  <c r="G1925" i="4"/>
  <c r="G1926" i="4"/>
  <c r="G1927" i="4"/>
  <c r="G1928" i="4"/>
  <c r="G1929" i="4"/>
  <c r="G1930" i="4"/>
  <c r="G1931" i="4"/>
  <c r="G1933" i="4"/>
  <c r="G1934" i="4"/>
  <c r="G1935" i="4"/>
  <c r="G1936" i="4"/>
  <c r="G1937" i="4"/>
  <c r="G1939" i="4"/>
  <c r="G1940" i="4"/>
  <c r="G1941" i="4"/>
  <c r="G1942" i="4"/>
  <c r="G1943" i="4"/>
  <c r="G1944" i="4"/>
  <c r="G1945" i="4"/>
  <c r="G1946" i="4"/>
  <c r="G1947" i="4"/>
  <c r="G1949" i="4"/>
  <c r="G1950" i="4"/>
  <c r="G1951" i="4"/>
  <c r="G1952" i="4"/>
  <c r="G1953" i="4"/>
  <c r="G1955" i="4"/>
  <c r="G1956" i="4"/>
  <c r="G1957" i="4"/>
  <c r="G1958" i="4"/>
  <c r="G1959" i="4"/>
  <c r="G1960" i="4"/>
  <c r="G1961" i="4"/>
  <c r="G1962" i="4"/>
  <c r="G1963" i="4"/>
  <c r="G1965" i="4"/>
  <c r="G1966" i="4"/>
  <c r="G1967" i="4"/>
  <c r="G1968" i="4"/>
  <c r="G1969" i="4"/>
  <c r="G1971" i="4"/>
  <c r="G1972" i="4"/>
  <c r="G1973" i="4"/>
  <c r="G1974" i="4"/>
  <c r="G1975" i="4"/>
  <c r="G1976" i="4"/>
  <c r="G1977" i="4"/>
  <c r="G1978" i="4"/>
  <c r="G1979" i="4"/>
  <c r="G1981" i="4"/>
  <c r="G1982" i="4"/>
  <c r="G1983" i="4"/>
  <c r="G1984" i="4"/>
  <c r="G1985" i="4"/>
  <c r="G1987" i="4"/>
  <c r="G1988" i="4"/>
  <c r="G1989" i="4"/>
  <c r="G1990" i="4"/>
  <c r="G1991" i="4"/>
  <c r="G1992" i="4"/>
  <c r="G1993" i="4"/>
  <c r="G1994" i="4"/>
  <c r="G1995" i="4"/>
  <c r="G1997" i="4"/>
  <c r="G1998" i="4"/>
  <c r="G1999" i="4"/>
  <c r="G2000" i="4"/>
  <c r="G2001" i="4"/>
  <c r="G2003" i="4"/>
  <c r="G2004" i="4"/>
  <c r="G2005" i="4"/>
  <c r="G2006" i="4"/>
  <c r="G2007" i="4"/>
  <c r="G2008" i="4"/>
  <c r="G2009" i="4"/>
  <c r="G2010" i="4"/>
  <c r="G2011" i="4"/>
  <c r="G2013" i="4"/>
  <c r="G2014" i="4"/>
  <c r="G2015" i="4"/>
  <c r="G2016" i="4"/>
  <c r="G2017" i="4"/>
  <c r="G2019" i="4"/>
  <c r="G2020" i="4"/>
  <c r="G2021" i="4"/>
  <c r="G2023" i="4"/>
  <c r="G2024" i="4"/>
  <c r="G2025" i="4"/>
  <c r="G2027" i="4"/>
  <c r="G2028" i="4"/>
  <c r="G2029" i="4"/>
  <c r="G2031" i="4"/>
  <c r="G2032" i="4"/>
  <c r="G2033" i="4"/>
  <c r="G2035" i="4"/>
  <c r="G2036" i="4"/>
  <c r="G2037" i="4"/>
  <c r="G2039" i="4"/>
  <c r="G2040" i="4"/>
  <c r="G2041" i="4"/>
  <c r="G2043" i="4"/>
  <c r="G2044" i="4"/>
  <c r="G2045" i="4"/>
  <c r="G2047" i="4"/>
  <c r="G2048" i="4"/>
  <c r="G2049" i="4"/>
  <c r="G2051" i="4"/>
  <c r="G2052" i="4"/>
  <c r="G2053" i="4"/>
  <c r="G2055" i="4"/>
  <c r="G2056" i="4"/>
  <c r="G2057" i="4"/>
  <c r="G2059" i="4"/>
  <c r="G2060" i="4"/>
  <c r="G2061" i="4"/>
  <c r="G2063" i="4"/>
  <c r="G2064" i="4"/>
  <c r="G2065" i="4"/>
  <c r="G2067" i="4"/>
  <c r="G2068" i="4"/>
  <c r="G2069" i="4"/>
  <c r="G2071" i="4"/>
  <c r="G2072" i="4"/>
  <c r="G2073" i="4"/>
  <c r="G2075" i="4"/>
  <c r="G2076" i="4"/>
  <c r="G2077" i="4"/>
  <c r="G2079" i="4"/>
  <c r="G2080" i="4"/>
  <c r="G2081" i="4"/>
  <c r="G2083" i="4"/>
  <c r="G2084" i="4"/>
  <c r="G2085" i="4"/>
  <c r="G2087" i="4"/>
  <c r="G2088" i="4"/>
  <c r="G2089" i="4"/>
  <c r="G2091" i="4"/>
  <c r="G2092" i="4"/>
  <c r="G2093" i="4"/>
  <c r="G2095" i="4"/>
  <c r="G2096" i="4"/>
  <c r="G2097" i="4"/>
  <c r="G2099" i="4"/>
  <c r="G2100" i="4"/>
  <c r="G2101" i="4"/>
  <c r="G2103" i="4"/>
  <c r="G2104" i="4"/>
  <c r="G2105" i="4"/>
  <c r="G2107" i="4"/>
  <c r="G2108" i="4"/>
  <c r="G2109" i="4"/>
  <c r="G2111" i="4"/>
  <c r="G2112" i="4"/>
  <c r="G2113" i="4"/>
  <c r="G2115" i="4"/>
  <c r="G2116" i="4"/>
  <c r="G2117" i="4"/>
  <c r="G2119" i="4"/>
  <c r="G2120" i="4"/>
  <c r="G2121" i="4"/>
  <c r="G2123" i="4"/>
  <c r="G2124" i="4"/>
  <c r="G2125" i="4"/>
  <c r="G2127" i="4"/>
  <c r="G2128" i="4"/>
  <c r="G2129" i="4"/>
  <c r="G2131" i="4"/>
  <c r="G2132" i="4"/>
  <c r="G2133" i="4"/>
  <c r="G2135" i="4"/>
  <c r="G2136" i="4"/>
  <c r="G2137" i="4"/>
  <c r="G2139" i="4"/>
  <c r="G2140" i="4"/>
  <c r="G2141" i="4"/>
  <c r="G2143" i="4"/>
  <c r="G2144" i="4"/>
  <c r="G2145" i="4"/>
  <c r="G2147" i="4"/>
  <c r="G2148" i="4"/>
  <c r="G2149" i="4"/>
  <c r="G2151" i="4"/>
  <c r="G2152" i="4"/>
  <c r="G2153" i="4"/>
  <c r="G2155" i="4"/>
  <c r="G2156" i="4"/>
  <c r="G2157" i="4"/>
  <c r="G2159" i="4"/>
  <c r="G2160" i="4"/>
  <c r="G2161" i="4"/>
  <c r="G2163" i="4"/>
  <c r="G2164" i="4"/>
  <c r="G2165" i="4"/>
  <c r="G2167" i="4"/>
  <c r="G2168" i="4"/>
  <c r="G2169" i="4"/>
  <c r="G2171" i="4"/>
  <c r="G2172" i="4"/>
  <c r="G2173" i="4"/>
  <c r="G2175" i="4"/>
  <c r="G2176" i="4"/>
  <c r="G2177" i="4"/>
  <c r="G2179" i="4"/>
  <c r="G2180" i="4"/>
  <c r="G2181" i="4"/>
  <c r="G2183" i="4"/>
  <c r="G2184" i="4"/>
  <c r="G2185" i="4"/>
  <c r="G2187" i="4"/>
  <c r="G2188" i="4"/>
  <c r="G2189" i="4"/>
  <c r="G2191" i="4"/>
  <c r="G2192" i="4"/>
  <c r="G2193" i="4"/>
  <c r="G2195" i="4"/>
  <c r="G2196" i="4"/>
  <c r="G2197" i="4"/>
  <c r="G2199" i="4"/>
  <c r="G2200" i="4"/>
  <c r="G2201" i="4"/>
  <c r="G2203" i="4"/>
  <c r="G2204" i="4"/>
  <c r="G2205" i="4"/>
  <c r="G2207" i="4"/>
  <c r="G2208" i="4"/>
  <c r="G2209" i="4"/>
  <c r="G2211" i="4"/>
  <c r="G2212" i="4"/>
  <c r="G2213" i="4"/>
  <c r="G2215" i="4"/>
  <c r="G2216" i="4"/>
  <c r="G2217" i="4"/>
  <c r="G2219" i="4"/>
  <c r="G2220" i="4"/>
  <c r="G2221" i="4"/>
  <c r="G2223" i="4"/>
  <c r="G2224" i="4"/>
  <c r="G2225" i="4"/>
  <c r="G2227" i="4"/>
  <c r="G2228" i="4"/>
  <c r="G2229" i="4"/>
  <c r="G2231" i="4"/>
  <c r="G2232" i="4"/>
  <c r="G2233" i="4"/>
  <c r="G2235" i="4"/>
  <c r="G2236" i="4"/>
  <c r="G2237" i="4"/>
  <c r="G2239" i="4"/>
  <c r="G2240" i="4"/>
  <c r="G2241" i="4"/>
  <c r="G2243" i="4"/>
  <c r="G2244" i="4"/>
  <c r="G2245" i="4"/>
  <c r="G2247" i="4"/>
  <c r="G2248" i="4"/>
  <c r="G2249" i="4"/>
  <c r="G2251" i="4"/>
  <c r="G2252" i="4"/>
  <c r="G2" i="4"/>
  <c r="H3" i="4" l="1"/>
  <c r="H4" i="4"/>
  <c r="H5" i="4"/>
  <c r="J5" i="4" s="1"/>
  <c r="H6" i="4"/>
  <c r="H7" i="4"/>
  <c r="H8" i="4"/>
  <c r="H9" i="4"/>
  <c r="H10" i="4"/>
  <c r="H11" i="4"/>
  <c r="H12" i="4"/>
  <c r="H13" i="4"/>
  <c r="J13" i="4" s="1"/>
  <c r="H14" i="4"/>
  <c r="H15" i="4"/>
  <c r="H16" i="4"/>
  <c r="H17" i="4"/>
  <c r="H18" i="4"/>
  <c r="H19" i="4"/>
  <c r="H20" i="4"/>
  <c r="H21" i="4"/>
  <c r="H22" i="4"/>
  <c r="H23" i="4"/>
  <c r="H24" i="4"/>
  <c r="H25" i="4"/>
  <c r="J25" i="4" s="1"/>
  <c r="H26" i="4"/>
  <c r="H27" i="4"/>
  <c r="H28" i="4"/>
  <c r="H29" i="4"/>
  <c r="H30" i="4"/>
  <c r="H31" i="4"/>
  <c r="H32" i="4"/>
  <c r="J32" i="4" s="1"/>
  <c r="H33" i="4"/>
  <c r="H34" i="4"/>
  <c r="H35" i="4"/>
  <c r="H36" i="4"/>
  <c r="H37" i="4"/>
  <c r="H38" i="4"/>
  <c r="H39" i="4"/>
  <c r="H40" i="4"/>
  <c r="H41" i="4"/>
  <c r="J41" i="4" s="1"/>
  <c r="H42" i="4"/>
  <c r="H43" i="4"/>
  <c r="H44" i="4"/>
  <c r="H45" i="4"/>
  <c r="J45" i="4" s="1"/>
  <c r="H46" i="4"/>
  <c r="H47" i="4"/>
  <c r="H48" i="4"/>
  <c r="H49" i="4"/>
  <c r="H50" i="4"/>
  <c r="H51" i="4"/>
  <c r="H52" i="4"/>
  <c r="J52" i="4" s="1"/>
  <c r="H53" i="4"/>
  <c r="J53" i="4" s="1"/>
  <c r="H54" i="4"/>
  <c r="H55" i="4"/>
  <c r="H56" i="4"/>
  <c r="H57" i="4"/>
  <c r="H58" i="4"/>
  <c r="H59" i="4"/>
  <c r="H60" i="4"/>
  <c r="H61" i="4"/>
  <c r="J61" i="4" s="1"/>
  <c r="H62" i="4"/>
  <c r="H63" i="4"/>
  <c r="J63" i="4" s="1"/>
  <c r="H64" i="4"/>
  <c r="H65" i="4"/>
  <c r="H66" i="4"/>
  <c r="H67" i="4"/>
  <c r="H68" i="4"/>
  <c r="H69" i="4"/>
  <c r="J69" i="4" s="1"/>
  <c r="H70" i="4"/>
  <c r="H71" i="4"/>
  <c r="H72" i="4"/>
  <c r="H73" i="4"/>
  <c r="J73" i="4" s="1"/>
  <c r="H74" i="4"/>
  <c r="H75" i="4"/>
  <c r="H76" i="4"/>
  <c r="H77" i="4"/>
  <c r="J77" i="4" s="1"/>
  <c r="H78" i="4"/>
  <c r="H79" i="4"/>
  <c r="H80" i="4"/>
  <c r="J80" i="4" s="1"/>
  <c r="H81" i="4"/>
  <c r="H82" i="4"/>
  <c r="H83" i="4"/>
  <c r="J83" i="4" s="1"/>
  <c r="H84" i="4"/>
  <c r="H85" i="4"/>
  <c r="H86" i="4"/>
  <c r="H87" i="4"/>
  <c r="H88" i="4"/>
  <c r="H89" i="4"/>
  <c r="J89" i="4" s="1"/>
  <c r="H90" i="4"/>
  <c r="H91" i="4"/>
  <c r="J91" i="4" s="1"/>
  <c r="H92" i="4"/>
  <c r="H93" i="4"/>
  <c r="H94" i="4"/>
  <c r="H95" i="4"/>
  <c r="H96" i="4"/>
  <c r="H97" i="4"/>
  <c r="H98" i="4"/>
  <c r="H99" i="4"/>
  <c r="J99" i="4" s="1"/>
  <c r="H100" i="4"/>
  <c r="H101" i="4"/>
  <c r="J101" i="4" s="1"/>
  <c r="H102" i="4"/>
  <c r="H103" i="4"/>
  <c r="H104" i="4"/>
  <c r="H105" i="4"/>
  <c r="J105" i="4" s="1"/>
  <c r="H106" i="4"/>
  <c r="H107" i="4"/>
  <c r="H108" i="4"/>
  <c r="H109" i="4"/>
  <c r="J109" i="4" s="1"/>
  <c r="H110" i="4"/>
  <c r="H111" i="4"/>
  <c r="J111" i="4" s="1"/>
  <c r="H112" i="4"/>
  <c r="H113" i="4"/>
  <c r="H114" i="4"/>
  <c r="H115" i="4"/>
  <c r="H116" i="4"/>
  <c r="H117" i="4"/>
  <c r="J117" i="4" s="1"/>
  <c r="H118" i="4"/>
  <c r="H119" i="4"/>
  <c r="H120" i="4"/>
  <c r="H121" i="4"/>
  <c r="H122" i="4"/>
  <c r="H123" i="4"/>
  <c r="H124" i="4"/>
  <c r="H125" i="4"/>
  <c r="J125" i="4" s="1"/>
  <c r="H126" i="4"/>
  <c r="H127" i="4"/>
  <c r="J127" i="4" s="1"/>
  <c r="H128" i="4"/>
  <c r="H129" i="4"/>
  <c r="H130" i="4"/>
  <c r="H131" i="4"/>
  <c r="J131" i="4" s="1"/>
  <c r="H132" i="4"/>
  <c r="H133" i="4"/>
  <c r="J133" i="4" s="1"/>
  <c r="H134" i="4"/>
  <c r="H135" i="4"/>
  <c r="H136" i="4"/>
  <c r="H137" i="4"/>
  <c r="J137" i="4" s="1"/>
  <c r="H138" i="4"/>
  <c r="H139" i="4"/>
  <c r="J139" i="4" s="1"/>
  <c r="H140" i="4"/>
  <c r="H141" i="4"/>
  <c r="H142" i="4"/>
  <c r="H143" i="4"/>
  <c r="H144" i="4"/>
  <c r="H145" i="4"/>
  <c r="H146" i="4"/>
  <c r="H147" i="4"/>
  <c r="J147" i="4" s="1"/>
  <c r="H148" i="4"/>
  <c r="H149" i="4"/>
  <c r="H150" i="4"/>
  <c r="H151" i="4"/>
  <c r="H152" i="4"/>
  <c r="H153" i="4"/>
  <c r="J153" i="4" s="1"/>
  <c r="H154" i="4"/>
  <c r="H155" i="4"/>
  <c r="J155" i="4" s="1"/>
  <c r="H156" i="4"/>
  <c r="H157" i="4"/>
  <c r="H158" i="4"/>
  <c r="H159" i="4"/>
  <c r="J159" i="4" s="1"/>
  <c r="H160" i="4"/>
  <c r="H161" i="4"/>
  <c r="H162" i="4"/>
  <c r="H163" i="4"/>
  <c r="H164" i="4"/>
  <c r="H165" i="4"/>
  <c r="J165" i="4" s="1"/>
  <c r="H166" i="4"/>
  <c r="H167" i="4"/>
  <c r="H168" i="4"/>
  <c r="H169" i="4"/>
  <c r="H170" i="4"/>
  <c r="H171" i="4"/>
  <c r="H172" i="4"/>
  <c r="H173" i="4"/>
  <c r="J173" i="4" s="1"/>
  <c r="H174" i="4"/>
  <c r="H175" i="4"/>
  <c r="J175" i="4" s="1"/>
  <c r="H176" i="4"/>
  <c r="H177" i="4"/>
  <c r="H178" i="4"/>
  <c r="H179" i="4"/>
  <c r="H180" i="4"/>
  <c r="H181" i="4"/>
  <c r="J181" i="4" s="1"/>
  <c r="H182" i="4"/>
  <c r="H183" i="4"/>
  <c r="H184" i="4"/>
  <c r="J184" i="4" s="1"/>
  <c r="H185" i="4"/>
  <c r="H186" i="4"/>
  <c r="H187" i="4"/>
  <c r="J187" i="4" s="1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J201" i="4" s="1"/>
  <c r="H202" i="4"/>
  <c r="H203" i="4"/>
  <c r="J203" i="4" s="1"/>
  <c r="H204" i="4"/>
  <c r="H205" i="4"/>
  <c r="J205" i="4" s="1"/>
  <c r="H206" i="4"/>
  <c r="H207" i="4"/>
  <c r="H208" i="4"/>
  <c r="H209" i="4"/>
  <c r="H210" i="4"/>
  <c r="H211" i="4"/>
  <c r="H212" i="4"/>
  <c r="H213" i="4"/>
  <c r="H214" i="4"/>
  <c r="H215" i="4"/>
  <c r="H216" i="4"/>
  <c r="J216" i="4" s="1"/>
  <c r="H217" i="4"/>
  <c r="H218" i="4"/>
  <c r="H219" i="4"/>
  <c r="H220" i="4"/>
  <c r="H221" i="4"/>
  <c r="H222" i="4"/>
  <c r="H223" i="4"/>
  <c r="J223" i="4" s="1"/>
  <c r="H224" i="4"/>
  <c r="H225" i="4"/>
  <c r="H226" i="4"/>
  <c r="H227" i="4"/>
  <c r="H228" i="4"/>
  <c r="H229" i="4"/>
  <c r="J229" i="4" s="1"/>
  <c r="H230" i="4"/>
  <c r="H231" i="4"/>
  <c r="H232" i="4"/>
  <c r="J232" i="4" s="1"/>
  <c r="H233" i="4"/>
  <c r="J233" i="4" s="1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J251" i="4" s="1"/>
  <c r="H252" i="4"/>
  <c r="H253" i="4"/>
  <c r="J253" i="4" s="1"/>
  <c r="H254" i="4"/>
  <c r="H255" i="4"/>
  <c r="H256" i="4"/>
  <c r="H257" i="4"/>
  <c r="H258" i="4"/>
  <c r="H259" i="4"/>
  <c r="H260" i="4"/>
  <c r="H261" i="4"/>
  <c r="J261" i="4" s="1"/>
  <c r="H262" i="4"/>
  <c r="H263" i="4"/>
  <c r="H264" i="4"/>
  <c r="H265" i="4"/>
  <c r="H266" i="4"/>
  <c r="H267" i="4"/>
  <c r="H268" i="4"/>
  <c r="H269" i="4"/>
  <c r="J269" i="4" s="1"/>
  <c r="H270" i="4"/>
  <c r="H271" i="4"/>
  <c r="H272" i="4"/>
  <c r="J272" i="4" s="1"/>
  <c r="H273" i="4"/>
  <c r="H274" i="4"/>
  <c r="H275" i="4"/>
  <c r="H276" i="4"/>
  <c r="H277" i="4"/>
  <c r="H278" i="4"/>
  <c r="H279" i="4"/>
  <c r="H280" i="4"/>
  <c r="H281" i="4"/>
  <c r="J281" i="4" s="1"/>
  <c r="H282" i="4"/>
  <c r="H283" i="4"/>
  <c r="H284" i="4"/>
  <c r="H285" i="4"/>
  <c r="H286" i="4"/>
  <c r="H287" i="4"/>
  <c r="H288" i="4"/>
  <c r="J288" i="4" s="1"/>
  <c r="H289" i="4"/>
  <c r="H290" i="4"/>
  <c r="H291" i="4"/>
  <c r="J291" i="4" s="1"/>
  <c r="H292" i="4"/>
  <c r="H293" i="4"/>
  <c r="H294" i="4"/>
  <c r="H295" i="4"/>
  <c r="H296" i="4"/>
  <c r="H297" i="4"/>
  <c r="J297" i="4" s="1"/>
  <c r="H298" i="4"/>
  <c r="H299" i="4"/>
  <c r="H300" i="4"/>
  <c r="H301" i="4"/>
  <c r="J301" i="4" s="1"/>
  <c r="H302" i="4"/>
  <c r="H303" i="4"/>
  <c r="H304" i="4"/>
  <c r="H305" i="4"/>
  <c r="H306" i="4"/>
  <c r="H307" i="4"/>
  <c r="H308" i="4"/>
  <c r="J308" i="4" s="1"/>
  <c r="H309" i="4"/>
  <c r="J309" i="4" s="1"/>
  <c r="H310" i="4"/>
  <c r="H311" i="4"/>
  <c r="H312" i="4"/>
  <c r="H313" i="4"/>
  <c r="H314" i="4"/>
  <c r="H315" i="4"/>
  <c r="H316" i="4"/>
  <c r="H317" i="4"/>
  <c r="J317" i="4" s="1"/>
  <c r="H318" i="4"/>
  <c r="H319" i="4"/>
  <c r="J319" i="4" s="1"/>
  <c r="H320" i="4"/>
  <c r="H321" i="4"/>
  <c r="H322" i="4"/>
  <c r="H323" i="4"/>
  <c r="H324" i="4"/>
  <c r="H325" i="4"/>
  <c r="J325" i="4" s="1"/>
  <c r="H326" i="4"/>
  <c r="H327" i="4"/>
  <c r="H328" i="4"/>
  <c r="H329" i="4"/>
  <c r="J329" i="4" s="1"/>
  <c r="H330" i="4"/>
  <c r="H331" i="4"/>
  <c r="H332" i="4"/>
  <c r="H333" i="4"/>
  <c r="J333" i="4" s="1"/>
  <c r="H334" i="4"/>
  <c r="H335" i="4"/>
  <c r="H336" i="4"/>
  <c r="H337" i="4"/>
  <c r="H338" i="4"/>
  <c r="H339" i="4"/>
  <c r="J339" i="4" s="1"/>
  <c r="H340" i="4"/>
  <c r="H341" i="4"/>
  <c r="H342" i="4"/>
  <c r="H343" i="4"/>
  <c r="H344" i="4"/>
  <c r="H345" i="4"/>
  <c r="J345" i="4" s="1"/>
  <c r="H346" i="4"/>
  <c r="H347" i="4"/>
  <c r="H348" i="4"/>
  <c r="H349" i="4"/>
  <c r="H350" i="4"/>
  <c r="H351" i="4"/>
  <c r="H352" i="4"/>
  <c r="H353" i="4"/>
  <c r="H354" i="4"/>
  <c r="H355" i="4"/>
  <c r="H356" i="4"/>
  <c r="H357" i="4"/>
  <c r="J357" i="4" s="1"/>
  <c r="H358" i="4"/>
  <c r="H359" i="4"/>
  <c r="H360" i="4"/>
  <c r="H361" i="4"/>
  <c r="J361" i="4" s="1"/>
  <c r="H362" i="4"/>
  <c r="H363" i="4"/>
  <c r="H364" i="4"/>
  <c r="H365" i="4"/>
  <c r="J365" i="4" s="1"/>
  <c r="H366" i="4"/>
  <c r="H367" i="4"/>
  <c r="H368" i="4"/>
  <c r="H369" i="4"/>
  <c r="H370" i="4"/>
  <c r="H371" i="4"/>
  <c r="H372" i="4"/>
  <c r="H373" i="4"/>
  <c r="J373" i="4" s="1"/>
  <c r="H374" i="4"/>
  <c r="H375" i="4"/>
  <c r="H376" i="4"/>
  <c r="J376" i="4" s="1"/>
  <c r="H377" i="4"/>
  <c r="H378" i="4"/>
  <c r="H379" i="4"/>
  <c r="H380" i="4"/>
  <c r="H381" i="4"/>
  <c r="J381" i="4" s="1"/>
  <c r="H382" i="4"/>
  <c r="H383" i="4"/>
  <c r="H384" i="4"/>
  <c r="H385" i="4"/>
  <c r="H386" i="4"/>
  <c r="H387" i="4"/>
  <c r="H388" i="4"/>
  <c r="H389" i="4"/>
  <c r="J389" i="4" s="1"/>
  <c r="H390" i="4"/>
  <c r="H391" i="4"/>
  <c r="H392" i="4"/>
  <c r="H393" i="4"/>
  <c r="J393" i="4" s="1"/>
  <c r="H394" i="4"/>
  <c r="H395" i="4"/>
  <c r="H396" i="4"/>
  <c r="H397" i="4"/>
  <c r="J397" i="4" s="1"/>
  <c r="H398" i="4"/>
  <c r="H399" i="4"/>
  <c r="H400" i="4"/>
  <c r="H401" i="4"/>
  <c r="H402" i="4"/>
  <c r="H403" i="4"/>
  <c r="H404" i="4"/>
  <c r="J404" i="4" s="1"/>
  <c r="H405" i="4"/>
  <c r="H406" i="4"/>
  <c r="H407" i="4"/>
  <c r="H408" i="4"/>
  <c r="H409" i="4"/>
  <c r="J409" i="4" s="1"/>
  <c r="H410" i="4"/>
  <c r="H411" i="4"/>
  <c r="H412" i="4"/>
  <c r="H413" i="4"/>
  <c r="H414" i="4"/>
  <c r="H415" i="4"/>
  <c r="H416" i="4"/>
  <c r="J416" i="4" s="1"/>
  <c r="H417" i="4"/>
  <c r="H418" i="4"/>
  <c r="H419" i="4"/>
  <c r="H420" i="4"/>
  <c r="H421" i="4"/>
  <c r="J421" i="4" s="1"/>
  <c r="H422" i="4"/>
  <c r="H423" i="4"/>
  <c r="H424" i="4"/>
  <c r="H425" i="4"/>
  <c r="J425" i="4" s="1"/>
  <c r="H426" i="4"/>
  <c r="H427" i="4"/>
  <c r="H428" i="4"/>
  <c r="H429" i="4"/>
  <c r="J429" i="4" s="1"/>
  <c r="H430" i="4"/>
  <c r="H431" i="4"/>
  <c r="H432" i="4"/>
  <c r="H433" i="4"/>
  <c r="H434" i="4"/>
  <c r="H435" i="4"/>
  <c r="H436" i="4"/>
  <c r="H437" i="4"/>
  <c r="J437" i="4" s="1"/>
  <c r="H438" i="4"/>
  <c r="H439" i="4"/>
  <c r="H440" i="4"/>
  <c r="J440" i="4" s="1"/>
  <c r="H441" i="4"/>
  <c r="H442" i="4"/>
  <c r="H443" i="4"/>
  <c r="H444" i="4"/>
  <c r="H445" i="4"/>
  <c r="J445" i="4" s="1"/>
  <c r="H446" i="4"/>
  <c r="H447" i="4"/>
  <c r="H448" i="4"/>
  <c r="H449" i="4"/>
  <c r="H450" i="4"/>
  <c r="H451" i="4"/>
  <c r="H452" i="4"/>
  <c r="J452" i="4" s="1"/>
  <c r="H453" i="4"/>
  <c r="J453" i="4" s="1"/>
  <c r="H454" i="4"/>
  <c r="H455" i="4"/>
  <c r="H456" i="4"/>
  <c r="H457" i="4"/>
  <c r="J457" i="4" s="1"/>
  <c r="H458" i="4"/>
  <c r="H459" i="4"/>
  <c r="H460" i="4"/>
  <c r="H461" i="4"/>
  <c r="J461" i="4" s="1"/>
  <c r="H462" i="4"/>
  <c r="H463" i="4"/>
  <c r="H464" i="4"/>
  <c r="H465" i="4"/>
  <c r="H466" i="4"/>
  <c r="H467" i="4"/>
  <c r="H468" i="4"/>
  <c r="H469" i="4"/>
  <c r="H470" i="4"/>
  <c r="H471" i="4"/>
  <c r="H472" i="4"/>
  <c r="H473" i="4"/>
  <c r="J473" i="4" s="1"/>
  <c r="H474" i="4"/>
  <c r="H475" i="4"/>
  <c r="H476" i="4"/>
  <c r="H477" i="4"/>
  <c r="H478" i="4"/>
  <c r="H479" i="4"/>
  <c r="H480" i="4"/>
  <c r="J480" i="4" s="1"/>
  <c r="H481" i="4"/>
  <c r="H482" i="4"/>
  <c r="H483" i="4"/>
  <c r="H484" i="4"/>
  <c r="H485" i="4"/>
  <c r="J485" i="4" s="1"/>
  <c r="H486" i="4"/>
  <c r="H487" i="4"/>
  <c r="H488" i="4"/>
  <c r="J488" i="4" s="1"/>
  <c r="H489" i="4"/>
  <c r="J489" i="4" s="1"/>
  <c r="H490" i="4"/>
  <c r="H491" i="4"/>
  <c r="H492" i="4"/>
  <c r="H493" i="4"/>
  <c r="J493" i="4" s="1"/>
  <c r="H494" i="4"/>
  <c r="H495" i="4"/>
  <c r="H496" i="4"/>
  <c r="J496" i="4" s="1"/>
  <c r="H497" i="4"/>
  <c r="H498" i="4"/>
  <c r="H499" i="4"/>
  <c r="H500" i="4"/>
  <c r="H501" i="4"/>
  <c r="J501" i="4" s="1"/>
  <c r="H502" i="4"/>
  <c r="H503" i="4"/>
  <c r="H504" i="4"/>
  <c r="H505" i="4"/>
  <c r="H506" i="4"/>
  <c r="H507" i="4"/>
  <c r="H508" i="4"/>
  <c r="H509" i="4"/>
  <c r="J509" i="4" s="1"/>
  <c r="H510" i="4"/>
  <c r="H511" i="4"/>
  <c r="H512" i="4"/>
  <c r="H513" i="4"/>
  <c r="H514" i="4"/>
  <c r="H515" i="4"/>
  <c r="H516" i="4"/>
  <c r="J516" i="4" s="1"/>
  <c r="H517" i="4"/>
  <c r="J517" i="4" s="1"/>
  <c r="H518" i="4"/>
  <c r="H519" i="4"/>
  <c r="H520" i="4"/>
  <c r="H521" i="4"/>
  <c r="J521" i="4" s="1"/>
  <c r="H522" i="4"/>
  <c r="H523" i="4"/>
  <c r="H524" i="4"/>
  <c r="H525" i="4"/>
  <c r="J525" i="4" s="1"/>
  <c r="H526" i="4"/>
  <c r="H527" i="4"/>
  <c r="H528" i="4"/>
  <c r="H529" i="4"/>
  <c r="H530" i="4"/>
  <c r="H531" i="4"/>
  <c r="H532" i="4"/>
  <c r="H533" i="4"/>
  <c r="H534" i="4"/>
  <c r="H535" i="4"/>
  <c r="H536" i="4"/>
  <c r="H537" i="4"/>
  <c r="J537" i="4" s="1"/>
  <c r="H538" i="4"/>
  <c r="H539" i="4"/>
  <c r="H540" i="4"/>
  <c r="H541" i="4"/>
  <c r="H542" i="4"/>
  <c r="H543" i="4"/>
  <c r="H544" i="4"/>
  <c r="H545" i="4"/>
  <c r="H546" i="4"/>
  <c r="H547" i="4"/>
  <c r="H548" i="4"/>
  <c r="H549" i="4"/>
  <c r="J549" i="4" s="1"/>
  <c r="H550" i="4"/>
  <c r="H551" i="4"/>
  <c r="H552" i="4"/>
  <c r="J552" i="4" s="1"/>
  <c r="H553" i="4"/>
  <c r="J553" i="4" s="1"/>
  <c r="H554" i="4"/>
  <c r="H555" i="4"/>
  <c r="H556" i="4"/>
  <c r="H557" i="4"/>
  <c r="J557" i="4" s="1"/>
  <c r="H558" i="4"/>
  <c r="H559" i="4"/>
  <c r="H560" i="4"/>
  <c r="J560" i="4" s="1"/>
  <c r="H561" i="4"/>
  <c r="H562" i="4"/>
  <c r="H563" i="4"/>
  <c r="H564" i="4"/>
  <c r="H565" i="4"/>
  <c r="J565" i="4" s="1"/>
  <c r="H566" i="4"/>
  <c r="H567" i="4"/>
  <c r="H568" i="4"/>
  <c r="H569" i="4"/>
  <c r="H570" i="4"/>
  <c r="H571" i="4"/>
  <c r="H572" i="4"/>
  <c r="H573" i="4"/>
  <c r="J573" i="4" s="1"/>
  <c r="H574" i="4"/>
  <c r="H575" i="4"/>
  <c r="H576" i="4"/>
  <c r="H577" i="4"/>
  <c r="H578" i="4"/>
  <c r="H579" i="4"/>
  <c r="H580" i="4"/>
  <c r="H581" i="4"/>
  <c r="J581" i="4" s="1"/>
  <c r="H582" i="4"/>
  <c r="H583" i="4"/>
  <c r="H584" i="4"/>
  <c r="H585" i="4"/>
  <c r="J585" i="4" s="1"/>
  <c r="H586" i="4"/>
  <c r="H587" i="4"/>
  <c r="H588" i="4"/>
  <c r="H589" i="4"/>
  <c r="J589" i="4" s="1"/>
  <c r="H590" i="4"/>
  <c r="H591" i="4"/>
  <c r="H592" i="4"/>
  <c r="H593" i="4"/>
  <c r="H594" i="4"/>
  <c r="H595" i="4"/>
  <c r="H596" i="4"/>
  <c r="J596" i="4" s="1"/>
  <c r="H597" i="4"/>
  <c r="H598" i="4"/>
  <c r="H599" i="4"/>
  <c r="H600" i="4"/>
  <c r="H601" i="4"/>
  <c r="J601" i="4" s="1"/>
  <c r="H602" i="4"/>
  <c r="H603" i="4"/>
  <c r="H604" i="4"/>
  <c r="H605" i="4"/>
  <c r="H606" i="4"/>
  <c r="H607" i="4"/>
  <c r="H608" i="4"/>
  <c r="H609" i="4"/>
  <c r="H610" i="4"/>
  <c r="H611" i="4"/>
  <c r="H612" i="4"/>
  <c r="H613" i="4"/>
  <c r="J613" i="4" s="1"/>
  <c r="H614" i="4"/>
  <c r="H615" i="4"/>
  <c r="H616" i="4"/>
  <c r="H617" i="4"/>
  <c r="J617" i="4" s="1"/>
  <c r="H618" i="4"/>
  <c r="H619" i="4"/>
  <c r="H620" i="4"/>
  <c r="H621" i="4"/>
  <c r="J621" i="4" s="1"/>
  <c r="H622" i="4"/>
  <c r="H623" i="4"/>
  <c r="H624" i="4"/>
  <c r="H625" i="4"/>
  <c r="H626" i="4"/>
  <c r="H627" i="4"/>
  <c r="H628" i="4"/>
  <c r="H629" i="4"/>
  <c r="J629" i="4" s="1"/>
  <c r="H630" i="4"/>
  <c r="H631" i="4"/>
  <c r="H632" i="4"/>
  <c r="J632" i="4" s="1"/>
  <c r="H633" i="4"/>
  <c r="H634" i="4"/>
  <c r="H635" i="4"/>
  <c r="H636" i="4"/>
  <c r="H637" i="4"/>
  <c r="J637" i="4" s="1"/>
  <c r="H638" i="4"/>
  <c r="H639" i="4"/>
  <c r="H640" i="4"/>
  <c r="H641" i="4"/>
  <c r="H642" i="4"/>
  <c r="H643" i="4"/>
  <c r="H644" i="4"/>
  <c r="H645" i="4"/>
  <c r="J645" i="4" s="1"/>
  <c r="H646" i="4"/>
  <c r="H647" i="4"/>
  <c r="H648" i="4"/>
  <c r="H649" i="4"/>
  <c r="J649" i="4" s="1"/>
  <c r="H650" i="4"/>
  <c r="H651" i="4"/>
  <c r="H652" i="4"/>
  <c r="H653" i="4"/>
  <c r="J653" i="4" s="1"/>
  <c r="H654" i="4"/>
  <c r="H655" i="4"/>
  <c r="H656" i="4"/>
  <c r="H657" i="4"/>
  <c r="H658" i="4"/>
  <c r="H659" i="4"/>
  <c r="H660" i="4"/>
  <c r="J660" i="4" s="1"/>
  <c r="H661" i="4"/>
  <c r="H662" i="4"/>
  <c r="H663" i="4"/>
  <c r="H664" i="4"/>
  <c r="H665" i="4"/>
  <c r="J665" i="4" s="1"/>
  <c r="H666" i="4"/>
  <c r="H667" i="4"/>
  <c r="H668" i="4"/>
  <c r="H669" i="4"/>
  <c r="H670" i="4"/>
  <c r="H671" i="4"/>
  <c r="H672" i="4"/>
  <c r="J672" i="4" s="1"/>
  <c r="H673" i="4"/>
  <c r="H674" i="4"/>
  <c r="H675" i="4"/>
  <c r="H676" i="4"/>
  <c r="H677" i="4"/>
  <c r="J677" i="4" s="1"/>
  <c r="H678" i="4"/>
  <c r="H679" i="4"/>
  <c r="H680" i="4"/>
  <c r="H681" i="4"/>
  <c r="J681" i="4" s="1"/>
  <c r="H682" i="4"/>
  <c r="H683" i="4"/>
  <c r="H684" i="4"/>
  <c r="H685" i="4"/>
  <c r="J685" i="4" s="1"/>
  <c r="H686" i="4"/>
  <c r="H687" i="4"/>
  <c r="H688" i="4"/>
  <c r="H689" i="4"/>
  <c r="H690" i="4"/>
  <c r="H691" i="4"/>
  <c r="H692" i="4"/>
  <c r="H693" i="4"/>
  <c r="J693" i="4" s="1"/>
  <c r="H694" i="4"/>
  <c r="H695" i="4"/>
  <c r="H696" i="4"/>
  <c r="J696" i="4" s="1"/>
  <c r="H697" i="4"/>
  <c r="H698" i="4"/>
  <c r="H699" i="4"/>
  <c r="H700" i="4"/>
  <c r="H701" i="4"/>
  <c r="J701" i="4" s="1"/>
  <c r="H702" i="4"/>
  <c r="H703" i="4"/>
  <c r="H704" i="4"/>
  <c r="H705" i="4"/>
  <c r="H706" i="4"/>
  <c r="H707" i="4"/>
  <c r="H708" i="4"/>
  <c r="J708" i="4" s="1"/>
  <c r="H709" i="4"/>
  <c r="J709" i="4" s="1"/>
  <c r="H710" i="4"/>
  <c r="H711" i="4"/>
  <c r="H712" i="4"/>
  <c r="H713" i="4"/>
  <c r="J713" i="4" s="1"/>
  <c r="H714" i="4"/>
  <c r="H715" i="4"/>
  <c r="H716" i="4"/>
  <c r="H717" i="4"/>
  <c r="J717" i="4" s="1"/>
  <c r="H718" i="4"/>
  <c r="H719" i="4"/>
  <c r="H720" i="4"/>
  <c r="H721" i="4"/>
  <c r="H722" i="4"/>
  <c r="H723" i="4"/>
  <c r="H724" i="4"/>
  <c r="H725" i="4"/>
  <c r="H726" i="4"/>
  <c r="H727" i="4"/>
  <c r="H728" i="4"/>
  <c r="H729" i="4"/>
  <c r="J729" i="4" s="1"/>
  <c r="H730" i="4"/>
  <c r="H731" i="4"/>
  <c r="H732" i="4"/>
  <c r="H733" i="4"/>
  <c r="H734" i="4"/>
  <c r="H735" i="4"/>
  <c r="H736" i="4"/>
  <c r="J736" i="4" s="1"/>
  <c r="H737" i="4"/>
  <c r="H738" i="4"/>
  <c r="H739" i="4"/>
  <c r="H740" i="4"/>
  <c r="H741" i="4"/>
  <c r="J741" i="4" s="1"/>
  <c r="H742" i="4"/>
  <c r="H743" i="4"/>
  <c r="H744" i="4"/>
  <c r="J744" i="4" s="1"/>
  <c r="H745" i="4"/>
  <c r="J745" i="4" s="1"/>
  <c r="H746" i="4"/>
  <c r="H747" i="4"/>
  <c r="H748" i="4"/>
  <c r="H749" i="4"/>
  <c r="J749" i="4" s="1"/>
  <c r="H750" i="4"/>
  <c r="H751" i="4"/>
  <c r="H752" i="4"/>
  <c r="J752" i="4" s="1"/>
  <c r="H753" i="4"/>
  <c r="H754" i="4"/>
  <c r="H755" i="4"/>
  <c r="H756" i="4"/>
  <c r="H757" i="4"/>
  <c r="J757" i="4" s="1"/>
  <c r="H758" i="4"/>
  <c r="H759" i="4"/>
  <c r="H760" i="4"/>
  <c r="H761" i="4"/>
  <c r="H762" i="4"/>
  <c r="H763" i="4"/>
  <c r="H764" i="4"/>
  <c r="H765" i="4"/>
  <c r="J765" i="4" s="1"/>
  <c r="H766" i="4"/>
  <c r="H767" i="4"/>
  <c r="H768" i="4"/>
  <c r="H769" i="4"/>
  <c r="H770" i="4"/>
  <c r="H771" i="4"/>
  <c r="J771" i="4" s="1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J787" i="4" s="1"/>
  <c r="H788" i="4"/>
  <c r="J788" i="4" s="1"/>
  <c r="H789" i="4"/>
  <c r="H790" i="4"/>
  <c r="H791" i="4"/>
  <c r="H792" i="4"/>
  <c r="J792" i="4" s="1"/>
  <c r="H793" i="4"/>
  <c r="H794" i="4"/>
  <c r="H795" i="4"/>
  <c r="H796" i="4"/>
  <c r="H797" i="4"/>
  <c r="H798" i="4"/>
  <c r="H799" i="4"/>
  <c r="J799" i="4" s="1"/>
  <c r="H800" i="4"/>
  <c r="H801" i="4"/>
  <c r="H802" i="4"/>
  <c r="H803" i="4"/>
  <c r="J803" i="4" s="1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J819" i="4" s="1"/>
  <c r="H820" i="4"/>
  <c r="J820" i="4" s="1"/>
  <c r="H821" i="4"/>
  <c r="H822" i="4"/>
  <c r="H823" i="4"/>
  <c r="H824" i="4"/>
  <c r="J824" i="4" s="1"/>
  <c r="H825" i="4"/>
  <c r="H826" i="4"/>
  <c r="H827" i="4"/>
  <c r="H828" i="4"/>
  <c r="H829" i="4"/>
  <c r="H830" i="4"/>
  <c r="H831" i="4"/>
  <c r="J831" i="4" s="1"/>
  <c r="H832" i="4"/>
  <c r="H833" i="4"/>
  <c r="H834" i="4"/>
  <c r="H835" i="4"/>
  <c r="J835" i="4" s="1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J851" i="4" s="1"/>
  <c r="H852" i="4"/>
  <c r="J852" i="4" s="1"/>
  <c r="H853" i="4"/>
  <c r="H854" i="4"/>
  <c r="H855" i="4"/>
  <c r="H856" i="4"/>
  <c r="J856" i="4" s="1"/>
  <c r="H857" i="4"/>
  <c r="H858" i="4"/>
  <c r="H859" i="4"/>
  <c r="H860" i="4"/>
  <c r="H861" i="4"/>
  <c r="H862" i="4"/>
  <c r="H863" i="4"/>
  <c r="J863" i="4" s="1"/>
  <c r="H864" i="4"/>
  <c r="H865" i="4"/>
  <c r="H866" i="4"/>
  <c r="H867" i="4"/>
  <c r="J867" i="4" s="1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J883" i="4" s="1"/>
  <c r="H884" i="4"/>
  <c r="J884" i="4" s="1"/>
  <c r="H885" i="4"/>
  <c r="H886" i="4"/>
  <c r="H887" i="4"/>
  <c r="H888" i="4"/>
  <c r="J888" i="4" s="1"/>
  <c r="H889" i="4"/>
  <c r="H890" i="4"/>
  <c r="H891" i="4"/>
  <c r="H892" i="4"/>
  <c r="H893" i="4"/>
  <c r="H894" i="4"/>
  <c r="H895" i="4"/>
  <c r="J895" i="4" s="1"/>
  <c r="H896" i="4"/>
  <c r="H897" i="4"/>
  <c r="H898" i="4"/>
  <c r="H899" i="4"/>
  <c r="J899" i="4" s="1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J915" i="4" s="1"/>
  <c r="H916" i="4"/>
  <c r="J916" i="4" s="1"/>
  <c r="H917" i="4"/>
  <c r="H918" i="4"/>
  <c r="H919" i="4"/>
  <c r="H920" i="4"/>
  <c r="J920" i="4" s="1"/>
  <c r="H921" i="4"/>
  <c r="H922" i="4"/>
  <c r="H923" i="4"/>
  <c r="H924" i="4"/>
  <c r="H925" i="4"/>
  <c r="H926" i="4"/>
  <c r="H927" i="4"/>
  <c r="J927" i="4" s="1"/>
  <c r="H928" i="4"/>
  <c r="H929" i="4"/>
  <c r="H930" i="4"/>
  <c r="H931" i="4"/>
  <c r="J931" i="4" s="1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J947" i="4" s="1"/>
  <c r="H948" i="4"/>
  <c r="J948" i="4" s="1"/>
  <c r="H949" i="4"/>
  <c r="H950" i="4"/>
  <c r="H951" i="4"/>
  <c r="H952" i="4"/>
  <c r="J952" i="4" s="1"/>
  <c r="H953" i="4"/>
  <c r="H954" i="4"/>
  <c r="H955" i="4"/>
  <c r="H956" i="4"/>
  <c r="H957" i="4"/>
  <c r="H958" i="4"/>
  <c r="H959" i="4"/>
  <c r="J959" i="4" s="1"/>
  <c r="H960" i="4"/>
  <c r="H961" i="4"/>
  <c r="H962" i="4"/>
  <c r="H963" i="4"/>
  <c r="J963" i="4" s="1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J979" i="4" s="1"/>
  <c r="H980" i="4"/>
  <c r="J980" i="4" s="1"/>
  <c r="H981" i="4"/>
  <c r="H982" i="4"/>
  <c r="H983" i="4"/>
  <c r="H984" i="4"/>
  <c r="J984" i="4" s="1"/>
  <c r="H985" i="4"/>
  <c r="H986" i="4"/>
  <c r="H987" i="4"/>
  <c r="H988" i="4"/>
  <c r="H989" i="4"/>
  <c r="H990" i="4"/>
  <c r="H991" i="4"/>
  <c r="J991" i="4" s="1"/>
  <c r="H992" i="4"/>
  <c r="H993" i="4"/>
  <c r="H994" i="4"/>
  <c r="H995" i="4"/>
  <c r="J995" i="4" s="1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J1011" i="4" s="1"/>
  <c r="H1012" i="4"/>
  <c r="J1012" i="4" s="1"/>
  <c r="H1013" i="4"/>
  <c r="H1014" i="4"/>
  <c r="H1015" i="4"/>
  <c r="H1016" i="4"/>
  <c r="J1016" i="4" s="1"/>
  <c r="H1017" i="4"/>
  <c r="H1018" i="4"/>
  <c r="H1019" i="4"/>
  <c r="H1020" i="4"/>
  <c r="H1021" i="4"/>
  <c r="H1022" i="4"/>
  <c r="H1023" i="4"/>
  <c r="J1023" i="4" s="1"/>
  <c r="H1024" i="4"/>
  <c r="H1025" i="4"/>
  <c r="H1026" i="4"/>
  <c r="H1027" i="4"/>
  <c r="J1027" i="4" s="1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J1043" i="4" s="1"/>
  <c r="H1044" i="4"/>
  <c r="J1044" i="4" s="1"/>
  <c r="H1045" i="4"/>
  <c r="H1046" i="4"/>
  <c r="H1047" i="4"/>
  <c r="H1048" i="4"/>
  <c r="J1048" i="4" s="1"/>
  <c r="H1049" i="4"/>
  <c r="H1050" i="4"/>
  <c r="H1051" i="4"/>
  <c r="H1052" i="4"/>
  <c r="H1053" i="4"/>
  <c r="H1054" i="4"/>
  <c r="H1055" i="4"/>
  <c r="J1055" i="4" s="1"/>
  <c r="H1056" i="4"/>
  <c r="H1057" i="4"/>
  <c r="H1058" i="4"/>
  <c r="H1059" i="4"/>
  <c r="J1059" i="4" s="1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J1075" i="4" s="1"/>
  <c r="H1076" i="4"/>
  <c r="J1076" i="4" s="1"/>
  <c r="H1077" i="4"/>
  <c r="H1078" i="4"/>
  <c r="H1079" i="4"/>
  <c r="H1080" i="4"/>
  <c r="J1080" i="4" s="1"/>
  <c r="H1081" i="4"/>
  <c r="H1082" i="4"/>
  <c r="H1083" i="4"/>
  <c r="H1084" i="4"/>
  <c r="H1085" i="4"/>
  <c r="H1086" i="4"/>
  <c r="H1087" i="4"/>
  <c r="J1087" i="4" s="1"/>
  <c r="H1088" i="4"/>
  <c r="H1089" i="4"/>
  <c r="H1090" i="4"/>
  <c r="H1091" i="4"/>
  <c r="J1091" i="4" s="1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J1107" i="4" s="1"/>
  <c r="H1108" i="4"/>
  <c r="J1108" i="4" s="1"/>
  <c r="H1109" i="4"/>
  <c r="H1110" i="4"/>
  <c r="H1111" i="4"/>
  <c r="H1112" i="4"/>
  <c r="J1112" i="4" s="1"/>
  <c r="H1113" i="4"/>
  <c r="H1114" i="4"/>
  <c r="H1115" i="4"/>
  <c r="H1116" i="4"/>
  <c r="H1117" i="4"/>
  <c r="H1118" i="4"/>
  <c r="H1119" i="4"/>
  <c r="J1119" i="4" s="1"/>
  <c r="H1120" i="4"/>
  <c r="H1121" i="4"/>
  <c r="H1122" i="4"/>
  <c r="H1123" i="4"/>
  <c r="J1123" i="4" s="1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J1139" i="4" s="1"/>
  <c r="H1140" i="4"/>
  <c r="J1140" i="4" s="1"/>
  <c r="H1141" i="4"/>
  <c r="H1142" i="4"/>
  <c r="H1143" i="4"/>
  <c r="H1144" i="4"/>
  <c r="J1144" i="4" s="1"/>
  <c r="H1145" i="4"/>
  <c r="H1146" i="4"/>
  <c r="H1147" i="4"/>
  <c r="H1148" i="4"/>
  <c r="H1149" i="4"/>
  <c r="H1150" i="4"/>
  <c r="H1151" i="4"/>
  <c r="J1151" i="4" s="1"/>
  <c r="H1152" i="4"/>
  <c r="H1153" i="4"/>
  <c r="H1154" i="4"/>
  <c r="H1155" i="4"/>
  <c r="J1155" i="4" s="1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J1171" i="4" s="1"/>
  <c r="H1172" i="4"/>
  <c r="J1172" i="4" s="1"/>
  <c r="H1173" i="4"/>
  <c r="H1174" i="4"/>
  <c r="H1175" i="4"/>
  <c r="H1176" i="4"/>
  <c r="J1176" i="4" s="1"/>
  <c r="H1177" i="4"/>
  <c r="H1178" i="4"/>
  <c r="H1179" i="4"/>
  <c r="H1180" i="4"/>
  <c r="H1181" i="4"/>
  <c r="H1182" i="4"/>
  <c r="H1183" i="4"/>
  <c r="J1183" i="4" s="1"/>
  <c r="H1184" i="4"/>
  <c r="H1185" i="4"/>
  <c r="H1186" i="4"/>
  <c r="H1187" i="4"/>
  <c r="J1187" i="4" s="1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J1203" i="4" s="1"/>
  <c r="H1204" i="4"/>
  <c r="J1204" i="4" s="1"/>
  <c r="H1205" i="4"/>
  <c r="H1206" i="4"/>
  <c r="H1207" i="4"/>
  <c r="H1208" i="4"/>
  <c r="J1208" i="4" s="1"/>
  <c r="H1209" i="4"/>
  <c r="H1210" i="4"/>
  <c r="H1211" i="4"/>
  <c r="H1212" i="4"/>
  <c r="H1213" i="4"/>
  <c r="H1214" i="4"/>
  <c r="H1215" i="4"/>
  <c r="J1215" i="4" s="1"/>
  <c r="H1216" i="4"/>
  <c r="H1217" i="4"/>
  <c r="H1218" i="4"/>
  <c r="H1219" i="4"/>
  <c r="J1219" i="4" s="1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J1235" i="4" s="1"/>
  <c r="H1236" i="4"/>
  <c r="J1236" i="4" s="1"/>
  <c r="H1237" i="4"/>
  <c r="H1238" i="4"/>
  <c r="H1239" i="4"/>
  <c r="H1240" i="4"/>
  <c r="J1240" i="4" s="1"/>
  <c r="H1241" i="4"/>
  <c r="H1242" i="4"/>
  <c r="H1243" i="4"/>
  <c r="H1244" i="4"/>
  <c r="H1245" i="4"/>
  <c r="H1246" i="4"/>
  <c r="H1247" i="4"/>
  <c r="J1247" i="4" s="1"/>
  <c r="H1248" i="4"/>
  <c r="H1249" i="4"/>
  <c r="H1250" i="4"/>
  <c r="H1251" i="4"/>
  <c r="J1251" i="4" s="1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J1267" i="4" s="1"/>
  <c r="H1268" i="4"/>
  <c r="J1268" i="4" s="1"/>
  <c r="H1269" i="4"/>
  <c r="H1270" i="4"/>
  <c r="H1271" i="4"/>
  <c r="H1272" i="4"/>
  <c r="J1272" i="4" s="1"/>
  <c r="H1273" i="4"/>
  <c r="H1274" i="4"/>
  <c r="H1275" i="4"/>
  <c r="H1276" i="4"/>
  <c r="H1277" i="4"/>
  <c r="H1278" i="4"/>
  <c r="H1279" i="4"/>
  <c r="J1279" i="4" s="1"/>
  <c r="H1280" i="4"/>
  <c r="H1281" i="4"/>
  <c r="H1282" i="4"/>
  <c r="H1283" i="4"/>
  <c r="J1283" i="4" s="1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J1299" i="4" s="1"/>
  <c r="H1300" i="4"/>
  <c r="J1300" i="4" s="1"/>
  <c r="H1301" i="4"/>
  <c r="H1302" i="4"/>
  <c r="H1303" i="4"/>
  <c r="H1304" i="4"/>
  <c r="J1304" i="4" s="1"/>
  <c r="H1305" i="4"/>
  <c r="H1306" i="4"/>
  <c r="H1307" i="4"/>
  <c r="H1308" i="4"/>
  <c r="H1309" i="4"/>
  <c r="H1310" i="4"/>
  <c r="H1311" i="4"/>
  <c r="J1311" i="4" s="1"/>
  <c r="H1312" i="4"/>
  <c r="H1313" i="4"/>
  <c r="H1314" i="4"/>
  <c r="H1315" i="4"/>
  <c r="J1315" i="4" s="1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J1331" i="4" s="1"/>
  <c r="H1332" i="4"/>
  <c r="J1332" i="4" s="1"/>
  <c r="H1333" i="4"/>
  <c r="H1334" i="4"/>
  <c r="H1335" i="4"/>
  <c r="H1336" i="4"/>
  <c r="J1336" i="4" s="1"/>
  <c r="H1337" i="4"/>
  <c r="H1338" i="4"/>
  <c r="H1339" i="4"/>
  <c r="H1340" i="4"/>
  <c r="H1341" i="4"/>
  <c r="H1342" i="4"/>
  <c r="H1343" i="4"/>
  <c r="J1343" i="4" s="1"/>
  <c r="H1344" i="4"/>
  <c r="H1345" i="4"/>
  <c r="H1346" i="4"/>
  <c r="H1347" i="4"/>
  <c r="J1347" i="4" s="1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J1363" i="4" s="1"/>
  <c r="H1364" i="4"/>
  <c r="J1364" i="4" s="1"/>
  <c r="H1365" i="4"/>
  <c r="H1366" i="4"/>
  <c r="H1367" i="4"/>
  <c r="H1368" i="4"/>
  <c r="J1368" i="4" s="1"/>
  <c r="H1369" i="4"/>
  <c r="H1370" i="4"/>
  <c r="H1371" i="4"/>
  <c r="H1372" i="4"/>
  <c r="H1373" i="4"/>
  <c r="H1374" i="4"/>
  <c r="H1375" i="4"/>
  <c r="J1375" i="4" s="1"/>
  <c r="H1376" i="4"/>
  <c r="H1377" i="4"/>
  <c r="H1378" i="4"/>
  <c r="H1379" i="4"/>
  <c r="J1379" i="4" s="1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J1395" i="4" s="1"/>
  <c r="H1396" i="4"/>
  <c r="J1396" i="4" s="1"/>
  <c r="H1397" i="4"/>
  <c r="H1398" i="4"/>
  <c r="H1399" i="4"/>
  <c r="H1400" i="4"/>
  <c r="J1400" i="4" s="1"/>
  <c r="H1401" i="4"/>
  <c r="H1402" i="4"/>
  <c r="H1403" i="4"/>
  <c r="H1404" i="4"/>
  <c r="H1405" i="4"/>
  <c r="H1406" i="4"/>
  <c r="H1407" i="4"/>
  <c r="J1407" i="4" s="1"/>
  <c r="H1408" i="4"/>
  <c r="H1409" i="4"/>
  <c r="H1410" i="4"/>
  <c r="H1411" i="4"/>
  <c r="J1411" i="4" s="1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J1427" i="4" s="1"/>
  <c r="H1428" i="4"/>
  <c r="J1428" i="4" s="1"/>
  <c r="H1429" i="4"/>
  <c r="H1430" i="4"/>
  <c r="H1431" i="4"/>
  <c r="H1432" i="4"/>
  <c r="J1432" i="4" s="1"/>
  <c r="H1433" i="4"/>
  <c r="H1434" i="4"/>
  <c r="H1435" i="4"/>
  <c r="H1436" i="4"/>
  <c r="H1437" i="4"/>
  <c r="H1438" i="4"/>
  <c r="H1439" i="4"/>
  <c r="J1439" i="4" s="1"/>
  <c r="H1440" i="4"/>
  <c r="H1441" i="4"/>
  <c r="H1442" i="4"/>
  <c r="H1443" i="4"/>
  <c r="J1443" i="4" s="1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J1459" i="4" s="1"/>
  <c r="H1460" i="4"/>
  <c r="J1460" i="4" s="1"/>
  <c r="H1461" i="4"/>
  <c r="H1462" i="4"/>
  <c r="H1463" i="4"/>
  <c r="H1464" i="4"/>
  <c r="J1464" i="4" s="1"/>
  <c r="H1465" i="4"/>
  <c r="H1466" i="4"/>
  <c r="H1467" i="4"/>
  <c r="H1468" i="4"/>
  <c r="H1469" i="4"/>
  <c r="H1470" i="4"/>
  <c r="H1471" i="4"/>
  <c r="J1471" i="4" s="1"/>
  <c r="H1472" i="4"/>
  <c r="H1473" i="4"/>
  <c r="H1474" i="4"/>
  <c r="H1475" i="4"/>
  <c r="J1475" i="4" s="1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J1491" i="4" s="1"/>
  <c r="H1492" i="4"/>
  <c r="J1492" i="4" s="1"/>
  <c r="H1493" i="4"/>
  <c r="H1494" i="4"/>
  <c r="H1495" i="4"/>
  <c r="H1496" i="4"/>
  <c r="J1496" i="4" s="1"/>
  <c r="H1497" i="4"/>
  <c r="H1498" i="4"/>
  <c r="H1499" i="4"/>
  <c r="H1500" i="4"/>
  <c r="H1501" i="4"/>
  <c r="H1502" i="4"/>
  <c r="H1503" i="4"/>
  <c r="J1503" i="4" s="1"/>
  <c r="H1504" i="4"/>
  <c r="H1505" i="4"/>
  <c r="H1506" i="4"/>
  <c r="H1507" i="4"/>
  <c r="J1507" i="4" s="1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J1523" i="4" s="1"/>
  <c r="H1524" i="4"/>
  <c r="J1524" i="4" s="1"/>
  <c r="H1525" i="4"/>
  <c r="H1526" i="4"/>
  <c r="H1527" i="4"/>
  <c r="H1528" i="4"/>
  <c r="J1528" i="4" s="1"/>
  <c r="H1529" i="4"/>
  <c r="H1530" i="4"/>
  <c r="H1531" i="4"/>
  <c r="H1532" i="4"/>
  <c r="H1533" i="4"/>
  <c r="H1534" i="4"/>
  <c r="H1535" i="4"/>
  <c r="J1535" i="4" s="1"/>
  <c r="H1536" i="4"/>
  <c r="H1537" i="4"/>
  <c r="H1538" i="4"/>
  <c r="H1539" i="4"/>
  <c r="J1539" i="4" s="1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J1555" i="4" s="1"/>
  <c r="H1556" i="4"/>
  <c r="J1556" i="4" s="1"/>
  <c r="H1557" i="4"/>
  <c r="H1558" i="4"/>
  <c r="H1559" i="4"/>
  <c r="H1560" i="4"/>
  <c r="J1560" i="4" s="1"/>
  <c r="H1561" i="4"/>
  <c r="H1562" i="4"/>
  <c r="H1563" i="4"/>
  <c r="H1564" i="4"/>
  <c r="H1565" i="4"/>
  <c r="H1566" i="4"/>
  <c r="H1567" i="4"/>
  <c r="J1567" i="4" s="1"/>
  <c r="H1568" i="4"/>
  <c r="H1569" i="4"/>
  <c r="H1570" i="4"/>
  <c r="H1571" i="4"/>
  <c r="J1571" i="4" s="1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J1587" i="4" s="1"/>
  <c r="H1588" i="4"/>
  <c r="J1588" i="4" s="1"/>
  <c r="H1589" i="4"/>
  <c r="H1590" i="4"/>
  <c r="H1591" i="4"/>
  <c r="H1592" i="4"/>
  <c r="J1592" i="4" s="1"/>
  <c r="H1593" i="4"/>
  <c r="H1594" i="4"/>
  <c r="H1595" i="4"/>
  <c r="H1596" i="4"/>
  <c r="H1597" i="4"/>
  <c r="H1598" i="4"/>
  <c r="H1599" i="4"/>
  <c r="J1599" i="4" s="1"/>
  <c r="H1600" i="4"/>
  <c r="H1601" i="4"/>
  <c r="H1602" i="4"/>
  <c r="H1603" i="4"/>
  <c r="J1603" i="4" s="1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J1619" i="4" s="1"/>
  <c r="H1620" i="4"/>
  <c r="J1620" i="4" s="1"/>
  <c r="H1621" i="4"/>
  <c r="H1622" i="4"/>
  <c r="H1623" i="4"/>
  <c r="H1624" i="4"/>
  <c r="J1624" i="4" s="1"/>
  <c r="H1625" i="4"/>
  <c r="J1625" i="4" s="1"/>
  <c r="H1626" i="4"/>
  <c r="H1627" i="4"/>
  <c r="H1628" i="4"/>
  <c r="H1629" i="4"/>
  <c r="J1629" i="4" s="1"/>
  <c r="H1630" i="4"/>
  <c r="H1631" i="4"/>
  <c r="H1632" i="4"/>
  <c r="J1632" i="4" s="1"/>
  <c r="H1633" i="4"/>
  <c r="J1633" i="4" s="1"/>
  <c r="H1634" i="4"/>
  <c r="H1635" i="4"/>
  <c r="H1636" i="4"/>
  <c r="H1637" i="4"/>
  <c r="J1637" i="4" s="1"/>
  <c r="H1638" i="4"/>
  <c r="H1639" i="4"/>
  <c r="H1640" i="4"/>
  <c r="J1640" i="4" s="1"/>
  <c r="H1641" i="4"/>
  <c r="J1641" i="4" s="1"/>
  <c r="H1642" i="4"/>
  <c r="H1643" i="4"/>
  <c r="H1644" i="4"/>
  <c r="H1645" i="4"/>
  <c r="J1645" i="4" s="1"/>
  <c r="H1646" i="4"/>
  <c r="H1647" i="4"/>
  <c r="H1648" i="4"/>
  <c r="J1648" i="4" s="1"/>
  <c r="H1649" i="4"/>
  <c r="J1649" i="4" s="1"/>
  <c r="H1650" i="4"/>
  <c r="H1651" i="4"/>
  <c r="H1652" i="4"/>
  <c r="H1653" i="4"/>
  <c r="J1653" i="4" s="1"/>
  <c r="H1654" i="4"/>
  <c r="H1655" i="4"/>
  <c r="H1656" i="4"/>
  <c r="J1656" i="4" s="1"/>
  <c r="H1657" i="4"/>
  <c r="J1657" i="4" s="1"/>
  <c r="H1658" i="4"/>
  <c r="H1659" i="4"/>
  <c r="H1660" i="4"/>
  <c r="H1661" i="4"/>
  <c r="J1661" i="4" s="1"/>
  <c r="H1662" i="4"/>
  <c r="H1663" i="4"/>
  <c r="H1664" i="4"/>
  <c r="J1664" i="4" s="1"/>
  <c r="H1665" i="4"/>
  <c r="J1665" i="4" s="1"/>
  <c r="H1666" i="4"/>
  <c r="H1667" i="4"/>
  <c r="H1668" i="4"/>
  <c r="H1669" i="4"/>
  <c r="J1669" i="4" s="1"/>
  <c r="H1670" i="4"/>
  <c r="H1671" i="4"/>
  <c r="H1672" i="4"/>
  <c r="J1672" i="4" s="1"/>
  <c r="H1673" i="4"/>
  <c r="J1673" i="4" s="1"/>
  <c r="H1674" i="4"/>
  <c r="H1675" i="4"/>
  <c r="H1676" i="4"/>
  <c r="H1677" i="4"/>
  <c r="J1677" i="4" s="1"/>
  <c r="H1678" i="4"/>
  <c r="H1679" i="4"/>
  <c r="H1680" i="4"/>
  <c r="J1680" i="4" s="1"/>
  <c r="H1681" i="4"/>
  <c r="J1681" i="4" s="1"/>
  <c r="H1682" i="4"/>
  <c r="H1683" i="4"/>
  <c r="H1684" i="4"/>
  <c r="H1685" i="4"/>
  <c r="J1685" i="4" s="1"/>
  <c r="H1686" i="4"/>
  <c r="H1687" i="4"/>
  <c r="H1688" i="4"/>
  <c r="J1688" i="4" s="1"/>
  <c r="H1689" i="4"/>
  <c r="J1689" i="4" s="1"/>
  <c r="H1690" i="4"/>
  <c r="H1691" i="4"/>
  <c r="H1692" i="4"/>
  <c r="H1693" i="4"/>
  <c r="J1693" i="4" s="1"/>
  <c r="H1694" i="4"/>
  <c r="H1695" i="4"/>
  <c r="H1696" i="4"/>
  <c r="J1696" i="4" s="1"/>
  <c r="H1697" i="4"/>
  <c r="J1697" i="4" s="1"/>
  <c r="H1698" i="4"/>
  <c r="H1699" i="4"/>
  <c r="H1700" i="4"/>
  <c r="H1701" i="4"/>
  <c r="J1701" i="4" s="1"/>
  <c r="H1702" i="4"/>
  <c r="H1703" i="4"/>
  <c r="H1704" i="4"/>
  <c r="J1704" i="4" s="1"/>
  <c r="H1705" i="4"/>
  <c r="J1705" i="4" s="1"/>
  <c r="H1706" i="4"/>
  <c r="H1707" i="4"/>
  <c r="H1708" i="4"/>
  <c r="H1709" i="4"/>
  <c r="J1709" i="4" s="1"/>
  <c r="H1710" i="4"/>
  <c r="H1711" i="4"/>
  <c r="H1712" i="4"/>
  <c r="J1712" i="4" s="1"/>
  <c r="H1713" i="4"/>
  <c r="J1713" i="4" s="1"/>
  <c r="H1714" i="4"/>
  <c r="H1715" i="4"/>
  <c r="H1716" i="4"/>
  <c r="H1717" i="4"/>
  <c r="J1717" i="4" s="1"/>
  <c r="H1718" i="4"/>
  <c r="H1719" i="4"/>
  <c r="H1720" i="4"/>
  <c r="J1720" i="4" s="1"/>
  <c r="H1721" i="4"/>
  <c r="J1721" i="4" s="1"/>
  <c r="H1722" i="4"/>
  <c r="H1723" i="4"/>
  <c r="H1724" i="4"/>
  <c r="H1725" i="4"/>
  <c r="J1725" i="4" s="1"/>
  <c r="H1726" i="4"/>
  <c r="H1727" i="4"/>
  <c r="H1728" i="4"/>
  <c r="J1728" i="4" s="1"/>
  <c r="H1729" i="4"/>
  <c r="J1729" i="4" s="1"/>
  <c r="H1730" i="4"/>
  <c r="H1731" i="4"/>
  <c r="H1732" i="4"/>
  <c r="H1733" i="4"/>
  <c r="J1733" i="4" s="1"/>
  <c r="H1734" i="4"/>
  <c r="H1735" i="4"/>
  <c r="H1736" i="4"/>
  <c r="J1736" i="4" s="1"/>
  <c r="H1737" i="4"/>
  <c r="J1737" i="4" s="1"/>
  <c r="H1738" i="4"/>
  <c r="H1739" i="4"/>
  <c r="H1740" i="4"/>
  <c r="H1741" i="4"/>
  <c r="J1741" i="4" s="1"/>
  <c r="H1742" i="4"/>
  <c r="H1743" i="4"/>
  <c r="H1744" i="4"/>
  <c r="J1744" i="4" s="1"/>
  <c r="H1745" i="4"/>
  <c r="J1745" i="4" s="1"/>
  <c r="H1746" i="4"/>
  <c r="H1747" i="4"/>
  <c r="H1748" i="4"/>
  <c r="H1749" i="4"/>
  <c r="J1749" i="4" s="1"/>
  <c r="H1750" i="4"/>
  <c r="H1751" i="4"/>
  <c r="H1752" i="4"/>
  <c r="J1752" i="4" s="1"/>
  <c r="H1753" i="4"/>
  <c r="J1753" i="4" s="1"/>
  <c r="H1754" i="4"/>
  <c r="H1755" i="4"/>
  <c r="H1756" i="4"/>
  <c r="H1757" i="4"/>
  <c r="J1757" i="4" s="1"/>
  <c r="H1758" i="4"/>
  <c r="H1759" i="4"/>
  <c r="H1760" i="4"/>
  <c r="J1760" i="4" s="1"/>
  <c r="H1761" i="4"/>
  <c r="J1761" i="4" s="1"/>
  <c r="H1762" i="4"/>
  <c r="H1763" i="4"/>
  <c r="H1764" i="4"/>
  <c r="H1765" i="4"/>
  <c r="J1765" i="4" s="1"/>
  <c r="H1766" i="4"/>
  <c r="H1767" i="4"/>
  <c r="H1768" i="4"/>
  <c r="J1768" i="4" s="1"/>
  <c r="H1769" i="4"/>
  <c r="J1769" i="4" s="1"/>
  <c r="H1770" i="4"/>
  <c r="H1771" i="4"/>
  <c r="J1771" i="4" s="1"/>
  <c r="H1772" i="4"/>
  <c r="J1772" i="4" s="1"/>
  <c r="H1773" i="4"/>
  <c r="J1773" i="4" s="1"/>
  <c r="H1774" i="4"/>
  <c r="H1775" i="4"/>
  <c r="H1776" i="4"/>
  <c r="H1777" i="4"/>
  <c r="J1777" i="4" s="1"/>
  <c r="H1778" i="4"/>
  <c r="H1779" i="4"/>
  <c r="J1779" i="4" s="1"/>
  <c r="H1780" i="4"/>
  <c r="H1781" i="4"/>
  <c r="J1781" i="4" s="1"/>
  <c r="H1782" i="4"/>
  <c r="H1783" i="4"/>
  <c r="J1783" i="4" s="1"/>
  <c r="H1784" i="4"/>
  <c r="J1784" i="4" s="1"/>
  <c r="H1785" i="4"/>
  <c r="J1785" i="4" s="1"/>
  <c r="H1786" i="4"/>
  <c r="H1787" i="4"/>
  <c r="J1787" i="4" s="1"/>
  <c r="H1788" i="4"/>
  <c r="J1788" i="4" s="1"/>
  <c r="H1789" i="4"/>
  <c r="J1789" i="4" s="1"/>
  <c r="H1790" i="4"/>
  <c r="H1791" i="4"/>
  <c r="H1792" i="4"/>
  <c r="H1793" i="4"/>
  <c r="J1793" i="4" s="1"/>
  <c r="H1794" i="4"/>
  <c r="H1795" i="4"/>
  <c r="J1795" i="4" s="1"/>
  <c r="H1796" i="4"/>
  <c r="H1797" i="4"/>
  <c r="J1797" i="4" s="1"/>
  <c r="H1798" i="4"/>
  <c r="H1799" i="4"/>
  <c r="J1799" i="4" s="1"/>
  <c r="H1800" i="4"/>
  <c r="J1800" i="4" s="1"/>
  <c r="H1801" i="4"/>
  <c r="J1801" i="4" s="1"/>
  <c r="H1802" i="4"/>
  <c r="H1803" i="4"/>
  <c r="J1803" i="4" s="1"/>
  <c r="H1804" i="4"/>
  <c r="J1804" i="4" s="1"/>
  <c r="H1805" i="4"/>
  <c r="J1805" i="4" s="1"/>
  <c r="H1806" i="4"/>
  <c r="H1807" i="4"/>
  <c r="H1808" i="4"/>
  <c r="H1809" i="4"/>
  <c r="J1809" i="4" s="1"/>
  <c r="H1810" i="4"/>
  <c r="H1811" i="4"/>
  <c r="J1811" i="4" s="1"/>
  <c r="H1812" i="4"/>
  <c r="H1813" i="4"/>
  <c r="J1813" i="4" s="1"/>
  <c r="H1814" i="4"/>
  <c r="H1815" i="4"/>
  <c r="J1815" i="4" s="1"/>
  <c r="H1816" i="4"/>
  <c r="J1816" i="4" s="1"/>
  <c r="H1817" i="4"/>
  <c r="J1817" i="4" s="1"/>
  <c r="H1818" i="4"/>
  <c r="H1819" i="4"/>
  <c r="J1819" i="4" s="1"/>
  <c r="H1820" i="4"/>
  <c r="J1820" i="4" s="1"/>
  <c r="H1821" i="4"/>
  <c r="J1821" i="4" s="1"/>
  <c r="H1822" i="4"/>
  <c r="H1823" i="4"/>
  <c r="H1824" i="4"/>
  <c r="H1825" i="4"/>
  <c r="J1825" i="4" s="1"/>
  <c r="H1826" i="4"/>
  <c r="H1827" i="4"/>
  <c r="J1827" i="4" s="1"/>
  <c r="H1828" i="4"/>
  <c r="H1829" i="4"/>
  <c r="J1829" i="4" s="1"/>
  <c r="H1830" i="4"/>
  <c r="H1831" i="4"/>
  <c r="J1831" i="4" s="1"/>
  <c r="H1832" i="4"/>
  <c r="J1832" i="4" s="1"/>
  <c r="H1833" i="4"/>
  <c r="J1833" i="4" s="1"/>
  <c r="H1834" i="4"/>
  <c r="H1835" i="4"/>
  <c r="J1835" i="4" s="1"/>
  <c r="H1836" i="4"/>
  <c r="J1836" i="4" s="1"/>
  <c r="H1837" i="4"/>
  <c r="J1837" i="4" s="1"/>
  <c r="H1838" i="4"/>
  <c r="H1839" i="4"/>
  <c r="H1840" i="4"/>
  <c r="H1841" i="4"/>
  <c r="J1841" i="4" s="1"/>
  <c r="H1842" i="4"/>
  <c r="H1843" i="4"/>
  <c r="J1843" i="4" s="1"/>
  <c r="H1844" i="4"/>
  <c r="H1845" i="4"/>
  <c r="J1845" i="4" s="1"/>
  <c r="H1846" i="4"/>
  <c r="H1847" i="4"/>
  <c r="J1847" i="4" s="1"/>
  <c r="H1848" i="4"/>
  <c r="J1848" i="4" s="1"/>
  <c r="H1849" i="4"/>
  <c r="J1849" i="4" s="1"/>
  <c r="H1850" i="4"/>
  <c r="H1851" i="4"/>
  <c r="J1851" i="4" s="1"/>
  <c r="H1852" i="4"/>
  <c r="J1852" i="4" s="1"/>
  <c r="H1853" i="4"/>
  <c r="J1853" i="4" s="1"/>
  <c r="H1854" i="4"/>
  <c r="H1855" i="4"/>
  <c r="H1856" i="4"/>
  <c r="H1857" i="4"/>
  <c r="J1857" i="4" s="1"/>
  <c r="H1858" i="4"/>
  <c r="H1859" i="4"/>
  <c r="J1859" i="4" s="1"/>
  <c r="H1860" i="4"/>
  <c r="H1861" i="4"/>
  <c r="J1861" i="4" s="1"/>
  <c r="H1862" i="4"/>
  <c r="H1863" i="4"/>
  <c r="J1863" i="4" s="1"/>
  <c r="H1864" i="4"/>
  <c r="J1864" i="4" s="1"/>
  <c r="H1865" i="4"/>
  <c r="J1865" i="4" s="1"/>
  <c r="H1866" i="4"/>
  <c r="H1867" i="4"/>
  <c r="J1867" i="4" s="1"/>
  <c r="H1868" i="4"/>
  <c r="J1868" i="4" s="1"/>
  <c r="H1869" i="4"/>
  <c r="J1869" i="4" s="1"/>
  <c r="H1870" i="4"/>
  <c r="H1871" i="4"/>
  <c r="H1872" i="4"/>
  <c r="H1873" i="4"/>
  <c r="J1873" i="4" s="1"/>
  <c r="H1874" i="4"/>
  <c r="H1875" i="4"/>
  <c r="J1875" i="4" s="1"/>
  <c r="H1876" i="4"/>
  <c r="H1877" i="4"/>
  <c r="J1877" i="4" s="1"/>
  <c r="H1878" i="4"/>
  <c r="H1879" i="4"/>
  <c r="J1879" i="4" s="1"/>
  <c r="H1880" i="4"/>
  <c r="J1880" i="4" s="1"/>
  <c r="H1881" i="4"/>
  <c r="J1881" i="4" s="1"/>
  <c r="H1882" i="4"/>
  <c r="H1883" i="4"/>
  <c r="J1883" i="4" s="1"/>
  <c r="H1884" i="4"/>
  <c r="J1884" i="4" s="1"/>
  <c r="H1885" i="4"/>
  <c r="J1885" i="4" s="1"/>
  <c r="H1886" i="4"/>
  <c r="H1887" i="4"/>
  <c r="H1888" i="4"/>
  <c r="H1889" i="4"/>
  <c r="J1889" i="4" s="1"/>
  <c r="H1890" i="4"/>
  <c r="H1891" i="4"/>
  <c r="J1891" i="4" s="1"/>
  <c r="H1892" i="4"/>
  <c r="H1893" i="4"/>
  <c r="J1893" i="4" s="1"/>
  <c r="H1894" i="4"/>
  <c r="H1895" i="4"/>
  <c r="J1895" i="4" s="1"/>
  <c r="H1896" i="4"/>
  <c r="J1896" i="4" s="1"/>
  <c r="H1897" i="4"/>
  <c r="J1897" i="4" s="1"/>
  <c r="H1898" i="4"/>
  <c r="H1899" i="4"/>
  <c r="J1899" i="4" s="1"/>
  <c r="H1900" i="4"/>
  <c r="J1900" i="4" s="1"/>
  <c r="H1901" i="4"/>
  <c r="J1901" i="4" s="1"/>
  <c r="H1902" i="4"/>
  <c r="H1903" i="4"/>
  <c r="H1904" i="4"/>
  <c r="H1905" i="4"/>
  <c r="J1905" i="4" s="1"/>
  <c r="H1906" i="4"/>
  <c r="H1907" i="4"/>
  <c r="J1907" i="4" s="1"/>
  <c r="H1908" i="4"/>
  <c r="H1909" i="4"/>
  <c r="J1909" i="4" s="1"/>
  <c r="H1910" i="4"/>
  <c r="H1911" i="4"/>
  <c r="J1911" i="4" s="1"/>
  <c r="H1912" i="4"/>
  <c r="J1912" i="4" s="1"/>
  <c r="H1913" i="4"/>
  <c r="J1913" i="4" s="1"/>
  <c r="H1914" i="4"/>
  <c r="H1915" i="4"/>
  <c r="J1915" i="4" s="1"/>
  <c r="H1916" i="4"/>
  <c r="J1916" i="4" s="1"/>
  <c r="H1917" i="4"/>
  <c r="J1917" i="4" s="1"/>
  <c r="H1918" i="4"/>
  <c r="H1919" i="4"/>
  <c r="H1920" i="4"/>
  <c r="H1921" i="4"/>
  <c r="J1921" i="4" s="1"/>
  <c r="H1922" i="4"/>
  <c r="H1923" i="4"/>
  <c r="J1923" i="4" s="1"/>
  <c r="H1924" i="4"/>
  <c r="H1925" i="4"/>
  <c r="J1925" i="4" s="1"/>
  <c r="H1926" i="4"/>
  <c r="H1927" i="4"/>
  <c r="J1927" i="4" s="1"/>
  <c r="H1928" i="4"/>
  <c r="J1928" i="4" s="1"/>
  <c r="H1929" i="4"/>
  <c r="J1929" i="4" s="1"/>
  <c r="H1930" i="4"/>
  <c r="H1931" i="4"/>
  <c r="J1931" i="4" s="1"/>
  <c r="H1932" i="4"/>
  <c r="J1932" i="4" s="1"/>
  <c r="H1933" i="4"/>
  <c r="J1933" i="4" s="1"/>
  <c r="H1934" i="4"/>
  <c r="H1935" i="4"/>
  <c r="H1936" i="4"/>
  <c r="H1937" i="4"/>
  <c r="J1937" i="4" s="1"/>
  <c r="H1938" i="4"/>
  <c r="H1939" i="4"/>
  <c r="J1939" i="4" s="1"/>
  <c r="H1940" i="4"/>
  <c r="H1941" i="4"/>
  <c r="J1941" i="4" s="1"/>
  <c r="H1942" i="4"/>
  <c r="H1943" i="4"/>
  <c r="J1943" i="4" s="1"/>
  <c r="H1944" i="4"/>
  <c r="J1944" i="4" s="1"/>
  <c r="H1945" i="4"/>
  <c r="J1945" i="4" s="1"/>
  <c r="H1946" i="4"/>
  <c r="H1947" i="4"/>
  <c r="J1947" i="4" s="1"/>
  <c r="H1948" i="4"/>
  <c r="J1948" i="4" s="1"/>
  <c r="H1949" i="4"/>
  <c r="J1949" i="4" s="1"/>
  <c r="H1950" i="4"/>
  <c r="H1951" i="4"/>
  <c r="H1952" i="4"/>
  <c r="H1953" i="4"/>
  <c r="J1953" i="4" s="1"/>
  <c r="H1954" i="4"/>
  <c r="H1955" i="4"/>
  <c r="J1955" i="4" s="1"/>
  <c r="H1956" i="4"/>
  <c r="H1957" i="4"/>
  <c r="J1957" i="4" s="1"/>
  <c r="H1958" i="4"/>
  <c r="H1959" i="4"/>
  <c r="J1959" i="4" s="1"/>
  <c r="H1960" i="4"/>
  <c r="J1960" i="4" s="1"/>
  <c r="H1961" i="4"/>
  <c r="J1961" i="4" s="1"/>
  <c r="H1962" i="4"/>
  <c r="H1963" i="4"/>
  <c r="J1963" i="4" s="1"/>
  <c r="H1964" i="4"/>
  <c r="J1964" i="4" s="1"/>
  <c r="H1965" i="4"/>
  <c r="J1965" i="4" s="1"/>
  <c r="H1966" i="4"/>
  <c r="H1967" i="4"/>
  <c r="H1968" i="4"/>
  <c r="H1969" i="4"/>
  <c r="J1969" i="4" s="1"/>
  <c r="H1970" i="4"/>
  <c r="H1971" i="4"/>
  <c r="J1971" i="4" s="1"/>
  <c r="H1972" i="4"/>
  <c r="H1973" i="4"/>
  <c r="J1973" i="4" s="1"/>
  <c r="H1974" i="4"/>
  <c r="H1975" i="4"/>
  <c r="J1975" i="4" s="1"/>
  <c r="H1976" i="4"/>
  <c r="J1976" i="4" s="1"/>
  <c r="H1977" i="4"/>
  <c r="J1977" i="4" s="1"/>
  <c r="H1978" i="4"/>
  <c r="H1979" i="4"/>
  <c r="J1979" i="4" s="1"/>
  <c r="H1980" i="4"/>
  <c r="J1980" i="4" s="1"/>
  <c r="H1981" i="4"/>
  <c r="J1981" i="4" s="1"/>
  <c r="H1982" i="4"/>
  <c r="H1983" i="4"/>
  <c r="H1984" i="4"/>
  <c r="H1985" i="4"/>
  <c r="J1985" i="4" s="1"/>
  <c r="H1986" i="4"/>
  <c r="H1987" i="4"/>
  <c r="J1987" i="4" s="1"/>
  <c r="H1988" i="4"/>
  <c r="H1989" i="4"/>
  <c r="J1989" i="4" s="1"/>
  <c r="H1990" i="4"/>
  <c r="H1991" i="4"/>
  <c r="J1991" i="4" s="1"/>
  <c r="H1992" i="4"/>
  <c r="J1992" i="4" s="1"/>
  <c r="H1993" i="4"/>
  <c r="J1993" i="4" s="1"/>
  <c r="H1994" i="4"/>
  <c r="H1995" i="4"/>
  <c r="J1995" i="4" s="1"/>
  <c r="H1996" i="4"/>
  <c r="J1996" i="4" s="1"/>
  <c r="H1997" i="4"/>
  <c r="J1997" i="4" s="1"/>
  <c r="H1998" i="4"/>
  <c r="H1999" i="4"/>
  <c r="H2000" i="4"/>
  <c r="H2001" i="4"/>
  <c r="J2001" i="4" s="1"/>
  <c r="H2002" i="4"/>
  <c r="H2003" i="4"/>
  <c r="J2003" i="4" s="1"/>
  <c r="H2004" i="4"/>
  <c r="H2005" i="4"/>
  <c r="J2005" i="4" s="1"/>
  <c r="H2006" i="4"/>
  <c r="H2007" i="4"/>
  <c r="J2007" i="4" s="1"/>
  <c r="H2008" i="4"/>
  <c r="J2008" i="4" s="1"/>
  <c r="H2009" i="4"/>
  <c r="J2009" i="4" s="1"/>
  <c r="H2010" i="4"/>
  <c r="H2011" i="4"/>
  <c r="J2011" i="4" s="1"/>
  <c r="H2012" i="4"/>
  <c r="J2012" i="4" s="1"/>
  <c r="H2013" i="4"/>
  <c r="J2013" i="4" s="1"/>
  <c r="H2014" i="4"/>
  <c r="H2015" i="4"/>
  <c r="H2016" i="4"/>
  <c r="H2017" i="4"/>
  <c r="J2017" i="4" s="1"/>
  <c r="H2018" i="4"/>
  <c r="H2019" i="4"/>
  <c r="J2019" i="4" s="1"/>
  <c r="H2020" i="4"/>
  <c r="H2021" i="4"/>
  <c r="J2021" i="4" s="1"/>
  <c r="H2022" i="4"/>
  <c r="H2023" i="4"/>
  <c r="J2023" i="4" s="1"/>
  <c r="H2024" i="4"/>
  <c r="J2024" i="4" s="1"/>
  <c r="H2025" i="4"/>
  <c r="J2025" i="4" s="1"/>
  <c r="H2026" i="4"/>
  <c r="H2027" i="4"/>
  <c r="J2027" i="4" s="1"/>
  <c r="H2028" i="4"/>
  <c r="J2028" i="4" s="1"/>
  <c r="H2029" i="4"/>
  <c r="J2029" i="4" s="1"/>
  <c r="H2030" i="4"/>
  <c r="H2031" i="4"/>
  <c r="H2032" i="4"/>
  <c r="H2033" i="4"/>
  <c r="J2033" i="4" s="1"/>
  <c r="H2034" i="4"/>
  <c r="H2035" i="4"/>
  <c r="J2035" i="4" s="1"/>
  <c r="H2036" i="4"/>
  <c r="H2037" i="4"/>
  <c r="J2037" i="4" s="1"/>
  <c r="H2038" i="4"/>
  <c r="H2039" i="4"/>
  <c r="J2039" i="4" s="1"/>
  <c r="H2040" i="4"/>
  <c r="J2040" i="4" s="1"/>
  <c r="H2041" i="4"/>
  <c r="J2041" i="4" s="1"/>
  <c r="H2042" i="4"/>
  <c r="H2043" i="4"/>
  <c r="J2043" i="4" s="1"/>
  <c r="H2044" i="4"/>
  <c r="J2044" i="4" s="1"/>
  <c r="H2045" i="4"/>
  <c r="J2045" i="4" s="1"/>
  <c r="H2046" i="4"/>
  <c r="H2047" i="4"/>
  <c r="H2048" i="4"/>
  <c r="H2049" i="4"/>
  <c r="J2049" i="4" s="1"/>
  <c r="H2050" i="4"/>
  <c r="H2051" i="4"/>
  <c r="J2051" i="4" s="1"/>
  <c r="H2052" i="4"/>
  <c r="H2053" i="4"/>
  <c r="J2053" i="4" s="1"/>
  <c r="H2054" i="4"/>
  <c r="H2055" i="4"/>
  <c r="J2055" i="4" s="1"/>
  <c r="H2056" i="4"/>
  <c r="J2056" i="4" s="1"/>
  <c r="H2057" i="4"/>
  <c r="J2057" i="4" s="1"/>
  <c r="H2058" i="4"/>
  <c r="H2059" i="4"/>
  <c r="J2059" i="4" s="1"/>
  <c r="H2060" i="4"/>
  <c r="J2060" i="4" s="1"/>
  <c r="H2061" i="4"/>
  <c r="J2061" i="4" s="1"/>
  <c r="H2062" i="4"/>
  <c r="H2063" i="4"/>
  <c r="H2064" i="4"/>
  <c r="H2065" i="4"/>
  <c r="J2065" i="4" s="1"/>
  <c r="H2066" i="4"/>
  <c r="H2067" i="4"/>
  <c r="J2067" i="4" s="1"/>
  <c r="H2068" i="4"/>
  <c r="H2069" i="4"/>
  <c r="J2069" i="4" s="1"/>
  <c r="H2070" i="4"/>
  <c r="H2071" i="4"/>
  <c r="J2071" i="4" s="1"/>
  <c r="H2072" i="4"/>
  <c r="J2072" i="4" s="1"/>
  <c r="H2073" i="4"/>
  <c r="J2073" i="4" s="1"/>
  <c r="H2074" i="4"/>
  <c r="H2075" i="4"/>
  <c r="J2075" i="4" s="1"/>
  <c r="H2076" i="4"/>
  <c r="J2076" i="4" s="1"/>
  <c r="H2077" i="4"/>
  <c r="J2077" i="4" s="1"/>
  <c r="H2078" i="4"/>
  <c r="H2079" i="4"/>
  <c r="H2080" i="4"/>
  <c r="H2081" i="4"/>
  <c r="J2081" i="4" s="1"/>
  <c r="H2082" i="4"/>
  <c r="H2083" i="4"/>
  <c r="J2083" i="4" s="1"/>
  <c r="H2084" i="4"/>
  <c r="H2085" i="4"/>
  <c r="J2085" i="4" s="1"/>
  <c r="H2086" i="4"/>
  <c r="H2087" i="4"/>
  <c r="J2087" i="4" s="1"/>
  <c r="H2088" i="4"/>
  <c r="J2088" i="4" s="1"/>
  <c r="H2089" i="4"/>
  <c r="J2089" i="4" s="1"/>
  <c r="H2090" i="4"/>
  <c r="H2091" i="4"/>
  <c r="J2091" i="4" s="1"/>
  <c r="H2092" i="4"/>
  <c r="J2092" i="4" s="1"/>
  <c r="H2093" i="4"/>
  <c r="J2093" i="4" s="1"/>
  <c r="H2094" i="4"/>
  <c r="H2095" i="4"/>
  <c r="H2096" i="4"/>
  <c r="H2097" i="4"/>
  <c r="J2097" i="4" s="1"/>
  <c r="H2098" i="4"/>
  <c r="H2099" i="4"/>
  <c r="J2099" i="4" s="1"/>
  <c r="H2100" i="4"/>
  <c r="H2101" i="4"/>
  <c r="J2101" i="4" s="1"/>
  <c r="H2102" i="4"/>
  <c r="H2103" i="4"/>
  <c r="J2103" i="4" s="1"/>
  <c r="H2104" i="4"/>
  <c r="J2104" i="4" s="1"/>
  <c r="H2105" i="4"/>
  <c r="J2105" i="4" s="1"/>
  <c r="H2106" i="4"/>
  <c r="H2107" i="4"/>
  <c r="J2107" i="4" s="1"/>
  <c r="H2108" i="4"/>
  <c r="J2108" i="4" s="1"/>
  <c r="H2109" i="4"/>
  <c r="J2109" i="4" s="1"/>
  <c r="H2110" i="4"/>
  <c r="H2111" i="4"/>
  <c r="H2112" i="4"/>
  <c r="H2113" i="4"/>
  <c r="J2113" i="4" s="1"/>
  <c r="H2114" i="4"/>
  <c r="H2115" i="4"/>
  <c r="J2115" i="4" s="1"/>
  <c r="H2116" i="4"/>
  <c r="H2117" i="4"/>
  <c r="J2117" i="4" s="1"/>
  <c r="H2118" i="4"/>
  <c r="H2119" i="4"/>
  <c r="J2119" i="4" s="1"/>
  <c r="H2120" i="4"/>
  <c r="J2120" i="4" s="1"/>
  <c r="H2121" i="4"/>
  <c r="J2121" i="4" s="1"/>
  <c r="H2122" i="4"/>
  <c r="H2123" i="4"/>
  <c r="J2123" i="4" s="1"/>
  <c r="H2124" i="4"/>
  <c r="J2124" i="4" s="1"/>
  <c r="H2125" i="4"/>
  <c r="J2125" i="4" s="1"/>
  <c r="H2126" i="4"/>
  <c r="H2127" i="4"/>
  <c r="H2128" i="4"/>
  <c r="H2129" i="4"/>
  <c r="J2129" i="4" s="1"/>
  <c r="H2130" i="4"/>
  <c r="H2131" i="4"/>
  <c r="J2131" i="4" s="1"/>
  <c r="H2132" i="4"/>
  <c r="H2133" i="4"/>
  <c r="J2133" i="4" s="1"/>
  <c r="H2134" i="4"/>
  <c r="H2135" i="4"/>
  <c r="J2135" i="4" s="1"/>
  <c r="H2136" i="4"/>
  <c r="J2136" i="4" s="1"/>
  <c r="H2137" i="4"/>
  <c r="J2137" i="4" s="1"/>
  <c r="H2138" i="4"/>
  <c r="H2139" i="4"/>
  <c r="J2139" i="4" s="1"/>
  <c r="H2140" i="4"/>
  <c r="J2140" i="4" s="1"/>
  <c r="H2141" i="4"/>
  <c r="J2141" i="4" s="1"/>
  <c r="H2142" i="4"/>
  <c r="H2143" i="4"/>
  <c r="H2144" i="4"/>
  <c r="H2145" i="4"/>
  <c r="J2145" i="4" s="1"/>
  <c r="H2146" i="4"/>
  <c r="H2147" i="4"/>
  <c r="J2147" i="4" s="1"/>
  <c r="H2148" i="4"/>
  <c r="H2149" i="4"/>
  <c r="J2149" i="4" s="1"/>
  <c r="H2150" i="4"/>
  <c r="H2151" i="4"/>
  <c r="J2151" i="4" s="1"/>
  <c r="H2152" i="4"/>
  <c r="J2152" i="4" s="1"/>
  <c r="H2153" i="4"/>
  <c r="J2153" i="4" s="1"/>
  <c r="H2154" i="4"/>
  <c r="H2155" i="4"/>
  <c r="J2155" i="4" s="1"/>
  <c r="H2156" i="4"/>
  <c r="J2156" i="4" s="1"/>
  <c r="H2157" i="4"/>
  <c r="J2157" i="4" s="1"/>
  <c r="H2158" i="4"/>
  <c r="H2159" i="4"/>
  <c r="H2160" i="4"/>
  <c r="H2161" i="4"/>
  <c r="J2161" i="4" s="1"/>
  <c r="H2162" i="4"/>
  <c r="H2163" i="4"/>
  <c r="J2163" i="4" s="1"/>
  <c r="H2164" i="4"/>
  <c r="H2165" i="4"/>
  <c r="J2165" i="4" s="1"/>
  <c r="H2166" i="4"/>
  <c r="H2167" i="4"/>
  <c r="J2167" i="4" s="1"/>
  <c r="H2168" i="4"/>
  <c r="J2168" i="4" s="1"/>
  <c r="H2169" i="4"/>
  <c r="J2169" i="4" s="1"/>
  <c r="H2170" i="4"/>
  <c r="H2171" i="4"/>
  <c r="J2171" i="4" s="1"/>
  <c r="H2172" i="4"/>
  <c r="J2172" i="4" s="1"/>
  <c r="H2173" i="4"/>
  <c r="J2173" i="4" s="1"/>
  <c r="H2174" i="4"/>
  <c r="H2175" i="4"/>
  <c r="H2176" i="4"/>
  <c r="H2177" i="4"/>
  <c r="J2177" i="4" s="1"/>
  <c r="H2178" i="4"/>
  <c r="H2179" i="4"/>
  <c r="J2179" i="4" s="1"/>
  <c r="H2180" i="4"/>
  <c r="H2181" i="4"/>
  <c r="J2181" i="4" s="1"/>
  <c r="H2182" i="4"/>
  <c r="H2183" i="4"/>
  <c r="J2183" i="4" s="1"/>
  <c r="H2184" i="4"/>
  <c r="J2184" i="4" s="1"/>
  <c r="H2185" i="4"/>
  <c r="J2185" i="4" s="1"/>
  <c r="H2186" i="4"/>
  <c r="H2187" i="4"/>
  <c r="J2187" i="4" s="1"/>
  <c r="H2188" i="4"/>
  <c r="J2188" i="4" s="1"/>
  <c r="H2189" i="4"/>
  <c r="J2189" i="4" s="1"/>
  <c r="H2190" i="4"/>
  <c r="H2191" i="4"/>
  <c r="H2192" i="4"/>
  <c r="H2193" i="4"/>
  <c r="J2193" i="4" s="1"/>
  <c r="H2194" i="4"/>
  <c r="H2195" i="4"/>
  <c r="J2195" i="4" s="1"/>
  <c r="H2196" i="4"/>
  <c r="H2197" i="4"/>
  <c r="J2197" i="4" s="1"/>
  <c r="H2198" i="4"/>
  <c r="H2199" i="4"/>
  <c r="J2199" i="4" s="1"/>
  <c r="H2200" i="4"/>
  <c r="J2200" i="4" s="1"/>
  <c r="H2201" i="4"/>
  <c r="J2201" i="4" s="1"/>
  <c r="H2202" i="4"/>
  <c r="H2203" i="4"/>
  <c r="J2203" i="4" s="1"/>
  <c r="H2204" i="4"/>
  <c r="J2204" i="4" s="1"/>
  <c r="H2205" i="4"/>
  <c r="J2205" i="4" s="1"/>
  <c r="H2206" i="4"/>
  <c r="H2207" i="4"/>
  <c r="H2208" i="4"/>
  <c r="H2209" i="4"/>
  <c r="J2209" i="4" s="1"/>
  <c r="H2210" i="4"/>
  <c r="H2211" i="4"/>
  <c r="J2211" i="4" s="1"/>
  <c r="H2212" i="4"/>
  <c r="H2213" i="4"/>
  <c r="J2213" i="4" s="1"/>
  <c r="H2214" i="4"/>
  <c r="H2215" i="4"/>
  <c r="J2215" i="4" s="1"/>
  <c r="H2216" i="4"/>
  <c r="J2216" i="4" s="1"/>
  <c r="H2217" i="4"/>
  <c r="J2217" i="4" s="1"/>
  <c r="H2218" i="4"/>
  <c r="H2219" i="4"/>
  <c r="J2219" i="4" s="1"/>
  <c r="H2220" i="4"/>
  <c r="J2220" i="4" s="1"/>
  <c r="H2221" i="4"/>
  <c r="J2221" i="4" s="1"/>
  <c r="H2222" i="4"/>
  <c r="H2223" i="4"/>
  <c r="H2224" i="4"/>
  <c r="H2225" i="4"/>
  <c r="J2225" i="4" s="1"/>
  <c r="H2226" i="4"/>
  <c r="H2227" i="4"/>
  <c r="J2227" i="4" s="1"/>
  <c r="H2228" i="4"/>
  <c r="H2229" i="4"/>
  <c r="J2229" i="4" s="1"/>
  <c r="H2230" i="4"/>
  <c r="H2231" i="4"/>
  <c r="J2231" i="4" s="1"/>
  <c r="H2232" i="4"/>
  <c r="J2232" i="4" s="1"/>
  <c r="H2233" i="4"/>
  <c r="J2233" i="4" s="1"/>
  <c r="H2234" i="4"/>
  <c r="H2235" i="4"/>
  <c r="J2235" i="4" s="1"/>
  <c r="H2236" i="4"/>
  <c r="J2236" i="4" s="1"/>
  <c r="H2237" i="4"/>
  <c r="J2237" i="4" s="1"/>
  <c r="H2238" i="4"/>
  <c r="H2239" i="4"/>
  <c r="H2240" i="4"/>
  <c r="H2241" i="4"/>
  <c r="J2241" i="4" s="1"/>
  <c r="H2242" i="4"/>
  <c r="H2243" i="4"/>
  <c r="J2243" i="4" s="1"/>
  <c r="H2244" i="4"/>
  <c r="H2245" i="4"/>
  <c r="J2245" i="4" s="1"/>
  <c r="H2246" i="4"/>
  <c r="H2247" i="4"/>
  <c r="J2247" i="4" s="1"/>
  <c r="H2248" i="4"/>
  <c r="J2248" i="4" s="1"/>
  <c r="H2249" i="4"/>
  <c r="J2249" i="4" s="1"/>
  <c r="H2250" i="4"/>
  <c r="H2251" i="4"/>
  <c r="J2251" i="4" s="1"/>
  <c r="H2252" i="4"/>
  <c r="J2252" i="4" s="1"/>
  <c r="H2" i="4"/>
  <c r="J2" i="4" s="1"/>
  <c r="J2228" i="4" l="1"/>
  <c r="J2224" i="4"/>
  <c r="J2180" i="4"/>
  <c r="J2176" i="4"/>
  <c r="J2100" i="4"/>
  <c r="J2096" i="4"/>
  <c r="J2068" i="4"/>
  <c r="J2052" i="4"/>
  <c r="J2048" i="4"/>
  <c r="J2004" i="4"/>
  <c r="J1984" i="4"/>
  <c r="J1968" i="4"/>
  <c r="J1952" i="4"/>
  <c r="J1936" i="4"/>
  <c r="J1920" i="4"/>
  <c r="J1908" i="4"/>
  <c r="J1892" i="4"/>
  <c r="J1888" i="4"/>
  <c r="J1828" i="4"/>
  <c r="J1812" i="4"/>
  <c r="J1808" i="4"/>
  <c r="J1796" i="4"/>
  <c r="J1792" i="4"/>
  <c r="J2239" i="4"/>
  <c r="J2191" i="4"/>
  <c r="J2159" i="4"/>
  <c r="J2127" i="4"/>
  <c r="J2079" i="4"/>
  <c r="J2047" i="4"/>
  <c r="J2031" i="4"/>
  <c r="J1999" i="4"/>
  <c r="J1967" i="4"/>
  <c r="J1935" i="4"/>
  <c r="J1903" i="4"/>
  <c r="J1871" i="4"/>
  <c r="J1839" i="4"/>
  <c r="J1823" i="4"/>
  <c r="J1791" i="4"/>
  <c r="J1763" i="4"/>
  <c r="J1755" i="4"/>
  <c r="J1751" i="4"/>
  <c r="J1743" i="4"/>
  <c r="J1735" i="4"/>
  <c r="J1731" i="4"/>
  <c r="J1723" i="4"/>
  <c r="J1719" i="4"/>
  <c r="J1711" i="4"/>
  <c r="J1703" i="4"/>
  <c r="J1695" i="4"/>
  <c r="J1687" i="4"/>
  <c r="J1679" i="4"/>
  <c r="J1675" i="4"/>
  <c r="J1663" i="4"/>
  <c r="J1655" i="4"/>
  <c r="J1647" i="4"/>
  <c r="J1639" i="4"/>
  <c r="J1635" i="4"/>
  <c r="J1631" i="4"/>
  <c r="J1627" i="4"/>
  <c r="J1623" i="4"/>
  <c r="J1615" i="4"/>
  <c r="J1611" i="4"/>
  <c r="J1607" i="4"/>
  <c r="J1595" i="4"/>
  <c r="J1591" i="4"/>
  <c r="J1583" i="4"/>
  <c r="J1579" i="4"/>
  <c r="J1551" i="4"/>
  <c r="J1547" i="4"/>
  <c r="J1543" i="4"/>
  <c r="J1531" i="4"/>
  <c r="J1527" i="4"/>
  <c r="J1519" i="4"/>
  <c r="J1515" i="4"/>
  <c r="J1511" i="4"/>
  <c r="J1499" i="4"/>
  <c r="J1495" i="4"/>
  <c r="J1487" i="4"/>
  <c r="J1483" i="4"/>
  <c r="J1479" i="4"/>
  <c r="J1467" i="4"/>
  <c r="J1463" i="4"/>
  <c r="J1455" i="4"/>
  <c r="J1419" i="4"/>
  <c r="J1415" i="4"/>
  <c r="J1403" i="4"/>
  <c r="J1399" i="4"/>
  <c r="J1391" i="4"/>
  <c r="J1387" i="4"/>
  <c r="J1383" i="4"/>
  <c r="J1371" i="4"/>
  <c r="J1367" i="4"/>
  <c r="J1359" i="4"/>
  <c r="J1295" i="4"/>
  <c r="J1291" i="4"/>
  <c r="J1287" i="4"/>
  <c r="J2250" i="4"/>
  <c r="J2246" i="4"/>
  <c r="J2242" i="4"/>
  <c r="J2238" i="4"/>
  <c r="J2234" i="4"/>
  <c r="J2230" i="4"/>
  <c r="J2226" i="4"/>
  <c r="J2222" i="4"/>
  <c r="J2218" i="4"/>
  <c r="J2214" i="4"/>
  <c r="J2210" i="4"/>
  <c r="J2206" i="4"/>
  <c r="J2202" i="4"/>
  <c r="J2198" i="4"/>
  <c r="J2194" i="4"/>
  <c r="J2190" i="4"/>
  <c r="J2186" i="4"/>
  <c r="J2182" i="4"/>
  <c r="J2178" i="4"/>
  <c r="J2174" i="4"/>
  <c r="J2170" i="4"/>
  <c r="J2166" i="4"/>
  <c r="J2162" i="4"/>
  <c r="J2158" i="4"/>
  <c r="J2154" i="4"/>
  <c r="J2150" i="4"/>
  <c r="J2146" i="4"/>
  <c r="J2142" i="4"/>
  <c r="J2138" i="4"/>
  <c r="J2134" i="4"/>
  <c r="J2130" i="4"/>
  <c r="J2126" i="4"/>
  <c r="J2122" i="4"/>
  <c r="J2118" i="4"/>
  <c r="J2114" i="4"/>
  <c r="J2110" i="4"/>
  <c r="J2106" i="4"/>
  <c r="J2102" i="4"/>
  <c r="J2098" i="4"/>
  <c r="J2094" i="4"/>
  <c r="J2090" i="4"/>
  <c r="J2086" i="4"/>
  <c r="J2082" i="4"/>
  <c r="J2078" i="4"/>
  <c r="J2074" i="4"/>
  <c r="J2070" i="4"/>
  <c r="J2066" i="4"/>
  <c r="J2062" i="4"/>
  <c r="J2058" i="4"/>
  <c r="J2054" i="4"/>
  <c r="J2050" i="4"/>
  <c r="J2046" i="4"/>
  <c r="J2042" i="4"/>
  <c r="J2038" i="4"/>
  <c r="J2034" i="4"/>
  <c r="J2030" i="4"/>
  <c r="J2026" i="4"/>
  <c r="J2022" i="4"/>
  <c r="J2018" i="4"/>
  <c r="J2014" i="4"/>
  <c r="J2010" i="4"/>
  <c r="J2006" i="4"/>
  <c r="J2002" i="4"/>
  <c r="J1998" i="4"/>
  <c r="J1994" i="4"/>
  <c r="J1990" i="4"/>
  <c r="J1986" i="4"/>
  <c r="J1982" i="4"/>
  <c r="J1978" i="4"/>
  <c r="J1974" i="4"/>
  <c r="J1970" i="4"/>
  <c r="J1966" i="4"/>
  <c r="J1962" i="4"/>
  <c r="J1958" i="4"/>
  <c r="J1621" i="4"/>
  <c r="J1617" i="4"/>
  <c r="J1613" i="4"/>
  <c r="J1609" i="4"/>
  <c r="J1605" i="4"/>
  <c r="J1601" i="4"/>
  <c r="J1597" i="4"/>
  <c r="J1593" i="4"/>
  <c r="J1589" i="4"/>
  <c r="J1585" i="4"/>
  <c r="J1581" i="4"/>
  <c r="J1577" i="4"/>
  <c r="J1573" i="4"/>
  <c r="J1569" i="4"/>
  <c r="J1565" i="4"/>
  <c r="J1561" i="4"/>
  <c r="J1557" i="4"/>
  <c r="J1553" i="4"/>
  <c r="J1549" i="4"/>
  <c r="J1545" i="4"/>
  <c r="J1541" i="4"/>
  <c r="J1537" i="4"/>
  <c r="J1533" i="4"/>
  <c r="J1529" i="4"/>
  <c r="J1525" i="4"/>
  <c r="J1521" i="4"/>
  <c r="J1517" i="4"/>
  <c r="J1513" i="4"/>
  <c r="J1509" i="4"/>
  <c r="J1505" i="4"/>
  <c r="J1501" i="4"/>
  <c r="J1497" i="4"/>
  <c r="J1493" i="4"/>
  <c r="J1489" i="4"/>
  <c r="J1485" i="4"/>
  <c r="J1481" i="4"/>
  <c r="J1477" i="4"/>
  <c r="J1473" i="4"/>
  <c r="J1469" i="4"/>
  <c r="J1465" i="4"/>
  <c r="J1461" i="4"/>
  <c r="J1457" i="4"/>
  <c r="J1453" i="4"/>
  <c r="J1449" i="4"/>
  <c r="J1445" i="4"/>
  <c r="J1441" i="4"/>
  <c r="J1437" i="4"/>
  <c r="J1433" i="4"/>
  <c r="J1429" i="4"/>
  <c r="J1425" i="4"/>
  <c r="J1421" i="4"/>
  <c r="J1417" i="4"/>
  <c r="J1413" i="4"/>
  <c r="J1409" i="4"/>
  <c r="J1405" i="4"/>
  <c r="J1401" i="4"/>
  <c r="J1397" i="4"/>
  <c r="J1393" i="4"/>
  <c r="J1389" i="4"/>
  <c r="J1385" i="4"/>
  <c r="J1381" i="4"/>
  <c r="J1377" i="4"/>
  <c r="J1373" i="4"/>
  <c r="J1369" i="4"/>
  <c r="J1365" i="4"/>
  <c r="J1361" i="4"/>
  <c r="J1357" i="4"/>
  <c r="J1353" i="4"/>
  <c r="J1349" i="4"/>
  <c r="J1345" i="4"/>
  <c r="J1341" i="4"/>
  <c r="J1337" i="4"/>
  <c r="J1333" i="4"/>
  <c r="J1329" i="4"/>
  <c r="J1325" i="4"/>
  <c r="J1321" i="4"/>
  <c r="J1317" i="4"/>
  <c r="J1313" i="4"/>
  <c r="J1309" i="4"/>
  <c r="J1305" i="4"/>
  <c r="J1301" i="4"/>
  <c r="J1297" i="4"/>
  <c r="J1293" i="4"/>
  <c r="J1289" i="4"/>
  <c r="J1285" i="4"/>
  <c r="J1281" i="4"/>
  <c r="J1277" i="4"/>
  <c r="J1273" i="4"/>
  <c r="J1269" i="4"/>
  <c r="J1265" i="4"/>
  <c r="J1261" i="4"/>
  <c r="J1257" i="4"/>
  <c r="J1253" i="4"/>
  <c r="J1249" i="4"/>
  <c r="J1245" i="4"/>
  <c r="J1241" i="4"/>
  <c r="J1237" i="4"/>
  <c r="J1233" i="4"/>
  <c r="J1229" i="4"/>
  <c r="J1225" i="4"/>
  <c r="J1221" i="4"/>
  <c r="J1217" i="4"/>
  <c r="J1213" i="4"/>
  <c r="J1209" i="4"/>
  <c r="J1205" i="4"/>
  <c r="J1201" i="4"/>
  <c r="J1197" i="4"/>
  <c r="J1193" i="4"/>
  <c r="J1189" i="4"/>
  <c r="J1185" i="4"/>
  <c r="J1181" i="4"/>
  <c r="J1177" i="4"/>
  <c r="J1173" i="4"/>
  <c r="J1169" i="4"/>
  <c r="J1165" i="4"/>
  <c r="J2212" i="4"/>
  <c r="J2208" i="4"/>
  <c r="J2164" i="4"/>
  <c r="J2160" i="4"/>
  <c r="J2132" i="4"/>
  <c r="J2128" i="4"/>
  <c r="J2084" i="4"/>
  <c r="J2080" i="4"/>
  <c r="J2036" i="4"/>
  <c r="J2020" i="4"/>
  <c r="J2016" i="4"/>
  <c r="J2000" i="4"/>
  <c r="J1988" i="4"/>
  <c r="J1972" i="4"/>
  <c r="J1956" i="4"/>
  <c r="J1940" i="4"/>
  <c r="J1924" i="4"/>
  <c r="J1904" i="4"/>
  <c r="J1876" i="4"/>
  <c r="J1872" i="4"/>
  <c r="J1840" i="4"/>
  <c r="J1780" i="4"/>
  <c r="J1776" i="4"/>
  <c r="J1764" i="4"/>
  <c r="J1756" i="4"/>
  <c r="J1748" i="4"/>
  <c r="J1740" i="4"/>
  <c r="J1732" i="4"/>
  <c r="J1724" i="4"/>
  <c r="J1716" i="4"/>
  <c r="J1708" i="4"/>
  <c r="J1700" i="4"/>
  <c r="J1692" i="4"/>
  <c r="J1684" i="4"/>
  <c r="J1676" i="4"/>
  <c r="J1668" i="4"/>
  <c r="J1660" i="4"/>
  <c r="J1652" i="4"/>
  <c r="J1644" i="4"/>
  <c r="J1636" i="4"/>
  <c r="J1628" i="4"/>
  <c r="J1616" i="4"/>
  <c r="J1612" i="4"/>
  <c r="J1608" i="4"/>
  <c r="J1604" i="4"/>
  <c r="J1600" i="4"/>
  <c r="J1596" i="4"/>
  <c r="J1584" i="4"/>
  <c r="J1580" i="4"/>
  <c r="J1576" i="4"/>
  <c r="J1572" i="4"/>
  <c r="J1568" i="4"/>
  <c r="J1564" i="4"/>
  <c r="J1552" i="4"/>
  <c r="J1548" i="4"/>
  <c r="J1544" i="4"/>
  <c r="J1540" i="4"/>
  <c r="J1536" i="4"/>
  <c r="J1532" i="4"/>
  <c r="J1520" i="4"/>
  <c r="J1516" i="4"/>
  <c r="J1512" i="4"/>
  <c r="J1508" i="4"/>
  <c r="J1504" i="4"/>
  <c r="J1500" i="4"/>
  <c r="J1488" i="4"/>
  <c r="J1484" i="4"/>
  <c r="J1480" i="4"/>
  <c r="J1476" i="4"/>
  <c r="J1472" i="4"/>
  <c r="J1468" i="4"/>
  <c r="J1456" i="4"/>
  <c r="J1452" i="4"/>
  <c r="J1448" i="4"/>
  <c r="J1444" i="4"/>
  <c r="J1440" i="4"/>
  <c r="J1436" i="4"/>
  <c r="J1424" i="4"/>
  <c r="J1420" i="4"/>
  <c r="J1416" i="4"/>
  <c r="J1412" i="4"/>
  <c r="J1408" i="4"/>
  <c r="J1404" i="4"/>
  <c r="J1392" i="4"/>
  <c r="J1388" i="4"/>
  <c r="J1384" i="4"/>
  <c r="J1380" i="4"/>
  <c r="J1376" i="4"/>
  <c r="J1372" i="4"/>
  <c r="J1360" i="4"/>
  <c r="J1356" i="4"/>
  <c r="J1352" i="4"/>
  <c r="J1348" i="4"/>
  <c r="J1344" i="4"/>
  <c r="J1340" i="4"/>
  <c r="J1328" i="4"/>
  <c r="J1324" i="4"/>
  <c r="J1320" i="4"/>
  <c r="J1316" i="4"/>
  <c r="J1312" i="4"/>
  <c r="J1308" i="4"/>
  <c r="J1296" i="4"/>
  <c r="J1292" i="4"/>
  <c r="J1288" i="4"/>
  <c r="J1284" i="4"/>
  <c r="J1280" i="4"/>
  <c r="J1276" i="4"/>
  <c r="J1264" i="4"/>
  <c r="J1260" i="4"/>
  <c r="J1256" i="4"/>
  <c r="J1252" i="4"/>
  <c r="J1248" i="4"/>
  <c r="J1244" i="4"/>
  <c r="J1232" i="4"/>
  <c r="J1228" i="4"/>
  <c r="J1224" i="4"/>
  <c r="J1220" i="4"/>
  <c r="J1216" i="4"/>
  <c r="J1212" i="4"/>
  <c r="J1200" i="4"/>
  <c r="J1196" i="4"/>
  <c r="J1192" i="4"/>
  <c r="J1188" i="4"/>
  <c r="J1184" i="4"/>
  <c r="J1180" i="4"/>
  <c r="J1168" i="4"/>
  <c r="J1164" i="4"/>
  <c r="J1160" i="4"/>
  <c r="J1156" i="4"/>
  <c r="J1152" i="4"/>
  <c r="J1148" i="4"/>
  <c r="J1136" i="4"/>
  <c r="J1132" i="4"/>
  <c r="J1128" i="4"/>
  <c r="J1124" i="4"/>
  <c r="J1120" i="4"/>
  <c r="J1116" i="4"/>
  <c r="J1104" i="4"/>
  <c r="J1100" i="4"/>
  <c r="J1096" i="4"/>
  <c r="J1092" i="4"/>
  <c r="J1088" i="4"/>
  <c r="J1084" i="4"/>
  <c r="J1072" i="4"/>
  <c r="J1068" i="4"/>
  <c r="J1064" i="4"/>
  <c r="J1060" i="4"/>
  <c r="J1056" i="4"/>
  <c r="J2244" i="4"/>
  <c r="J2240" i="4"/>
  <c r="J2196" i="4"/>
  <c r="J2192" i="4"/>
  <c r="J2148" i="4"/>
  <c r="J2144" i="4"/>
  <c r="J2116" i="4"/>
  <c r="J2112" i="4"/>
  <c r="J2064" i="4"/>
  <c r="J2032" i="4"/>
  <c r="J1860" i="4"/>
  <c r="J1856" i="4"/>
  <c r="J1844" i="4"/>
  <c r="J1824" i="4"/>
  <c r="J2223" i="4"/>
  <c r="J2207" i="4"/>
  <c r="J2175" i="4"/>
  <c r="J2143" i="4"/>
  <c r="J2111" i="4"/>
  <c r="J2095" i="4"/>
  <c r="J2063" i="4"/>
  <c r="J2015" i="4"/>
  <c r="J1983" i="4"/>
  <c r="J1951" i="4"/>
  <c r="J1919" i="4"/>
  <c r="J1887" i="4"/>
  <c r="J1855" i="4"/>
  <c r="J1807" i="4"/>
  <c r="J1775" i="4"/>
  <c r="J1767" i="4"/>
  <c r="J1759" i="4"/>
  <c r="J1747" i="4"/>
  <c r="J1739" i="4"/>
  <c r="J1727" i="4"/>
  <c r="J1715" i="4"/>
  <c r="J1707" i="4"/>
  <c r="J1699" i="4"/>
  <c r="J1691" i="4"/>
  <c r="J1683" i="4"/>
  <c r="J1671" i="4"/>
  <c r="J1667" i="4"/>
  <c r="J1659" i="4"/>
  <c r="J1651" i="4"/>
  <c r="J1643" i="4"/>
  <c r="J1575" i="4"/>
  <c r="J1563" i="4"/>
  <c r="J1559" i="4"/>
  <c r="J1451" i="4"/>
  <c r="J1447" i="4"/>
  <c r="J1435" i="4"/>
  <c r="J1431" i="4"/>
  <c r="J1423" i="4"/>
  <c r="J1355" i="4"/>
  <c r="J1351" i="4"/>
  <c r="J1339" i="4"/>
  <c r="J1335" i="4"/>
  <c r="J1327" i="4"/>
  <c r="J1323" i="4"/>
  <c r="J1319" i="4"/>
  <c r="J1307" i="4"/>
  <c r="J1303" i="4"/>
  <c r="J1950" i="4"/>
  <c r="J1946" i="4"/>
  <c r="J1942" i="4"/>
  <c r="J1938" i="4"/>
  <c r="J1934" i="4"/>
  <c r="J1930" i="4"/>
  <c r="J1926" i="4"/>
  <c r="J1922" i="4"/>
  <c r="J1918" i="4"/>
  <c r="J1914" i="4"/>
  <c r="J1910" i="4"/>
  <c r="J1906" i="4"/>
  <c r="J1902" i="4"/>
  <c r="J1898" i="4"/>
  <c r="J1894" i="4"/>
  <c r="J1890" i="4"/>
  <c r="J1886" i="4"/>
  <c r="J1882" i="4"/>
  <c r="J1878" i="4"/>
  <c r="J1874" i="4"/>
  <c r="J1870" i="4"/>
  <c r="J1866" i="4"/>
  <c r="J1862" i="4"/>
  <c r="J1858" i="4"/>
  <c r="J1854" i="4"/>
  <c r="J1850" i="4"/>
  <c r="J1842" i="4"/>
  <c r="J1838" i="4"/>
  <c r="J1834" i="4"/>
  <c r="J1830" i="4"/>
  <c r="J1826" i="4"/>
  <c r="J1822" i="4"/>
  <c r="J1818" i="4"/>
  <c r="J1814" i="4"/>
  <c r="J1810" i="4"/>
  <c r="J1806" i="4"/>
  <c r="J1802" i="4"/>
  <c r="J1798" i="4"/>
  <c r="J1794" i="4"/>
  <c r="J1790" i="4"/>
  <c r="J1786" i="4"/>
  <c r="J1778" i="4"/>
  <c r="J1774" i="4"/>
  <c r="J1770" i="4"/>
  <c r="J1766" i="4"/>
  <c r="J1762" i="4"/>
  <c r="J1758" i="4"/>
  <c r="J1754" i="4"/>
  <c r="J1750" i="4"/>
  <c r="J1746" i="4"/>
  <c r="J1742" i="4"/>
  <c r="J1738" i="4"/>
  <c r="J1730" i="4"/>
  <c r="J1726" i="4"/>
  <c r="J1722" i="4"/>
  <c r="J1714" i="4"/>
  <c r="J1710" i="4"/>
  <c r="J1706" i="4"/>
  <c r="J1702" i="4"/>
  <c r="J1698" i="4"/>
  <c r="J1694" i="4"/>
  <c r="J1690" i="4"/>
  <c r="J1682" i="4"/>
  <c r="J1678" i="4"/>
  <c r="J1674" i="4"/>
  <c r="J1666" i="4"/>
  <c r="J1662" i="4"/>
  <c r="J1658" i="4"/>
  <c r="J1650" i="4"/>
  <c r="J1646" i="4"/>
  <c r="J1642" i="4"/>
  <c r="J1638" i="4"/>
  <c r="J1634" i="4"/>
  <c r="J1630" i="4"/>
  <c r="J1626" i="4"/>
  <c r="J1618" i="4"/>
  <c r="J1614" i="4"/>
  <c r="J1610" i="4"/>
  <c r="J1606" i="4"/>
  <c r="J1602" i="4"/>
  <c r="J1598" i="4"/>
  <c r="J1594" i="4"/>
  <c r="J1586" i="4"/>
  <c r="J1582" i="4"/>
  <c r="J1578" i="4"/>
  <c r="J1574" i="4"/>
  <c r="J1570" i="4"/>
  <c r="J1566" i="4"/>
  <c r="J1562" i="4"/>
  <c r="J1558" i="4"/>
  <c r="J1554" i="4"/>
  <c r="J1550" i="4"/>
  <c r="J1546" i="4"/>
  <c r="J1542" i="4"/>
  <c r="J1538" i="4"/>
  <c r="J1534" i="4"/>
  <c r="J1530" i="4"/>
  <c r="J1522" i="4"/>
  <c r="J1518" i="4"/>
  <c r="J1514" i="4"/>
  <c r="J1510" i="4"/>
  <c r="J1506" i="4"/>
  <c r="J1502" i="4"/>
  <c r="J1498" i="4"/>
  <c r="J1494" i="4"/>
  <c r="J1490" i="4"/>
  <c r="J1486" i="4"/>
  <c r="J1482" i="4"/>
  <c r="J1474" i="4"/>
  <c r="J1470" i="4"/>
  <c r="J1466" i="4"/>
  <c r="J1458" i="4"/>
  <c r="J1454" i="4"/>
  <c r="J1450" i="4"/>
  <c r="J1446" i="4"/>
  <c r="J1442" i="4"/>
  <c r="J1438" i="4"/>
  <c r="J1434" i="4"/>
  <c r="J1430" i="4"/>
  <c r="J1426" i="4"/>
  <c r="J1422" i="4"/>
  <c r="J1418" i="4"/>
  <c r="J1414" i="4"/>
  <c r="J1410" i="4"/>
  <c r="J1406" i="4"/>
  <c r="J1402" i="4"/>
  <c r="J1398" i="4"/>
  <c r="J1394" i="4"/>
  <c r="J1390" i="4"/>
  <c r="J1386" i="4"/>
  <c r="J1382" i="4"/>
  <c r="J1378" i="4"/>
  <c r="J1374" i="4"/>
  <c r="J1370" i="4"/>
  <c r="J1366" i="4"/>
  <c r="J1362" i="4"/>
  <c r="J1358" i="4"/>
  <c r="J1354" i="4"/>
  <c r="J1350" i="4"/>
  <c r="J1346" i="4"/>
  <c r="J1342" i="4"/>
  <c r="J1338" i="4"/>
  <c r="J1334" i="4"/>
  <c r="J1330" i="4"/>
  <c r="J1326" i="4"/>
  <c r="J1322" i="4"/>
  <c r="J1318" i="4"/>
  <c r="J1314" i="4"/>
  <c r="J1310" i="4"/>
  <c r="J1306" i="4"/>
  <c r="J1302" i="4"/>
  <c r="J1298" i="4"/>
  <c r="J1294" i="4"/>
  <c r="J1290" i="4"/>
  <c r="J1286" i="4"/>
  <c r="J1282" i="4"/>
  <c r="J1278" i="4"/>
  <c r="J1274" i="4"/>
  <c r="J1270" i="4"/>
  <c r="J1266" i="4"/>
  <c r="J1262" i="4"/>
  <c r="J1258" i="4"/>
  <c r="J1254" i="4"/>
  <c r="J1250" i="4"/>
  <c r="J1246" i="4"/>
  <c r="J1242" i="4"/>
  <c r="J1238" i="4"/>
  <c r="J1234" i="4"/>
  <c r="J1230" i="4"/>
  <c r="J1226" i="4"/>
  <c r="J1222" i="4"/>
  <c r="J1218" i="4"/>
  <c r="J1214" i="4"/>
  <c r="J1210" i="4"/>
  <c r="J1206" i="4"/>
  <c r="J1202" i="4"/>
  <c r="J1198" i="4"/>
  <c r="J1194" i="4"/>
  <c r="J1190" i="4"/>
  <c r="J1186" i="4"/>
  <c r="J1182" i="4"/>
  <c r="J1178" i="4"/>
  <c r="J1174" i="4"/>
  <c r="J1170" i="4"/>
  <c r="J1166" i="4"/>
  <c r="J1162" i="4"/>
  <c r="J1158" i="4"/>
  <c r="J1154" i="4"/>
  <c r="J1150" i="4"/>
  <c r="J1146" i="4"/>
  <c r="J1142" i="4"/>
  <c r="J1138" i="4"/>
  <c r="J1134" i="4"/>
  <c r="J1130" i="4"/>
  <c r="J1126" i="4"/>
  <c r="J1122" i="4"/>
  <c r="J1118" i="4"/>
  <c r="J1114" i="4"/>
  <c r="J1110" i="4"/>
  <c r="J1106" i="4"/>
  <c r="J1102" i="4"/>
  <c r="J1098" i="4"/>
  <c r="J1094" i="4"/>
  <c r="J1090" i="4"/>
  <c r="J1086" i="4"/>
  <c r="J1082" i="4"/>
  <c r="J1078" i="4"/>
  <c r="J1074" i="4"/>
  <c r="J1070" i="4"/>
  <c r="J1066" i="4"/>
  <c r="J1062" i="4"/>
  <c r="J1058" i="4"/>
  <c r="J1054" i="4"/>
  <c r="J1050" i="4"/>
  <c r="J1046" i="4"/>
  <c r="J1042" i="4"/>
  <c r="J1038" i="4"/>
  <c r="J1034" i="4"/>
  <c r="J1030" i="4"/>
  <c r="J1026" i="4"/>
  <c r="J1022" i="4"/>
  <c r="J1018" i="4"/>
  <c r="J1014" i="4"/>
  <c r="J1010" i="4"/>
  <c r="J1006" i="4"/>
  <c r="J1002" i="4"/>
  <c r="J998" i="4"/>
  <c r="J994" i="4"/>
  <c r="J990" i="4"/>
  <c r="J986" i="4"/>
  <c r="J982" i="4"/>
  <c r="J978" i="4"/>
  <c r="J974" i="4"/>
  <c r="J970" i="4"/>
  <c r="J966" i="4"/>
  <c r="J962" i="4"/>
  <c r="J958" i="4"/>
  <c r="J954" i="4"/>
  <c r="J950" i="4"/>
  <c r="J946" i="4"/>
  <c r="J942" i="4"/>
  <c r="J938" i="4"/>
  <c r="J934" i="4"/>
  <c r="J930" i="4"/>
  <c r="J926" i="4"/>
  <c r="J922" i="4"/>
  <c r="J918" i="4"/>
  <c r="J914" i="4"/>
  <c r="J910" i="4"/>
  <c r="J906" i="4"/>
  <c r="J902" i="4"/>
  <c r="J898" i="4"/>
  <c r="J894" i="4"/>
  <c r="J890" i="4"/>
  <c r="J886" i="4"/>
  <c r="J882" i="4"/>
  <c r="J878" i="4"/>
  <c r="J874" i="4"/>
  <c r="J870" i="4"/>
  <c r="J866" i="4"/>
  <c r="J862" i="4"/>
  <c r="J858" i="4"/>
  <c r="J850" i="4"/>
  <c r="J846" i="4"/>
  <c r="J842" i="4"/>
  <c r="J838" i="4"/>
  <c r="J834" i="4"/>
  <c r="J830" i="4"/>
  <c r="J826" i="4"/>
  <c r="J822" i="4"/>
  <c r="J818" i="4"/>
  <c r="J814" i="4"/>
  <c r="J810" i="4"/>
  <c r="J806" i="4"/>
  <c r="J802" i="4"/>
  <c r="J798" i="4"/>
  <c r="J794" i="4"/>
  <c r="J790" i="4"/>
  <c r="J786" i="4"/>
  <c r="J782" i="4"/>
  <c r="J778" i="4"/>
  <c r="J774" i="4"/>
  <c r="J770" i="4"/>
  <c r="J766" i="4"/>
  <c r="J762" i="4"/>
  <c r="J758" i="4"/>
  <c r="J754" i="4"/>
  <c r="J750" i="4"/>
  <c r="J746" i="4"/>
  <c r="J742" i="4"/>
  <c r="J738" i="4"/>
  <c r="J734" i="4"/>
  <c r="J730" i="4"/>
  <c r="J726" i="4"/>
  <c r="J722" i="4"/>
  <c r="J718" i="4"/>
  <c r="J714" i="4"/>
  <c r="J710" i="4"/>
  <c r="J706" i="4"/>
  <c r="J702" i="4"/>
  <c r="J698" i="4"/>
  <c r="J694" i="4"/>
  <c r="J690" i="4"/>
  <c r="J686" i="4"/>
  <c r="J682" i="4"/>
  <c r="J678" i="4"/>
  <c r="J674" i="4"/>
  <c r="J670" i="4"/>
  <c r="J666" i="4"/>
  <c r="J662" i="4"/>
  <c r="J658" i="4"/>
  <c r="J654" i="4"/>
  <c r="J650" i="4"/>
  <c r="J646" i="4"/>
  <c r="J642" i="4"/>
  <c r="J638" i="4"/>
  <c r="J634" i="4"/>
  <c r="J630" i="4"/>
  <c r="J626" i="4"/>
  <c r="J622" i="4"/>
  <c r="J618" i="4"/>
  <c r="J614" i="4"/>
  <c r="J610" i="4"/>
  <c r="J606" i="4"/>
  <c r="J602" i="4"/>
  <c r="J598" i="4"/>
  <c r="J594" i="4"/>
  <c r="J590" i="4"/>
  <c r="J586" i="4"/>
  <c r="J582" i="4"/>
  <c r="J578" i="4"/>
  <c r="J574" i="4"/>
  <c r="J570" i="4"/>
  <c r="J566" i="4"/>
  <c r="J562" i="4"/>
  <c r="J558" i="4"/>
  <c r="J554" i="4"/>
  <c r="J550" i="4"/>
  <c r="J546" i="4"/>
  <c r="J542" i="4"/>
  <c r="J538" i="4"/>
  <c r="J534" i="4"/>
  <c r="J530" i="4"/>
  <c r="J526" i="4"/>
  <c r="J522" i="4"/>
  <c r="J518" i="4"/>
  <c r="J514" i="4"/>
  <c r="J510" i="4"/>
  <c r="J506" i="4"/>
  <c r="J502" i="4"/>
  <c r="J498" i="4"/>
  <c r="J494" i="4"/>
  <c r="J490" i="4"/>
  <c r="J486" i="4"/>
  <c r="J482" i="4"/>
  <c r="J478" i="4"/>
  <c r="J474" i="4"/>
  <c r="J470" i="4"/>
  <c r="J466" i="4"/>
  <c r="J462" i="4"/>
  <c r="J458" i="4"/>
  <c r="J454" i="4"/>
  <c r="J450" i="4"/>
  <c r="J446" i="4"/>
  <c r="J442" i="4"/>
  <c r="J438" i="4"/>
  <c r="J434" i="4"/>
  <c r="J430" i="4"/>
  <c r="J426" i="4"/>
  <c r="J422" i="4"/>
  <c r="J418" i="4"/>
  <c r="J414" i="4"/>
  <c r="J410" i="4"/>
  <c r="J406" i="4"/>
  <c r="J402" i="4"/>
  <c r="J398" i="4"/>
  <c r="J394" i="4"/>
  <c r="J390" i="4"/>
  <c r="J386" i="4"/>
  <c r="J382" i="4"/>
  <c r="J378" i="4"/>
  <c r="J374" i="4"/>
  <c r="J370" i="4"/>
  <c r="J366" i="4"/>
  <c r="J362" i="4"/>
  <c r="J358" i="4"/>
  <c r="J354" i="4"/>
  <c r="J350" i="4"/>
  <c r="J346" i="4"/>
  <c r="J342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82" i="4"/>
  <c r="J278" i="4"/>
  <c r="J274" i="4"/>
  <c r="J270" i="4"/>
  <c r="J266" i="4"/>
  <c r="J262" i="4"/>
  <c r="J258" i="4"/>
  <c r="J254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J1462" i="4"/>
  <c r="J1718" i="4"/>
  <c r="J1954" i="4"/>
  <c r="J1478" i="4"/>
  <c r="J1161" i="4"/>
  <c r="J1157" i="4"/>
  <c r="J1153" i="4"/>
  <c r="J1149" i="4"/>
  <c r="J1145" i="4"/>
  <c r="J1141" i="4"/>
  <c r="J1137" i="4"/>
  <c r="J1133" i="4"/>
  <c r="J1129" i="4"/>
  <c r="J1125" i="4"/>
  <c r="J1121" i="4"/>
  <c r="J1117" i="4"/>
  <c r="J1113" i="4"/>
  <c r="J1109" i="4"/>
  <c r="J1105" i="4"/>
  <c r="J1101" i="4"/>
  <c r="J1097" i="4"/>
  <c r="J1093" i="4"/>
  <c r="J1089" i="4"/>
  <c r="J1085" i="4"/>
  <c r="J1081" i="4"/>
  <c r="J1077" i="4"/>
  <c r="J1073" i="4"/>
  <c r="J1069" i="4"/>
  <c r="J1065" i="4"/>
  <c r="J1061" i="4"/>
  <c r="J1057" i="4"/>
  <c r="J1053" i="4"/>
  <c r="J1049" i="4"/>
  <c r="J1045" i="4"/>
  <c r="J1041" i="4"/>
  <c r="J1037" i="4"/>
  <c r="J1033" i="4"/>
  <c r="J1029" i="4"/>
  <c r="J1025" i="4"/>
  <c r="J1021" i="4"/>
  <c r="J1017" i="4"/>
  <c r="J1013" i="4"/>
  <c r="J1009" i="4"/>
  <c r="J1005" i="4"/>
  <c r="J1001" i="4"/>
  <c r="J997" i="4"/>
  <c r="J993" i="4"/>
  <c r="J989" i="4"/>
  <c r="J985" i="4"/>
  <c r="J981" i="4"/>
  <c r="J977" i="4"/>
  <c r="J973" i="4"/>
  <c r="J969" i="4"/>
  <c r="J965" i="4"/>
  <c r="J961" i="4"/>
  <c r="J957" i="4"/>
  <c r="J953" i="4"/>
  <c r="J949" i="4"/>
  <c r="J945" i="4"/>
  <c r="J941" i="4"/>
  <c r="J937" i="4"/>
  <c r="J933" i="4"/>
  <c r="J929" i="4"/>
  <c r="J925" i="4"/>
  <c r="J921" i="4"/>
  <c r="J917" i="4"/>
  <c r="J913" i="4"/>
  <c r="J909" i="4"/>
  <c r="J905" i="4"/>
  <c r="J901" i="4"/>
  <c r="J897" i="4"/>
  <c r="J893" i="4"/>
  <c r="J889" i="4"/>
  <c r="J885" i="4"/>
  <c r="J881" i="4"/>
  <c r="J877" i="4"/>
  <c r="J873" i="4"/>
  <c r="J869" i="4"/>
  <c r="J865" i="4"/>
  <c r="J861" i="4"/>
  <c r="J857" i="4"/>
  <c r="J853" i="4"/>
  <c r="J849" i="4"/>
  <c r="J845" i="4"/>
  <c r="J841" i="4"/>
  <c r="J837" i="4"/>
  <c r="J833" i="4"/>
  <c r="J829" i="4"/>
  <c r="J825" i="4"/>
  <c r="J821" i="4"/>
  <c r="J817" i="4"/>
  <c r="J813" i="4"/>
  <c r="J809" i="4"/>
  <c r="J805" i="4"/>
  <c r="J801" i="4"/>
  <c r="J797" i="4"/>
  <c r="J793" i="4"/>
  <c r="J789" i="4"/>
  <c r="J785" i="4"/>
  <c r="J781" i="4"/>
  <c r="J777" i="4"/>
  <c r="J773" i="4"/>
  <c r="J769" i="4"/>
  <c r="J761" i="4"/>
  <c r="J753" i="4"/>
  <c r="J737" i="4"/>
  <c r="J733" i="4"/>
  <c r="J725" i="4"/>
  <c r="J721" i="4"/>
  <c r="J705" i="4"/>
  <c r="J697" i="4"/>
  <c r="J689" i="4"/>
  <c r="J673" i="4"/>
  <c r="J669" i="4"/>
  <c r="J661" i="4"/>
  <c r="J657" i="4"/>
  <c r="J641" i="4"/>
  <c r="J633" i="4"/>
  <c r="J625" i="4"/>
  <c r="J609" i="4"/>
  <c r="J605" i="4"/>
  <c r="J597" i="4"/>
  <c r="J593" i="4"/>
  <c r="J577" i="4"/>
  <c r="J569" i="4"/>
  <c r="J561" i="4"/>
  <c r="J545" i="4"/>
  <c r="J541" i="4"/>
  <c r="J533" i="4"/>
  <c r="J529" i="4"/>
  <c r="J513" i="4"/>
  <c r="J505" i="4"/>
  <c r="J497" i="4"/>
  <c r="J481" i="4"/>
  <c r="J477" i="4"/>
  <c r="J469" i="4"/>
  <c r="J465" i="4"/>
  <c r="J449" i="4"/>
  <c r="J441" i="4"/>
  <c r="J433" i="4"/>
  <c r="J417" i="4"/>
  <c r="J413" i="4"/>
  <c r="J405" i="4"/>
  <c r="J401" i="4"/>
  <c r="J385" i="4"/>
  <c r="J377" i="4"/>
  <c r="J369" i="4"/>
  <c r="J353" i="4"/>
  <c r="J349" i="4"/>
  <c r="J341" i="4"/>
  <c r="J337" i="4"/>
  <c r="J321" i="4"/>
  <c r="J313" i="4"/>
  <c r="J305" i="4"/>
  <c r="J293" i="4"/>
  <c r="J289" i="4"/>
  <c r="J285" i="4"/>
  <c r="J277" i="4"/>
  <c r="J273" i="4"/>
  <c r="J265" i="4"/>
  <c r="J257" i="4"/>
  <c r="J249" i="4"/>
  <c r="J245" i="4"/>
  <c r="J241" i="4"/>
  <c r="J237" i="4"/>
  <c r="J225" i="4"/>
  <c r="J221" i="4"/>
  <c r="J217" i="4"/>
  <c r="J197" i="4"/>
  <c r="J189" i="4"/>
  <c r="J185" i="4"/>
  <c r="J169" i="4"/>
  <c r="J157" i="4"/>
  <c r="J141" i="4"/>
  <c r="J129" i="4"/>
  <c r="J121" i="4"/>
  <c r="J113" i="4"/>
  <c r="J97" i="4"/>
  <c r="J93" i="4"/>
  <c r="J85" i="4"/>
  <c r="J81" i="4"/>
  <c r="J65" i="4"/>
  <c r="J57" i="4"/>
  <c r="J49" i="4"/>
  <c r="J37" i="4"/>
  <c r="J33" i="4"/>
  <c r="J29" i="4"/>
  <c r="J21" i="4"/>
  <c r="J17" i="4"/>
  <c r="J9" i="4"/>
  <c r="J1526" i="4"/>
  <c r="J1782" i="4"/>
  <c r="J1670" i="4"/>
  <c r="J145" i="4"/>
  <c r="J177" i="4"/>
  <c r="J209" i="4"/>
  <c r="J1622" i="4"/>
  <c r="J1052" i="4"/>
  <c r="J1040" i="4"/>
  <c r="J1036" i="4"/>
  <c r="J1032" i="4"/>
  <c r="J1028" i="4"/>
  <c r="J1024" i="4"/>
  <c r="J1020" i="4"/>
  <c r="J1008" i="4"/>
  <c r="J1004" i="4"/>
  <c r="J1000" i="4"/>
  <c r="J996" i="4"/>
  <c r="J992" i="4"/>
  <c r="J988" i="4"/>
  <c r="J976" i="4"/>
  <c r="J972" i="4"/>
  <c r="J968" i="4"/>
  <c r="J964" i="4"/>
  <c r="J960" i="4"/>
  <c r="J956" i="4"/>
  <c r="J944" i="4"/>
  <c r="J940" i="4"/>
  <c r="J936" i="4"/>
  <c r="J932" i="4"/>
  <c r="J928" i="4"/>
  <c r="J924" i="4"/>
  <c r="J912" i="4"/>
  <c r="J908" i="4"/>
  <c r="J904" i="4"/>
  <c r="J900" i="4"/>
  <c r="J896" i="4"/>
  <c r="J892" i="4"/>
  <c r="J880" i="4"/>
  <c r="J876" i="4"/>
  <c r="J872" i="4"/>
  <c r="J868" i="4"/>
  <c r="J864" i="4"/>
  <c r="J860" i="4"/>
  <c r="J848" i="4"/>
  <c r="J844" i="4"/>
  <c r="J840" i="4"/>
  <c r="J836" i="4"/>
  <c r="J832" i="4"/>
  <c r="J828" i="4"/>
  <c r="J816" i="4"/>
  <c r="J812" i="4"/>
  <c r="J808" i="4"/>
  <c r="J804" i="4"/>
  <c r="J800" i="4"/>
  <c r="J796" i="4"/>
  <c r="J784" i="4"/>
  <c r="J780" i="4"/>
  <c r="J776" i="4"/>
  <c r="J772" i="4"/>
  <c r="J768" i="4"/>
  <c r="J764" i="4"/>
  <c r="J760" i="4"/>
  <c r="J756" i="4"/>
  <c r="J748" i="4"/>
  <c r="J740" i="4"/>
  <c r="J732" i="4"/>
  <c r="J728" i="4"/>
  <c r="J724" i="4"/>
  <c r="J720" i="4"/>
  <c r="J716" i="4"/>
  <c r="J712" i="4"/>
  <c r="J704" i="4"/>
  <c r="J700" i="4"/>
  <c r="J692" i="4"/>
  <c r="J688" i="4"/>
  <c r="J684" i="4"/>
  <c r="J680" i="4"/>
  <c r="J676" i="4"/>
  <c r="J668" i="4"/>
  <c r="J664" i="4"/>
  <c r="J656" i="4"/>
  <c r="J652" i="4"/>
  <c r="J648" i="4"/>
  <c r="J644" i="4"/>
  <c r="J640" i="4"/>
  <c r="J636" i="4"/>
  <c r="J628" i="4"/>
  <c r="J624" i="4"/>
  <c r="J620" i="4"/>
  <c r="J616" i="4"/>
  <c r="J612" i="4"/>
  <c r="J608" i="4"/>
  <c r="J604" i="4"/>
  <c r="J600" i="4"/>
  <c r="J592" i="4"/>
  <c r="J588" i="4"/>
  <c r="J584" i="4"/>
  <c r="J580" i="4"/>
  <c r="J576" i="4"/>
  <c r="J572" i="4"/>
  <c r="J568" i="4"/>
  <c r="J564" i="4"/>
  <c r="J556" i="4"/>
  <c r="J548" i="4"/>
  <c r="J544" i="4"/>
  <c r="J540" i="4"/>
  <c r="J536" i="4"/>
  <c r="J532" i="4"/>
  <c r="J528" i="4"/>
  <c r="J524" i="4"/>
  <c r="J520" i="4"/>
  <c r="J512" i="4"/>
  <c r="J508" i="4"/>
  <c r="J504" i="4"/>
  <c r="J500" i="4"/>
  <c r="J492" i="4"/>
  <c r="J484" i="4"/>
  <c r="J476" i="4"/>
  <c r="J472" i="4"/>
  <c r="J468" i="4"/>
  <c r="J464" i="4"/>
  <c r="J460" i="4"/>
  <c r="J456" i="4"/>
  <c r="J448" i="4"/>
  <c r="J444" i="4"/>
  <c r="J436" i="4"/>
  <c r="J432" i="4"/>
  <c r="J428" i="4"/>
  <c r="J424" i="4"/>
  <c r="J420" i="4"/>
  <c r="J412" i="4"/>
  <c r="J408" i="4"/>
  <c r="J400" i="4"/>
  <c r="J396" i="4"/>
  <c r="J392" i="4"/>
  <c r="J388" i="4"/>
  <c r="J384" i="4"/>
  <c r="J380" i="4"/>
  <c r="J372" i="4"/>
  <c r="J368" i="4"/>
  <c r="J364" i="4"/>
  <c r="J360" i="4"/>
  <c r="J356" i="4"/>
  <c r="J352" i="4"/>
  <c r="J348" i="4"/>
  <c r="J344" i="4"/>
  <c r="J340" i="4"/>
  <c r="J336" i="4"/>
  <c r="J332" i="4"/>
  <c r="J328" i="4"/>
  <c r="J324" i="4"/>
  <c r="J320" i="4"/>
  <c r="J316" i="4"/>
  <c r="J312" i="4"/>
  <c r="J304" i="4"/>
  <c r="J300" i="4"/>
  <c r="J296" i="4"/>
  <c r="J292" i="4"/>
  <c r="J284" i="4"/>
  <c r="J280" i="4"/>
  <c r="J276" i="4"/>
  <c r="J268" i="4"/>
  <c r="J264" i="4"/>
  <c r="J260" i="4"/>
  <c r="J256" i="4"/>
  <c r="J252" i="4"/>
  <c r="J248" i="4"/>
  <c r="J244" i="4"/>
  <c r="J240" i="4"/>
  <c r="J236" i="4"/>
  <c r="J228" i="4"/>
  <c r="J220" i="4"/>
  <c r="J212" i="4"/>
  <c r="J208" i="4"/>
  <c r="J200" i="4"/>
  <c r="J196" i="4"/>
  <c r="J188" i="4"/>
  <c r="J180" i="4"/>
  <c r="J176" i="4"/>
  <c r="J164" i="4"/>
  <c r="J160" i="4"/>
  <c r="J156" i="4"/>
  <c r="J148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76" i="4"/>
  <c r="J72" i="4"/>
  <c r="J68" i="4"/>
  <c r="J64" i="4"/>
  <c r="J60" i="4"/>
  <c r="J56" i="4"/>
  <c r="J48" i="4"/>
  <c r="J44" i="4"/>
  <c r="J40" i="4"/>
  <c r="J36" i="4"/>
  <c r="J28" i="4"/>
  <c r="J24" i="4"/>
  <c r="J20" i="4"/>
  <c r="J16" i="4"/>
  <c r="J12" i="4"/>
  <c r="J8" i="4"/>
  <c r="J4" i="4"/>
  <c r="J1590" i="4"/>
  <c r="J1846" i="4"/>
  <c r="J144" i="4"/>
  <c r="J168" i="4"/>
  <c r="J192" i="4"/>
  <c r="J224" i="4"/>
  <c r="J1734" i="4"/>
  <c r="J149" i="4"/>
  <c r="J213" i="4"/>
  <c r="J1686" i="4"/>
  <c r="J1275" i="4"/>
  <c r="J1271" i="4"/>
  <c r="J1263" i="4"/>
  <c r="J1259" i="4"/>
  <c r="J1255" i="4"/>
  <c r="J1243" i="4"/>
  <c r="J1239" i="4"/>
  <c r="J1231" i="4"/>
  <c r="J1227" i="4"/>
  <c r="J1223" i="4"/>
  <c r="J1211" i="4"/>
  <c r="J1207" i="4"/>
  <c r="J1199" i="4"/>
  <c r="J1195" i="4"/>
  <c r="J1191" i="4"/>
  <c r="J1179" i="4"/>
  <c r="J1175" i="4"/>
  <c r="J1167" i="4"/>
  <c r="J1163" i="4"/>
  <c r="J1159" i="4"/>
  <c r="J1147" i="4"/>
  <c r="J1143" i="4"/>
  <c r="J1135" i="4"/>
  <c r="J1131" i="4"/>
  <c r="J1127" i="4"/>
  <c r="J1115" i="4"/>
  <c r="J1111" i="4"/>
  <c r="J1103" i="4"/>
  <c r="J1099" i="4"/>
  <c r="J1095" i="4"/>
  <c r="J1083" i="4"/>
  <c r="J1079" i="4"/>
  <c r="J1071" i="4"/>
  <c r="J1067" i="4"/>
  <c r="J1063" i="4"/>
  <c r="J1051" i="4"/>
  <c r="J1047" i="4"/>
  <c r="J1039" i="4"/>
  <c r="J1035" i="4"/>
  <c r="J1031" i="4"/>
  <c r="J1019" i="4"/>
  <c r="J1015" i="4"/>
  <c r="J1007" i="4"/>
  <c r="J1003" i="4"/>
  <c r="J999" i="4"/>
  <c r="J987" i="4"/>
  <c r="J983" i="4"/>
  <c r="J975" i="4"/>
  <c r="J971" i="4"/>
  <c r="J967" i="4"/>
  <c r="J955" i="4"/>
  <c r="J951" i="4"/>
  <c r="J943" i="4"/>
  <c r="J939" i="4"/>
  <c r="J935" i="4"/>
  <c r="J923" i="4"/>
  <c r="J919" i="4"/>
  <c r="J911" i="4"/>
  <c r="J907" i="4"/>
  <c r="J903" i="4"/>
  <c r="J891" i="4"/>
  <c r="J887" i="4"/>
  <c r="J879" i="4"/>
  <c r="J875" i="4"/>
  <c r="J871" i="4"/>
  <c r="J859" i="4"/>
  <c r="J855" i="4"/>
  <c r="J847" i="4"/>
  <c r="J843" i="4"/>
  <c r="J839" i="4"/>
  <c r="J827" i="4"/>
  <c r="J823" i="4"/>
  <c r="J815" i="4"/>
  <c r="J811" i="4"/>
  <c r="J807" i="4"/>
  <c r="J795" i="4"/>
  <c r="J791" i="4"/>
  <c r="J783" i="4"/>
  <c r="J779" i="4"/>
  <c r="J775" i="4"/>
  <c r="J767" i="4"/>
  <c r="J763" i="4"/>
  <c r="J759" i="4"/>
  <c r="J755" i="4"/>
  <c r="J751" i="4"/>
  <c r="J747" i="4"/>
  <c r="J743" i="4"/>
  <c r="J739" i="4"/>
  <c r="J735" i="4"/>
  <c r="J731" i="4"/>
  <c r="J727" i="4"/>
  <c r="J723" i="4"/>
  <c r="J719" i="4"/>
  <c r="J715" i="4"/>
  <c r="J711" i="4"/>
  <c r="J707" i="4"/>
  <c r="J703" i="4"/>
  <c r="J699" i="4"/>
  <c r="J695" i="4"/>
  <c r="J691" i="4"/>
  <c r="J687" i="4"/>
  <c r="J683" i="4"/>
  <c r="J679" i="4"/>
  <c r="J675" i="4"/>
  <c r="J671" i="4"/>
  <c r="J667" i="4"/>
  <c r="J663" i="4"/>
  <c r="J659" i="4"/>
  <c r="J655" i="4"/>
  <c r="J651" i="4"/>
  <c r="J647" i="4"/>
  <c r="J643" i="4"/>
  <c r="J639" i="4"/>
  <c r="J635" i="4"/>
  <c r="J631" i="4"/>
  <c r="J627" i="4"/>
  <c r="J623" i="4"/>
  <c r="J619" i="4"/>
  <c r="J615" i="4"/>
  <c r="J611" i="4"/>
  <c r="J607" i="4"/>
  <c r="J603" i="4"/>
  <c r="J599" i="4"/>
  <c r="J595" i="4"/>
  <c r="J591" i="4"/>
  <c r="J587" i="4"/>
  <c r="J583" i="4"/>
  <c r="J579" i="4"/>
  <c r="J575" i="4"/>
  <c r="J571" i="4"/>
  <c r="J567" i="4"/>
  <c r="J563" i="4"/>
  <c r="J559" i="4"/>
  <c r="J555" i="4"/>
  <c r="J551" i="4"/>
  <c r="J547" i="4"/>
  <c r="J543" i="4"/>
  <c r="J539" i="4"/>
  <c r="J535" i="4"/>
  <c r="J531" i="4"/>
  <c r="J527" i="4"/>
  <c r="J523" i="4"/>
  <c r="J519" i="4"/>
  <c r="J515" i="4"/>
  <c r="J511" i="4"/>
  <c r="J507" i="4"/>
  <c r="J503" i="4"/>
  <c r="J499" i="4"/>
  <c r="J495" i="4"/>
  <c r="J491" i="4"/>
  <c r="J487" i="4"/>
  <c r="J483" i="4"/>
  <c r="J479" i="4"/>
  <c r="J475" i="4"/>
  <c r="J471" i="4"/>
  <c r="J467" i="4"/>
  <c r="J463" i="4"/>
  <c r="J459" i="4"/>
  <c r="J455" i="4"/>
  <c r="J451" i="4"/>
  <c r="J447" i="4"/>
  <c r="J443" i="4"/>
  <c r="J439" i="4"/>
  <c r="J435" i="4"/>
  <c r="J431" i="4"/>
  <c r="J427" i="4"/>
  <c r="J423" i="4"/>
  <c r="J419" i="4"/>
  <c r="J415" i="4"/>
  <c r="J411" i="4"/>
  <c r="J407" i="4"/>
  <c r="J403" i="4"/>
  <c r="J399" i="4"/>
  <c r="J395" i="4"/>
  <c r="J391" i="4"/>
  <c r="J387" i="4"/>
  <c r="J383" i="4"/>
  <c r="J379" i="4"/>
  <c r="J375" i="4"/>
  <c r="J371" i="4"/>
  <c r="J367" i="4"/>
  <c r="J363" i="4"/>
  <c r="J359" i="4"/>
  <c r="J355" i="4"/>
  <c r="J351" i="4"/>
  <c r="J347" i="4"/>
  <c r="J343" i="4"/>
  <c r="J335" i="4"/>
  <c r="J331" i="4"/>
  <c r="J327" i="4"/>
  <c r="J323" i="4"/>
  <c r="J315" i="4"/>
  <c r="J311" i="4"/>
  <c r="J307" i="4"/>
  <c r="J303" i="4"/>
  <c r="J299" i="4"/>
  <c r="J295" i="4"/>
  <c r="J287" i="4"/>
  <c r="J283" i="4"/>
  <c r="J279" i="4"/>
  <c r="J275" i="4"/>
  <c r="J271" i="4"/>
  <c r="J267" i="4"/>
  <c r="J263" i="4"/>
  <c r="J259" i="4"/>
  <c r="J255" i="4"/>
  <c r="J247" i="4"/>
  <c r="J243" i="4"/>
  <c r="J239" i="4"/>
  <c r="J235" i="4"/>
  <c r="J231" i="4"/>
  <c r="J227" i="4"/>
  <c r="J219" i="4"/>
  <c r="J215" i="4"/>
  <c r="J211" i="4"/>
  <c r="J207" i="4"/>
  <c r="J199" i="4"/>
  <c r="J195" i="4"/>
  <c r="J191" i="4"/>
  <c r="J183" i="4"/>
  <c r="J179" i="4"/>
  <c r="J171" i="4"/>
  <c r="J167" i="4"/>
  <c r="J163" i="4"/>
  <c r="J151" i="4"/>
  <c r="J143" i="4"/>
  <c r="J135" i="4"/>
  <c r="J123" i="4"/>
  <c r="J119" i="4"/>
  <c r="J115" i="4"/>
  <c r="J107" i="4"/>
  <c r="J103" i="4"/>
  <c r="J95" i="4"/>
  <c r="J87" i="4"/>
  <c r="J79" i="4"/>
  <c r="J75" i="4"/>
  <c r="J71" i="4"/>
  <c r="J67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J7" i="4"/>
  <c r="J3" i="4"/>
  <c r="J1654" i="4"/>
  <c r="J152" i="4"/>
  <c r="J172" i="4"/>
  <c r="J204" i="4"/>
  <c r="J161" i="4"/>
  <c r="J193" i="4"/>
  <c r="J854" i="4"/>
  <c r="B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S5" i="1"/>
  <c r="S4" i="1"/>
  <c r="K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2" i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9" i="1"/>
  <c r="F810" i="1"/>
  <c r="F811" i="1"/>
  <c r="F812" i="1"/>
  <c r="F813" i="1"/>
  <c r="F814" i="1"/>
  <c r="F815" i="1"/>
  <c r="F816" i="1"/>
  <c r="F817" i="1"/>
  <c r="F818" i="1"/>
  <c r="F819" i="1"/>
  <c r="F821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5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4" i="1"/>
  <c r="F1325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2" i="1"/>
  <c r="F1343" i="1"/>
  <c r="F1344" i="1"/>
  <c r="F2" i="1"/>
  <c r="F1341" i="1"/>
  <c r="F1326" i="1"/>
  <c r="F1323" i="1"/>
  <c r="F1251" i="1"/>
  <c r="F1141" i="1"/>
  <c r="F966" i="1"/>
  <c r="F964" i="1"/>
  <c r="F910" i="1"/>
  <c r="F860" i="1"/>
  <c r="F822" i="1"/>
  <c r="F820" i="1"/>
  <c r="F808" i="1"/>
  <c r="F728" i="1"/>
  <c r="F664" i="1"/>
  <c r="F612" i="1"/>
  <c r="F588" i="1"/>
  <c r="F532" i="1"/>
  <c r="F524" i="1"/>
  <c r="F480" i="1"/>
  <c r="F464" i="1"/>
  <c r="F400" i="1"/>
  <c r="F380" i="1"/>
  <c r="F336" i="1"/>
  <c r="F331" i="1"/>
  <c r="F272" i="1"/>
  <c r="F224" i="1"/>
  <c r="F221" i="1"/>
  <c r="F154" i="1"/>
  <c r="F122" i="1"/>
  <c r="F90" i="1"/>
  <c r="F63" i="1"/>
  <c r="F34" i="1"/>
  <c r="F24" i="1"/>
  <c r="F4" i="1"/>
  <c r="F1660" i="1" l="1"/>
  <c r="F1656" i="1"/>
  <c r="F1645" i="1"/>
  <c r="F1644" i="1"/>
  <c r="F1641" i="1"/>
  <c r="F1640" i="1"/>
  <c r="F1637" i="1"/>
  <c r="F1633" i="1"/>
  <c r="F1628" i="1"/>
  <c r="F1624" i="1"/>
  <c r="F1613" i="1"/>
  <c r="F1612" i="1"/>
  <c r="F1608" i="1"/>
  <c r="F1600" i="1"/>
  <c r="F1592" i="1"/>
  <c r="F1588" i="1"/>
  <c r="F1584" i="1"/>
  <c r="F1577" i="1"/>
  <c r="F1576" i="1"/>
  <c r="F1573" i="1"/>
  <c r="F1572" i="1"/>
  <c r="F1568" i="1"/>
  <c r="F1565" i="1"/>
  <c r="F1548" i="1"/>
  <c r="F1544" i="1"/>
  <c r="F1540" i="1"/>
  <c r="F1536" i="1"/>
  <c r="F1532" i="1"/>
  <c r="F1524" i="1"/>
  <c r="F1516" i="1"/>
  <c r="F1513" i="1"/>
  <c r="F1512" i="1"/>
  <c r="F1509" i="1"/>
  <c r="F1508" i="1"/>
  <c r="F1504" i="1"/>
  <c r="F1500" i="1"/>
  <c r="F1493" i="1"/>
  <c r="F1488" i="1"/>
  <c r="F1485" i="1"/>
  <c r="F1472" i="1"/>
  <c r="F1468" i="1"/>
  <c r="F1460" i="1"/>
  <c r="F1456" i="1"/>
  <c r="F1452" i="1"/>
  <c r="F1445" i="1"/>
  <c r="F1444" i="1"/>
  <c r="F1437" i="1"/>
  <c r="F1436" i="1"/>
  <c r="F1432" i="1"/>
  <c r="F1428" i="1"/>
  <c r="F1420" i="1"/>
  <c r="F1416" i="1"/>
  <c r="F1409" i="1"/>
  <c r="F1404" i="1"/>
  <c r="F1400" i="1"/>
  <c r="F1397" i="1"/>
  <c r="F1396" i="1"/>
  <c r="F1393" i="1"/>
  <c r="F1392" i="1"/>
  <c r="F1385" i="1"/>
  <c r="F1384" i="1"/>
  <c r="F1380" i="1"/>
  <c r="F1372" i="1"/>
  <c r="F1369" i="1"/>
  <c r="F1368" i="1"/>
  <c r="F1364" i="1"/>
  <c r="F1360" i="1"/>
  <c r="F1356" i="1"/>
  <c r="F1352" i="1"/>
  <c r="F1348" i="1"/>
  <c r="F1345" i="1"/>
  <c r="I892" i="1"/>
  <c r="I888" i="1"/>
  <c r="I884" i="1"/>
  <c r="I880" i="1"/>
  <c r="I877" i="1"/>
  <c r="I869" i="1"/>
  <c r="I868" i="1"/>
  <c r="I864" i="1"/>
  <c r="I861" i="1"/>
  <c r="I860" i="1"/>
  <c r="I857" i="1"/>
  <c r="I853" i="1"/>
  <c r="I852" i="1"/>
  <c r="I849" i="1"/>
  <c r="I845" i="1"/>
  <c r="I837" i="1"/>
  <c r="I836" i="1"/>
  <c r="I828" i="1"/>
  <c r="I824" i="1"/>
  <c r="I820" i="1"/>
  <c r="I816" i="1"/>
  <c r="I813" i="1"/>
  <c r="I812" i="1"/>
  <c r="I809" i="1"/>
  <c r="I808" i="1"/>
  <c r="I805" i="1"/>
  <c r="I804" i="1"/>
  <c r="I800" i="1"/>
  <c r="I796" i="1"/>
  <c r="I792" i="1"/>
  <c r="I788" i="1"/>
  <c r="I785" i="1"/>
  <c r="I784" i="1"/>
  <c r="I777" i="1"/>
  <c r="I776" i="1"/>
  <c r="I773" i="1"/>
  <c r="I765" i="1"/>
  <c r="I757" i="1"/>
  <c r="I756" i="1"/>
  <c r="I752" i="1"/>
  <c r="I745" i="1"/>
  <c r="I744" i="1"/>
  <c r="I741" i="1"/>
  <c r="I740" i="1"/>
  <c r="I732" i="1"/>
  <c r="I729" i="1"/>
  <c r="I728" i="1"/>
  <c r="I724" i="1"/>
  <c r="I721" i="1"/>
  <c r="I713" i="1"/>
  <c r="I712" i="1"/>
  <c r="I709" i="1"/>
  <c r="I705" i="1"/>
  <c r="I700" i="1"/>
  <c r="I696" i="1"/>
  <c r="I693" i="1"/>
  <c r="I692" i="1"/>
  <c r="I684" i="1"/>
  <c r="I680" i="1"/>
  <c r="I677" i="1"/>
  <c r="I676" i="1"/>
  <c r="I672" i="1"/>
  <c r="I665" i="1"/>
  <c r="I664" i="1"/>
  <c r="I660" i="1"/>
  <c r="I657" i="1"/>
  <c r="I652" i="1"/>
  <c r="I649" i="1"/>
  <c r="I648" i="1"/>
  <c r="I645" i="1"/>
  <c r="I636" i="1"/>
  <c r="I632" i="1"/>
  <c r="I629" i="1"/>
  <c r="I628" i="1"/>
  <c r="I624" i="1"/>
  <c r="I617" i="1"/>
  <c r="I612" i="1"/>
  <c r="I608" i="1"/>
  <c r="I605" i="1"/>
  <c r="I600" i="1"/>
  <c r="I597" i="1"/>
  <c r="I596" i="1"/>
  <c r="I592" i="1"/>
  <c r="I588" i="1"/>
  <c r="I584" i="1"/>
  <c r="I580" i="1"/>
  <c r="I573" i="1"/>
  <c r="I572" i="1"/>
  <c r="I568" i="1"/>
  <c r="I565" i="1"/>
  <c r="I564" i="1"/>
  <c r="I561" i="1"/>
  <c r="I556" i="1"/>
  <c r="I553" i="1"/>
  <c r="I552" i="1"/>
  <c r="I549" i="1"/>
  <c r="I541" i="1"/>
  <c r="I537" i="1"/>
  <c r="I533" i="1"/>
  <c r="I532" i="1"/>
  <c r="I517" i="1"/>
  <c r="I516" i="1"/>
  <c r="I513" i="1"/>
  <c r="I512" i="1"/>
  <c r="I508" i="1"/>
  <c r="I504" i="1"/>
  <c r="I488" i="1"/>
  <c r="I484" i="1"/>
  <c r="I480" i="1"/>
  <c r="I477" i="1"/>
  <c r="I476" i="1"/>
  <c r="I473" i="1"/>
  <c r="I472" i="1"/>
  <c r="I468" i="1"/>
  <c r="I460" i="1"/>
  <c r="I457" i="1"/>
  <c r="I456" i="1"/>
  <c r="I452" i="1"/>
  <c r="I448" i="1"/>
  <c r="I440" i="1"/>
  <c r="I433" i="1"/>
  <c r="I432" i="1"/>
  <c r="I429" i="1"/>
  <c r="I428" i="1"/>
  <c r="I424" i="1"/>
  <c r="I421" i="1"/>
  <c r="I420" i="1"/>
  <c r="I412" i="1"/>
  <c r="I409" i="1"/>
  <c r="I408" i="1"/>
  <c r="I405" i="1"/>
  <c r="I401" i="1"/>
  <c r="I397" i="1"/>
  <c r="I396" i="1"/>
  <c r="I393" i="1"/>
  <c r="I392" i="1"/>
  <c r="I388" i="1"/>
  <c r="I380" i="1"/>
  <c r="I377" i="1"/>
  <c r="I376" i="1"/>
  <c r="I373" i="1"/>
  <c r="I372" i="1"/>
  <c r="I369" i="1"/>
  <c r="I360" i="1"/>
  <c r="I356" i="1"/>
  <c r="I352" i="1"/>
  <c r="I348" i="1"/>
  <c r="I344" i="1"/>
  <c r="I341" i="1"/>
  <c r="I337" i="1"/>
  <c r="I333" i="1"/>
  <c r="I329" i="1"/>
  <c r="I317" i="1"/>
  <c r="I309" i="1"/>
  <c r="I305" i="1"/>
  <c r="I297" i="1"/>
  <c r="I265" i="1"/>
  <c r="I257" i="1"/>
  <c r="I217" i="1"/>
  <c r="I213" i="1"/>
  <c r="I201" i="1"/>
  <c r="I193" i="1"/>
  <c r="I185" i="1"/>
  <c r="I153" i="1"/>
  <c r="I145" i="1"/>
  <c r="I141" i="1"/>
  <c r="I129" i="1"/>
  <c r="I121" i="1"/>
  <c r="I113" i="1"/>
  <c r="I93" i="1"/>
  <c r="I73" i="1"/>
  <c r="I57" i="1"/>
  <c r="I48" i="1"/>
  <c r="I41" i="1"/>
  <c r="I33" i="1"/>
  <c r="I32" i="1"/>
  <c r="I28" i="1"/>
  <c r="I25" i="1"/>
  <c r="I17" i="1"/>
  <c r="I13" i="1"/>
  <c r="I12" i="1"/>
  <c r="I5" i="1"/>
  <c r="I96" i="1"/>
  <c r="I288" i="1"/>
  <c r="I332" i="1"/>
  <c r="I644" i="1"/>
  <c r="I704" i="1"/>
  <c r="I249" i="1"/>
  <c r="I313" i="1"/>
  <c r="I453" i="1"/>
  <c r="I725" i="1"/>
  <c r="I753" i="1"/>
  <c r="I10" i="1"/>
  <c r="I64" i="1"/>
  <c r="I228" i="1"/>
  <c r="I560" i="1"/>
  <c r="I708" i="1"/>
  <c r="I29" i="1"/>
  <c r="I61" i="1"/>
  <c r="I89" i="1"/>
  <c r="I233" i="1"/>
  <c r="I285" i="1"/>
  <c r="I345" i="1"/>
  <c r="I469" i="1"/>
  <c r="I593" i="1"/>
  <c r="I633" i="1"/>
  <c r="I793" i="1"/>
  <c r="I825" i="1"/>
  <c r="I901" i="1"/>
  <c r="I26" i="1"/>
  <c r="I58" i="1"/>
  <c r="I98" i="1"/>
  <c r="I130" i="1"/>
  <c r="I162" i="1"/>
  <c r="I194" i="1"/>
  <c r="I226" i="1"/>
  <c r="I258" i="1"/>
  <c r="I290" i="1"/>
  <c r="I322" i="1"/>
  <c r="I354" i="1"/>
  <c r="I386" i="1"/>
  <c r="I418" i="1"/>
  <c r="I458" i="1"/>
  <c r="I522" i="1"/>
  <c r="I586" i="1"/>
  <c r="I714" i="1"/>
  <c r="I778" i="1"/>
  <c r="F1450" i="1"/>
  <c r="I478" i="1"/>
  <c r="I606" i="1"/>
  <c r="I734" i="1"/>
  <c r="F1446" i="1"/>
  <c r="I287" i="1"/>
  <c r="I815" i="1"/>
  <c r="I874" i="1"/>
  <c r="F1358" i="1"/>
  <c r="F1390" i="1"/>
  <c r="F1422" i="1"/>
  <c r="F1470" i="1"/>
  <c r="I291" i="1"/>
  <c r="I494" i="1"/>
  <c r="I558" i="1"/>
  <c r="I622" i="1"/>
  <c r="I750" i="1"/>
  <c r="I846" i="1"/>
  <c r="F1398" i="1"/>
  <c r="I68" i="1"/>
  <c r="I236" i="1"/>
  <c r="I320" i="1"/>
  <c r="I640" i="1"/>
  <c r="I896" i="1"/>
  <c r="I9" i="1"/>
  <c r="I65" i="1"/>
  <c r="I125" i="1"/>
  <c r="I177" i="1"/>
  <c r="I209" i="1"/>
  <c r="I321" i="1"/>
  <c r="I349" i="1"/>
  <c r="I381" i="1"/>
  <c r="I485" i="1"/>
  <c r="I521" i="1"/>
  <c r="I601" i="1"/>
  <c r="I761" i="1"/>
  <c r="I841" i="1"/>
  <c r="I873" i="1"/>
  <c r="I34" i="1"/>
  <c r="I106" i="1"/>
  <c r="I138" i="1"/>
  <c r="I170" i="1"/>
  <c r="I202" i="1"/>
  <c r="I234" i="1"/>
  <c r="I266" i="1"/>
  <c r="I298" i="1"/>
  <c r="I330" i="1"/>
  <c r="I362" i="1"/>
  <c r="I394" i="1"/>
  <c r="I426" i="1"/>
  <c r="I474" i="1"/>
  <c r="I538" i="1"/>
  <c r="I602" i="1"/>
  <c r="I666" i="1"/>
  <c r="I794" i="1"/>
  <c r="I427" i="1"/>
  <c r="F1466" i="1"/>
  <c r="I654" i="1"/>
  <c r="I774" i="1"/>
  <c r="I878" i="1"/>
  <c r="F1462" i="1"/>
  <c r="I103" i="1"/>
  <c r="I431" i="1"/>
  <c r="I759" i="1"/>
  <c r="F1346" i="1"/>
  <c r="F1378" i="1"/>
  <c r="F1410" i="1"/>
  <c r="F1442" i="1"/>
  <c r="F1474" i="1"/>
  <c r="F1506" i="1"/>
  <c r="I890" i="1"/>
  <c r="F1486" i="1"/>
  <c r="I507" i="1"/>
  <c r="F1354" i="1"/>
  <c r="F1386" i="1"/>
  <c r="I510" i="1"/>
  <c r="I574" i="1"/>
  <c r="I638" i="1"/>
  <c r="I702" i="1"/>
  <c r="I766" i="1"/>
  <c r="I862" i="1"/>
  <c r="F1350" i="1"/>
  <c r="F1478" i="1"/>
  <c r="I240" i="1"/>
  <c r="I404" i="1"/>
  <c r="I105" i="1"/>
  <c r="I157" i="1"/>
  <c r="I273" i="1"/>
  <c r="I385" i="1"/>
  <c r="I529" i="1"/>
  <c r="I697" i="1"/>
  <c r="I42" i="1"/>
  <c r="I114" i="1"/>
  <c r="I178" i="1"/>
  <c r="I242" i="1"/>
  <c r="I306" i="1"/>
  <c r="I370" i="1"/>
  <c r="I434" i="1"/>
  <c r="I554" i="1"/>
  <c r="F1438" i="1"/>
  <c r="F1482" i="1"/>
  <c r="I670" i="1"/>
  <c r="F1414" i="1"/>
  <c r="I639" i="1"/>
  <c r="F1374" i="1"/>
  <c r="I526" i="1"/>
  <c r="I782" i="1"/>
  <c r="F1366" i="1"/>
  <c r="I436" i="1"/>
  <c r="I736" i="1"/>
  <c r="I81" i="1"/>
  <c r="I137" i="1"/>
  <c r="I253" i="1"/>
  <c r="I425" i="1"/>
  <c r="I889" i="1"/>
  <c r="I506" i="1"/>
  <c r="I634" i="1"/>
  <c r="I762" i="1"/>
  <c r="I807" i="1"/>
  <c r="F1394" i="1"/>
  <c r="F1458" i="1"/>
  <c r="I858" i="1"/>
  <c r="F1502" i="1"/>
  <c r="F1418" i="1"/>
  <c r="I486" i="1"/>
  <c r="I614" i="1"/>
  <c r="I894" i="1"/>
  <c r="I84" i="1"/>
  <c r="I548" i="1"/>
  <c r="I221" i="1"/>
  <c r="I465" i="1"/>
  <c r="I570" i="1"/>
  <c r="I826" i="1"/>
  <c r="F1454" i="1"/>
  <c r="I739" i="1"/>
  <c r="I462" i="1"/>
  <c r="I583" i="1"/>
  <c r="F1362" i="1"/>
  <c r="I550" i="1"/>
  <c r="I830" i="1"/>
  <c r="F1494" i="1"/>
  <c r="F1430" i="1"/>
  <c r="I500" i="1"/>
  <c r="I656" i="1"/>
  <c r="I189" i="1"/>
  <c r="I413" i="1"/>
  <c r="I74" i="1"/>
  <c r="I338" i="1"/>
  <c r="I490" i="1"/>
  <c r="I718" i="1"/>
  <c r="I576" i="1"/>
  <c r="I241" i="1"/>
  <c r="I361" i="1"/>
  <c r="I489" i="1"/>
  <c r="I146" i="1"/>
  <c r="I274" i="1"/>
  <c r="I402" i="1"/>
  <c r="I618" i="1"/>
  <c r="I542" i="1"/>
  <c r="I863" i="1"/>
  <c r="F1406" i="1"/>
  <c r="I643" i="1"/>
  <c r="I590" i="1"/>
  <c r="I870" i="1"/>
  <c r="I364" i="1"/>
  <c r="I49" i="1"/>
  <c r="I169" i="1"/>
  <c r="I281" i="1"/>
  <c r="I50" i="1"/>
  <c r="I163" i="1"/>
  <c r="F1426" i="1"/>
  <c r="I678" i="1"/>
  <c r="F1382" i="1"/>
  <c r="I210" i="1"/>
  <c r="I746" i="1"/>
  <c r="I627" i="1"/>
  <c r="I798" i="1"/>
  <c r="I97" i="1"/>
  <c r="I225" i="1"/>
  <c r="I353" i="1"/>
  <c r="F1490" i="1"/>
  <c r="I122" i="1"/>
  <c r="I186" i="1"/>
  <c r="I250" i="1"/>
  <c r="I314" i="1"/>
  <c r="I378" i="1"/>
  <c r="I442" i="1"/>
  <c r="I581" i="1"/>
  <c r="I810" i="1"/>
  <c r="F1455" i="1"/>
  <c r="I77" i="1"/>
  <c r="I205" i="1"/>
  <c r="I269" i="1"/>
  <c r="I454" i="1"/>
  <c r="I497" i="1"/>
  <c r="I540" i="1"/>
  <c r="I582" i="1"/>
  <c r="I625" i="1"/>
  <c r="I710" i="1"/>
  <c r="F1492" i="1"/>
  <c r="F1514" i="1"/>
  <c r="F1530" i="1"/>
  <c r="F1546" i="1"/>
  <c r="F1562" i="1"/>
  <c r="F1578" i="1"/>
  <c r="F1594" i="1"/>
  <c r="F1610" i="1"/>
  <c r="F1626" i="1"/>
  <c r="F1642" i="1"/>
  <c r="F1658" i="1"/>
  <c r="I184" i="1"/>
  <c r="I312" i="1"/>
  <c r="I681" i="1"/>
  <c r="I102" i="1"/>
  <c r="I166" i="1"/>
  <c r="I230" i="1"/>
  <c r="I294" i="1"/>
  <c r="I358" i="1"/>
  <c r="I422" i="1"/>
  <c r="I514" i="1"/>
  <c r="I557" i="1"/>
  <c r="I642" i="1"/>
  <c r="I685" i="1"/>
  <c r="I770" i="1"/>
  <c r="I856" i="1"/>
  <c r="I898" i="1"/>
  <c r="F1361" i="1"/>
  <c r="F1425" i="1"/>
  <c r="F1457" i="1"/>
  <c r="F1489" i="1"/>
  <c r="F1529" i="1"/>
  <c r="F1545" i="1"/>
  <c r="F1561" i="1"/>
  <c r="F1593" i="1"/>
  <c r="F1609" i="1"/>
  <c r="F1625" i="1"/>
  <c r="F1657" i="1"/>
  <c r="I806" i="1"/>
  <c r="I46" i="1"/>
  <c r="I174" i="1"/>
  <c r="I302" i="1"/>
  <c r="I430" i="1"/>
  <c r="I520" i="1"/>
  <c r="I690" i="1"/>
  <c r="I40" i="1"/>
  <c r="I256" i="1"/>
  <c r="I795" i="1"/>
  <c r="I585" i="1"/>
  <c r="I686" i="1"/>
  <c r="I772" i="1"/>
  <c r="F1402" i="1"/>
  <c r="F1498" i="1"/>
  <c r="I66" i="1"/>
  <c r="I682" i="1"/>
  <c r="I730" i="1"/>
  <c r="I821" i="1"/>
  <c r="F1479" i="1"/>
  <c r="I817" i="1"/>
  <c r="I902" i="1"/>
  <c r="F1388" i="1"/>
  <c r="F1510" i="1"/>
  <c r="F1526" i="1"/>
  <c r="F1542" i="1"/>
  <c r="F1558" i="1"/>
  <c r="F1574" i="1"/>
  <c r="F1590" i="1"/>
  <c r="F1606" i="1"/>
  <c r="F1622" i="1"/>
  <c r="F1638" i="1"/>
  <c r="F1654" i="1"/>
  <c r="I16" i="1"/>
  <c r="I168" i="1"/>
  <c r="I200" i="1"/>
  <c r="I416" i="1"/>
  <c r="I523" i="1"/>
  <c r="I54" i="1"/>
  <c r="I86" i="1"/>
  <c r="I150" i="1"/>
  <c r="I214" i="1"/>
  <c r="I278" i="1"/>
  <c r="I342" i="1"/>
  <c r="I406" i="1"/>
  <c r="I461" i="1"/>
  <c r="I546" i="1"/>
  <c r="I589" i="1"/>
  <c r="I674" i="1"/>
  <c r="I717" i="1"/>
  <c r="I760" i="1"/>
  <c r="I802" i="1"/>
  <c r="F1353" i="1"/>
  <c r="F1417" i="1"/>
  <c r="F1449" i="1"/>
  <c r="F1481" i="1"/>
  <c r="F1525" i="1"/>
  <c r="F1541" i="1"/>
  <c r="F1557" i="1"/>
  <c r="F1589" i="1"/>
  <c r="F1605" i="1"/>
  <c r="F1621" i="1"/>
  <c r="F1653" i="1"/>
  <c r="I289" i="1"/>
  <c r="I90" i="1"/>
  <c r="I218" i="1"/>
  <c r="I346" i="1"/>
  <c r="I650" i="1"/>
  <c r="I505" i="1"/>
  <c r="I45" i="1"/>
  <c r="I173" i="1"/>
  <c r="I301" i="1"/>
  <c r="I518" i="1"/>
  <c r="I604" i="1"/>
  <c r="I689" i="1"/>
  <c r="F1505" i="1"/>
  <c r="F1538" i="1"/>
  <c r="F1570" i="1"/>
  <c r="F1602" i="1"/>
  <c r="F1634" i="1"/>
  <c r="I38" i="1"/>
  <c r="I134" i="1"/>
  <c r="I262" i="1"/>
  <c r="I390" i="1"/>
  <c r="I493" i="1"/>
  <c r="I578" i="1"/>
  <c r="I749" i="1"/>
  <c r="I834" i="1"/>
  <c r="F1377" i="1"/>
  <c r="F1441" i="1"/>
  <c r="F1537" i="1"/>
  <c r="F1569" i="1"/>
  <c r="F1601" i="1"/>
  <c r="I206" i="1"/>
  <c r="I270" i="1"/>
  <c r="I626" i="1"/>
  <c r="I669" i="1"/>
  <c r="I818" i="1"/>
  <c r="F1461" i="1"/>
  <c r="F1611" i="1"/>
  <c r="I569" i="1"/>
  <c r="I21" i="1"/>
  <c r="I149" i="1"/>
  <c r="I277" i="1"/>
  <c r="I164" i="1"/>
  <c r="I39" i="1"/>
  <c r="I446" i="1"/>
  <c r="I814" i="1"/>
  <c r="F1370" i="1"/>
  <c r="I613" i="1"/>
  <c r="I885" i="1"/>
  <c r="I742" i="1"/>
  <c r="I838" i="1"/>
  <c r="F1534" i="1"/>
  <c r="F1566" i="1"/>
  <c r="F1598" i="1"/>
  <c r="F1630" i="1"/>
  <c r="I22" i="1"/>
  <c r="I118" i="1"/>
  <c r="I246" i="1"/>
  <c r="I374" i="1"/>
  <c r="I482" i="1"/>
  <c r="I653" i="1"/>
  <c r="I738" i="1"/>
  <c r="F1433" i="1"/>
  <c r="F1497" i="1"/>
  <c r="F1533" i="1"/>
  <c r="F1597" i="1"/>
  <c r="F1629" i="1"/>
  <c r="F1661" i="1"/>
  <c r="I78" i="1"/>
  <c r="I142" i="1"/>
  <c r="I366" i="1"/>
  <c r="I733" i="1"/>
  <c r="I882" i="1"/>
  <c r="F1349" i="1"/>
  <c r="F1413" i="1"/>
  <c r="F1477" i="1"/>
  <c r="F1587" i="1"/>
  <c r="I441" i="1"/>
  <c r="I53" i="1"/>
  <c r="I181" i="1"/>
  <c r="I437" i="1"/>
  <c r="I524" i="1"/>
  <c r="I609" i="1"/>
  <c r="I694" i="1"/>
  <c r="I865" i="1"/>
  <c r="F1464" i="1"/>
  <c r="I6" i="1"/>
  <c r="I254" i="1"/>
  <c r="I658" i="1"/>
  <c r="I829" i="1"/>
  <c r="F1373" i="1"/>
  <c r="F1501" i="1"/>
  <c r="I197" i="1"/>
  <c r="I449" i="1"/>
  <c r="I790" i="1"/>
  <c r="F1552" i="1"/>
  <c r="F1616" i="1"/>
  <c r="I286" i="1"/>
  <c r="I470" i="1"/>
  <c r="F1560" i="1"/>
  <c r="I769" i="1"/>
  <c r="I466" i="1"/>
  <c r="F1421" i="1"/>
  <c r="I502" i="1"/>
  <c r="I900" i="1"/>
  <c r="F1434" i="1"/>
  <c r="F1518" i="1"/>
  <c r="F1582" i="1"/>
  <c r="F1646" i="1"/>
  <c r="I182" i="1"/>
  <c r="I438" i="1"/>
  <c r="I610" i="1"/>
  <c r="I781" i="1"/>
  <c r="F1465" i="1"/>
  <c r="F1549" i="1"/>
  <c r="I398" i="1"/>
  <c r="I562" i="1"/>
  <c r="I245" i="1"/>
  <c r="I481" i="1"/>
  <c r="I801" i="1"/>
  <c r="I844" i="1"/>
  <c r="F1496" i="1"/>
  <c r="F1556" i="1"/>
  <c r="I501" i="1"/>
  <c r="I126" i="1"/>
  <c r="I530" i="1"/>
  <c r="I616" i="1"/>
  <c r="I133" i="1"/>
  <c r="I534" i="1"/>
  <c r="I833" i="1"/>
  <c r="F1376" i="1"/>
  <c r="I30" i="1"/>
  <c r="F1389" i="1"/>
  <c r="I101" i="1"/>
  <c r="I357" i="1"/>
  <c r="F1528" i="1"/>
  <c r="I637" i="1"/>
  <c r="F1357" i="1"/>
  <c r="I340" i="1"/>
  <c r="F1614" i="1"/>
  <c r="I525" i="1"/>
  <c r="I866" i="1"/>
  <c r="F1401" i="1"/>
  <c r="F1517" i="1"/>
  <c r="F1581" i="1"/>
  <c r="I110" i="1"/>
  <c r="I117" i="1"/>
  <c r="I822" i="1"/>
  <c r="F1480" i="1"/>
  <c r="F1636" i="1"/>
  <c r="I62" i="1"/>
  <c r="I872" i="1"/>
  <c r="F1405" i="1"/>
  <c r="I69" i="1"/>
  <c r="I492" i="1"/>
  <c r="I158" i="1"/>
  <c r="I850" i="1"/>
  <c r="I229" i="1"/>
  <c r="I897" i="1"/>
  <c r="I598" i="1"/>
  <c r="I722" i="1"/>
  <c r="I417" i="1"/>
  <c r="I18" i="1"/>
  <c r="I282" i="1"/>
  <c r="I698" i="1"/>
  <c r="F1467" i="1"/>
  <c r="I109" i="1"/>
  <c r="I365" i="1"/>
  <c r="F1476" i="1"/>
  <c r="F1554" i="1"/>
  <c r="F1618" i="1"/>
  <c r="I70" i="1"/>
  <c r="I326" i="1"/>
  <c r="I536" i="1"/>
  <c r="I706" i="1"/>
  <c r="F1521" i="1"/>
  <c r="F1585" i="1"/>
  <c r="F1649" i="1"/>
  <c r="I14" i="1"/>
  <c r="F1429" i="1"/>
  <c r="F1659" i="1"/>
  <c r="I630" i="1"/>
  <c r="I758" i="1"/>
  <c r="F1652" i="1"/>
  <c r="I318" i="1"/>
  <c r="I325" i="1"/>
  <c r="I662" i="1"/>
  <c r="F1520" i="1"/>
  <c r="I414" i="1"/>
  <c r="F1543" i="1"/>
  <c r="I641" i="1"/>
  <c r="I161" i="1"/>
  <c r="I154" i="1"/>
  <c r="I410" i="1"/>
  <c r="I789" i="1"/>
  <c r="I237" i="1"/>
  <c r="I646" i="1"/>
  <c r="F1412" i="1"/>
  <c r="F1522" i="1"/>
  <c r="F1586" i="1"/>
  <c r="F1650" i="1"/>
  <c r="I198" i="1"/>
  <c r="I450" i="1"/>
  <c r="I621" i="1"/>
  <c r="F1473" i="1"/>
  <c r="F1553" i="1"/>
  <c r="F1617" i="1"/>
  <c r="I498" i="1"/>
  <c r="I797" i="1"/>
  <c r="F1365" i="1"/>
  <c r="F1563" i="1"/>
  <c r="I876" i="1"/>
  <c r="I85" i="1"/>
  <c r="I545" i="1"/>
  <c r="I737" i="1"/>
  <c r="I886" i="1"/>
  <c r="F1448" i="1"/>
  <c r="F1604" i="1"/>
  <c r="I82" i="1"/>
  <c r="I382" i="1"/>
  <c r="I701" i="1"/>
  <c r="I786" i="1"/>
  <c r="I261" i="1"/>
  <c r="I389" i="1"/>
  <c r="I509" i="1"/>
  <c r="I726" i="1"/>
  <c r="I165" i="1"/>
  <c r="I854" i="1"/>
  <c r="I94" i="1"/>
  <c r="I350" i="1"/>
  <c r="I661" i="1"/>
  <c r="I842" i="1"/>
  <c r="I881" i="1"/>
  <c r="F1550" i="1"/>
  <c r="I310" i="1"/>
  <c r="I334" i="1"/>
  <c r="I754" i="1"/>
  <c r="F1381" i="1"/>
  <c r="I566" i="1"/>
  <c r="I673" i="1"/>
  <c r="F1564" i="1"/>
  <c r="F1620" i="1"/>
  <c r="I190" i="1"/>
  <c r="F1469" i="1"/>
  <c r="I577" i="1"/>
  <c r="F1453" i="1"/>
  <c r="I238" i="1"/>
  <c r="I840" i="1"/>
  <c r="F1531" i="1"/>
  <c r="I445" i="1"/>
  <c r="I748" i="1"/>
  <c r="I594" i="1"/>
  <c r="I222" i="1"/>
  <c r="I893" i="1"/>
  <c r="I37" i="1"/>
  <c r="I293" i="1"/>
  <c r="I11" i="1" l="1"/>
  <c r="I27" i="1"/>
  <c r="I31" i="1"/>
  <c r="I51" i="1"/>
  <c r="I55" i="1"/>
  <c r="I63" i="1"/>
  <c r="I75" i="1"/>
  <c r="I83" i="1"/>
  <c r="I87" i="1"/>
  <c r="I95" i="1"/>
  <c r="I99" i="1"/>
  <c r="I111" i="1"/>
  <c r="I115" i="1"/>
  <c r="I123" i="1"/>
  <c r="I127" i="1"/>
  <c r="I131" i="1"/>
  <c r="I135" i="1"/>
  <c r="I147" i="1"/>
  <c r="I159" i="1"/>
  <c r="I167" i="1"/>
  <c r="I179" i="1"/>
  <c r="I183" i="1"/>
  <c r="I187" i="1"/>
  <c r="I195" i="1"/>
  <c r="I199" i="1"/>
  <c r="I203" i="1"/>
  <c r="I207" i="1"/>
  <c r="I215" i="1"/>
  <c r="I219" i="1"/>
  <c r="I223" i="1"/>
  <c r="I227" i="1"/>
  <c r="I235" i="1"/>
  <c r="I247" i="1"/>
  <c r="I251" i="1"/>
  <c r="I259" i="1"/>
  <c r="I267" i="1"/>
  <c r="I271" i="1"/>
  <c r="I275" i="1"/>
  <c r="I295" i="1"/>
  <c r="I307" i="1"/>
  <c r="I311" i="1"/>
  <c r="I315" i="1"/>
  <c r="I319" i="1"/>
  <c r="I327" i="1"/>
  <c r="I331" i="1"/>
  <c r="I335" i="1"/>
  <c r="I339" i="1"/>
  <c r="I347" i="1"/>
  <c r="I351" i="1"/>
  <c r="I355" i="1"/>
  <c r="I363" i="1"/>
  <c r="I371" i="1"/>
  <c r="I379" i="1"/>
  <c r="I383" i="1"/>
  <c r="I387" i="1"/>
  <c r="I391" i="1"/>
  <c r="I403" i="1"/>
  <c r="I407" i="1"/>
  <c r="I411" i="1"/>
  <c r="I415" i="1"/>
  <c r="I419" i="1"/>
  <c r="I423" i="1"/>
  <c r="I435" i="1"/>
  <c r="I439" i="1"/>
  <c r="I443" i="1"/>
  <c r="I463" i="1"/>
  <c r="I467" i="1"/>
  <c r="I471" i="1"/>
  <c r="I483" i="1"/>
  <c r="I487" i="1"/>
  <c r="I491" i="1"/>
  <c r="I495" i="1"/>
  <c r="I499" i="1"/>
  <c r="I503" i="1"/>
  <c r="I515" i="1"/>
  <c r="I519" i="1"/>
  <c r="I527" i="1"/>
  <c r="I547" i="1"/>
  <c r="I551" i="1"/>
  <c r="I555" i="1"/>
  <c r="I571" i="1"/>
  <c r="I575" i="1"/>
  <c r="I591" i="1"/>
  <c r="I599" i="1"/>
  <c r="I611" i="1"/>
  <c r="I623" i="1"/>
  <c r="I631" i="1"/>
  <c r="I635" i="1"/>
  <c r="I647" i="1"/>
  <c r="I663" i="1"/>
  <c r="I667" i="1"/>
  <c r="I675" i="1"/>
  <c r="I679" i="1"/>
  <c r="I683" i="1"/>
  <c r="I687" i="1"/>
  <c r="I699" i="1"/>
  <c r="I711" i="1"/>
  <c r="I719" i="1"/>
  <c r="I727" i="1"/>
  <c r="I731" i="1"/>
  <c r="I743" i="1"/>
  <c r="I751" i="1"/>
  <c r="I763" i="1"/>
  <c r="I767" i="1"/>
  <c r="I771" i="1"/>
  <c r="I775" i="1"/>
  <c r="I783" i="1"/>
  <c r="I799" i="1"/>
  <c r="I811" i="1"/>
  <c r="I819" i="1"/>
  <c r="I823" i="1"/>
  <c r="I831" i="1"/>
  <c r="I835" i="1"/>
  <c r="I839" i="1"/>
  <c r="I843" i="1"/>
  <c r="I847" i="1"/>
  <c r="I851" i="1"/>
  <c r="I855" i="1"/>
  <c r="I871" i="1"/>
  <c r="I875" i="1"/>
  <c r="I879" i="1"/>
  <c r="I887" i="1"/>
  <c r="I899" i="1"/>
  <c r="F1355" i="1"/>
  <c r="F1359" i="1"/>
  <c r="F1367" i="1"/>
  <c r="F1375" i="1"/>
  <c r="F1379" i="1"/>
  <c r="F1383" i="1"/>
  <c r="F1387" i="1"/>
  <c r="F1391" i="1"/>
  <c r="F1395" i="1"/>
  <c r="F1399" i="1"/>
  <c r="F1403" i="1"/>
  <c r="F1419" i="1"/>
  <c r="F1431" i="1"/>
  <c r="F1435" i="1"/>
  <c r="F1439" i="1"/>
  <c r="F1443" i="1"/>
  <c r="F1447" i="1"/>
  <c r="F1459" i="1"/>
  <c r="F1475" i="1"/>
  <c r="F1483" i="1"/>
  <c r="F1491" i="1"/>
  <c r="F1503" i="1"/>
  <c r="F1511" i="1"/>
  <c r="F1515" i="1"/>
  <c r="F1519" i="1"/>
  <c r="F1523" i="1"/>
  <c r="F1535" i="1"/>
  <c r="F1567" i="1"/>
  <c r="F1571" i="1"/>
  <c r="F1575" i="1"/>
  <c r="F1579" i="1"/>
  <c r="F1591" i="1"/>
  <c r="F1599" i="1"/>
  <c r="F1607" i="1"/>
  <c r="F1639" i="1"/>
  <c r="F1651" i="1"/>
  <c r="F1559" i="1"/>
  <c r="F1507" i="1"/>
  <c r="F1363" i="1"/>
  <c r="F1423" i="1"/>
  <c r="I15" i="1"/>
  <c r="F1551" i="1"/>
  <c r="F1595" i="1"/>
  <c r="I239" i="1"/>
  <c r="F1655" i="1"/>
  <c r="F1555" i="1"/>
  <c r="I399" i="1"/>
  <c r="F1427" i="1"/>
  <c r="F1547" i="1"/>
  <c r="I479" i="1"/>
  <c r="F1415" i="1"/>
  <c r="I603" i="1"/>
  <c r="I171" i="1"/>
  <c r="F1371" i="1"/>
  <c r="I367" i="1"/>
  <c r="I735" i="1"/>
  <c r="I671" i="1"/>
  <c r="I375" i="1"/>
  <c r="I563" i="1"/>
  <c r="I803" i="1"/>
  <c r="I447" i="1"/>
  <c r="F1411" i="1"/>
  <c r="I615" i="1"/>
  <c r="I651" i="1"/>
  <c r="I691" i="1"/>
  <c r="I303" i="1"/>
  <c r="I243" i="1"/>
  <c r="I695" i="1"/>
  <c r="I359" i="1"/>
  <c r="F1407" i="1"/>
  <c r="F1347" i="1"/>
  <c r="I867" i="1"/>
  <c r="I3" i="1"/>
  <c r="F1495" i="1"/>
  <c r="I655" i="1"/>
  <c r="I255" i="1"/>
  <c r="I4" i="1"/>
  <c r="I8" i="1"/>
  <c r="I20" i="1"/>
  <c r="I24" i="1"/>
  <c r="I36" i="1"/>
  <c r="I52" i="1"/>
  <c r="I56" i="1"/>
  <c r="I60" i="1"/>
  <c r="I72" i="1"/>
  <c r="I76" i="1"/>
  <c r="I80" i="1"/>
  <c r="I88" i="1"/>
  <c r="I124" i="1"/>
  <c r="I136" i="1"/>
  <c r="I140" i="1"/>
  <c r="I144" i="1"/>
  <c r="I148" i="1"/>
  <c r="I156" i="1"/>
  <c r="I160" i="1"/>
  <c r="I172" i="1"/>
  <c r="I176" i="1"/>
  <c r="I188" i="1"/>
  <c r="I192" i="1"/>
  <c r="I196" i="1"/>
  <c r="I204" i="1"/>
  <c r="I212" i="1"/>
  <c r="I216" i="1"/>
  <c r="I220" i="1"/>
  <c r="I224" i="1"/>
  <c r="I244" i="1"/>
  <c r="I248" i="1"/>
  <c r="I252" i="1"/>
  <c r="I260" i="1"/>
  <c r="I264" i="1"/>
  <c r="I268" i="1"/>
  <c r="I272" i="1"/>
  <c r="I280" i="1"/>
  <c r="I284" i="1"/>
  <c r="I292" i="1"/>
  <c r="I296" i="1"/>
  <c r="I304" i="1"/>
  <c r="I308" i="1"/>
  <c r="I336" i="1"/>
  <c r="F1527" i="1"/>
  <c r="I716" i="1"/>
  <c r="I155" i="1"/>
  <c r="F1647" i="1"/>
  <c r="I112" i="1"/>
  <c r="F1596" i="1"/>
  <c r="F1424" i="1"/>
  <c r="F1615" i="1"/>
  <c r="F1603" i="1"/>
  <c r="I891" i="1"/>
  <c r="I620" i="1"/>
  <c r="F1631" i="1"/>
  <c r="F1580" i="1"/>
  <c r="I780" i="1"/>
  <c r="I139" i="1"/>
  <c r="I91" i="1"/>
  <c r="F1487" i="1"/>
  <c r="I300" i="1"/>
  <c r="I395" i="1"/>
  <c r="I764" i="1"/>
  <c r="I328" i="1"/>
  <c r="I104" i="1"/>
  <c r="F1484" i="1"/>
  <c r="F1351" i="1"/>
  <c r="I544" i="1"/>
  <c r="I459" i="1"/>
  <c r="I587" i="1"/>
  <c r="I107" i="1"/>
  <c r="I688" i="1"/>
  <c r="I152" i="1"/>
  <c r="I668" i="1"/>
  <c r="I283" i="1"/>
  <c r="I7" i="1"/>
  <c r="I511" i="1"/>
  <c r="I132" i="1"/>
  <c r="I607" i="1"/>
  <c r="I451" i="1"/>
  <c r="I324" i="1"/>
  <c r="I747" i="1"/>
  <c r="I543" i="1"/>
  <c r="I44" i="1"/>
  <c r="I119" i="1"/>
  <c r="I67" i="1"/>
  <c r="F1451" i="1"/>
  <c r="I755" i="1"/>
  <c r="I279" i="1"/>
  <c r="I475" i="1"/>
  <c r="I276" i="1"/>
  <c r="F1471" i="1"/>
  <c r="I595" i="1"/>
  <c r="I895" i="1"/>
  <c r="I175" i="1"/>
  <c r="I715" i="1"/>
  <c r="I832" i="1"/>
  <c r="I128" i="1"/>
  <c r="I883" i="1"/>
  <c r="I19" i="1"/>
  <c r="I567" i="1"/>
  <c r="I263" i="1"/>
  <c r="I528" i="1"/>
  <c r="I208" i="1"/>
  <c r="I723" i="1"/>
  <c r="F1463" i="1"/>
  <c r="I559" i="1"/>
  <c r="I191" i="1"/>
  <c r="I579" i="1"/>
  <c r="I368" i="1"/>
  <c r="I444" i="1"/>
  <c r="I180" i="1"/>
  <c r="F1623" i="1"/>
  <c r="F1648" i="1"/>
  <c r="F1627" i="1"/>
  <c r="F1632" i="1"/>
  <c r="F1408" i="1"/>
  <c r="F1635" i="1"/>
  <c r="F1440" i="1"/>
  <c r="F1583" i="1"/>
  <c r="F1539" i="1"/>
  <c r="I343" i="1"/>
  <c r="F1619" i="1"/>
  <c r="I827" i="1"/>
  <c r="F1643" i="1"/>
  <c r="I464" i="1"/>
  <c r="I232" i="1"/>
  <c r="I496" i="1"/>
  <c r="I859" i="1"/>
  <c r="I211" i="1"/>
  <c r="I299" i="1"/>
  <c r="I59" i="1"/>
  <c r="I120" i="1"/>
  <c r="F1499" i="1"/>
  <c r="I720" i="1"/>
  <c r="I71" i="1"/>
  <c r="I384" i="1"/>
  <c r="I707" i="1"/>
  <c r="I79" i="1"/>
  <c r="I35" i="1"/>
  <c r="I100" i="1"/>
  <c r="I531" i="1"/>
  <c r="I143" i="1"/>
  <c r="I848" i="1"/>
  <c r="I659" i="1"/>
  <c r="I151" i="1"/>
  <c r="I108" i="1"/>
  <c r="I43" i="1"/>
  <c r="I703" i="1"/>
  <c r="I47" i="1"/>
  <c r="I539" i="1"/>
  <c r="I768" i="1"/>
  <c r="I779" i="1"/>
  <c r="I791" i="1"/>
  <c r="I535" i="1"/>
  <c r="I231" i="1"/>
  <c r="I787" i="1"/>
  <c r="I400" i="1"/>
  <c r="I92" i="1"/>
  <c r="I619" i="1"/>
  <c r="I455" i="1"/>
  <c r="I23" i="1"/>
  <c r="I323" i="1"/>
  <c r="I316" i="1"/>
  <c r="I116" i="1"/>
  <c r="J1" i="1" l="1"/>
  <c r="J2" i="1" s="1"/>
</calcChain>
</file>

<file path=xl/comments1.xml><?xml version="1.0" encoding="utf-8"?>
<comments xmlns="http://schemas.openxmlformats.org/spreadsheetml/2006/main">
  <authors>
    <author>Alastair Bartlett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Alastair Bartlett:</t>
        </r>
        <r>
          <rPr>
            <sz val="9"/>
            <color indexed="81"/>
            <rFont val="Tahoma"/>
            <family val="2"/>
          </rPr>
          <t xml:space="preserve">
Calculated from radiation from hot gases to ambient</t>
        </r>
      </text>
    </comment>
  </commentList>
</comments>
</file>

<file path=xl/sharedStrings.xml><?xml version="1.0" encoding="utf-8"?>
<sst xmlns="http://schemas.openxmlformats.org/spreadsheetml/2006/main" count="44" uniqueCount="36">
  <si>
    <t>MJ</t>
  </si>
  <si>
    <t>kg</t>
  </si>
  <si>
    <t>Hc</t>
  </si>
  <si>
    <r>
      <t>Opening factor [m</t>
    </r>
    <r>
      <rPr>
        <b/>
        <vertAlign val="superscript"/>
        <sz val="10"/>
        <rFont val="Arial"/>
        <family val="2"/>
      </rPr>
      <t>-0.5</t>
    </r>
    <r>
      <rPr>
        <b/>
        <sz val="10"/>
        <rFont val="Arial"/>
        <family val="2"/>
      </rPr>
      <t>]</t>
    </r>
  </si>
  <si>
    <t>Time [minutes]</t>
  </si>
  <si>
    <t>THRR [kW]</t>
  </si>
  <si>
    <t>HRR [kW]</t>
  </si>
  <si>
    <t>CLTHRR [kW]</t>
  </si>
  <si>
    <t>THRCLT [kJ]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</si>
  <si>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</si>
  <si>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</si>
  <si>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r>
      <t>A</t>
    </r>
    <r>
      <rPr>
        <vertAlign val="subscript"/>
        <sz val="11"/>
        <color theme="1"/>
        <rFont val="Calibri"/>
        <family val="2"/>
        <scheme val="minor"/>
      </rPr>
      <t>f</t>
    </r>
  </si>
  <si>
    <r>
      <t>A</t>
    </r>
    <r>
      <rPr>
        <vertAlign val="subscript"/>
        <sz val="11"/>
        <color theme="1"/>
        <rFont val="Calibri"/>
        <family val="2"/>
        <scheme val="minor"/>
      </rPr>
      <t>exp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</si>
  <si>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</si>
  <si>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r>
      <t>h</t>
    </r>
    <r>
      <rPr>
        <vertAlign val="subscript"/>
        <sz val="11"/>
        <color theme="1"/>
        <rFont val="Calibri"/>
        <family val="2"/>
        <scheme val="minor"/>
      </rPr>
      <t>v</t>
    </r>
  </si>
  <si>
    <t>m</t>
  </si>
  <si>
    <r>
      <t>Inverse Opening factor [m</t>
    </r>
    <r>
      <rPr>
        <b/>
        <vertAlign val="superscript"/>
        <sz val="10"/>
        <rFont val="Arial"/>
        <family val="2"/>
      </rPr>
      <t>0.5</t>
    </r>
    <r>
      <rPr>
        <b/>
        <sz val="10"/>
        <rFont val="Arial"/>
        <family val="2"/>
      </rPr>
      <t>]</t>
    </r>
  </si>
  <si>
    <t>Time [min]</t>
  </si>
  <si>
    <t>M_in</t>
  </si>
  <si>
    <t>M_burn</t>
  </si>
  <si>
    <t>Cp</t>
  </si>
  <si>
    <t>kJ/kgK</t>
  </si>
  <si>
    <t>θg</t>
  </si>
  <si>
    <t>Tg [K]</t>
  </si>
  <si>
    <t>Lv</t>
  </si>
  <si>
    <t>kW/m2K</t>
  </si>
  <si>
    <t>kJ/kg</t>
  </si>
  <si>
    <t>At [m2]</t>
  </si>
  <si>
    <t>O [m-0.5]</t>
  </si>
  <si>
    <t>hc</t>
  </si>
  <si>
    <t>hr [kW/m2K]</t>
  </si>
  <si>
    <t>Ta</t>
  </si>
  <si>
    <t>emissivity</t>
  </si>
  <si>
    <t>hT [kW/m2K]</t>
  </si>
  <si>
    <t>Time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</si>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</sst>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/>
    <xf numFmtId="0" fontId="3" fillId="0" borderId="0" xfId="1"/>
    <xf numFmtId="0" fontId="3" fillId="0" borderId="0" xfId="1"/>
    <xf numFmtId="2" fontId="3" fillId="0" borderId="0" xfId="1" applyNumberFormat="1"/>
    <xf numFmtId="2" fontId="1" fillId="0" borderId="1" xfId="0" applyNumberFormat="1" applyFont="1" applyBorder="1"/>
    <xf numFmtId="2" fontId="1" fillId="0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02873849629551E-2"/>
          <c:y val="2.2987491974123687E-2"/>
          <c:w val="0.88081330935534119"/>
          <c:h val="0.90000593219501102"/>
        </c:manualLayout>
      </c:layout>
      <c:scatterChart>
        <c:scatterStyle val="lineMarker"/>
        <c:varyColors val="0"/>
        <c:ser>
          <c:idx val="0"/>
          <c:order val="0"/>
          <c:tx>
            <c:v>Total HRR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Sheet1!$A$2:$A$1835</c:f>
              <c:numCache>
                <c:formatCode>General</c:formatCode>
                <c:ptCount val="1834"/>
                <c:pt idx="0">
                  <c:v>0</c:v>
                </c:pt>
                <c:pt idx="1">
                  <c:v>4.9999999999999822E-2</c:v>
                </c:pt>
                <c:pt idx="2">
                  <c:v>9.9999999999999645E-2</c:v>
                </c:pt>
                <c:pt idx="3">
                  <c:v>0.15000000000000036</c:v>
                </c:pt>
                <c:pt idx="4">
                  <c:v>0.20000000000000018</c:v>
                </c:pt>
                <c:pt idx="5">
                  <c:v>0.25</c:v>
                </c:pt>
                <c:pt idx="6">
                  <c:v>0.29999999999999982</c:v>
                </c:pt>
                <c:pt idx="7">
                  <c:v>0.34999999999999964</c:v>
                </c:pt>
                <c:pt idx="8">
                  <c:v>0.40000000000000036</c:v>
                </c:pt>
                <c:pt idx="9">
                  <c:v>0.45000000000000018</c:v>
                </c:pt>
                <c:pt idx="10">
                  <c:v>0.5</c:v>
                </c:pt>
                <c:pt idx="11">
                  <c:v>0.54999999999999982</c:v>
                </c:pt>
                <c:pt idx="12">
                  <c:v>0.59999999999999964</c:v>
                </c:pt>
                <c:pt idx="13">
                  <c:v>0.65000000000000036</c:v>
                </c:pt>
                <c:pt idx="14">
                  <c:v>0.70000000000000018</c:v>
                </c:pt>
                <c:pt idx="15">
                  <c:v>0.75</c:v>
                </c:pt>
                <c:pt idx="16">
                  <c:v>0.79999999999999982</c:v>
                </c:pt>
                <c:pt idx="17">
                  <c:v>0.84999999999999964</c:v>
                </c:pt>
                <c:pt idx="18">
                  <c:v>0.90000000000000036</c:v>
                </c:pt>
                <c:pt idx="19">
                  <c:v>0.95000000000000018</c:v>
                </c:pt>
                <c:pt idx="20">
                  <c:v>1</c:v>
                </c:pt>
                <c:pt idx="21">
                  <c:v>1.0499999999999998</c:v>
                </c:pt>
                <c:pt idx="22">
                  <c:v>1.0999999999999996</c:v>
                </c:pt>
                <c:pt idx="23">
                  <c:v>1.1500000000000004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1.3499999999999996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1.6500000000000004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1.8499999999999996</c:v>
                </c:pt>
                <c:pt idx="38">
                  <c:v>1.9000000000000004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2.0999999999999996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3.0999999999999996</c:v>
                </c:pt>
                <c:pt idx="63">
                  <c:v>3.1500000000000004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3.3499999999999996</c:v>
                </c:pt>
                <c:pt idx="68">
                  <c:v>3.4000000000000004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3.5999999999999996</c:v>
                </c:pt>
                <c:pt idx="73">
                  <c:v>3.6500000000000004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3.8499999999999996</c:v>
                </c:pt>
                <c:pt idx="78">
                  <c:v>3.9000000000000004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</c:v>
                </c:pt>
                <c:pt idx="108">
                  <c:v>5.4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</c:v>
                </c:pt>
                <c:pt idx="113">
                  <c:v>5.65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</c:v>
                </c:pt>
                <c:pt idx="118">
                  <c:v>5.9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</c:v>
                </c:pt>
                <c:pt idx="123">
                  <c:v>6.15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</c:v>
                </c:pt>
                <c:pt idx="128">
                  <c:v>6.4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</c:v>
                </c:pt>
                <c:pt idx="133">
                  <c:v>6.65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</c:v>
                </c:pt>
                <c:pt idx="138">
                  <c:v>6.9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</c:v>
                </c:pt>
                <c:pt idx="143">
                  <c:v>7.15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</c:v>
                </c:pt>
                <c:pt idx="148">
                  <c:v>7.4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</c:v>
                </c:pt>
                <c:pt idx="153">
                  <c:v>7.65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</c:v>
                </c:pt>
                <c:pt idx="158">
                  <c:v>7.9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59.099999999999994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59.349999999999994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59.599999999999994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59.849999999999994</c:v>
                </c:pt>
                <c:pt idx="1198">
                  <c:v>59.900000000000006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60.099999999999994</c:v>
                </c:pt>
                <c:pt idx="1203">
                  <c:v>60.150000000000006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60.349999999999994</c:v>
                </c:pt>
                <c:pt idx="1208">
                  <c:v>60.400000000000006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60.599999999999994</c:v>
                </c:pt>
                <c:pt idx="1213">
                  <c:v>60.650000000000006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60.849999999999994</c:v>
                </c:pt>
                <c:pt idx="1218">
                  <c:v>60.900000000000006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61.099999999999994</c:v>
                </c:pt>
                <c:pt idx="1223">
                  <c:v>61.150000000000006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61.349999999999994</c:v>
                </c:pt>
                <c:pt idx="1228">
                  <c:v>61.400000000000006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61.599999999999994</c:v>
                </c:pt>
                <c:pt idx="1233">
                  <c:v>61.650000000000006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61.849999999999994</c:v>
                </c:pt>
                <c:pt idx="1238">
                  <c:v>61.900000000000006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62.099999999999994</c:v>
                </c:pt>
                <c:pt idx="1243">
                  <c:v>62.150000000000006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62.349999999999994</c:v>
                </c:pt>
                <c:pt idx="1248">
                  <c:v>62.400000000000006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62.599999999999994</c:v>
                </c:pt>
                <c:pt idx="1253">
                  <c:v>62.650000000000006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62.849999999999994</c:v>
                </c:pt>
                <c:pt idx="1258">
                  <c:v>62.900000000000006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63.099999999999994</c:v>
                </c:pt>
                <c:pt idx="1263">
                  <c:v>63.150000000000006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63.349999999999994</c:v>
                </c:pt>
                <c:pt idx="1268">
                  <c:v>63.400000000000006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63.599999999999994</c:v>
                </c:pt>
                <c:pt idx="1273">
                  <c:v>63.650000000000006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63.849999999999994</c:v>
                </c:pt>
                <c:pt idx="1278">
                  <c:v>63.900000000000006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</c:numCache>
            </c:numRef>
          </c:xVal>
          <c:yVal>
            <c:numRef>
              <c:f>Sheet1!$D$2:$D$1835</c:f>
              <c:numCache>
                <c:formatCode>General</c:formatCode>
                <c:ptCount val="1834"/>
                <c:pt idx="0">
                  <c:v>6.1</c:v>
                </c:pt>
                <c:pt idx="1">
                  <c:v>5.18</c:v>
                </c:pt>
                <c:pt idx="2">
                  <c:v>9.64</c:v>
                </c:pt>
                <c:pt idx="3">
                  <c:v>12.39</c:v>
                </c:pt>
                <c:pt idx="4">
                  <c:v>12.39</c:v>
                </c:pt>
                <c:pt idx="5">
                  <c:v>15.95</c:v>
                </c:pt>
                <c:pt idx="6">
                  <c:v>13.33</c:v>
                </c:pt>
                <c:pt idx="7">
                  <c:v>21.12</c:v>
                </c:pt>
                <c:pt idx="8">
                  <c:v>13.3</c:v>
                </c:pt>
                <c:pt idx="9">
                  <c:v>9.59</c:v>
                </c:pt>
                <c:pt idx="10">
                  <c:v>9.61</c:v>
                </c:pt>
                <c:pt idx="11">
                  <c:v>7.74</c:v>
                </c:pt>
                <c:pt idx="12">
                  <c:v>8.4499999999999993</c:v>
                </c:pt>
                <c:pt idx="13">
                  <c:v>4.91</c:v>
                </c:pt>
                <c:pt idx="14">
                  <c:v>9.35</c:v>
                </c:pt>
                <c:pt idx="15">
                  <c:v>11.02</c:v>
                </c:pt>
                <c:pt idx="16">
                  <c:v>5.61</c:v>
                </c:pt>
                <c:pt idx="17">
                  <c:v>59.15</c:v>
                </c:pt>
                <c:pt idx="18">
                  <c:v>95.53</c:v>
                </c:pt>
                <c:pt idx="19">
                  <c:v>116.23</c:v>
                </c:pt>
                <c:pt idx="20">
                  <c:v>168.79</c:v>
                </c:pt>
                <c:pt idx="21">
                  <c:v>239.4</c:v>
                </c:pt>
                <c:pt idx="22">
                  <c:v>277.89999999999998</c:v>
                </c:pt>
                <c:pt idx="23">
                  <c:v>326.51</c:v>
                </c:pt>
                <c:pt idx="24">
                  <c:v>361.21</c:v>
                </c:pt>
                <c:pt idx="25">
                  <c:v>406.13</c:v>
                </c:pt>
                <c:pt idx="26">
                  <c:v>529.01</c:v>
                </c:pt>
                <c:pt idx="27">
                  <c:v>542.22</c:v>
                </c:pt>
                <c:pt idx="28">
                  <c:v>562.52</c:v>
                </c:pt>
                <c:pt idx="29">
                  <c:v>572.21</c:v>
                </c:pt>
                <c:pt idx="30">
                  <c:v>597.59</c:v>
                </c:pt>
                <c:pt idx="31">
                  <c:v>628.14</c:v>
                </c:pt>
                <c:pt idx="32">
                  <c:v>653.21</c:v>
                </c:pt>
                <c:pt idx="33">
                  <c:v>686.73</c:v>
                </c:pt>
                <c:pt idx="34">
                  <c:v>718.85</c:v>
                </c:pt>
                <c:pt idx="35">
                  <c:v>746.27</c:v>
                </c:pt>
                <c:pt idx="36">
                  <c:v>736.42</c:v>
                </c:pt>
                <c:pt idx="37">
                  <c:v>741.49</c:v>
                </c:pt>
                <c:pt idx="38">
                  <c:v>742.36</c:v>
                </c:pt>
                <c:pt idx="39">
                  <c:v>738.2</c:v>
                </c:pt>
                <c:pt idx="40">
                  <c:v>748.43</c:v>
                </c:pt>
                <c:pt idx="41">
                  <c:v>788.22</c:v>
                </c:pt>
                <c:pt idx="42">
                  <c:v>800.13</c:v>
                </c:pt>
                <c:pt idx="43">
                  <c:v>793.9</c:v>
                </c:pt>
                <c:pt idx="44">
                  <c:v>785.46</c:v>
                </c:pt>
                <c:pt idx="45">
                  <c:v>778.26</c:v>
                </c:pt>
                <c:pt idx="46">
                  <c:v>776.22</c:v>
                </c:pt>
                <c:pt idx="47">
                  <c:v>776.74</c:v>
                </c:pt>
                <c:pt idx="48">
                  <c:v>783.36</c:v>
                </c:pt>
                <c:pt idx="49">
                  <c:v>839.19</c:v>
                </c:pt>
                <c:pt idx="50">
                  <c:v>840.96</c:v>
                </c:pt>
                <c:pt idx="51">
                  <c:v>856.8</c:v>
                </c:pt>
                <c:pt idx="52">
                  <c:v>898.74</c:v>
                </c:pt>
                <c:pt idx="53">
                  <c:v>911.89</c:v>
                </c:pt>
                <c:pt idx="54">
                  <c:v>923.69</c:v>
                </c:pt>
                <c:pt idx="55">
                  <c:v>960.8</c:v>
                </c:pt>
                <c:pt idx="56">
                  <c:v>965.97</c:v>
                </c:pt>
                <c:pt idx="57">
                  <c:v>981.6</c:v>
                </c:pt>
                <c:pt idx="58">
                  <c:v>989.91</c:v>
                </c:pt>
                <c:pt idx="59">
                  <c:v>983.72</c:v>
                </c:pt>
                <c:pt idx="60">
                  <c:v>992.05</c:v>
                </c:pt>
                <c:pt idx="61">
                  <c:v>999.19</c:v>
                </c:pt>
                <c:pt idx="62">
                  <c:v>1001.49</c:v>
                </c:pt>
                <c:pt idx="63">
                  <c:v>1005.02</c:v>
                </c:pt>
                <c:pt idx="64">
                  <c:v>1027.7</c:v>
                </c:pt>
                <c:pt idx="65">
                  <c:v>1041.99</c:v>
                </c:pt>
                <c:pt idx="66">
                  <c:v>1041.31</c:v>
                </c:pt>
                <c:pt idx="67">
                  <c:v>1040.26</c:v>
                </c:pt>
                <c:pt idx="68">
                  <c:v>1056.8499999999999</c:v>
                </c:pt>
                <c:pt idx="69">
                  <c:v>1050.3599999999999</c:v>
                </c:pt>
                <c:pt idx="70">
                  <c:v>1041.04</c:v>
                </c:pt>
                <c:pt idx="71">
                  <c:v>1029.19</c:v>
                </c:pt>
                <c:pt idx="72">
                  <c:v>1039</c:v>
                </c:pt>
                <c:pt idx="73">
                  <c:v>1041.23</c:v>
                </c:pt>
                <c:pt idx="74">
                  <c:v>1032.06</c:v>
                </c:pt>
                <c:pt idx="75">
                  <c:v>1037.3699999999999</c:v>
                </c:pt>
                <c:pt idx="76">
                  <c:v>1050.6500000000001</c:v>
                </c:pt>
                <c:pt idx="77">
                  <c:v>1056.68</c:v>
                </c:pt>
                <c:pt idx="78">
                  <c:v>1058.6099999999999</c:v>
                </c:pt>
                <c:pt idx="79">
                  <c:v>1061.7</c:v>
                </c:pt>
                <c:pt idx="80">
                  <c:v>1073.51</c:v>
                </c:pt>
                <c:pt idx="81">
                  <c:v>1073.82</c:v>
                </c:pt>
                <c:pt idx="82">
                  <c:v>1075.51</c:v>
                </c:pt>
                <c:pt idx="83">
                  <c:v>1085.3</c:v>
                </c:pt>
                <c:pt idx="84">
                  <c:v>1098.47</c:v>
                </c:pt>
                <c:pt idx="85">
                  <c:v>1102.71</c:v>
                </c:pt>
                <c:pt idx="86">
                  <c:v>1111.67</c:v>
                </c:pt>
                <c:pt idx="87">
                  <c:v>1129.1300000000001</c:v>
                </c:pt>
                <c:pt idx="88">
                  <c:v>1131.01</c:v>
                </c:pt>
                <c:pt idx="89">
                  <c:v>1135.97</c:v>
                </c:pt>
                <c:pt idx="90">
                  <c:v>1142.6500000000001</c:v>
                </c:pt>
                <c:pt idx="91">
                  <c:v>1137.52</c:v>
                </c:pt>
                <c:pt idx="92">
                  <c:v>1129.95</c:v>
                </c:pt>
                <c:pt idx="93">
                  <c:v>1141.3599999999999</c:v>
                </c:pt>
                <c:pt idx="94">
                  <c:v>1134.78</c:v>
                </c:pt>
                <c:pt idx="95">
                  <c:v>1117.3499999999999</c:v>
                </c:pt>
                <c:pt idx="96">
                  <c:v>1115.19</c:v>
                </c:pt>
                <c:pt idx="97">
                  <c:v>1119.04</c:v>
                </c:pt>
                <c:pt idx="98">
                  <c:v>1137.1300000000001</c:v>
                </c:pt>
                <c:pt idx="99">
                  <c:v>1122.1400000000001</c:v>
                </c:pt>
                <c:pt idx="100">
                  <c:v>1123.05</c:v>
                </c:pt>
                <c:pt idx="101">
                  <c:v>1132.0899999999999</c:v>
                </c:pt>
                <c:pt idx="102">
                  <c:v>1120.1600000000001</c:v>
                </c:pt>
                <c:pt idx="103">
                  <c:v>1129.0999999999999</c:v>
                </c:pt>
                <c:pt idx="104">
                  <c:v>1170.67</c:v>
                </c:pt>
                <c:pt idx="105">
                  <c:v>1224.4100000000001</c:v>
                </c:pt>
                <c:pt idx="106">
                  <c:v>2020.52</c:v>
                </c:pt>
                <c:pt idx="107">
                  <c:v>3489.55</c:v>
                </c:pt>
                <c:pt idx="108">
                  <c:v>4724.58</c:v>
                </c:pt>
                <c:pt idx="109">
                  <c:v>5829.3</c:v>
                </c:pt>
                <c:pt idx="110">
                  <c:v>6494.73</c:v>
                </c:pt>
                <c:pt idx="111">
                  <c:v>6678.88</c:v>
                </c:pt>
                <c:pt idx="112">
                  <c:v>6625.68</c:v>
                </c:pt>
                <c:pt idx="113">
                  <c:v>6489.1</c:v>
                </c:pt>
                <c:pt idx="114">
                  <c:v>6275.98</c:v>
                </c:pt>
                <c:pt idx="115">
                  <c:v>6242.23</c:v>
                </c:pt>
                <c:pt idx="116">
                  <c:v>6378.9</c:v>
                </c:pt>
                <c:pt idx="117">
                  <c:v>6313.48</c:v>
                </c:pt>
                <c:pt idx="118">
                  <c:v>6016.21</c:v>
                </c:pt>
                <c:pt idx="119">
                  <c:v>5801.06</c:v>
                </c:pt>
                <c:pt idx="120">
                  <c:v>5874.01</c:v>
                </c:pt>
                <c:pt idx="121">
                  <c:v>5877.68</c:v>
                </c:pt>
                <c:pt idx="122">
                  <c:v>5898.83</c:v>
                </c:pt>
                <c:pt idx="123">
                  <c:v>5908.37</c:v>
                </c:pt>
                <c:pt idx="124">
                  <c:v>5871.69</c:v>
                </c:pt>
                <c:pt idx="125">
                  <c:v>5864.12</c:v>
                </c:pt>
                <c:pt idx="126">
                  <c:v>5840.66</c:v>
                </c:pt>
                <c:pt idx="127">
                  <c:v>5814.73</c:v>
                </c:pt>
                <c:pt idx="128">
                  <c:v>5871.14</c:v>
                </c:pt>
                <c:pt idx="129">
                  <c:v>5815.47</c:v>
                </c:pt>
                <c:pt idx="130">
                  <c:v>5812.22</c:v>
                </c:pt>
                <c:pt idx="131">
                  <c:v>5414.45</c:v>
                </c:pt>
                <c:pt idx="132">
                  <c:v>5437.91</c:v>
                </c:pt>
                <c:pt idx="133">
                  <c:v>5523.47</c:v>
                </c:pt>
                <c:pt idx="134">
                  <c:v>5551.45</c:v>
                </c:pt>
                <c:pt idx="135">
                  <c:v>5566.58</c:v>
                </c:pt>
                <c:pt idx="136">
                  <c:v>5582.08</c:v>
                </c:pt>
                <c:pt idx="137">
                  <c:v>5612.07</c:v>
                </c:pt>
                <c:pt idx="138">
                  <c:v>5620.98</c:v>
                </c:pt>
                <c:pt idx="139">
                  <c:v>5566.04</c:v>
                </c:pt>
                <c:pt idx="140">
                  <c:v>5517.08</c:v>
                </c:pt>
                <c:pt idx="141">
                  <c:v>5152.08</c:v>
                </c:pt>
                <c:pt idx="142">
                  <c:v>5065.3900000000003</c:v>
                </c:pt>
                <c:pt idx="143">
                  <c:v>5114.21</c:v>
                </c:pt>
                <c:pt idx="144">
                  <c:v>5181.1400000000003</c:v>
                </c:pt>
                <c:pt idx="145">
                  <c:v>4945.82</c:v>
                </c:pt>
                <c:pt idx="146">
                  <c:v>4829.25</c:v>
                </c:pt>
                <c:pt idx="147">
                  <c:v>4757.1400000000003</c:v>
                </c:pt>
                <c:pt idx="148">
                  <c:v>4809.83</c:v>
                </c:pt>
                <c:pt idx="149">
                  <c:v>4980.3900000000003</c:v>
                </c:pt>
                <c:pt idx="150">
                  <c:v>5096.2700000000004</c:v>
                </c:pt>
                <c:pt idx="151">
                  <c:v>5103.46</c:v>
                </c:pt>
                <c:pt idx="152">
                  <c:v>5052.12</c:v>
                </c:pt>
                <c:pt idx="153">
                  <c:v>5090.25</c:v>
                </c:pt>
                <c:pt idx="154">
                  <c:v>5112.96</c:v>
                </c:pt>
                <c:pt idx="155">
                  <c:v>5109.08</c:v>
                </c:pt>
                <c:pt idx="156">
                  <c:v>5105.96</c:v>
                </c:pt>
                <c:pt idx="157">
                  <c:v>5124.34</c:v>
                </c:pt>
                <c:pt idx="158">
                  <c:v>5084.71</c:v>
                </c:pt>
                <c:pt idx="159">
                  <c:v>5073.75</c:v>
                </c:pt>
                <c:pt idx="160">
                  <c:v>5035.49</c:v>
                </c:pt>
                <c:pt idx="161">
                  <c:v>5070.17</c:v>
                </c:pt>
                <c:pt idx="162">
                  <c:v>5076.1000000000004</c:v>
                </c:pt>
                <c:pt idx="163">
                  <c:v>5112.3100000000004</c:v>
                </c:pt>
                <c:pt idx="164">
                  <c:v>5136.5</c:v>
                </c:pt>
                <c:pt idx="165">
                  <c:v>5091.1499999999996</c:v>
                </c:pt>
                <c:pt idx="166">
                  <c:v>5108.3999999999996</c:v>
                </c:pt>
                <c:pt idx="167">
                  <c:v>5103.79</c:v>
                </c:pt>
                <c:pt idx="168">
                  <c:v>5127.09</c:v>
                </c:pt>
                <c:pt idx="169">
                  <c:v>5108.21</c:v>
                </c:pt>
                <c:pt idx="170">
                  <c:v>5141.8999999999996</c:v>
                </c:pt>
                <c:pt idx="171">
                  <c:v>5105.8999999999996</c:v>
                </c:pt>
                <c:pt idx="172">
                  <c:v>5089.3999999999996</c:v>
                </c:pt>
                <c:pt idx="173">
                  <c:v>5120.3599999999997</c:v>
                </c:pt>
                <c:pt idx="174">
                  <c:v>5162.67</c:v>
                </c:pt>
                <c:pt idx="175">
                  <c:v>5168.5200000000004</c:v>
                </c:pt>
                <c:pt idx="176">
                  <c:v>5191.43</c:v>
                </c:pt>
                <c:pt idx="177">
                  <c:v>5187.75</c:v>
                </c:pt>
                <c:pt idx="178">
                  <c:v>5215.43</c:v>
                </c:pt>
                <c:pt idx="179">
                  <c:v>5167.25</c:v>
                </c:pt>
                <c:pt idx="180">
                  <c:v>4805.6000000000004</c:v>
                </c:pt>
                <c:pt idx="181">
                  <c:v>4763.8999999999996</c:v>
                </c:pt>
                <c:pt idx="182">
                  <c:v>4909.8500000000004</c:v>
                </c:pt>
                <c:pt idx="183">
                  <c:v>4964.18</c:v>
                </c:pt>
                <c:pt idx="184">
                  <c:v>5014.58</c:v>
                </c:pt>
                <c:pt idx="185">
                  <c:v>5057.8599999999997</c:v>
                </c:pt>
                <c:pt idx="186">
                  <c:v>5099.2</c:v>
                </c:pt>
                <c:pt idx="187">
                  <c:v>5133.6499999999996</c:v>
                </c:pt>
                <c:pt idx="188">
                  <c:v>5139.99</c:v>
                </c:pt>
                <c:pt idx="189">
                  <c:v>5124.1899999999996</c:v>
                </c:pt>
                <c:pt idx="190">
                  <c:v>5130.62</c:v>
                </c:pt>
                <c:pt idx="191">
                  <c:v>5121.1899999999996</c:v>
                </c:pt>
                <c:pt idx="192">
                  <c:v>5168.7</c:v>
                </c:pt>
                <c:pt idx="193">
                  <c:v>5081.9399999999996</c:v>
                </c:pt>
                <c:pt idx="194">
                  <c:v>5041.75</c:v>
                </c:pt>
                <c:pt idx="195">
                  <c:v>5034.3100000000004</c:v>
                </c:pt>
                <c:pt idx="196">
                  <c:v>5059.6000000000004</c:v>
                </c:pt>
                <c:pt idx="197">
                  <c:v>5068.7</c:v>
                </c:pt>
                <c:pt idx="198">
                  <c:v>5069.88</c:v>
                </c:pt>
                <c:pt idx="199">
                  <c:v>5055.53</c:v>
                </c:pt>
                <c:pt idx="200">
                  <c:v>5013.95</c:v>
                </c:pt>
                <c:pt idx="201">
                  <c:v>4941.88</c:v>
                </c:pt>
                <c:pt idx="202">
                  <c:v>4971.41</c:v>
                </c:pt>
                <c:pt idx="203">
                  <c:v>4948.43</c:v>
                </c:pt>
                <c:pt idx="204">
                  <c:v>4906.6499999999996</c:v>
                </c:pt>
                <c:pt idx="205">
                  <c:v>4861.38</c:v>
                </c:pt>
                <c:pt idx="206">
                  <c:v>4885.99</c:v>
                </c:pt>
                <c:pt idx="207">
                  <c:v>4889.3100000000004</c:v>
                </c:pt>
                <c:pt idx="208">
                  <c:v>4904.5600000000004</c:v>
                </c:pt>
                <c:pt idx="209">
                  <c:v>4858.21</c:v>
                </c:pt>
                <c:pt idx="210">
                  <c:v>4830.75</c:v>
                </c:pt>
                <c:pt idx="211">
                  <c:v>4858.54</c:v>
                </c:pt>
                <c:pt idx="212">
                  <c:v>4888.22</c:v>
                </c:pt>
                <c:pt idx="213">
                  <c:v>4876.43</c:v>
                </c:pt>
                <c:pt idx="214">
                  <c:v>4898.3900000000003</c:v>
                </c:pt>
                <c:pt idx="215">
                  <c:v>4901.92</c:v>
                </c:pt>
                <c:pt idx="216">
                  <c:v>4914.3100000000004</c:v>
                </c:pt>
                <c:pt idx="217">
                  <c:v>4926.9399999999996</c:v>
                </c:pt>
                <c:pt idx="218">
                  <c:v>4940.29</c:v>
                </c:pt>
                <c:pt idx="219">
                  <c:v>4897.24</c:v>
                </c:pt>
                <c:pt idx="220">
                  <c:v>4900.4799999999996</c:v>
                </c:pt>
                <c:pt idx="221">
                  <c:v>4931.72</c:v>
                </c:pt>
                <c:pt idx="222">
                  <c:v>4946.3999999999996</c:v>
                </c:pt>
                <c:pt idx="223">
                  <c:v>5015.1400000000003</c:v>
                </c:pt>
                <c:pt idx="224">
                  <c:v>5054.8900000000003</c:v>
                </c:pt>
                <c:pt idx="225">
                  <c:v>5010.32</c:v>
                </c:pt>
                <c:pt idx="226">
                  <c:v>5016.53</c:v>
                </c:pt>
                <c:pt idx="227">
                  <c:v>5010.53</c:v>
                </c:pt>
                <c:pt idx="228">
                  <c:v>5022.97</c:v>
                </c:pt>
                <c:pt idx="229">
                  <c:v>4987.21</c:v>
                </c:pt>
                <c:pt idx="230">
                  <c:v>4967.3999999999996</c:v>
                </c:pt>
                <c:pt idx="231">
                  <c:v>4866.71</c:v>
                </c:pt>
                <c:pt idx="232">
                  <c:v>4864.49</c:v>
                </c:pt>
                <c:pt idx="233">
                  <c:v>4763.29</c:v>
                </c:pt>
                <c:pt idx="234">
                  <c:v>4783.34</c:v>
                </c:pt>
                <c:pt idx="235">
                  <c:v>4738.5600000000004</c:v>
                </c:pt>
                <c:pt idx="236">
                  <c:v>4742.17</c:v>
                </c:pt>
                <c:pt idx="237">
                  <c:v>4784.54</c:v>
                </c:pt>
                <c:pt idx="238">
                  <c:v>4749.6499999999996</c:v>
                </c:pt>
                <c:pt idx="239">
                  <c:v>4771.4799999999996</c:v>
                </c:pt>
                <c:pt idx="240">
                  <c:v>4750.83</c:v>
                </c:pt>
                <c:pt idx="241">
                  <c:v>4787.21</c:v>
                </c:pt>
                <c:pt idx="242">
                  <c:v>4738.04</c:v>
                </c:pt>
                <c:pt idx="243">
                  <c:v>4611.3900000000003</c:v>
                </c:pt>
                <c:pt idx="244">
                  <c:v>4584</c:v>
                </c:pt>
                <c:pt idx="245">
                  <c:v>4612.5</c:v>
                </c:pt>
                <c:pt idx="246">
                  <c:v>4591.54</c:v>
                </c:pt>
                <c:pt idx="247">
                  <c:v>4584.8599999999997</c:v>
                </c:pt>
                <c:pt idx="248">
                  <c:v>4621.74</c:v>
                </c:pt>
                <c:pt idx="249">
                  <c:v>4666.1099999999997</c:v>
                </c:pt>
                <c:pt idx="250">
                  <c:v>4688.13</c:v>
                </c:pt>
                <c:pt idx="251">
                  <c:v>4713.09</c:v>
                </c:pt>
                <c:pt idx="252">
                  <c:v>4669.97</c:v>
                </c:pt>
                <c:pt idx="253">
                  <c:v>4674.47</c:v>
                </c:pt>
                <c:pt idx="254">
                  <c:v>4663.1000000000004</c:v>
                </c:pt>
                <c:pt idx="255">
                  <c:v>4694.8599999999997</c:v>
                </c:pt>
                <c:pt idx="256">
                  <c:v>4640.1099999999997</c:v>
                </c:pt>
                <c:pt idx="257">
                  <c:v>4634.1099999999997</c:v>
                </c:pt>
                <c:pt idx="258">
                  <c:v>4602.99</c:v>
                </c:pt>
                <c:pt idx="259">
                  <c:v>4615.29</c:v>
                </c:pt>
                <c:pt idx="260">
                  <c:v>4578.84</c:v>
                </c:pt>
                <c:pt idx="261">
                  <c:v>4570.41</c:v>
                </c:pt>
                <c:pt idx="262">
                  <c:v>4550.03</c:v>
                </c:pt>
                <c:pt idx="263">
                  <c:v>4529.75</c:v>
                </c:pt>
                <c:pt idx="264">
                  <c:v>4567.74</c:v>
                </c:pt>
                <c:pt idx="265">
                  <c:v>4550.8999999999996</c:v>
                </c:pt>
                <c:pt idx="266">
                  <c:v>4532.9799999999996</c:v>
                </c:pt>
                <c:pt idx="267">
                  <c:v>4538.03</c:v>
                </c:pt>
                <c:pt idx="268">
                  <c:v>4525</c:v>
                </c:pt>
                <c:pt idx="269">
                  <c:v>4502.62</c:v>
                </c:pt>
                <c:pt idx="270">
                  <c:v>4491.1000000000004</c:v>
                </c:pt>
                <c:pt idx="271">
                  <c:v>4482.3900000000003</c:v>
                </c:pt>
                <c:pt idx="272">
                  <c:v>4471.29</c:v>
                </c:pt>
                <c:pt idx="273">
                  <c:v>4428.9399999999996</c:v>
                </c:pt>
                <c:pt idx="274">
                  <c:v>4372.76</c:v>
                </c:pt>
                <c:pt idx="275">
                  <c:v>4394.99</c:v>
                </c:pt>
                <c:pt idx="276">
                  <c:v>4397.5</c:v>
                </c:pt>
                <c:pt idx="277">
                  <c:v>4367.1499999999996</c:v>
                </c:pt>
                <c:pt idx="278">
                  <c:v>4373.1899999999996</c:v>
                </c:pt>
                <c:pt idx="279">
                  <c:v>4342.8500000000004</c:v>
                </c:pt>
                <c:pt idx="280">
                  <c:v>4344.28</c:v>
                </c:pt>
                <c:pt idx="281">
                  <c:v>4332.3900000000003</c:v>
                </c:pt>
                <c:pt idx="282">
                  <c:v>4339.84</c:v>
                </c:pt>
                <c:pt idx="283">
                  <c:v>4309.63</c:v>
                </c:pt>
                <c:pt idx="284">
                  <c:v>4348.47</c:v>
                </c:pt>
                <c:pt idx="285">
                  <c:v>4384.32</c:v>
                </c:pt>
                <c:pt idx="286">
                  <c:v>4431.18</c:v>
                </c:pt>
                <c:pt idx="287">
                  <c:v>4423</c:v>
                </c:pt>
                <c:pt idx="288">
                  <c:v>4389.53</c:v>
                </c:pt>
                <c:pt idx="289">
                  <c:v>4393.8</c:v>
                </c:pt>
                <c:pt idx="290">
                  <c:v>4443.34</c:v>
                </c:pt>
                <c:pt idx="291">
                  <c:v>4398.67</c:v>
                </c:pt>
                <c:pt idx="292">
                  <c:v>4365.47</c:v>
                </c:pt>
                <c:pt idx="293">
                  <c:v>4347.13</c:v>
                </c:pt>
                <c:pt idx="294">
                  <c:v>4330.8900000000003</c:v>
                </c:pt>
                <c:pt idx="295">
                  <c:v>4356.84</c:v>
                </c:pt>
                <c:pt idx="296">
                  <c:v>4339.22</c:v>
                </c:pt>
                <c:pt idx="297">
                  <c:v>4332.9399999999996</c:v>
                </c:pt>
                <c:pt idx="298">
                  <c:v>4352.92</c:v>
                </c:pt>
                <c:pt idx="299">
                  <c:v>4384.55</c:v>
                </c:pt>
                <c:pt idx="300">
                  <c:v>4403.2299999999996</c:v>
                </c:pt>
                <c:pt idx="301">
                  <c:v>4392.6099999999997</c:v>
                </c:pt>
                <c:pt idx="302">
                  <c:v>4189.7</c:v>
                </c:pt>
                <c:pt idx="303">
                  <c:v>4059.99</c:v>
                </c:pt>
                <c:pt idx="304">
                  <c:v>4124.17</c:v>
                </c:pt>
                <c:pt idx="305">
                  <c:v>4139.01</c:v>
                </c:pt>
                <c:pt idx="306">
                  <c:v>4218.38</c:v>
                </c:pt>
                <c:pt idx="307">
                  <c:v>4449.8900000000003</c:v>
                </c:pt>
                <c:pt idx="308">
                  <c:v>4586.83</c:v>
                </c:pt>
                <c:pt idx="309">
                  <c:v>4617.1899999999996</c:v>
                </c:pt>
                <c:pt idx="310">
                  <c:v>4519.49</c:v>
                </c:pt>
                <c:pt idx="311">
                  <c:v>4470.9799999999996</c:v>
                </c:pt>
                <c:pt idx="312">
                  <c:v>4464.75</c:v>
                </c:pt>
                <c:pt idx="313">
                  <c:v>4585.3900000000003</c:v>
                </c:pt>
                <c:pt idx="314">
                  <c:v>4610.21</c:v>
                </c:pt>
                <c:pt idx="315">
                  <c:v>4585.29</c:v>
                </c:pt>
                <c:pt idx="316">
                  <c:v>4557.6499999999996</c:v>
                </c:pt>
                <c:pt idx="317">
                  <c:v>4555.97</c:v>
                </c:pt>
                <c:pt idx="318">
                  <c:v>4528.3</c:v>
                </c:pt>
                <c:pt idx="319">
                  <c:v>4528.3100000000004</c:v>
                </c:pt>
                <c:pt idx="320">
                  <c:v>4516.1499999999996</c:v>
                </c:pt>
                <c:pt idx="321">
                  <c:v>4533.6499999999996</c:v>
                </c:pt>
                <c:pt idx="322">
                  <c:v>4575.1099999999997</c:v>
                </c:pt>
                <c:pt idx="323">
                  <c:v>4610.26</c:v>
                </c:pt>
                <c:pt idx="324">
                  <c:v>4633.3900000000003</c:v>
                </c:pt>
                <c:pt idx="325">
                  <c:v>4593.6000000000004</c:v>
                </c:pt>
                <c:pt idx="326">
                  <c:v>4568.93</c:v>
                </c:pt>
                <c:pt idx="327">
                  <c:v>4562.55</c:v>
                </c:pt>
                <c:pt idx="328">
                  <c:v>4560.1400000000003</c:v>
                </c:pt>
                <c:pt idx="329">
                  <c:v>4594.34</c:v>
                </c:pt>
                <c:pt idx="330">
                  <c:v>4552.66</c:v>
                </c:pt>
                <c:pt idx="331">
                  <c:v>4480.6000000000004</c:v>
                </c:pt>
                <c:pt idx="332">
                  <c:v>4462.07</c:v>
                </c:pt>
                <c:pt idx="333">
                  <c:v>4463.99</c:v>
                </c:pt>
                <c:pt idx="334">
                  <c:v>4540.62</c:v>
                </c:pt>
                <c:pt idx="335">
                  <c:v>4635.26</c:v>
                </c:pt>
                <c:pt idx="336">
                  <c:v>4648.41</c:v>
                </c:pt>
                <c:pt idx="337">
                  <c:v>4638.3999999999996</c:v>
                </c:pt>
                <c:pt idx="338">
                  <c:v>4580.3</c:v>
                </c:pt>
                <c:pt idx="339">
                  <c:v>4627.8100000000004</c:v>
                </c:pt>
                <c:pt idx="340">
                  <c:v>4676.1400000000003</c:v>
                </c:pt>
                <c:pt idx="341">
                  <c:v>4708.96</c:v>
                </c:pt>
                <c:pt idx="342">
                  <c:v>4736.54</c:v>
                </c:pt>
                <c:pt idx="343">
                  <c:v>4719.2299999999996</c:v>
                </c:pt>
                <c:pt idx="344">
                  <c:v>4656.3599999999997</c:v>
                </c:pt>
                <c:pt idx="345">
                  <c:v>4457.0600000000004</c:v>
                </c:pt>
                <c:pt idx="346">
                  <c:v>4341.55</c:v>
                </c:pt>
                <c:pt idx="347">
                  <c:v>4428.32</c:v>
                </c:pt>
                <c:pt idx="348">
                  <c:v>4438.5</c:v>
                </c:pt>
                <c:pt idx="349">
                  <c:v>4487.09</c:v>
                </c:pt>
                <c:pt idx="350">
                  <c:v>4470.43</c:v>
                </c:pt>
                <c:pt idx="351">
                  <c:v>4467.83</c:v>
                </c:pt>
                <c:pt idx="352">
                  <c:v>4451.4799999999996</c:v>
                </c:pt>
                <c:pt idx="353">
                  <c:v>4482.51</c:v>
                </c:pt>
                <c:pt idx="354">
                  <c:v>4526.58</c:v>
                </c:pt>
                <c:pt idx="355">
                  <c:v>4547.3999999999996</c:v>
                </c:pt>
                <c:pt idx="356">
                  <c:v>4503.08</c:v>
                </c:pt>
                <c:pt idx="357">
                  <c:v>4548.87</c:v>
                </c:pt>
                <c:pt idx="358">
                  <c:v>4540.37</c:v>
                </c:pt>
                <c:pt idx="359">
                  <c:v>4546.3</c:v>
                </c:pt>
                <c:pt idx="360">
                  <c:v>4531.8900000000003</c:v>
                </c:pt>
                <c:pt idx="361">
                  <c:v>4538.8900000000003</c:v>
                </c:pt>
                <c:pt idx="362">
                  <c:v>4547.7299999999996</c:v>
                </c:pt>
                <c:pt idx="363">
                  <c:v>4557.5</c:v>
                </c:pt>
                <c:pt idx="364">
                  <c:v>4596.2</c:v>
                </c:pt>
                <c:pt idx="365">
                  <c:v>4551.6400000000003</c:v>
                </c:pt>
                <c:pt idx="366">
                  <c:v>4544.1899999999996</c:v>
                </c:pt>
                <c:pt idx="367">
                  <c:v>4509.32</c:v>
                </c:pt>
                <c:pt idx="368">
                  <c:v>4535.5</c:v>
                </c:pt>
                <c:pt idx="369">
                  <c:v>4559.3</c:v>
                </c:pt>
                <c:pt idx="370">
                  <c:v>4576.8599999999997</c:v>
                </c:pt>
                <c:pt idx="371">
                  <c:v>4553.49</c:v>
                </c:pt>
                <c:pt idx="372">
                  <c:v>4557.18</c:v>
                </c:pt>
                <c:pt idx="373">
                  <c:v>4560.25</c:v>
                </c:pt>
                <c:pt idx="374">
                  <c:v>4523.22</c:v>
                </c:pt>
                <c:pt idx="375">
                  <c:v>4357.3500000000004</c:v>
                </c:pt>
                <c:pt idx="376">
                  <c:v>4169.09</c:v>
                </c:pt>
                <c:pt idx="377">
                  <c:v>4133.41</c:v>
                </c:pt>
                <c:pt idx="378">
                  <c:v>4197.68</c:v>
                </c:pt>
                <c:pt idx="379">
                  <c:v>4200.26</c:v>
                </c:pt>
                <c:pt idx="380">
                  <c:v>4146.46</c:v>
                </c:pt>
                <c:pt idx="381">
                  <c:v>4081.68</c:v>
                </c:pt>
                <c:pt idx="382">
                  <c:v>4004.74</c:v>
                </c:pt>
                <c:pt idx="383">
                  <c:v>3991.9</c:v>
                </c:pt>
                <c:pt idx="384">
                  <c:v>4023.61</c:v>
                </c:pt>
                <c:pt idx="385">
                  <c:v>4069.98</c:v>
                </c:pt>
                <c:pt idx="386">
                  <c:v>4009.06</c:v>
                </c:pt>
                <c:pt idx="387">
                  <c:v>3993.64</c:v>
                </c:pt>
                <c:pt idx="388">
                  <c:v>3979.92</c:v>
                </c:pt>
                <c:pt idx="389">
                  <c:v>3992.12</c:v>
                </c:pt>
                <c:pt idx="390">
                  <c:v>4013.5</c:v>
                </c:pt>
                <c:pt idx="391">
                  <c:v>4021.37</c:v>
                </c:pt>
                <c:pt idx="392">
                  <c:v>3970.47</c:v>
                </c:pt>
                <c:pt idx="393">
                  <c:v>3990.64</c:v>
                </c:pt>
                <c:pt idx="394">
                  <c:v>3965.86</c:v>
                </c:pt>
                <c:pt idx="395">
                  <c:v>4046.79</c:v>
                </c:pt>
                <c:pt idx="396">
                  <c:v>3961.47</c:v>
                </c:pt>
                <c:pt idx="397">
                  <c:v>3875.39</c:v>
                </c:pt>
                <c:pt idx="398">
                  <c:v>3839.11</c:v>
                </c:pt>
                <c:pt idx="399">
                  <c:v>3861.87</c:v>
                </c:pt>
                <c:pt idx="400">
                  <c:v>3905.97</c:v>
                </c:pt>
                <c:pt idx="401">
                  <c:v>3903.63</c:v>
                </c:pt>
                <c:pt idx="402">
                  <c:v>3914.39</c:v>
                </c:pt>
                <c:pt idx="403">
                  <c:v>3921.18</c:v>
                </c:pt>
                <c:pt idx="404">
                  <c:v>3910.64</c:v>
                </c:pt>
                <c:pt idx="405">
                  <c:v>3908.47</c:v>
                </c:pt>
                <c:pt idx="406">
                  <c:v>3893.79</c:v>
                </c:pt>
                <c:pt idx="407">
                  <c:v>3897.92</c:v>
                </c:pt>
                <c:pt idx="408">
                  <c:v>3904.99</c:v>
                </c:pt>
                <c:pt idx="409">
                  <c:v>3917.16</c:v>
                </c:pt>
                <c:pt idx="410">
                  <c:v>3922.19</c:v>
                </c:pt>
                <c:pt idx="411">
                  <c:v>3900.34</c:v>
                </c:pt>
                <c:pt idx="412">
                  <c:v>3915.63</c:v>
                </c:pt>
                <c:pt idx="413">
                  <c:v>3895.39</c:v>
                </c:pt>
                <c:pt idx="414">
                  <c:v>3900.33</c:v>
                </c:pt>
                <c:pt idx="415">
                  <c:v>3877.86</c:v>
                </c:pt>
                <c:pt idx="416">
                  <c:v>3905.25</c:v>
                </c:pt>
                <c:pt idx="417">
                  <c:v>3845.66</c:v>
                </c:pt>
                <c:pt idx="418">
                  <c:v>3815.15</c:v>
                </c:pt>
                <c:pt idx="419">
                  <c:v>3784.74</c:v>
                </c:pt>
                <c:pt idx="420">
                  <c:v>3704.58</c:v>
                </c:pt>
                <c:pt idx="421">
                  <c:v>3617.08</c:v>
                </c:pt>
                <c:pt idx="422">
                  <c:v>3657.19</c:v>
                </c:pt>
                <c:pt idx="423">
                  <c:v>3665.93</c:v>
                </c:pt>
                <c:pt idx="424">
                  <c:v>3677.18</c:v>
                </c:pt>
                <c:pt idx="425">
                  <c:v>3709.7</c:v>
                </c:pt>
                <c:pt idx="426">
                  <c:v>3735.7</c:v>
                </c:pt>
                <c:pt idx="427">
                  <c:v>3769.95</c:v>
                </c:pt>
                <c:pt idx="428">
                  <c:v>3842.21</c:v>
                </c:pt>
                <c:pt idx="429">
                  <c:v>3849.62</c:v>
                </c:pt>
                <c:pt idx="430">
                  <c:v>3866.01</c:v>
                </c:pt>
                <c:pt idx="431">
                  <c:v>3876.51</c:v>
                </c:pt>
                <c:pt idx="432">
                  <c:v>3881.36</c:v>
                </c:pt>
                <c:pt idx="433">
                  <c:v>3877.6</c:v>
                </c:pt>
                <c:pt idx="434">
                  <c:v>3869.31</c:v>
                </c:pt>
                <c:pt idx="435">
                  <c:v>3866.21</c:v>
                </c:pt>
                <c:pt idx="436">
                  <c:v>3865.43</c:v>
                </c:pt>
                <c:pt idx="437">
                  <c:v>3855.69</c:v>
                </c:pt>
                <c:pt idx="438">
                  <c:v>3861.65</c:v>
                </c:pt>
                <c:pt idx="439">
                  <c:v>3859.6</c:v>
                </c:pt>
                <c:pt idx="440">
                  <c:v>3853.1</c:v>
                </c:pt>
                <c:pt idx="441">
                  <c:v>3856.51</c:v>
                </c:pt>
                <c:pt idx="442">
                  <c:v>3861.95</c:v>
                </c:pt>
                <c:pt idx="443">
                  <c:v>3837.04</c:v>
                </c:pt>
                <c:pt idx="444">
                  <c:v>3832.63</c:v>
                </c:pt>
                <c:pt idx="445">
                  <c:v>3780.21</c:v>
                </c:pt>
                <c:pt idx="446">
                  <c:v>3801.34</c:v>
                </c:pt>
                <c:pt idx="447">
                  <c:v>3826.14</c:v>
                </c:pt>
                <c:pt idx="448">
                  <c:v>3799.16</c:v>
                </c:pt>
                <c:pt idx="449">
                  <c:v>3762.17</c:v>
                </c:pt>
                <c:pt idx="450">
                  <c:v>3745.65</c:v>
                </c:pt>
                <c:pt idx="451">
                  <c:v>3747.03</c:v>
                </c:pt>
                <c:pt idx="452">
                  <c:v>3733.2</c:v>
                </c:pt>
                <c:pt idx="453">
                  <c:v>3723.52</c:v>
                </c:pt>
                <c:pt idx="454">
                  <c:v>3724.88</c:v>
                </c:pt>
                <c:pt idx="455">
                  <c:v>3735.09</c:v>
                </c:pt>
                <c:pt idx="456">
                  <c:v>3714.31</c:v>
                </c:pt>
                <c:pt idx="457">
                  <c:v>3717.75</c:v>
                </c:pt>
                <c:pt idx="458">
                  <c:v>3712.78</c:v>
                </c:pt>
                <c:pt idx="459">
                  <c:v>3703.53</c:v>
                </c:pt>
                <c:pt idx="460">
                  <c:v>3682.29</c:v>
                </c:pt>
                <c:pt idx="461">
                  <c:v>3658.16</c:v>
                </c:pt>
                <c:pt idx="462">
                  <c:v>3676.27</c:v>
                </c:pt>
                <c:pt idx="463">
                  <c:v>3716.59</c:v>
                </c:pt>
                <c:pt idx="464">
                  <c:v>3728.82</c:v>
                </c:pt>
                <c:pt idx="465">
                  <c:v>3742.25</c:v>
                </c:pt>
                <c:pt idx="466">
                  <c:v>3708.7</c:v>
                </c:pt>
                <c:pt idx="467">
                  <c:v>3675.71</c:v>
                </c:pt>
                <c:pt idx="468">
                  <c:v>3681.78</c:v>
                </c:pt>
                <c:pt idx="469">
                  <c:v>3717.8</c:v>
                </c:pt>
                <c:pt idx="470">
                  <c:v>3719.22</c:v>
                </c:pt>
                <c:pt idx="471">
                  <c:v>3767.18</c:v>
                </c:pt>
                <c:pt idx="472">
                  <c:v>3740.22</c:v>
                </c:pt>
                <c:pt idx="473">
                  <c:v>3773.66</c:v>
                </c:pt>
                <c:pt idx="474">
                  <c:v>3764.05</c:v>
                </c:pt>
                <c:pt idx="475">
                  <c:v>3777.94</c:v>
                </c:pt>
                <c:pt idx="476">
                  <c:v>3783.77</c:v>
                </c:pt>
                <c:pt idx="477">
                  <c:v>3784.79</c:v>
                </c:pt>
                <c:pt idx="478">
                  <c:v>3780.85</c:v>
                </c:pt>
                <c:pt idx="479">
                  <c:v>3790.65</c:v>
                </c:pt>
                <c:pt idx="480">
                  <c:v>3812.61</c:v>
                </c:pt>
                <c:pt idx="481">
                  <c:v>3809.92</c:v>
                </c:pt>
                <c:pt idx="482">
                  <c:v>3798.6</c:v>
                </c:pt>
                <c:pt idx="483">
                  <c:v>3819.62</c:v>
                </c:pt>
                <c:pt idx="484">
                  <c:v>3786.84</c:v>
                </c:pt>
                <c:pt idx="485">
                  <c:v>3786.33</c:v>
                </c:pt>
                <c:pt idx="486">
                  <c:v>3779.22</c:v>
                </c:pt>
                <c:pt idx="487">
                  <c:v>3787.71</c:v>
                </c:pt>
                <c:pt idx="488">
                  <c:v>3829.26</c:v>
                </c:pt>
                <c:pt idx="489">
                  <c:v>3815.69</c:v>
                </c:pt>
                <c:pt idx="490">
                  <c:v>3817.78</c:v>
                </c:pt>
                <c:pt idx="491">
                  <c:v>3784.41</c:v>
                </c:pt>
                <c:pt idx="492">
                  <c:v>3802.67</c:v>
                </c:pt>
                <c:pt idx="493">
                  <c:v>3785</c:v>
                </c:pt>
                <c:pt idx="494">
                  <c:v>3804.29</c:v>
                </c:pt>
                <c:pt idx="495">
                  <c:v>3782.97</c:v>
                </c:pt>
                <c:pt idx="496">
                  <c:v>3772.39</c:v>
                </c:pt>
                <c:pt idx="497">
                  <c:v>3814.34</c:v>
                </c:pt>
                <c:pt idx="498">
                  <c:v>3813.78</c:v>
                </c:pt>
                <c:pt idx="499">
                  <c:v>3810.61</c:v>
                </c:pt>
                <c:pt idx="500">
                  <c:v>3817.5</c:v>
                </c:pt>
                <c:pt idx="501">
                  <c:v>3819.92</c:v>
                </c:pt>
                <c:pt idx="502">
                  <c:v>3807.11</c:v>
                </c:pt>
                <c:pt idx="503">
                  <c:v>3778.09</c:v>
                </c:pt>
                <c:pt idx="504">
                  <c:v>3806.19</c:v>
                </c:pt>
                <c:pt idx="505">
                  <c:v>3798.83</c:v>
                </c:pt>
                <c:pt idx="506">
                  <c:v>3790.33</c:v>
                </c:pt>
                <c:pt idx="507">
                  <c:v>3816.24</c:v>
                </c:pt>
                <c:pt idx="508">
                  <c:v>3836.19</c:v>
                </c:pt>
                <c:pt idx="509">
                  <c:v>3829.73</c:v>
                </c:pt>
                <c:pt idx="510">
                  <c:v>3857.07</c:v>
                </c:pt>
                <c:pt idx="511">
                  <c:v>3806.29</c:v>
                </c:pt>
                <c:pt idx="512">
                  <c:v>3811.95</c:v>
                </c:pt>
                <c:pt idx="513">
                  <c:v>3798.38</c:v>
                </c:pt>
                <c:pt idx="514">
                  <c:v>3819.24</c:v>
                </c:pt>
                <c:pt idx="515">
                  <c:v>3801.97</c:v>
                </c:pt>
                <c:pt idx="516">
                  <c:v>3783.12</c:v>
                </c:pt>
                <c:pt idx="517">
                  <c:v>3817.89</c:v>
                </c:pt>
                <c:pt idx="518">
                  <c:v>3828.28</c:v>
                </c:pt>
                <c:pt idx="519">
                  <c:v>3803.18</c:v>
                </c:pt>
                <c:pt idx="520">
                  <c:v>3770.26</c:v>
                </c:pt>
                <c:pt idx="521">
                  <c:v>3757.23</c:v>
                </c:pt>
                <c:pt idx="522">
                  <c:v>3764.84</c:v>
                </c:pt>
                <c:pt idx="523">
                  <c:v>3738.2</c:v>
                </c:pt>
                <c:pt idx="524">
                  <c:v>3717.01</c:v>
                </c:pt>
                <c:pt idx="525">
                  <c:v>3723.51</c:v>
                </c:pt>
                <c:pt idx="526">
                  <c:v>3727.3</c:v>
                </c:pt>
                <c:pt idx="527">
                  <c:v>3699.9</c:v>
                </c:pt>
                <c:pt idx="528">
                  <c:v>3734</c:v>
                </c:pt>
                <c:pt idx="529">
                  <c:v>3747.19</c:v>
                </c:pt>
                <c:pt idx="530">
                  <c:v>3711.64</c:v>
                </c:pt>
                <c:pt idx="531">
                  <c:v>3737.68</c:v>
                </c:pt>
                <c:pt idx="532">
                  <c:v>3750.48</c:v>
                </c:pt>
                <c:pt idx="533">
                  <c:v>3798.86</c:v>
                </c:pt>
                <c:pt idx="534">
                  <c:v>3825.03</c:v>
                </c:pt>
                <c:pt idx="535">
                  <c:v>3794.58</c:v>
                </c:pt>
                <c:pt idx="536">
                  <c:v>3784</c:v>
                </c:pt>
                <c:pt idx="537">
                  <c:v>3780.46</c:v>
                </c:pt>
                <c:pt idx="538">
                  <c:v>3815.89</c:v>
                </c:pt>
                <c:pt idx="539">
                  <c:v>3815.48</c:v>
                </c:pt>
                <c:pt idx="540">
                  <c:v>3812.8</c:v>
                </c:pt>
                <c:pt idx="541">
                  <c:v>3750.8</c:v>
                </c:pt>
                <c:pt idx="542">
                  <c:v>3698.26</c:v>
                </c:pt>
                <c:pt idx="543">
                  <c:v>3632.67</c:v>
                </c:pt>
                <c:pt idx="544">
                  <c:v>3675.04</c:v>
                </c:pt>
                <c:pt idx="545">
                  <c:v>3720.43</c:v>
                </c:pt>
                <c:pt idx="546">
                  <c:v>3687.2</c:v>
                </c:pt>
                <c:pt idx="547">
                  <c:v>3700.71</c:v>
                </c:pt>
                <c:pt idx="548">
                  <c:v>3686.41</c:v>
                </c:pt>
                <c:pt idx="549">
                  <c:v>3735.4</c:v>
                </c:pt>
                <c:pt idx="550">
                  <c:v>3802.88</c:v>
                </c:pt>
                <c:pt idx="551">
                  <c:v>3921.27</c:v>
                </c:pt>
                <c:pt idx="552">
                  <c:v>3965</c:v>
                </c:pt>
                <c:pt idx="553">
                  <c:v>3955.96</c:v>
                </c:pt>
                <c:pt idx="554">
                  <c:v>3888.97</c:v>
                </c:pt>
                <c:pt idx="555">
                  <c:v>3843.7</c:v>
                </c:pt>
                <c:pt idx="556">
                  <c:v>3879.85</c:v>
                </c:pt>
                <c:pt idx="557">
                  <c:v>3885.28</c:v>
                </c:pt>
                <c:pt idx="558">
                  <c:v>3869.85</c:v>
                </c:pt>
                <c:pt idx="559">
                  <c:v>3872.02</c:v>
                </c:pt>
                <c:pt idx="560">
                  <c:v>3812.68</c:v>
                </c:pt>
                <c:pt idx="561">
                  <c:v>3750.17</c:v>
                </c:pt>
                <c:pt idx="562">
                  <c:v>3695.26</c:v>
                </c:pt>
                <c:pt idx="563">
                  <c:v>3668.36</c:v>
                </c:pt>
                <c:pt idx="564">
                  <c:v>3690.6</c:v>
                </c:pt>
                <c:pt idx="565">
                  <c:v>3693.91</c:v>
                </c:pt>
                <c:pt idx="566">
                  <c:v>3700.53</c:v>
                </c:pt>
                <c:pt idx="567">
                  <c:v>3712.55</c:v>
                </c:pt>
                <c:pt idx="568">
                  <c:v>3717.33</c:v>
                </c:pt>
                <c:pt idx="569">
                  <c:v>3723.73</c:v>
                </c:pt>
                <c:pt idx="570">
                  <c:v>3693.16</c:v>
                </c:pt>
                <c:pt idx="571">
                  <c:v>3702.82</c:v>
                </c:pt>
                <c:pt idx="572">
                  <c:v>3713.51</c:v>
                </c:pt>
                <c:pt idx="573">
                  <c:v>3724.01</c:v>
                </c:pt>
                <c:pt idx="574">
                  <c:v>3707.99</c:v>
                </c:pt>
                <c:pt idx="575">
                  <c:v>3682.5</c:v>
                </c:pt>
                <c:pt idx="576">
                  <c:v>3682.74</c:v>
                </c:pt>
                <c:pt idx="577">
                  <c:v>3661.19</c:v>
                </c:pt>
                <c:pt idx="578">
                  <c:v>3665.65</c:v>
                </c:pt>
                <c:pt idx="579">
                  <c:v>3649.04</c:v>
                </c:pt>
                <c:pt idx="580">
                  <c:v>3690.11</c:v>
                </c:pt>
                <c:pt idx="581">
                  <c:v>3729.86</c:v>
                </c:pt>
                <c:pt idx="582">
                  <c:v>3704.97</c:v>
                </c:pt>
                <c:pt idx="583">
                  <c:v>3700.5</c:v>
                </c:pt>
                <c:pt idx="584">
                  <c:v>3701.08</c:v>
                </c:pt>
                <c:pt idx="585">
                  <c:v>3688.23</c:v>
                </c:pt>
                <c:pt idx="586">
                  <c:v>3691.67</c:v>
                </c:pt>
                <c:pt idx="587">
                  <c:v>3722.72</c:v>
                </c:pt>
                <c:pt idx="588">
                  <c:v>3724.47</c:v>
                </c:pt>
                <c:pt idx="589">
                  <c:v>3681.54</c:v>
                </c:pt>
                <c:pt idx="590">
                  <c:v>3676.16</c:v>
                </c:pt>
                <c:pt idx="591">
                  <c:v>3674.7</c:v>
                </c:pt>
                <c:pt idx="592">
                  <c:v>3680.46</c:v>
                </c:pt>
                <c:pt idx="593">
                  <c:v>3646.52</c:v>
                </c:pt>
                <c:pt idx="594">
                  <c:v>3635.77</c:v>
                </c:pt>
                <c:pt idx="595">
                  <c:v>3674.38</c:v>
                </c:pt>
                <c:pt idx="596">
                  <c:v>3682.13</c:v>
                </c:pt>
                <c:pt idx="597">
                  <c:v>3680.92</c:v>
                </c:pt>
                <c:pt idx="598">
                  <c:v>3677.29</c:v>
                </c:pt>
                <c:pt idx="599">
                  <c:v>3643.42</c:v>
                </c:pt>
                <c:pt idx="600">
                  <c:v>3654.78</c:v>
                </c:pt>
                <c:pt idx="601">
                  <c:v>3655.93</c:v>
                </c:pt>
                <c:pt idx="602">
                  <c:v>3692.09</c:v>
                </c:pt>
                <c:pt idx="603">
                  <c:v>3698.66</c:v>
                </c:pt>
                <c:pt idx="604">
                  <c:v>3669.94</c:v>
                </c:pt>
                <c:pt idx="605">
                  <c:v>3654</c:v>
                </c:pt>
                <c:pt idx="606">
                  <c:v>3638.52</c:v>
                </c:pt>
                <c:pt idx="607">
                  <c:v>3585.65</c:v>
                </c:pt>
                <c:pt idx="608">
                  <c:v>3592.89</c:v>
                </c:pt>
                <c:pt idx="609">
                  <c:v>3560.91</c:v>
                </c:pt>
                <c:pt idx="610">
                  <c:v>3566.65</c:v>
                </c:pt>
                <c:pt idx="611">
                  <c:v>3606.36</c:v>
                </c:pt>
                <c:pt idx="612">
                  <c:v>3609.46</c:v>
                </c:pt>
                <c:pt idx="613">
                  <c:v>3579.46</c:v>
                </c:pt>
                <c:pt idx="614">
                  <c:v>3580.33</c:v>
                </c:pt>
                <c:pt idx="615">
                  <c:v>3592.53</c:v>
                </c:pt>
                <c:pt idx="616">
                  <c:v>3612.39</c:v>
                </c:pt>
                <c:pt idx="617">
                  <c:v>3618.1</c:v>
                </c:pt>
                <c:pt idx="618">
                  <c:v>3617.05</c:v>
                </c:pt>
                <c:pt idx="619">
                  <c:v>3590.57</c:v>
                </c:pt>
                <c:pt idx="620">
                  <c:v>3581.77</c:v>
                </c:pt>
                <c:pt idx="621">
                  <c:v>3613.17</c:v>
                </c:pt>
                <c:pt idx="622">
                  <c:v>3615.22</c:v>
                </c:pt>
                <c:pt idx="623">
                  <c:v>3611.49</c:v>
                </c:pt>
                <c:pt idx="624">
                  <c:v>3613.49</c:v>
                </c:pt>
                <c:pt idx="625">
                  <c:v>3610.19</c:v>
                </c:pt>
                <c:pt idx="626">
                  <c:v>3581.86</c:v>
                </c:pt>
                <c:pt idx="627">
                  <c:v>3610.04</c:v>
                </c:pt>
                <c:pt idx="628">
                  <c:v>3609.92</c:v>
                </c:pt>
                <c:pt idx="629">
                  <c:v>3565.98</c:v>
                </c:pt>
                <c:pt idx="630">
                  <c:v>3604.7</c:v>
                </c:pt>
                <c:pt idx="631">
                  <c:v>3613.01</c:v>
                </c:pt>
                <c:pt idx="632">
                  <c:v>3539.25</c:v>
                </c:pt>
                <c:pt idx="633">
                  <c:v>3523.91</c:v>
                </c:pt>
                <c:pt idx="634">
                  <c:v>3539.56</c:v>
                </c:pt>
                <c:pt idx="635">
                  <c:v>3564.24</c:v>
                </c:pt>
                <c:pt idx="636">
                  <c:v>3557.51</c:v>
                </c:pt>
                <c:pt idx="637">
                  <c:v>3514.81</c:v>
                </c:pt>
                <c:pt idx="638">
                  <c:v>3509.46</c:v>
                </c:pt>
                <c:pt idx="639">
                  <c:v>3551.85</c:v>
                </c:pt>
                <c:pt idx="640">
                  <c:v>3588.68</c:v>
                </c:pt>
                <c:pt idx="641">
                  <c:v>3575.08</c:v>
                </c:pt>
                <c:pt idx="642">
                  <c:v>3547.28</c:v>
                </c:pt>
                <c:pt idx="643">
                  <c:v>3543.79</c:v>
                </c:pt>
                <c:pt idx="644">
                  <c:v>3535.68</c:v>
                </c:pt>
                <c:pt idx="645">
                  <c:v>3551.42</c:v>
                </c:pt>
                <c:pt idx="646">
                  <c:v>3559.77</c:v>
                </c:pt>
                <c:pt idx="647">
                  <c:v>3566.42</c:v>
                </c:pt>
                <c:pt idx="648">
                  <c:v>3471.2</c:v>
                </c:pt>
                <c:pt idx="649">
                  <c:v>3431</c:v>
                </c:pt>
                <c:pt idx="650">
                  <c:v>3406.96</c:v>
                </c:pt>
                <c:pt idx="651">
                  <c:v>3394.66</c:v>
                </c:pt>
                <c:pt idx="652">
                  <c:v>3386.52</c:v>
                </c:pt>
                <c:pt idx="653">
                  <c:v>3384.8</c:v>
                </c:pt>
                <c:pt idx="654">
                  <c:v>3394.02</c:v>
                </c:pt>
                <c:pt idx="655">
                  <c:v>3394.17</c:v>
                </c:pt>
                <c:pt idx="656">
                  <c:v>3347.52</c:v>
                </c:pt>
                <c:pt idx="657">
                  <c:v>3376.88</c:v>
                </c:pt>
                <c:pt idx="658">
                  <c:v>3377.1</c:v>
                </c:pt>
                <c:pt idx="659">
                  <c:v>3392.52</c:v>
                </c:pt>
                <c:pt idx="660">
                  <c:v>3408.65</c:v>
                </c:pt>
                <c:pt idx="661">
                  <c:v>3418.59</c:v>
                </c:pt>
                <c:pt idx="662">
                  <c:v>3413.15</c:v>
                </c:pt>
                <c:pt idx="663">
                  <c:v>3409.01</c:v>
                </c:pt>
                <c:pt idx="664">
                  <c:v>3365.41</c:v>
                </c:pt>
                <c:pt idx="665">
                  <c:v>3386.39</c:v>
                </c:pt>
                <c:pt idx="666">
                  <c:v>3443.51</c:v>
                </c:pt>
                <c:pt idx="667">
                  <c:v>3480.58</c:v>
                </c:pt>
                <c:pt idx="668">
                  <c:v>3469.76</c:v>
                </c:pt>
                <c:pt idx="669">
                  <c:v>3404.44</c:v>
                </c:pt>
                <c:pt idx="670">
                  <c:v>3352.5</c:v>
                </c:pt>
                <c:pt idx="671">
                  <c:v>3327.65</c:v>
                </c:pt>
                <c:pt idx="672">
                  <c:v>3360.67</c:v>
                </c:pt>
                <c:pt idx="673">
                  <c:v>3397.3</c:v>
                </c:pt>
                <c:pt idx="674">
                  <c:v>3399.77</c:v>
                </c:pt>
                <c:pt idx="675">
                  <c:v>3367.99</c:v>
                </c:pt>
                <c:pt idx="676">
                  <c:v>3384.48</c:v>
                </c:pt>
                <c:pt idx="677">
                  <c:v>3362.85</c:v>
                </c:pt>
                <c:pt idx="678">
                  <c:v>3375.27</c:v>
                </c:pt>
                <c:pt idx="679">
                  <c:v>3377.27</c:v>
                </c:pt>
                <c:pt idx="680">
                  <c:v>3337.5</c:v>
                </c:pt>
                <c:pt idx="681">
                  <c:v>3307.74</c:v>
                </c:pt>
                <c:pt idx="682">
                  <c:v>3314.5</c:v>
                </c:pt>
                <c:pt idx="683">
                  <c:v>3357.36</c:v>
                </c:pt>
                <c:pt idx="684">
                  <c:v>3348.76</c:v>
                </c:pt>
                <c:pt idx="685">
                  <c:v>3387.86</c:v>
                </c:pt>
                <c:pt idx="686">
                  <c:v>3391.56</c:v>
                </c:pt>
                <c:pt idx="687">
                  <c:v>3410.02</c:v>
                </c:pt>
                <c:pt idx="688">
                  <c:v>3448.62</c:v>
                </c:pt>
                <c:pt idx="689">
                  <c:v>3451.23</c:v>
                </c:pt>
                <c:pt idx="690">
                  <c:v>3428</c:v>
                </c:pt>
                <c:pt idx="691">
                  <c:v>3472.13</c:v>
                </c:pt>
                <c:pt idx="692">
                  <c:v>3412.7</c:v>
                </c:pt>
                <c:pt idx="693">
                  <c:v>3414.63</c:v>
                </c:pt>
                <c:pt idx="694">
                  <c:v>3403.19</c:v>
                </c:pt>
                <c:pt idx="695">
                  <c:v>3404.6</c:v>
                </c:pt>
                <c:pt idx="696">
                  <c:v>3409.13</c:v>
                </c:pt>
                <c:pt idx="697">
                  <c:v>3382.05</c:v>
                </c:pt>
                <c:pt idx="698">
                  <c:v>3383.29</c:v>
                </c:pt>
                <c:pt idx="699">
                  <c:v>3365.05</c:v>
                </c:pt>
                <c:pt idx="700">
                  <c:v>3360.14</c:v>
                </c:pt>
                <c:pt idx="701">
                  <c:v>3418.99</c:v>
                </c:pt>
                <c:pt idx="702">
                  <c:v>3440.87</c:v>
                </c:pt>
                <c:pt idx="703">
                  <c:v>3437.78</c:v>
                </c:pt>
                <c:pt idx="704">
                  <c:v>3461.66</c:v>
                </c:pt>
                <c:pt idx="705">
                  <c:v>3418.27</c:v>
                </c:pt>
                <c:pt idx="706">
                  <c:v>3410.33</c:v>
                </c:pt>
                <c:pt idx="707">
                  <c:v>3401.91</c:v>
                </c:pt>
                <c:pt idx="708">
                  <c:v>3396</c:v>
                </c:pt>
                <c:pt idx="709">
                  <c:v>3390.49</c:v>
                </c:pt>
                <c:pt idx="710">
                  <c:v>3363.34</c:v>
                </c:pt>
                <c:pt idx="711">
                  <c:v>3334.27</c:v>
                </c:pt>
                <c:pt idx="712">
                  <c:v>3290.99</c:v>
                </c:pt>
                <c:pt idx="713">
                  <c:v>3296.93</c:v>
                </c:pt>
                <c:pt idx="714">
                  <c:v>3298.62</c:v>
                </c:pt>
                <c:pt idx="715">
                  <c:v>3329.35</c:v>
                </c:pt>
                <c:pt idx="716">
                  <c:v>3369.65</c:v>
                </c:pt>
                <c:pt idx="717">
                  <c:v>3367.05</c:v>
                </c:pt>
                <c:pt idx="718">
                  <c:v>3344.94</c:v>
                </c:pt>
                <c:pt idx="719">
                  <c:v>3328.69</c:v>
                </c:pt>
                <c:pt idx="720">
                  <c:v>3325.85</c:v>
                </c:pt>
                <c:pt idx="721">
                  <c:v>3324.45</c:v>
                </c:pt>
                <c:pt idx="722">
                  <c:v>3311.65</c:v>
                </c:pt>
                <c:pt idx="723">
                  <c:v>3250.6</c:v>
                </c:pt>
                <c:pt idx="724">
                  <c:v>3247.67</c:v>
                </c:pt>
                <c:pt idx="725">
                  <c:v>3272.96</c:v>
                </c:pt>
                <c:pt idx="726">
                  <c:v>3231.81</c:v>
                </c:pt>
                <c:pt idx="727">
                  <c:v>3251.88</c:v>
                </c:pt>
                <c:pt idx="728">
                  <c:v>3273.86</c:v>
                </c:pt>
                <c:pt idx="729">
                  <c:v>3269.61</c:v>
                </c:pt>
                <c:pt idx="730">
                  <c:v>3321.88</c:v>
                </c:pt>
                <c:pt idx="731">
                  <c:v>3347.56</c:v>
                </c:pt>
                <c:pt idx="732">
                  <c:v>3356.34</c:v>
                </c:pt>
                <c:pt idx="733">
                  <c:v>3314.64</c:v>
                </c:pt>
                <c:pt idx="734">
                  <c:v>3293.56</c:v>
                </c:pt>
                <c:pt idx="735">
                  <c:v>3287.82</c:v>
                </c:pt>
                <c:pt idx="736">
                  <c:v>3287.23</c:v>
                </c:pt>
                <c:pt idx="737">
                  <c:v>3348.89</c:v>
                </c:pt>
                <c:pt idx="738">
                  <c:v>3310.32</c:v>
                </c:pt>
                <c:pt idx="739">
                  <c:v>3315.34</c:v>
                </c:pt>
                <c:pt idx="740">
                  <c:v>3250.19</c:v>
                </c:pt>
                <c:pt idx="741">
                  <c:v>3208.32</c:v>
                </c:pt>
                <c:pt idx="742">
                  <c:v>3236.32</c:v>
                </c:pt>
                <c:pt idx="743">
                  <c:v>3253.48</c:v>
                </c:pt>
                <c:pt idx="744">
                  <c:v>3267.17</c:v>
                </c:pt>
                <c:pt idx="745">
                  <c:v>3253.86</c:v>
                </c:pt>
                <c:pt idx="746">
                  <c:v>3248.61</c:v>
                </c:pt>
                <c:pt idx="747">
                  <c:v>3254.38</c:v>
                </c:pt>
                <c:pt idx="748">
                  <c:v>3279.62</c:v>
                </c:pt>
                <c:pt idx="749">
                  <c:v>3320.08</c:v>
                </c:pt>
                <c:pt idx="750">
                  <c:v>3345.74</c:v>
                </c:pt>
                <c:pt idx="751">
                  <c:v>3359.68</c:v>
                </c:pt>
                <c:pt idx="752">
                  <c:v>3342.49</c:v>
                </c:pt>
                <c:pt idx="753">
                  <c:v>3308.43</c:v>
                </c:pt>
                <c:pt idx="754">
                  <c:v>3313.32</c:v>
                </c:pt>
                <c:pt idx="755">
                  <c:v>3352.5</c:v>
                </c:pt>
                <c:pt idx="756">
                  <c:v>3359.31</c:v>
                </c:pt>
                <c:pt idx="757">
                  <c:v>3354.79</c:v>
                </c:pt>
                <c:pt idx="758">
                  <c:v>3356.27</c:v>
                </c:pt>
                <c:pt idx="759">
                  <c:v>3348.01</c:v>
                </c:pt>
                <c:pt idx="760">
                  <c:v>3352.46</c:v>
                </c:pt>
                <c:pt idx="761">
                  <c:v>3328.85</c:v>
                </c:pt>
                <c:pt idx="762">
                  <c:v>3344.5</c:v>
                </c:pt>
                <c:pt idx="763">
                  <c:v>3359.37</c:v>
                </c:pt>
                <c:pt idx="764">
                  <c:v>3354</c:v>
                </c:pt>
                <c:pt idx="765">
                  <c:v>3286.24</c:v>
                </c:pt>
                <c:pt idx="766">
                  <c:v>3270.68</c:v>
                </c:pt>
                <c:pt idx="767">
                  <c:v>3295.71</c:v>
                </c:pt>
                <c:pt idx="768">
                  <c:v>3293.31</c:v>
                </c:pt>
                <c:pt idx="769">
                  <c:v>3268.23</c:v>
                </c:pt>
                <c:pt idx="770">
                  <c:v>3283.88</c:v>
                </c:pt>
                <c:pt idx="771">
                  <c:v>3285.87</c:v>
                </c:pt>
                <c:pt idx="772">
                  <c:v>3264.31</c:v>
                </c:pt>
                <c:pt idx="773">
                  <c:v>3260.79</c:v>
                </c:pt>
                <c:pt idx="774">
                  <c:v>3300.31</c:v>
                </c:pt>
                <c:pt idx="775">
                  <c:v>3298.21</c:v>
                </c:pt>
                <c:pt idx="776">
                  <c:v>3309.41</c:v>
                </c:pt>
                <c:pt idx="777">
                  <c:v>3298.17</c:v>
                </c:pt>
                <c:pt idx="778">
                  <c:v>3298.86</c:v>
                </c:pt>
                <c:pt idx="779">
                  <c:v>3318.72</c:v>
                </c:pt>
                <c:pt idx="780">
                  <c:v>3320.21</c:v>
                </c:pt>
                <c:pt idx="781">
                  <c:v>3322.44</c:v>
                </c:pt>
                <c:pt idx="782">
                  <c:v>3312.68</c:v>
                </c:pt>
                <c:pt idx="783">
                  <c:v>3301.32</c:v>
                </c:pt>
                <c:pt idx="784">
                  <c:v>3279.17</c:v>
                </c:pt>
                <c:pt idx="785">
                  <c:v>3265.04</c:v>
                </c:pt>
                <c:pt idx="786">
                  <c:v>3251.63</c:v>
                </c:pt>
                <c:pt idx="787">
                  <c:v>3246.5</c:v>
                </c:pt>
                <c:pt idx="788">
                  <c:v>3242.98</c:v>
                </c:pt>
                <c:pt idx="789">
                  <c:v>3267.65</c:v>
                </c:pt>
                <c:pt idx="790">
                  <c:v>3251.33</c:v>
                </c:pt>
                <c:pt idx="791">
                  <c:v>3240.71</c:v>
                </c:pt>
                <c:pt idx="792">
                  <c:v>3228.51</c:v>
                </c:pt>
                <c:pt idx="793">
                  <c:v>3224.45</c:v>
                </c:pt>
                <c:pt idx="794">
                  <c:v>3220.9</c:v>
                </c:pt>
                <c:pt idx="795">
                  <c:v>3248.6</c:v>
                </c:pt>
                <c:pt idx="796">
                  <c:v>3307.19</c:v>
                </c:pt>
                <c:pt idx="797">
                  <c:v>3303.73</c:v>
                </c:pt>
                <c:pt idx="798">
                  <c:v>3316.24</c:v>
                </c:pt>
                <c:pt idx="799">
                  <c:v>3319.43</c:v>
                </c:pt>
                <c:pt idx="800">
                  <c:v>3315.73</c:v>
                </c:pt>
                <c:pt idx="801">
                  <c:v>3340.71</c:v>
                </c:pt>
                <c:pt idx="802">
                  <c:v>3289.33</c:v>
                </c:pt>
                <c:pt idx="803">
                  <c:v>3306.26</c:v>
                </c:pt>
                <c:pt idx="804">
                  <c:v>3320.2</c:v>
                </c:pt>
                <c:pt idx="805">
                  <c:v>3355.92</c:v>
                </c:pt>
                <c:pt idx="806">
                  <c:v>3363.84</c:v>
                </c:pt>
                <c:pt idx="807">
                  <c:v>3355.19</c:v>
                </c:pt>
                <c:pt idx="808">
                  <c:v>3385.06</c:v>
                </c:pt>
                <c:pt idx="809">
                  <c:v>3387.48</c:v>
                </c:pt>
                <c:pt idx="810">
                  <c:v>3396.36</c:v>
                </c:pt>
                <c:pt idx="811">
                  <c:v>3380.19</c:v>
                </c:pt>
                <c:pt idx="812">
                  <c:v>3370.84</c:v>
                </c:pt>
                <c:pt idx="813">
                  <c:v>3366.97</c:v>
                </c:pt>
                <c:pt idx="814">
                  <c:v>3383.59</c:v>
                </c:pt>
                <c:pt idx="815">
                  <c:v>3388.02</c:v>
                </c:pt>
                <c:pt idx="816">
                  <c:v>3382.07</c:v>
                </c:pt>
                <c:pt idx="817">
                  <c:v>3387.32</c:v>
                </c:pt>
                <c:pt idx="818">
                  <c:v>3395.79</c:v>
                </c:pt>
                <c:pt idx="819">
                  <c:v>3397.24</c:v>
                </c:pt>
                <c:pt idx="820">
                  <c:v>3392.63</c:v>
                </c:pt>
                <c:pt idx="821">
                  <c:v>3373.85</c:v>
                </c:pt>
                <c:pt idx="822">
                  <c:v>3375.54</c:v>
                </c:pt>
                <c:pt idx="823">
                  <c:v>3412.59</c:v>
                </c:pt>
                <c:pt idx="824">
                  <c:v>3416.64</c:v>
                </c:pt>
                <c:pt idx="825">
                  <c:v>3414.34</c:v>
                </c:pt>
                <c:pt idx="826">
                  <c:v>3397.96</c:v>
                </c:pt>
                <c:pt idx="827">
                  <c:v>3414.78</c:v>
                </c:pt>
                <c:pt idx="828">
                  <c:v>3382.79</c:v>
                </c:pt>
                <c:pt idx="829">
                  <c:v>3397.33</c:v>
                </c:pt>
                <c:pt idx="830">
                  <c:v>3395.29</c:v>
                </c:pt>
                <c:pt idx="831">
                  <c:v>3423.22</c:v>
                </c:pt>
                <c:pt idx="832">
                  <c:v>3437.44</c:v>
                </c:pt>
                <c:pt idx="833">
                  <c:v>3463.8</c:v>
                </c:pt>
                <c:pt idx="834">
                  <c:v>3452.4</c:v>
                </c:pt>
                <c:pt idx="835">
                  <c:v>3499.25</c:v>
                </c:pt>
                <c:pt idx="836">
                  <c:v>3526.9</c:v>
                </c:pt>
                <c:pt idx="837">
                  <c:v>3557.69</c:v>
                </c:pt>
                <c:pt idx="838">
                  <c:v>3545.63</c:v>
                </c:pt>
                <c:pt idx="839">
                  <c:v>3550</c:v>
                </c:pt>
                <c:pt idx="840">
                  <c:v>3532.28</c:v>
                </c:pt>
                <c:pt idx="841">
                  <c:v>3510.45</c:v>
                </c:pt>
                <c:pt idx="842">
                  <c:v>3509.18</c:v>
                </c:pt>
                <c:pt idx="843">
                  <c:v>3519.8</c:v>
                </c:pt>
                <c:pt idx="844">
                  <c:v>3523.36</c:v>
                </c:pt>
                <c:pt idx="845">
                  <c:v>3502.85</c:v>
                </c:pt>
                <c:pt idx="846">
                  <c:v>3483.99</c:v>
                </c:pt>
                <c:pt idx="847">
                  <c:v>3494.53</c:v>
                </c:pt>
                <c:pt idx="848">
                  <c:v>3505.26</c:v>
                </c:pt>
                <c:pt idx="849">
                  <c:v>3475.63</c:v>
                </c:pt>
                <c:pt idx="850">
                  <c:v>3467.48</c:v>
                </c:pt>
                <c:pt idx="851">
                  <c:v>3462.06</c:v>
                </c:pt>
                <c:pt idx="852">
                  <c:v>3452.64</c:v>
                </c:pt>
                <c:pt idx="853">
                  <c:v>3434.76</c:v>
                </c:pt>
                <c:pt idx="854">
                  <c:v>3495.97</c:v>
                </c:pt>
                <c:pt idx="855">
                  <c:v>3527.88</c:v>
                </c:pt>
                <c:pt idx="856">
                  <c:v>3531.36</c:v>
                </c:pt>
                <c:pt idx="857">
                  <c:v>3525.29</c:v>
                </c:pt>
                <c:pt idx="858">
                  <c:v>3538.72</c:v>
                </c:pt>
                <c:pt idx="859">
                  <c:v>3543.75</c:v>
                </c:pt>
                <c:pt idx="860">
                  <c:v>3549.37</c:v>
                </c:pt>
                <c:pt idx="861">
                  <c:v>3548.51</c:v>
                </c:pt>
                <c:pt idx="862">
                  <c:v>3573.67</c:v>
                </c:pt>
                <c:pt idx="863">
                  <c:v>3564.37</c:v>
                </c:pt>
                <c:pt idx="864">
                  <c:v>3570.94</c:v>
                </c:pt>
                <c:pt idx="865">
                  <c:v>3576.53</c:v>
                </c:pt>
                <c:pt idx="866">
                  <c:v>3619.24</c:v>
                </c:pt>
                <c:pt idx="867">
                  <c:v>3672.53</c:v>
                </c:pt>
                <c:pt idx="868">
                  <c:v>3671.18</c:v>
                </c:pt>
                <c:pt idx="869">
                  <c:v>3656.88</c:v>
                </c:pt>
                <c:pt idx="870">
                  <c:v>3658.59</c:v>
                </c:pt>
                <c:pt idx="871">
                  <c:v>3666.79</c:v>
                </c:pt>
                <c:pt idx="872">
                  <c:v>3681.32</c:v>
                </c:pt>
                <c:pt idx="873">
                  <c:v>3632.7</c:v>
                </c:pt>
                <c:pt idx="874">
                  <c:v>3607.97</c:v>
                </c:pt>
                <c:pt idx="875">
                  <c:v>3536.87</c:v>
                </c:pt>
                <c:pt idx="876">
                  <c:v>3565.73</c:v>
                </c:pt>
                <c:pt idx="877">
                  <c:v>3577.41</c:v>
                </c:pt>
                <c:pt idx="878">
                  <c:v>3575.6</c:v>
                </c:pt>
                <c:pt idx="879">
                  <c:v>3558.45</c:v>
                </c:pt>
                <c:pt idx="880">
                  <c:v>3570.39</c:v>
                </c:pt>
                <c:pt idx="881">
                  <c:v>3556.79</c:v>
                </c:pt>
                <c:pt idx="882">
                  <c:v>3531.74</c:v>
                </c:pt>
                <c:pt idx="883">
                  <c:v>3504.27</c:v>
                </c:pt>
                <c:pt idx="884">
                  <c:v>3524.17</c:v>
                </c:pt>
                <c:pt idx="885">
                  <c:v>3501.2</c:v>
                </c:pt>
                <c:pt idx="886">
                  <c:v>3544.25</c:v>
                </c:pt>
                <c:pt idx="887">
                  <c:v>3623.19</c:v>
                </c:pt>
                <c:pt idx="888">
                  <c:v>3653.03</c:v>
                </c:pt>
                <c:pt idx="889">
                  <c:v>3627.18</c:v>
                </c:pt>
                <c:pt idx="890">
                  <c:v>3633.86</c:v>
                </c:pt>
                <c:pt idx="891">
                  <c:v>3621.45</c:v>
                </c:pt>
                <c:pt idx="892">
                  <c:v>3640.69</c:v>
                </c:pt>
                <c:pt idx="893">
                  <c:v>3640.06</c:v>
                </c:pt>
                <c:pt idx="894">
                  <c:v>3643.91</c:v>
                </c:pt>
                <c:pt idx="895">
                  <c:v>3662.94</c:v>
                </c:pt>
                <c:pt idx="896">
                  <c:v>3659.24</c:v>
                </c:pt>
                <c:pt idx="897">
                  <c:v>3647.41</c:v>
                </c:pt>
                <c:pt idx="898">
                  <c:v>3667.99</c:v>
                </c:pt>
                <c:pt idx="899">
                  <c:v>3668.43</c:v>
                </c:pt>
                <c:pt idx="900">
                  <c:v>3655.08</c:v>
                </c:pt>
                <c:pt idx="901">
                  <c:v>3639.73</c:v>
                </c:pt>
                <c:pt idx="902">
                  <c:v>3627.36</c:v>
                </c:pt>
                <c:pt idx="903">
                  <c:v>3629.87</c:v>
                </c:pt>
                <c:pt idx="904">
                  <c:v>3609.83</c:v>
                </c:pt>
                <c:pt idx="905">
                  <c:v>3605.85</c:v>
                </c:pt>
                <c:pt idx="906">
                  <c:v>3587.73</c:v>
                </c:pt>
                <c:pt idx="907">
                  <c:v>3598.75</c:v>
                </c:pt>
                <c:pt idx="908">
                  <c:v>3606.91</c:v>
                </c:pt>
                <c:pt idx="909">
                  <c:v>3585.78</c:v>
                </c:pt>
                <c:pt idx="910">
                  <c:v>3583.17</c:v>
                </c:pt>
                <c:pt idx="911">
                  <c:v>3562.43</c:v>
                </c:pt>
                <c:pt idx="912">
                  <c:v>3594.23</c:v>
                </c:pt>
                <c:pt idx="913">
                  <c:v>3596.76</c:v>
                </c:pt>
                <c:pt idx="914">
                  <c:v>3558.93</c:v>
                </c:pt>
                <c:pt idx="915">
                  <c:v>3564.42</c:v>
                </c:pt>
                <c:pt idx="916">
                  <c:v>3530.26</c:v>
                </c:pt>
                <c:pt idx="917">
                  <c:v>3487.01</c:v>
                </c:pt>
                <c:pt idx="918">
                  <c:v>3523.71</c:v>
                </c:pt>
                <c:pt idx="919">
                  <c:v>3528.78</c:v>
                </c:pt>
                <c:pt idx="920">
                  <c:v>3534.38</c:v>
                </c:pt>
                <c:pt idx="921">
                  <c:v>3583.89</c:v>
                </c:pt>
                <c:pt idx="922">
                  <c:v>3600.45</c:v>
                </c:pt>
                <c:pt idx="923">
                  <c:v>3626.55</c:v>
                </c:pt>
                <c:pt idx="924">
                  <c:v>3586.25</c:v>
                </c:pt>
                <c:pt idx="925">
                  <c:v>3637.94</c:v>
                </c:pt>
                <c:pt idx="926">
                  <c:v>3634.2</c:v>
                </c:pt>
                <c:pt idx="927">
                  <c:v>3605.09</c:v>
                </c:pt>
                <c:pt idx="928">
                  <c:v>3619.46</c:v>
                </c:pt>
                <c:pt idx="929">
                  <c:v>3598.32</c:v>
                </c:pt>
                <c:pt idx="930">
                  <c:v>3627.8</c:v>
                </c:pt>
                <c:pt idx="931">
                  <c:v>3623.22</c:v>
                </c:pt>
                <c:pt idx="932">
                  <c:v>3593.33</c:v>
                </c:pt>
                <c:pt idx="933">
                  <c:v>3608.94</c:v>
                </c:pt>
                <c:pt idx="934">
                  <c:v>3655.1</c:v>
                </c:pt>
                <c:pt idx="935">
                  <c:v>3691.55</c:v>
                </c:pt>
                <c:pt idx="936">
                  <c:v>3695.86</c:v>
                </c:pt>
                <c:pt idx="937">
                  <c:v>3700.94</c:v>
                </c:pt>
                <c:pt idx="938">
                  <c:v>3697.6</c:v>
                </c:pt>
                <c:pt idx="939">
                  <c:v>3675.65</c:v>
                </c:pt>
                <c:pt idx="940">
                  <c:v>3665.36</c:v>
                </c:pt>
                <c:pt idx="941">
                  <c:v>3656.38</c:v>
                </c:pt>
                <c:pt idx="942">
                  <c:v>3678.07</c:v>
                </c:pt>
                <c:pt idx="943">
                  <c:v>3698.38</c:v>
                </c:pt>
                <c:pt idx="944">
                  <c:v>3673.23</c:v>
                </c:pt>
                <c:pt idx="945">
                  <c:v>3675.83</c:v>
                </c:pt>
                <c:pt idx="946">
                  <c:v>3664.88</c:v>
                </c:pt>
                <c:pt idx="947">
                  <c:v>3647.27</c:v>
                </c:pt>
                <c:pt idx="948">
                  <c:v>3689.56</c:v>
                </c:pt>
                <c:pt idx="949">
                  <c:v>3629.57</c:v>
                </c:pt>
                <c:pt idx="950">
                  <c:v>3646.79</c:v>
                </c:pt>
                <c:pt idx="951">
                  <c:v>3616.09</c:v>
                </c:pt>
                <c:pt idx="952">
                  <c:v>3629.71</c:v>
                </c:pt>
                <c:pt idx="953">
                  <c:v>3640.74</c:v>
                </c:pt>
                <c:pt idx="954">
                  <c:v>3628.43</c:v>
                </c:pt>
                <c:pt idx="955">
                  <c:v>3638.6</c:v>
                </c:pt>
                <c:pt idx="956">
                  <c:v>3611.21</c:v>
                </c:pt>
                <c:pt idx="957">
                  <c:v>3595.95</c:v>
                </c:pt>
                <c:pt idx="958">
                  <c:v>3573.03</c:v>
                </c:pt>
                <c:pt idx="959">
                  <c:v>3581</c:v>
                </c:pt>
                <c:pt idx="960">
                  <c:v>3513.9</c:v>
                </c:pt>
                <c:pt idx="961">
                  <c:v>3502.8</c:v>
                </c:pt>
                <c:pt idx="962">
                  <c:v>3529.91</c:v>
                </c:pt>
                <c:pt idx="963">
                  <c:v>3563.62</c:v>
                </c:pt>
                <c:pt idx="964">
                  <c:v>3548.86</c:v>
                </c:pt>
                <c:pt idx="965">
                  <c:v>3575.7</c:v>
                </c:pt>
                <c:pt idx="966">
                  <c:v>3584.34</c:v>
                </c:pt>
                <c:pt idx="967">
                  <c:v>3616.38</c:v>
                </c:pt>
                <c:pt idx="968">
                  <c:v>3601.09</c:v>
                </c:pt>
                <c:pt idx="969">
                  <c:v>3618.13</c:v>
                </c:pt>
                <c:pt idx="970">
                  <c:v>3587.67</c:v>
                </c:pt>
                <c:pt idx="971">
                  <c:v>3621.25</c:v>
                </c:pt>
                <c:pt idx="972">
                  <c:v>3627.31</c:v>
                </c:pt>
                <c:pt idx="973">
                  <c:v>3649.35</c:v>
                </c:pt>
                <c:pt idx="974">
                  <c:v>3633.06</c:v>
                </c:pt>
                <c:pt idx="975">
                  <c:v>3618.47</c:v>
                </c:pt>
                <c:pt idx="976">
                  <c:v>3580.58</c:v>
                </c:pt>
                <c:pt idx="977">
                  <c:v>3610.83</c:v>
                </c:pt>
                <c:pt idx="978">
                  <c:v>3613.28</c:v>
                </c:pt>
                <c:pt idx="979">
                  <c:v>3556.83</c:v>
                </c:pt>
                <c:pt idx="980">
                  <c:v>3486.32</c:v>
                </c:pt>
                <c:pt idx="981">
                  <c:v>3464.88</c:v>
                </c:pt>
                <c:pt idx="982">
                  <c:v>3487.13</c:v>
                </c:pt>
                <c:pt idx="983">
                  <c:v>3523.58</c:v>
                </c:pt>
                <c:pt idx="984">
                  <c:v>3530.99</c:v>
                </c:pt>
                <c:pt idx="985">
                  <c:v>3511.65</c:v>
                </c:pt>
                <c:pt idx="986">
                  <c:v>3501.52</c:v>
                </c:pt>
                <c:pt idx="987">
                  <c:v>3535.53</c:v>
                </c:pt>
                <c:pt idx="988">
                  <c:v>3527.26</c:v>
                </c:pt>
                <c:pt idx="989">
                  <c:v>3519.17</c:v>
                </c:pt>
                <c:pt idx="990">
                  <c:v>3465.78</c:v>
                </c:pt>
                <c:pt idx="991">
                  <c:v>3495.07</c:v>
                </c:pt>
                <c:pt idx="992">
                  <c:v>3528.29</c:v>
                </c:pt>
                <c:pt idx="993">
                  <c:v>3591.93</c:v>
                </c:pt>
                <c:pt idx="994">
                  <c:v>3558.08</c:v>
                </c:pt>
                <c:pt idx="995">
                  <c:v>3531.2</c:v>
                </c:pt>
                <c:pt idx="996">
                  <c:v>3540</c:v>
                </c:pt>
                <c:pt idx="997">
                  <c:v>3556.24</c:v>
                </c:pt>
                <c:pt idx="998">
                  <c:v>3593.91</c:v>
                </c:pt>
                <c:pt idx="999">
                  <c:v>3549.73</c:v>
                </c:pt>
                <c:pt idx="1000">
                  <c:v>3510.6</c:v>
                </c:pt>
                <c:pt idx="1001">
                  <c:v>3502.27</c:v>
                </c:pt>
                <c:pt idx="1002">
                  <c:v>3521.69</c:v>
                </c:pt>
                <c:pt idx="1003">
                  <c:v>3523.36</c:v>
                </c:pt>
                <c:pt idx="1004">
                  <c:v>3499.89</c:v>
                </c:pt>
                <c:pt idx="1005">
                  <c:v>3525.69</c:v>
                </c:pt>
                <c:pt idx="1006">
                  <c:v>3523.7</c:v>
                </c:pt>
                <c:pt idx="1007">
                  <c:v>3482.09</c:v>
                </c:pt>
                <c:pt idx="1008">
                  <c:v>3522.81</c:v>
                </c:pt>
                <c:pt idx="1009">
                  <c:v>3522.67</c:v>
                </c:pt>
                <c:pt idx="1010">
                  <c:v>3510.47</c:v>
                </c:pt>
                <c:pt idx="1011">
                  <c:v>3539.54</c:v>
                </c:pt>
                <c:pt idx="1012">
                  <c:v>3519.31</c:v>
                </c:pt>
                <c:pt idx="1013">
                  <c:v>3502.34</c:v>
                </c:pt>
                <c:pt idx="1014">
                  <c:v>3469.96</c:v>
                </c:pt>
                <c:pt idx="1015">
                  <c:v>3451.25</c:v>
                </c:pt>
                <c:pt idx="1016">
                  <c:v>3460.74</c:v>
                </c:pt>
                <c:pt idx="1017">
                  <c:v>3493.45</c:v>
                </c:pt>
                <c:pt idx="1018">
                  <c:v>3478.29</c:v>
                </c:pt>
                <c:pt idx="1019">
                  <c:v>3454.89</c:v>
                </c:pt>
                <c:pt idx="1020">
                  <c:v>3428.02</c:v>
                </c:pt>
                <c:pt idx="1021">
                  <c:v>3451.54</c:v>
                </c:pt>
                <c:pt idx="1022">
                  <c:v>3461.37</c:v>
                </c:pt>
                <c:pt idx="1023">
                  <c:v>3469.35</c:v>
                </c:pt>
                <c:pt idx="1024">
                  <c:v>3447.78</c:v>
                </c:pt>
                <c:pt idx="1025">
                  <c:v>3440.77</c:v>
                </c:pt>
                <c:pt idx="1026">
                  <c:v>3448.57</c:v>
                </c:pt>
                <c:pt idx="1027">
                  <c:v>3470.52</c:v>
                </c:pt>
                <c:pt idx="1028">
                  <c:v>3500.09</c:v>
                </c:pt>
                <c:pt idx="1029">
                  <c:v>3509.77</c:v>
                </c:pt>
                <c:pt idx="1030">
                  <c:v>3522.25</c:v>
                </c:pt>
                <c:pt idx="1031">
                  <c:v>3530.34</c:v>
                </c:pt>
                <c:pt idx="1032">
                  <c:v>3529.88</c:v>
                </c:pt>
                <c:pt idx="1033">
                  <c:v>3547.88</c:v>
                </c:pt>
                <c:pt idx="1034">
                  <c:v>3482.58</c:v>
                </c:pt>
                <c:pt idx="1035">
                  <c:v>3476.85</c:v>
                </c:pt>
                <c:pt idx="1036">
                  <c:v>3512.78</c:v>
                </c:pt>
                <c:pt idx="1037">
                  <c:v>3521.58</c:v>
                </c:pt>
                <c:pt idx="1038">
                  <c:v>3504.14</c:v>
                </c:pt>
                <c:pt idx="1039">
                  <c:v>3490.31</c:v>
                </c:pt>
                <c:pt idx="1040">
                  <c:v>3496.5</c:v>
                </c:pt>
                <c:pt idx="1041">
                  <c:v>3485.7</c:v>
                </c:pt>
                <c:pt idx="1042">
                  <c:v>3463.97</c:v>
                </c:pt>
                <c:pt idx="1043">
                  <c:v>3487.82</c:v>
                </c:pt>
                <c:pt idx="1044">
                  <c:v>3501.55</c:v>
                </c:pt>
                <c:pt idx="1045">
                  <c:v>3498.93</c:v>
                </c:pt>
                <c:pt idx="1046">
                  <c:v>3480.18</c:v>
                </c:pt>
                <c:pt idx="1047">
                  <c:v>3477.89</c:v>
                </c:pt>
                <c:pt idx="1048">
                  <c:v>3519.39</c:v>
                </c:pt>
                <c:pt idx="1049">
                  <c:v>3518.9</c:v>
                </c:pt>
                <c:pt idx="1050">
                  <c:v>3541.22</c:v>
                </c:pt>
                <c:pt idx="1051">
                  <c:v>3532.94</c:v>
                </c:pt>
                <c:pt idx="1052">
                  <c:v>3521.4</c:v>
                </c:pt>
                <c:pt idx="1053">
                  <c:v>3475.57</c:v>
                </c:pt>
                <c:pt idx="1054">
                  <c:v>3452.42</c:v>
                </c:pt>
                <c:pt idx="1055">
                  <c:v>3494.28</c:v>
                </c:pt>
                <c:pt idx="1056">
                  <c:v>3508.48</c:v>
                </c:pt>
                <c:pt idx="1057">
                  <c:v>3484.09</c:v>
                </c:pt>
                <c:pt idx="1058">
                  <c:v>3485.71</c:v>
                </c:pt>
                <c:pt idx="1059">
                  <c:v>3515.95</c:v>
                </c:pt>
                <c:pt idx="1060">
                  <c:v>3484.9</c:v>
                </c:pt>
                <c:pt idx="1061">
                  <c:v>3448.95</c:v>
                </c:pt>
                <c:pt idx="1062">
                  <c:v>3446.22</c:v>
                </c:pt>
                <c:pt idx="1063">
                  <c:v>3460.24</c:v>
                </c:pt>
                <c:pt idx="1064">
                  <c:v>3525.22</c:v>
                </c:pt>
                <c:pt idx="1065">
                  <c:v>3529.28</c:v>
                </c:pt>
                <c:pt idx="1066">
                  <c:v>3507.42</c:v>
                </c:pt>
                <c:pt idx="1067">
                  <c:v>3475.98</c:v>
                </c:pt>
                <c:pt idx="1068">
                  <c:v>3487.26</c:v>
                </c:pt>
                <c:pt idx="1069">
                  <c:v>3520.84</c:v>
                </c:pt>
                <c:pt idx="1070">
                  <c:v>3500.16</c:v>
                </c:pt>
                <c:pt idx="1071">
                  <c:v>3470.91</c:v>
                </c:pt>
                <c:pt idx="1072">
                  <c:v>3473.44</c:v>
                </c:pt>
                <c:pt idx="1073">
                  <c:v>3486.79</c:v>
                </c:pt>
                <c:pt idx="1074">
                  <c:v>3484.4</c:v>
                </c:pt>
                <c:pt idx="1075">
                  <c:v>3486.54</c:v>
                </c:pt>
                <c:pt idx="1076">
                  <c:v>3464.79</c:v>
                </c:pt>
                <c:pt idx="1077">
                  <c:v>3464.5</c:v>
                </c:pt>
                <c:pt idx="1078">
                  <c:v>3504.69</c:v>
                </c:pt>
                <c:pt idx="1079">
                  <c:v>3499.73</c:v>
                </c:pt>
                <c:pt idx="1080">
                  <c:v>3475.66</c:v>
                </c:pt>
                <c:pt idx="1081">
                  <c:v>3487.31</c:v>
                </c:pt>
                <c:pt idx="1082">
                  <c:v>3487.55</c:v>
                </c:pt>
                <c:pt idx="1083">
                  <c:v>3471.25</c:v>
                </c:pt>
                <c:pt idx="1084">
                  <c:v>3438.18</c:v>
                </c:pt>
                <c:pt idx="1085">
                  <c:v>3387.18</c:v>
                </c:pt>
                <c:pt idx="1086">
                  <c:v>3358.7</c:v>
                </c:pt>
                <c:pt idx="1087">
                  <c:v>3348.94</c:v>
                </c:pt>
                <c:pt idx="1088">
                  <c:v>3360.22</c:v>
                </c:pt>
                <c:pt idx="1089">
                  <c:v>3330.23</c:v>
                </c:pt>
                <c:pt idx="1090">
                  <c:v>3326.46</c:v>
                </c:pt>
                <c:pt idx="1091">
                  <c:v>3328.54</c:v>
                </c:pt>
                <c:pt idx="1092">
                  <c:v>3328.78</c:v>
                </c:pt>
                <c:pt idx="1093">
                  <c:v>3275.13</c:v>
                </c:pt>
                <c:pt idx="1094">
                  <c:v>3309.86</c:v>
                </c:pt>
                <c:pt idx="1095">
                  <c:v>3331.26</c:v>
                </c:pt>
                <c:pt idx="1096">
                  <c:v>3366.11</c:v>
                </c:pt>
                <c:pt idx="1097">
                  <c:v>3381.43</c:v>
                </c:pt>
                <c:pt idx="1098">
                  <c:v>3377.83</c:v>
                </c:pt>
                <c:pt idx="1099">
                  <c:v>3389.76</c:v>
                </c:pt>
                <c:pt idx="1100">
                  <c:v>3363.68</c:v>
                </c:pt>
                <c:pt idx="1101">
                  <c:v>3445.95</c:v>
                </c:pt>
                <c:pt idx="1102">
                  <c:v>3362.8</c:v>
                </c:pt>
                <c:pt idx="1103">
                  <c:v>3299.3</c:v>
                </c:pt>
                <c:pt idx="1104">
                  <c:v>3293.73</c:v>
                </c:pt>
                <c:pt idx="1105">
                  <c:v>3272.77</c:v>
                </c:pt>
                <c:pt idx="1106">
                  <c:v>3286.75</c:v>
                </c:pt>
                <c:pt idx="1107">
                  <c:v>3279.34</c:v>
                </c:pt>
                <c:pt idx="1108">
                  <c:v>3293.48</c:v>
                </c:pt>
                <c:pt idx="1109">
                  <c:v>3265.75</c:v>
                </c:pt>
                <c:pt idx="1110">
                  <c:v>3261.58</c:v>
                </c:pt>
                <c:pt idx="1111">
                  <c:v>3257.18</c:v>
                </c:pt>
                <c:pt idx="1112">
                  <c:v>3288.72</c:v>
                </c:pt>
                <c:pt idx="1113">
                  <c:v>3299.36</c:v>
                </c:pt>
                <c:pt idx="1114">
                  <c:v>3271.63</c:v>
                </c:pt>
                <c:pt idx="1115">
                  <c:v>3234.68</c:v>
                </c:pt>
                <c:pt idx="1116">
                  <c:v>3259.07</c:v>
                </c:pt>
                <c:pt idx="1117">
                  <c:v>3267.03</c:v>
                </c:pt>
                <c:pt idx="1118">
                  <c:v>3258.25</c:v>
                </c:pt>
                <c:pt idx="1119">
                  <c:v>3252.43</c:v>
                </c:pt>
                <c:pt idx="1120">
                  <c:v>3245.62</c:v>
                </c:pt>
                <c:pt idx="1121">
                  <c:v>3241.15</c:v>
                </c:pt>
                <c:pt idx="1122">
                  <c:v>3260.43</c:v>
                </c:pt>
                <c:pt idx="1123">
                  <c:v>3267.06</c:v>
                </c:pt>
                <c:pt idx="1124">
                  <c:v>3320.29</c:v>
                </c:pt>
                <c:pt idx="1125">
                  <c:v>3322.35</c:v>
                </c:pt>
                <c:pt idx="1126">
                  <c:v>3294.53</c:v>
                </c:pt>
                <c:pt idx="1127">
                  <c:v>3318.45</c:v>
                </c:pt>
                <c:pt idx="1128">
                  <c:v>3296.37</c:v>
                </c:pt>
                <c:pt idx="1129">
                  <c:v>3305.92</c:v>
                </c:pt>
                <c:pt idx="1130">
                  <c:v>3281.88</c:v>
                </c:pt>
                <c:pt idx="1131">
                  <c:v>3268.89</c:v>
                </c:pt>
                <c:pt idx="1132">
                  <c:v>3257.45</c:v>
                </c:pt>
                <c:pt idx="1133">
                  <c:v>3254.54</c:v>
                </c:pt>
                <c:pt idx="1134">
                  <c:v>3247.23</c:v>
                </c:pt>
                <c:pt idx="1135">
                  <c:v>3218.03</c:v>
                </c:pt>
                <c:pt idx="1136">
                  <c:v>3231.86</c:v>
                </c:pt>
                <c:pt idx="1137">
                  <c:v>3223.51</c:v>
                </c:pt>
                <c:pt idx="1138">
                  <c:v>3228.43</c:v>
                </c:pt>
                <c:pt idx="1139">
                  <c:v>3226.19</c:v>
                </c:pt>
                <c:pt idx="1140">
                  <c:v>3242.88</c:v>
                </c:pt>
                <c:pt idx="1141">
                  <c:v>3260.89</c:v>
                </c:pt>
                <c:pt idx="1142">
                  <c:v>3277.38</c:v>
                </c:pt>
                <c:pt idx="1143">
                  <c:v>3256.14</c:v>
                </c:pt>
                <c:pt idx="1144">
                  <c:v>3247.15</c:v>
                </c:pt>
                <c:pt idx="1145">
                  <c:v>3245.01</c:v>
                </c:pt>
                <c:pt idx="1146">
                  <c:v>3271.48</c:v>
                </c:pt>
                <c:pt idx="1147">
                  <c:v>3247.19</c:v>
                </c:pt>
                <c:pt idx="1148">
                  <c:v>3267.02</c:v>
                </c:pt>
                <c:pt idx="1149">
                  <c:v>3265.69</c:v>
                </c:pt>
                <c:pt idx="1150">
                  <c:v>3277.06</c:v>
                </c:pt>
                <c:pt idx="1151">
                  <c:v>3285.11</c:v>
                </c:pt>
                <c:pt idx="1152">
                  <c:v>3282</c:v>
                </c:pt>
                <c:pt idx="1153">
                  <c:v>3306.66</c:v>
                </c:pt>
                <c:pt idx="1154">
                  <c:v>3272.01</c:v>
                </c:pt>
                <c:pt idx="1155">
                  <c:v>3337.23</c:v>
                </c:pt>
                <c:pt idx="1156">
                  <c:v>3341.91</c:v>
                </c:pt>
                <c:pt idx="1157">
                  <c:v>3375.61</c:v>
                </c:pt>
                <c:pt idx="1158">
                  <c:v>3362.9</c:v>
                </c:pt>
                <c:pt idx="1159">
                  <c:v>3305.44</c:v>
                </c:pt>
                <c:pt idx="1160">
                  <c:v>3265.82</c:v>
                </c:pt>
                <c:pt idx="1161">
                  <c:v>3287.32</c:v>
                </c:pt>
                <c:pt idx="1162">
                  <c:v>3288.19</c:v>
                </c:pt>
                <c:pt idx="1163">
                  <c:v>3265.68</c:v>
                </c:pt>
                <c:pt idx="1164">
                  <c:v>3249</c:v>
                </c:pt>
                <c:pt idx="1165">
                  <c:v>3250.55</c:v>
                </c:pt>
                <c:pt idx="1166">
                  <c:v>3259.32</c:v>
                </c:pt>
                <c:pt idx="1167">
                  <c:v>3277.4</c:v>
                </c:pt>
                <c:pt idx="1168">
                  <c:v>3293.65</c:v>
                </c:pt>
                <c:pt idx="1169">
                  <c:v>3289.19</c:v>
                </c:pt>
                <c:pt idx="1170">
                  <c:v>3309.36</c:v>
                </c:pt>
                <c:pt idx="1171">
                  <c:v>3348.69</c:v>
                </c:pt>
                <c:pt idx="1172">
                  <c:v>3253.66</c:v>
                </c:pt>
                <c:pt idx="1173">
                  <c:v>3214.98</c:v>
                </c:pt>
                <c:pt idx="1174">
                  <c:v>3197.99</c:v>
                </c:pt>
                <c:pt idx="1175">
                  <c:v>3229.63</c:v>
                </c:pt>
                <c:pt idx="1176">
                  <c:v>3252.83</c:v>
                </c:pt>
                <c:pt idx="1177">
                  <c:v>3238.39</c:v>
                </c:pt>
                <c:pt idx="1178">
                  <c:v>3218.87</c:v>
                </c:pt>
                <c:pt idx="1179">
                  <c:v>3215.84</c:v>
                </c:pt>
                <c:pt idx="1180">
                  <c:v>3230.93</c:v>
                </c:pt>
                <c:pt idx="1181">
                  <c:v>3262.6</c:v>
                </c:pt>
                <c:pt idx="1182">
                  <c:v>3245.88</c:v>
                </c:pt>
                <c:pt idx="1183">
                  <c:v>3232.26</c:v>
                </c:pt>
                <c:pt idx="1184">
                  <c:v>3234.52</c:v>
                </c:pt>
                <c:pt idx="1185">
                  <c:v>3255.07</c:v>
                </c:pt>
                <c:pt idx="1186">
                  <c:v>3284</c:v>
                </c:pt>
                <c:pt idx="1187">
                  <c:v>3257.02</c:v>
                </c:pt>
                <c:pt idx="1188">
                  <c:v>3242.59</c:v>
                </c:pt>
                <c:pt idx="1189">
                  <c:v>3231.78</c:v>
                </c:pt>
                <c:pt idx="1190">
                  <c:v>3250.72</c:v>
                </c:pt>
                <c:pt idx="1191">
                  <c:v>3253.26</c:v>
                </c:pt>
                <c:pt idx="1192">
                  <c:v>3253.08</c:v>
                </c:pt>
                <c:pt idx="1193">
                  <c:v>3214.85</c:v>
                </c:pt>
                <c:pt idx="1194">
                  <c:v>3235.66</c:v>
                </c:pt>
                <c:pt idx="1195">
                  <c:v>3266.69</c:v>
                </c:pt>
                <c:pt idx="1196">
                  <c:v>3274.44</c:v>
                </c:pt>
                <c:pt idx="1197">
                  <c:v>3317.59</c:v>
                </c:pt>
                <c:pt idx="1198">
                  <c:v>3329.48</c:v>
                </c:pt>
                <c:pt idx="1199">
                  <c:v>3309.49</c:v>
                </c:pt>
                <c:pt idx="1200">
                  <c:v>3316.2</c:v>
                </c:pt>
                <c:pt idx="1201">
                  <c:v>3324.18</c:v>
                </c:pt>
                <c:pt idx="1202">
                  <c:v>3349.65</c:v>
                </c:pt>
                <c:pt idx="1203">
                  <c:v>3355.46</c:v>
                </c:pt>
                <c:pt idx="1204">
                  <c:v>3327.63</c:v>
                </c:pt>
                <c:pt idx="1205">
                  <c:v>3322.16</c:v>
                </c:pt>
                <c:pt idx="1206">
                  <c:v>3318.72</c:v>
                </c:pt>
                <c:pt idx="1207">
                  <c:v>3325.68</c:v>
                </c:pt>
                <c:pt idx="1208">
                  <c:v>3325.74</c:v>
                </c:pt>
                <c:pt idx="1209">
                  <c:v>3302.16</c:v>
                </c:pt>
                <c:pt idx="1210">
                  <c:v>3286.43</c:v>
                </c:pt>
                <c:pt idx="1211">
                  <c:v>3295.17</c:v>
                </c:pt>
                <c:pt idx="1212">
                  <c:v>3303.02</c:v>
                </c:pt>
                <c:pt idx="1213">
                  <c:v>3318.15</c:v>
                </c:pt>
                <c:pt idx="1214">
                  <c:v>3328.91</c:v>
                </c:pt>
                <c:pt idx="1215">
                  <c:v>3323.64</c:v>
                </c:pt>
                <c:pt idx="1216">
                  <c:v>3347.44</c:v>
                </c:pt>
                <c:pt idx="1217">
                  <c:v>3331.98</c:v>
                </c:pt>
                <c:pt idx="1218">
                  <c:v>3309.02</c:v>
                </c:pt>
                <c:pt idx="1219">
                  <c:v>3316.79</c:v>
                </c:pt>
                <c:pt idx="1220">
                  <c:v>3305.42</c:v>
                </c:pt>
                <c:pt idx="1221">
                  <c:v>3340.81</c:v>
                </c:pt>
                <c:pt idx="1222">
                  <c:v>3334.66</c:v>
                </c:pt>
                <c:pt idx="1223">
                  <c:v>3306.95</c:v>
                </c:pt>
                <c:pt idx="1224">
                  <c:v>3340.2</c:v>
                </c:pt>
                <c:pt idx="1225">
                  <c:v>3356.79</c:v>
                </c:pt>
                <c:pt idx="1226">
                  <c:v>3353.04</c:v>
                </c:pt>
                <c:pt idx="1227">
                  <c:v>3340.1</c:v>
                </c:pt>
                <c:pt idx="1228">
                  <c:v>3296.84</c:v>
                </c:pt>
                <c:pt idx="1229">
                  <c:v>3290.57</c:v>
                </c:pt>
                <c:pt idx="1230">
                  <c:v>3258.13</c:v>
                </c:pt>
                <c:pt idx="1231">
                  <c:v>3250.51</c:v>
                </c:pt>
                <c:pt idx="1232">
                  <c:v>3242.37</c:v>
                </c:pt>
                <c:pt idx="1233">
                  <c:v>3299.76</c:v>
                </c:pt>
                <c:pt idx="1234">
                  <c:v>3279.75</c:v>
                </c:pt>
                <c:pt idx="1235">
                  <c:v>3285.91</c:v>
                </c:pt>
                <c:pt idx="1236">
                  <c:v>3263.63</c:v>
                </c:pt>
                <c:pt idx="1237">
                  <c:v>3248.18</c:v>
                </c:pt>
                <c:pt idx="1238">
                  <c:v>3255.21</c:v>
                </c:pt>
                <c:pt idx="1239">
                  <c:v>3270.41</c:v>
                </c:pt>
                <c:pt idx="1240">
                  <c:v>3273.43</c:v>
                </c:pt>
                <c:pt idx="1241">
                  <c:v>3242.45</c:v>
                </c:pt>
                <c:pt idx="1242">
                  <c:v>3213.53</c:v>
                </c:pt>
                <c:pt idx="1243">
                  <c:v>3252.35</c:v>
                </c:pt>
                <c:pt idx="1244">
                  <c:v>3271.92</c:v>
                </c:pt>
                <c:pt idx="1245">
                  <c:v>3261.17</c:v>
                </c:pt>
                <c:pt idx="1246">
                  <c:v>3263.78</c:v>
                </c:pt>
                <c:pt idx="1247">
                  <c:v>3266.34</c:v>
                </c:pt>
                <c:pt idx="1248">
                  <c:v>3257.1</c:v>
                </c:pt>
                <c:pt idx="1249">
                  <c:v>3261.49</c:v>
                </c:pt>
                <c:pt idx="1250">
                  <c:v>3248.7</c:v>
                </c:pt>
                <c:pt idx="1251">
                  <c:v>3285.03</c:v>
                </c:pt>
                <c:pt idx="1252">
                  <c:v>3315.33</c:v>
                </c:pt>
                <c:pt idx="1253">
                  <c:v>3366.09</c:v>
                </c:pt>
                <c:pt idx="1254">
                  <c:v>3355.71</c:v>
                </c:pt>
                <c:pt idx="1255">
                  <c:v>3343.65</c:v>
                </c:pt>
                <c:pt idx="1256">
                  <c:v>3338.19</c:v>
                </c:pt>
                <c:pt idx="1257">
                  <c:v>3297.07</c:v>
                </c:pt>
                <c:pt idx="1258">
                  <c:v>3289.94</c:v>
                </c:pt>
                <c:pt idx="1259">
                  <c:v>3257.94</c:v>
                </c:pt>
                <c:pt idx="1260">
                  <c:v>3255.04</c:v>
                </c:pt>
                <c:pt idx="1261">
                  <c:v>3269.9</c:v>
                </c:pt>
                <c:pt idx="1262">
                  <c:v>3280.79</c:v>
                </c:pt>
                <c:pt idx="1263">
                  <c:v>3275.24</c:v>
                </c:pt>
                <c:pt idx="1264">
                  <c:v>3252.68</c:v>
                </c:pt>
                <c:pt idx="1265">
                  <c:v>3251.92</c:v>
                </c:pt>
                <c:pt idx="1266">
                  <c:v>3262.29</c:v>
                </c:pt>
                <c:pt idx="1267">
                  <c:v>3324.46</c:v>
                </c:pt>
                <c:pt idx="1268">
                  <c:v>3385.6</c:v>
                </c:pt>
                <c:pt idx="1269">
                  <c:v>3417.54</c:v>
                </c:pt>
                <c:pt idx="1270">
                  <c:v>3384.49</c:v>
                </c:pt>
                <c:pt idx="1271">
                  <c:v>3377.21</c:v>
                </c:pt>
                <c:pt idx="1272">
                  <c:v>3349.7</c:v>
                </c:pt>
                <c:pt idx="1273">
                  <c:v>3363.49</c:v>
                </c:pt>
                <c:pt idx="1274">
                  <c:v>3381.07</c:v>
                </c:pt>
                <c:pt idx="1275">
                  <c:v>3373.36</c:v>
                </c:pt>
                <c:pt idx="1276">
                  <c:v>3373.18</c:v>
                </c:pt>
                <c:pt idx="1277">
                  <c:v>3381.62</c:v>
                </c:pt>
                <c:pt idx="1278">
                  <c:v>3359.15</c:v>
                </c:pt>
                <c:pt idx="1279">
                  <c:v>3362.94</c:v>
                </c:pt>
                <c:pt idx="1280">
                  <c:v>3364.35</c:v>
                </c:pt>
                <c:pt idx="1281">
                  <c:v>3381.84</c:v>
                </c:pt>
                <c:pt idx="1282">
                  <c:v>3380.47</c:v>
                </c:pt>
                <c:pt idx="1283">
                  <c:v>3376.53</c:v>
                </c:pt>
                <c:pt idx="1284">
                  <c:v>3375.82</c:v>
                </c:pt>
                <c:pt idx="1285">
                  <c:v>3378.4</c:v>
                </c:pt>
                <c:pt idx="1286">
                  <c:v>3368.85</c:v>
                </c:pt>
                <c:pt idx="1287">
                  <c:v>3370.53</c:v>
                </c:pt>
                <c:pt idx="1288">
                  <c:v>3344.07</c:v>
                </c:pt>
                <c:pt idx="1289">
                  <c:v>3351.43</c:v>
                </c:pt>
                <c:pt idx="1290">
                  <c:v>3342.76</c:v>
                </c:pt>
                <c:pt idx="1291">
                  <c:v>3322.29</c:v>
                </c:pt>
                <c:pt idx="1292">
                  <c:v>3309.59</c:v>
                </c:pt>
                <c:pt idx="1293">
                  <c:v>3303.2</c:v>
                </c:pt>
                <c:pt idx="1294">
                  <c:v>3311.39</c:v>
                </c:pt>
                <c:pt idx="1295">
                  <c:v>3363.77</c:v>
                </c:pt>
                <c:pt idx="1296">
                  <c:v>3421.72</c:v>
                </c:pt>
                <c:pt idx="1297">
                  <c:v>3451.16</c:v>
                </c:pt>
                <c:pt idx="1298">
                  <c:v>3439.48</c:v>
                </c:pt>
                <c:pt idx="1299">
                  <c:v>3430.04</c:v>
                </c:pt>
                <c:pt idx="1300">
                  <c:v>3431.43</c:v>
                </c:pt>
                <c:pt idx="1301">
                  <c:v>3426.52</c:v>
                </c:pt>
                <c:pt idx="1302">
                  <c:v>3444</c:v>
                </c:pt>
                <c:pt idx="1303">
                  <c:v>3451.16</c:v>
                </c:pt>
                <c:pt idx="1304">
                  <c:v>3444.66</c:v>
                </c:pt>
                <c:pt idx="1305">
                  <c:v>3433.65</c:v>
                </c:pt>
                <c:pt idx="1306">
                  <c:v>3417.32</c:v>
                </c:pt>
                <c:pt idx="1307">
                  <c:v>3442.16</c:v>
                </c:pt>
                <c:pt idx="1308">
                  <c:v>3428.14</c:v>
                </c:pt>
                <c:pt idx="1309">
                  <c:v>3417.24</c:v>
                </c:pt>
                <c:pt idx="1310">
                  <c:v>3377.08</c:v>
                </c:pt>
                <c:pt idx="1311">
                  <c:v>3395.43</c:v>
                </c:pt>
                <c:pt idx="1312">
                  <c:v>3391.52</c:v>
                </c:pt>
                <c:pt idx="1313">
                  <c:v>3384.73</c:v>
                </c:pt>
                <c:pt idx="1314">
                  <c:v>3411</c:v>
                </c:pt>
                <c:pt idx="1315">
                  <c:v>3412.51</c:v>
                </c:pt>
                <c:pt idx="1316">
                  <c:v>3403.73</c:v>
                </c:pt>
                <c:pt idx="1317">
                  <c:v>3395.61</c:v>
                </c:pt>
                <c:pt idx="1318">
                  <c:v>3370.86</c:v>
                </c:pt>
                <c:pt idx="1319">
                  <c:v>3387.71</c:v>
                </c:pt>
                <c:pt idx="1320">
                  <c:v>3392.55</c:v>
                </c:pt>
                <c:pt idx="1321">
                  <c:v>3388.6</c:v>
                </c:pt>
                <c:pt idx="1322">
                  <c:v>3374.93</c:v>
                </c:pt>
                <c:pt idx="1323">
                  <c:v>3322.24</c:v>
                </c:pt>
                <c:pt idx="1324">
                  <c:v>3331.82</c:v>
                </c:pt>
                <c:pt idx="1325">
                  <c:v>3318.18</c:v>
                </c:pt>
                <c:pt idx="1326">
                  <c:v>3321.44</c:v>
                </c:pt>
                <c:pt idx="1327">
                  <c:v>3346.26</c:v>
                </c:pt>
                <c:pt idx="1328">
                  <c:v>3344.8</c:v>
                </c:pt>
                <c:pt idx="1329">
                  <c:v>3339.19</c:v>
                </c:pt>
                <c:pt idx="1330">
                  <c:v>3365.17</c:v>
                </c:pt>
                <c:pt idx="1331">
                  <c:v>3350.66</c:v>
                </c:pt>
                <c:pt idx="1332">
                  <c:v>3366.65</c:v>
                </c:pt>
                <c:pt idx="1333">
                  <c:v>3410.66</c:v>
                </c:pt>
                <c:pt idx="1334">
                  <c:v>3414.8</c:v>
                </c:pt>
                <c:pt idx="1335">
                  <c:v>3382.96</c:v>
                </c:pt>
                <c:pt idx="1336">
                  <c:v>3412.14</c:v>
                </c:pt>
                <c:pt idx="1337">
                  <c:v>3439.11</c:v>
                </c:pt>
                <c:pt idx="1338">
                  <c:v>3440.66</c:v>
                </c:pt>
                <c:pt idx="1339">
                  <c:v>3428.26</c:v>
                </c:pt>
                <c:pt idx="1340">
                  <c:v>3422.24</c:v>
                </c:pt>
                <c:pt idx="1341">
                  <c:v>3403.86</c:v>
                </c:pt>
                <c:pt idx="1342">
                  <c:v>3336.15</c:v>
                </c:pt>
                <c:pt idx="1343">
                  <c:v>3346.01</c:v>
                </c:pt>
                <c:pt idx="1344">
                  <c:v>3337.87</c:v>
                </c:pt>
                <c:pt idx="1345">
                  <c:v>3335.57</c:v>
                </c:pt>
                <c:pt idx="1346">
                  <c:v>3351.24</c:v>
                </c:pt>
                <c:pt idx="1347">
                  <c:v>3339.6</c:v>
                </c:pt>
                <c:pt idx="1348">
                  <c:v>3316.65</c:v>
                </c:pt>
                <c:pt idx="1349">
                  <c:v>3316.55</c:v>
                </c:pt>
                <c:pt idx="1350">
                  <c:v>3321.72</c:v>
                </c:pt>
                <c:pt idx="1351">
                  <c:v>3337.79</c:v>
                </c:pt>
                <c:pt idx="1352">
                  <c:v>3328.41</c:v>
                </c:pt>
                <c:pt idx="1353">
                  <c:v>3364.64</c:v>
                </c:pt>
                <c:pt idx="1354">
                  <c:v>3374.55</c:v>
                </c:pt>
                <c:pt idx="1355">
                  <c:v>3369.65</c:v>
                </c:pt>
                <c:pt idx="1356">
                  <c:v>3368.13</c:v>
                </c:pt>
                <c:pt idx="1357">
                  <c:v>3347.69</c:v>
                </c:pt>
                <c:pt idx="1358">
                  <c:v>3335.56</c:v>
                </c:pt>
                <c:pt idx="1359">
                  <c:v>3367.3</c:v>
                </c:pt>
                <c:pt idx="1360">
                  <c:v>3365.4</c:v>
                </c:pt>
                <c:pt idx="1361">
                  <c:v>3355.31</c:v>
                </c:pt>
                <c:pt idx="1362">
                  <c:v>3359.61</c:v>
                </c:pt>
                <c:pt idx="1363">
                  <c:v>3376.5</c:v>
                </c:pt>
                <c:pt idx="1364">
                  <c:v>3327.08</c:v>
                </c:pt>
                <c:pt idx="1365">
                  <c:v>3330.16</c:v>
                </c:pt>
                <c:pt idx="1366">
                  <c:v>3292.49</c:v>
                </c:pt>
                <c:pt idx="1367">
                  <c:v>3269.72</c:v>
                </c:pt>
                <c:pt idx="1368">
                  <c:v>3250.32</c:v>
                </c:pt>
                <c:pt idx="1369">
                  <c:v>3270.7</c:v>
                </c:pt>
                <c:pt idx="1370">
                  <c:v>3265.63</c:v>
                </c:pt>
                <c:pt idx="1371">
                  <c:v>3300.11</c:v>
                </c:pt>
                <c:pt idx="1372">
                  <c:v>3274.15</c:v>
                </c:pt>
                <c:pt idx="1373">
                  <c:v>3277.37</c:v>
                </c:pt>
                <c:pt idx="1374">
                  <c:v>3258.12</c:v>
                </c:pt>
                <c:pt idx="1375">
                  <c:v>3278.1</c:v>
                </c:pt>
                <c:pt idx="1376">
                  <c:v>3289.47</c:v>
                </c:pt>
                <c:pt idx="1377">
                  <c:v>3305.89</c:v>
                </c:pt>
                <c:pt idx="1378">
                  <c:v>3325.77</c:v>
                </c:pt>
                <c:pt idx="1379">
                  <c:v>3340.52</c:v>
                </c:pt>
                <c:pt idx="1380">
                  <c:v>3364.94</c:v>
                </c:pt>
                <c:pt idx="1381">
                  <c:v>3362.77</c:v>
                </c:pt>
                <c:pt idx="1382">
                  <c:v>3360.45</c:v>
                </c:pt>
                <c:pt idx="1383">
                  <c:v>3330.69</c:v>
                </c:pt>
                <c:pt idx="1384">
                  <c:v>3316.41</c:v>
                </c:pt>
                <c:pt idx="1385">
                  <c:v>3321.65</c:v>
                </c:pt>
                <c:pt idx="1386">
                  <c:v>3310.15</c:v>
                </c:pt>
                <c:pt idx="1387">
                  <c:v>3332.81</c:v>
                </c:pt>
                <c:pt idx="1388">
                  <c:v>3326.19</c:v>
                </c:pt>
                <c:pt idx="1389">
                  <c:v>3363.35</c:v>
                </c:pt>
                <c:pt idx="1390">
                  <c:v>3361.21</c:v>
                </c:pt>
                <c:pt idx="1391">
                  <c:v>3371.86</c:v>
                </c:pt>
                <c:pt idx="1392">
                  <c:v>3368.04</c:v>
                </c:pt>
                <c:pt idx="1393">
                  <c:v>3384.09</c:v>
                </c:pt>
                <c:pt idx="1394">
                  <c:v>3406.53</c:v>
                </c:pt>
                <c:pt idx="1395">
                  <c:v>3401.87</c:v>
                </c:pt>
                <c:pt idx="1396">
                  <c:v>3397.69</c:v>
                </c:pt>
                <c:pt idx="1397">
                  <c:v>3394.6</c:v>
                </c:pt>
                <c:pt idx="1398">
                  <c:v>3431.6</c:v>
                </c:pt>
                <c:pt idx="1399">
                  <c:v>3437.16</c:v>
                </c:pt>
                <c:pt idx="1400">
                  <c:v>3440.38</c:v>
                </c:pt>
                <c:pt idx="1401">
                  <c:v>3422.62</c:v>
                </c:pt>
                <c:pt idx="1402">
                  <c:v>3447.02</c:v>
                </c:pt>
                <c:pt idx="1403">
                  <c:v>3430.58</c:v>
                </c:pt>
                <c:pt idx="1404">
                  <c:v>3433.66</c:v>
                </c:pt>
                <c:pt idx="1405">
                  <c:v>3410.03</c:v>
                </c:pt>
                <c:pt idx="1406">
                  <c:v>3362.84</c:v>
                </c:pt>
                <c:pt idx="1407">
                  <c:v>3339.58</c:v>
                </c:pt>
                <c:pt idx="1408">
                  <c:v>3301.72</c:v>
                </c:pt>
                <c:pt idx="1409">
                  <c:v>3322.61</c:v>
                </c:pt>
                <c:pt idx="1410">
                  <c:v>3362.51</c:v>
                </c:pt>
                <c:pt idx="1411">
                  <c:v>3363.73</c:v>
                </c:pt>
                <c:pt idx="1412">
                  <c:v>3347.98</c:v>
                </c:pt>
                <c:pt idx="1413">
                  <c:v>3335.1</c:v>
                </c:pt>
                <c:pt idx="1414">
                  <c:v>3360.85</c:v>
                </c:pt>
                <c:pt idx="1415">
                  <c:v>3357.18</c:v>
                </c:pt>
                <c:pt idx="1416">
                  <c:v>3361.66</c:v>
                </c:pt>
                <c:pt idx="1417">
                  <c:v>3323.06</c:v>
                </c:pt>
                <c:pt idx="1418">
                  <c:v>3314.16</c:v>
                </c:pt>
                <c:pt idx="1419">
                  <c:v>3310.35</c:v>
                </c:pt>
                <c:pt idx="1420">
                  <c:v>3324.09</c:v>
                </c:pt>
                <c:pt idx="1421">
                  <c:v>3307.44</c:v>
                </c:pt>
                <c:pt idx="1422">
                  <c:v>3302.27</c:v>
                </c:pt>
                <c:pt idx="1423">
                  <c:v>3276.82</c:v>
                </c:pt>
                <c:pt idx="1424">
                  <c:v>3251.27</c:v>
                </c:pt>
                <c:pt idx="1425">
                  <c:v>3224.16</c:v>
                </c:pt>
                <c:pt idx="1426">
                  <c:v>3238.54</c:v>
                </c:pt>
                <c:pt idx="1427">
                  <c:v>3209.03</c:v>
                </c:pt>
                <c:pt idx="1428">
                  <c:v>3208.94</c:v>
                </c:pt>
                <c:pt idx="1429">
                  <c:v>3221.87</c:v>
                </c:pt>
                <c:pt idx="1430">
                  <c:v>3217.2</c:v>
                </c:pt>
                <c:pt idx="1431">
                  <c:v>3177.96</c:v>
                </c:pt>
                <c:pt idx="1432">
                  <c:v>3170.45</c:v>
                </c:pt>
                <c:pt idx="1433">
                  <c:v>3168.1</c:v>
                </c:pt>
                <c:pt idx="1434">
                  <c:v>3181.84</c:v>
                </c:pt>
                <c:pt idx="1435">
                  <c:v>3199.15</c:v>
                </c:pt>
                <c:pt idx="1436">
                  <c:v>3240.35</c:v>
                </c:pt>
                <c:pt idx="1437">
                  <c:v>3270.16</c:v>
                </c:pt>
                <c:pt idx="1438">
                  <c:v>3271.99</c:v>
                </c:pt>
                <c:pt idx="1439">
                  <c:v>3277.69</c:v>
                </c:pt>
                <c:pt idx="1440">
                  <c:v>3316.68</c:v>
                </c:pt>
                <c:pt idx="1441">
                  <c:v>3294.94</c:v>
                </c:pt>
                <c:pt idx="1442">
                  <c:v>3299.41</c:v>
                </c:pt>
                <c:pt idx="1443">
                  <c:v>3298.47</c:v>
                </c:pt>
                <c:pt idx="1444">
                  <c:v>3296.81</c:v>
                </c:pt>
                <c:pt idx="1445">
                  <c:v>3286.35</c:v>
                </c:pt>
                <c:pt idx="1446">
                  <c:v>3298.22</c:v>
                </c:pt>
                <c:pt idx="1447">
                  <c:v>3300.97</c:v>
                </c:pt>
                <c:pt idx="1448">
                  <c:v>3292.76</c:v>
                </c:pt>
                <c:pt idx="1449">
                  <c:v>3306.13</c:v>
                </c:pt>
                <c:pt idx="1450">
                  <c:v>3284.78</c:v>
                </c:pt>
                <c:pt idx="1451">
                  <c:v>3286.27</c:v>
                </c:pt>
                <c:pt idx="1452">
                  <c:v>3289.42</c:v>
                </c:pt>
                <c:pt idx="1453">
                  <c:v>3312.33</c:v>
                </c:pt>
                <c:pt idx="1454">
                  <c:v>3278.73</c:v>
                </c:pt>
                <c:pt idx="1455">
                  <c:v>3274.6</c:v>
                </c:pt>
                <c:pt idx="1456">
                  <c:v>3272.62</c:v>
                </c:pt>
                <c:pt idx="1457">
                  <c:v>3223.24</c:v>
                </c:pt>
                <c:pt idx="1458">
                  <c:v>3207.09</c:v>
                </c:pt>
                <c:pt idx="1459">
                  <c:v>3197.19</c:v>
                </c:pt>
                <c:pt idx="1460">
                  <c:v>3242.92</c:v>
                </c:pt>
                <c:pt idx="1461">
                  <c:v>3235.58</c:v>
                </c:pt>
                <c:pt idx="1462">
                  <c:v>3239.85</c:v>
                </c:pt>
                <c:pt idx="1463">
                  <c:v>3224.84</c:v>
                </c:pt>
                <c:pt idx="1464">
                  <c:v>3207.92</c:v>
                </c:pt>
                <c:pt idx="1465">
                  <c:v>3192.1</c:v>
                </c:pt>
                <c:pt idx="1466">
                  <c:v>3174.17</c:v>
                </c:pt>
                <c:pt idx="1467">
                  <c:v>3174.74</c:v>
                </c:pt>
                <c:pt idx="1468">
                  <c:v>3156.31</c:v>
                </c:pt>
                <c:pt idx="1469">
                  <c:v>3194.17</c:v>
                </c:pt>
                <c:pt idx="1470">
                  <c:v>3185.75</c:v>
                </c:pt>
                <c:pt idx="1471">
                  <c:v>3218.3</c:v>
                </c:pt>
                <c:pt idx="1472">
                  <c:v>3171.38</c:v>
                </c:pt>
                <c:pt idx="1473">
                  <c:v>3145.36</c:v>
                </c:pt>
                <c:pt idx="1474">
                  <c:v>3172.59</c:v>
                </c:pt>
                <c:pt idx="1475">
                  <c:v>3204.92</c:v>
                </c:pt>
                <c:pt idx="1476">
                  <c:v>3225.77</c:v>
                </c:pt>
                <c:pt idx="1477">
                  <c:v>3226.79</c:v>
                </c:pt>
                <c:pt idx="1478">
                  <c:v>3211.39</c:v>
                </c:pt>
                <c:pt idx="1479">
                  <c:v>3213.09</c:v>
                </c:pt>
                <c:pt idx="1480">
                  <c:v>3203.18</c:v>
                </c:pt>
                <c:pt idx="1481">
                  <c:v>3202.42</c:v>
                </c:pt>
                <c:pt idx="1482">
                  <c:v>3248.81</c:v>
                </c:pt>
                <c:pt idx="1483">
                  <c:v>3244.57</c:v>
                </c:pt>
                <c:pt idx="1484">
                  <c:v>3231.15</c:v>
                </c:pt>
                <c:pt idx="1485">
                  <c:v>3217.57</c:v>
                </c:pt>
                <c:pt idx="1486">
                  <c:v>3214.45</c:v>
                </c:pt>
                <c:pt idx="1487">
                  <c:v>3259.35</c:v>
                </c:pt>
                <c:pt idx="1488">
                  <c:v>3284.89</c:v>
                </c:pt>
                <c:pt idx="1489">
                  <c:v>3282.8</c:v>
                </c:pt>
                <c:pt idx="1490">
                  <c:v>3258.97</c:v>
                </c:pt>
                <c:pt idx="1491">
                  <c:v>3237.64</c:v>
                </c:pt>
                <c:pt idx="1492">
                  <c:v>3259.09</c:v>
                </c:pt>
                <c:pt idx="1493">
                  <c:v>3278.44</c:v>
                </c:pt>
                <c:pt idx="1494">
                  <c:v>3268.14</c:v>
                </c:pt>
                <c:pt idx="1495">
                  <c:v>3283.77</c:v>
                </c:pt>
                <c:pt idx="1496">
                  <c:v>3252.07</c:v>
                </c:pt>
                <c:pt idx="1497">
                  <c:v>3256.14</c:v>
                </c:pt>
                <c:pt idx="1498">
                  <c:v>3253.08</c:v>
                </c:pt>
                <c:pt idx="1499">
                  <c:v>3235.01</c:v>
                </c:pt>
                <c:pt idx="1500">
                  <c:v>3264.08</c:v>
                </c:pt>
                <c:pt idx="1501">
                  <c:v>3228.22</c:v>
                </c:pt>
                <c:pt idx="1502">
                  <c:v>3251.94</c:v>
                </c:pt>
                <c:pt idx="1503">
                  <c:v>3250.99</c:v>
                </c:pt>
                <c:pt idx="1504">
                  <c:v>3232.78</c:v>
                </c:pt>
                <c:pt idx="1505">
                  <c:v>3195.95</c:v>
                </c:pt>
                <c:pt idx="1506">
                  <c:v>3142.06</c:v>
                </c:pt>
                <c:pt idx="1507">
                  <c:v>3161.96</c:v>
                </c:pt>
                <c:pt idx="1508">
                  <c:v>3196.68</c:v>
                </c:pt>
                <c:pt idx="1509">
                  <c:v>3217.91</c:v>
                </c:pt>
                <c:pt idx="1510">
                  <c:v>3196</c:v>
                </c:pt>
                <c:pt idx="1511">
                  <c:v>3194.88</c:v>
                </c:pt>
                <c:pt idx="1512">
                  <c:v>3182.05</c:v>
                </c:pt>
                <c:pt idx="1513">
                  <c:v>3212.86</c:v>
                </c:pt>
                <c:pt idx="1514">
                  <c:v>3256.19</c:v>
                </c:pt>
                <c:pt idx="1515">
                  <c:v>3301.32</c:v>
                </c:pt>
                <c:pt idx="1516">
                  <c:v>3301.61</c:v>
                </c:pt>
                <c:pt idx="1517">
                  <c:v>3328.26</c:v>
                </c:pt>
                <c:pt idx="1518">
                  <c:v>3314.65</c:v>
                </c:pt>
                <c:pt idx="1519">
                  <c:v>3322.22</c:v>
                </c:pt>
                <c:pt idx="1520">
                  <c:v>3331.86</c:v>
                </c:pt>
                <c:pt idx="1521">
                  <c:v>3329.72</c:v>
                </c:pt>
                <c:pt idx="1522">
                  <c:v>3307.67</c:v>
                </c:pt>
                <c:pt idx="1523">
                  <c:v>3293.54</c:v>
                </c:pt>
                <c:pt idx="1524">
                  <c:v>3298.41</c:v>
                </c:pt>
                <c:pt idx="1525">
                  <c:v>3269.33</c:v>
                </c:pt>
                <c:pt idx="1526">
                  <c:v>3277.63</c:v>
                </c:pt>
                <c:pt idx="1527">
                  <c:v>3263.45</c:v>
                </c:pt>
                <c:pt idx="1528">
                  <c:v>3253.03</c:v>
                </c:pt>
                <c:pt idx="1529">
                  <c:v>3254.13</c:v>
                </c:pt>
                <c:pt idx="1530">
                  <c:v>3280.58</c:v>
                </c:pt>
                <c:pt idx="1531">
                  <c:v>3300.65</c:v>
                </c:pt>
                <c:pt idx="1532">
                  <c:v>3339.28</c:v>
                </c:pt>
                <c:pt idx="1533">
                  <c:v>3304.63</c:v>
                </c:pt>
                <c:pt idx="1534">
                  <c:v>3276.09</c:v>
                </c:pt>
                <c:pt idx="1535">
                  <c:v>3236.31</c:v>
                </c:pt>
                <c:pt idx="1536">
                  <c:v>3274.39</c:v>
                </c:pt>
                <c:pt idx="1537">
                  <c:v>3277.87</c:v>
                </c:pt>
                <c:pt idx="1538">
                  <c:v>3276.44</c:v>
                </c:pt>
                <c:pt idx="1539">
                  <c:v>3297.46</c:v>
                </c:pt>
                <c:pt idx="1540">
                  <c:v>3260.45</c:v>
                </c:pt>
                <c:pt idx="1541">
                  <c:v>3261.05</c:v>
                </c:pt>
                <c:pt idx="1542">
                  <c:v>3240.71</c:v>
                </c:pt>
                <c:pt idx="1543">
                  <c:v>3247.71</c:v>
                </c:pt>
                <c:pt idx="1544">
                  <c:v>3230.03</c:v>
                </c:pt>
                <c:pt idx="1545">
                  <c:v>3200.05</c:v>
                </c:pt>
                <c:pt idx="1546">
                  <c:v>3183.24</c:v>
                </c:pt>
                <c:pt idx="1547">
                  <c:v>3178.25</c:v>
                </c:pt>
                <c:pt idx="1548">
                  <c:v>3155.79</c:v>
                </c:pt>
                <c:pt idx="1549">
                  <c:v>3156.74</c:v>
                </c:pt>
                <c:pt idx="1550">
                  <c:v>3183.73</c:v>
                </c:pt>
                <c:pt idx="1551">
                  <c:v>3188.78</c:v>
                </c:pt>
                <c:pt idx="1552">
                  <c:v>3197.98</c:v>
                </c:pt>
                <c:pt idx="1553">
                  <c:v>3213.16</c:v>
                </c:pt>
                <c:pt idx="1554">
                  <c:v>3198.61</c:v>
                </c:pt>
                <c:pt idx="1555">
                  <c:v>3172.99</c:v>
                </c:pt>
                <c:pt idx="1556">
                  <c:v>3138.65</c:v>
                </c:pt>
                <c:pt idx="1557">
                  <c:v>3129.3</c:v>
                </c:pt>
                <c:pt idx="1558">
                  <c:v>3124.04</c:v>
                </c:pt>
                <c:pt idx="1559">
                  <c:v>3026.92</c:v>
                </c:pt>
                <c:pt idx="1560">
                  <c:v>2725.6</c:v>
                </c:pt>
                <c:pt idx="1561">
                  <c:v>2500.23</c:v>
                </c:pt>
                <c:pt idx="1562">
                  <c:v>2336.9</c:v>
                </c:pt>
                <c:pt idx="1563">
                  <c:v>2154.2600000000002</c:v>
                </c:pt>
                <c:pt idx="1564">
                  <c:v>2064.37</c:v>
                </c:pt>
                <c:pt idx="1565">
                  <c:v>1855.16</c:v>
                </c:pt>
                <c:pt idx="1566">
                  <c:v>1677.15</c:v>
                </c:pt>
                <c:pt idx="1567">
                  <c:v>1543.95</c:v>
                </c:pt>
                <c:pt idx="1568">
                  <c:v>1417.47</c:v>
                </c:pt>
                <c:pt idx="1569">
                  <c:v>1311.62</c:v>
                </c:pt>
                <c:pt idx="1570">
                  <c:v>1186.02</c:v>
                </c:pt>
                <c:pt idx="1571">
                  <c:v>1061.56</c:v>
                </c:pt>
                <c:pt idx="1572">
                  <c:v>948.8</c:v>
                </c:pt>
                <c:pt idx="1573">
                  <c:v>897.06</c:v>
                </c:pt>
                <c:pt idx="1574">
                  <c:v>872.38</c:v>
                </c:pt>
                <c:pt idx="1575">
                  <c:v>865.14</c:v>
                </c:pt>
                <c:pt idx="1576">
                  <c:v>848.67</c:v>
                </c:pt>
                <c:pt idx="1577">
                  <c:v>822.71</c:v>
                </c:pt>
                <c:pt idx="1578">
                  <c:v>809.52</c:v>
                </c:pt>
                <c:pt idx="1579">
                  <c:v>800.32</c:v>
                </c:pt>
                <c:pt idx="1580">
                  <c:v>811.51</c:v>
                </c:pt>
                <c:pt idx="1581">
                  <c:v>820.2</c:v>
                </c:pt>
                <c:pt idx="1582">
                  <c:v>832.49</c:v>
                </c:pt>
                <c:pt idx="1583">
                  <c:v>829.68</c:v>
                </c:pt>
                <c:pt idx="1584">
                  <c:v>831.8</c:v>
                </c:pt>
                <c:pt idx="1585">
                  <c:v>835.65</c:v>
                </c:pt>
                <c:pt idx="1586">
                  <c:v>832.17</c:v>
                </c:pt>
                <c:pt idx="1587">
                  <c:v>831.7</c:v>
                </c:pt>
                <c:pt idx="1588">
                  <c:v>855.07</c:v>
                </c:pt>
                <c:pt idx="1589">
                  <c:v>856.43</c:v>
                </c:pt>
                <c:pt idx="1590">
                  <c:v>851.77</c:v>
                </c:pt>
                <c:pt idx="1591">
                  <c:v>849.17</c:v>
                </c:pt>
                <c:pt idx="1592">
                  <c:v>858.36</c:v>
                </c:pt>
                <c:pt idx="1593">
                  <c:v>860.37</c:v>
                </c:pt>
                <c:pt idx="1594">
                  <c:v>849.57</c:v>
                </c:pt>
                <c:pt idx="1595">
                  <c:v>845.46</c:v>
                </c:pt>
                <c:pt idx="1596">
                  <c:v>843.82</c:v>
                </c:pt>
                <c:pt idx="1597">
                  <c:v>812.82</c:v>
                </c:pt>
                <c:pt idx="1598">
                  <c:v>804.85</c:v>
                </c:pt>
                <c:pt idx="1599">
                  <c:v>808.02</c:v>
                </c:pt>
                <c:pt idx="1600">
                  <c:v>819.11</c:v>
                </c:pt>
                <c:pt idx="1601">
                  <c:v>801.64</c:v>
                </c:pt>
                <c:pt idx="1602">
                  <c:v>793.15</c:v>
                </c:pt>
                <c:pt idx="1603">
                  <c:v>787.36</c:v>
                </c:pt>
                <c:pt idx="1604">
                  <c:v>794.75</c:v>
                </c:pt>
                <c:pt idx="1605">
                  <c:v>797.36</c:v>
                </c:pt>
                <c:pt idx="1606">
                  <c:v>805.16</c:v>
                </c:pt>
                <c:pt idx="1607">
                  <c:v>806.69</c:v>
                </c:pt>
                <c:pt idx="1608">
                  <c:v>808.9</c:v>
                </c:pt>
                <c:pt idx="1609">
                  <c:v>803.69</c:v>
                </c:pt>
                <c:pt idx="1610">
                  <c:v>800.51</c:v>
                </c:pt>
                <c:pt idx="1611">
                  <c:v>798.27</c:v>
                </c:pt>
                <c:pt idx="1612">
                  <c:v>795.4</c:v>
                </c:pt>
                <c:pt idx="1613">
                  <c:v>794.33</c:v>
                </c:pt>
                <c:pt idx="1614">
                  <c:v>780.51</c:v>
                </c:pt>
                <c:pt idx="1615">
                  <c:v>777.06</c:v>
                </c:pt>
                <c:pt idx="1616">
                  <c:v>770</c:v>
                </c:pt>
                <c:pt idx="1617">
                  <c:v>762.06</c:v>
                </c:pt>
                <c:pt idx="1618">
                  <c:v>749.87</c:v>
                </c:pt>
                <c:pt idx="1619">
                  <c:v>743.51</c:v>
                </c:pt>
                <c:pt idx="1620">
                  <c:v>738</c:v>
                </c:pt>
                <c:pt idx="1621">
                  <c:v>736.61</c:v>
                </c:pt>
                <c:pt idx="1622">
                  <c:v>733.58</c:v>
                </c:pt>
                <c:pt idx="1623">
                  <c:v>737.46</c:v>
                </c:pt>
                <c:pt idx="1624">
                  <c:v>730.54</c:v>
                </c:pt>
                <c:pt idx="1625">
                  <c:v>732.05</c:v>
                </c:pt>
                <c:pt idx="1626">
                  <c:v>730.35</c:v>
                </c:pt>
                <c:pt idx="1627">
                  <c:v>726.72</c:v>
                </c:pt>
                <c:pt idx="1628">
                  <c:v>719.97</c:v>
                </c:pt>
                <c:pt idx="1629">
                  <c:v>722.57</c:v>
                </c:pt>
                <c:pt idx="1630">
                  <c:v>715.77</c:v>
                </c:pt>
                <c:pt idx="1631">
                  <c:v>711.54</c:v>
                </c:pt>
                <c:pt idx="1632">
                  <c:v>711.21</c:v>
                </c:pt>
                <c:pt idx="1633">
                  <c:v>709.82</c:v>
                </c:pt>
                <c:pt idx="1634">
                  <c:v>707.66</c:v>
                </c:pt>
                <c:pt idx="1635">
                  <c:v>693.6</c:v>
                </c:pt>
                <c:pt idx="1636">
                  <c:v>690.19</c:v>
                </c:pt>
                <c:pt idx="1637">
                  <c:v>685.03</c:v>
                </c:pt>
                <c:pt idx="1638">
                  <c:v>685.65</c:v>
                </c:pt>
                <c:pt idx="1639">
                  <c:v>677.82</c:v>
                </c:pt>
                <c:pt idx="1640">
                  <c:v>674.65</c:v>
                </c:pt>
                <c:pt idx="1641">
                  <c:v>663.67</c:v>
                </c:pt>
                <c:pt idx="1642">
                  <c:v>667.11</c:v>
                </c:pt>
                <c:pt idx="1643">
                  <c:v>666.97</c:v>
                </c:pt>
                <c:pt idx="1644">
                  <c:v>666.66</c:v>
                </c:pt>
                <c:pt idx="1645">
                  <c:v>657.98</c:v>
                </c:pt>
                <c:pt idx="1646">
                  <c:v>649.67999999999995</c:v>
                </c:pt>
                <c:pt idx="1647">
                  <c:v>641.96</c:v>
                </c:pt>
                <c:pt idx="1648">
                  <c:v>641.4</c:v>
                </c:pt>
                <c:pt idx="1649">
                  <c:v>630.02</c:v>
                </c:pt>
                <c:pt idx="1650">
                  <c:v>625.27</c:v>
                </c:pt>
                <c:pt idx="1651">
                  <c:v>621.17999999999995</c:v>
                </c:pt>
                <c:pt idx="1652">
                  <c:v>628.79999999999995</c:v>
                </c:pt>
                <c:pt idx="1653">
                  <c:v>630.94000000000005</c:v>
                </c:pt>
                <c:pt idx="1654">
                  <c:v>629.15</c:v>
                </c:pt>
                <c:pt idx="1655">
                  <c:v>627.04999999999995</c:v>
                </c:pt>
                <c:pt idx="1656">
                  <c:v>633.78</c:v>
                </c:pt>
                <c:pt idx="1657">
                  <c:v>629.91999999999996</c:v>
                </c:pt>
                <c:pt idx="1658">
                  <c:v>637.66999999999996</c:v>
                </c:pt>
                <c:pt idx="1659">
                  <c:v>637.55999999999995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F-410F-A156-9D161FE18776}"/>
            </c:ext>
          </c:extLst>
        </c:ser>
        <c:ser>
          <c:idx val="1"/>
          <c:order val="1"/>
          <c:tx>
            <c:v>Crib HRR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Sheet1!$G$2:$G$4561</c:f>
              <c:numCache>
                <c:formatCode>General</c:formatCode>
                <c:ptCount val="4560"/>
                <c:pt idx="0">
                  <c:v>-1</c:v>
                </c:pt>
                <c:pt idx="1">
                  <c:v>-0.98333333333334849</c:v>
                </c:pt>
                <c:pt idx="2">
                  <c:v>-0.96666666666669698</c:v>
                </c:pt>
                <c:pt idx="3">
                  <c:v>-0.95000000000004547</c:v>
                </c:pt>
                <c:pt idx="4">
                  <c:v>-0.93333333333339397</c:v>
                </c:pt>
                <c:pt idx="5">
                  <c:v>-0.91666666666674246</c:v>
                </c:pt>
                <c:pt idx="6">
                  <c:v>-0.90000000000009095</c:v>
                </c:pt>
                <c:pt idx="7">
                  <c:v>-0.88333333333332575</c:v>
                </c:pt>
                <c:pt idx="8">
                  <c:v>-0.86666666666667425</c:v>
                </c:pt>
                <c:pt idx="9">
                  <c:v>-0.85000000000002274</c:v>
                </c:pt>
                <c:pt idx="10">
                  <c:v>-0.83333333333337123</c:v>
                </c:pt>
                <c:pt idx="11">
                  <c:v>-0.81666666666671972</c:v>
                </c:pt>
                <c:pt idx="12">
                  <c:v>-0.80000000000006821</c:v>
                </c:pt>
                <c:pt idx="13">
                  <c:v>-0.7833333333334167</c:v>
                </c:pt>
                <c:pt idx="14">
                  <c:v>-0.76666666666665151</c:v>
                </c:pt>
                <c:pt idx="15">
                  <c:v>-0.75</c:v>
                </c:pt>
                <c:pt idx="16">
                  <c:v>-0.73333333333334849</c:v>
                </c:pt>
                <c:pt idx="17">
                  <c:v>-0.71666666666669698</c:v>
                </c:pt>
                <c:pt idx="18">
                  <c:v>-0.70000000000004547</c:v>
                </c:pt>
                <c:pt idx="19">
                  <c:v>-0.68333333333339397</c:v>
                </c:pt>
                <c:pt idx="20">
                  <c:v>-0.66666666666674246</c:v>
                </c:pt>
                <c:pt idx="21">
                  <c:v>-0.65000000000009095</c:v>
                </c:pt>
                <c:pt idx="22">
                  <c:v>-0.63333333333332575</c:v>
                </c:pt>
                <c:pt idx="23">
                  <c:v>-0.61666666666667425</c:v>
                </c:pt>
                <c:pt idx="24">
                  <c:v>-0.60000000000002274</c:v>
                </c:pt>
                <c:pt idx="25">
                  <c:v>-0.58333333333337123</c:v>
                </c:pt>
                <c:pt idx="26">
                  <c:v>-0.56666666666671972</c:v>
                </c:pt>
                <c:pt idx="27">
                  <c:v>-0.55000000000006821</c:v>
                </c:pt>
                <c:pt idx="28">
                  <c:v>-0.5333333333334167</c:v>
                </c:pt>
                <c:pt idx="29">
                  <c:v>-0.51666666666665151</c:v>
                </c:pt>
                <c:pt idx="30">
                  <c:v>-0.5</c:v>
                </c:pt>
                <c:pt idx="31">
                  <c:v>-0.48333333333334849</c:v>
                </c:pt>
                <c:pt idx="32">
                  <c:v>-0.46666666666669698</c:v>
                </c:pt>
                <c:pt idx="33">
                  <c:v>-0.45000000000004547</c:v>
                </c:pt>
                <c:pt idx="34">
                  <c:v>-0.43333333333339397</c:v>
                </c:pt>
                <c:pt idx="35">
                  <c:v>-0.41666666666674246</c:v>
                </c:pt>
                <c:pt idx="36">
                  <c:v>-0.40000000000009095</c:v>
                </c:pt>
                <c:pt idx="37">
                  <c:v>-0.38333333333332575</c:v>
                </c:pt>
                <c:pt idx="38">
                  <c:v>-0.36666666666667425</c:v>
                </c:pt>
                <c:pt idx="39">
                  <c:v>-0.35000000000002274</c:v>
                </c:pt>
                <c:pt idx="40">
                  <c:v>-0.33333333333337123</c:v>
                </c:pt>
                <c:pt idx="41">
                  <c:v>-0.31666666666671972</c:v>
                </c:pt>
                <c:pt idx="42">
                  <c:v>-0.30000000000006821</c:v>
                </c:pt>
                <c:pt idx="43">
                  <c:v>-0.2833333333334167</c:v>
                </c:pt>
                <c:pt idx="44">
                  <c:v>-0.26666666666665151</c:v>
                </c:pt>
                <c:pt idx="45">
                  <c:v>-0.25</c:v>
                </c:pt>
                <c:pt idx="46">
                  <c:v>-0.23333333333334849</c:v>
                </c:pt>
                <c:pt idx="47">
                  <c:v>-0.21666666666669698</c:v>
                </c:pt>
                <c:pt idx="48">
                  <c:v>-0.20000000000004547</c:v>
                </c:pt>
                <c:pt idx="49">
                  <c:v>-0.18333333333339397</c:v>
                </c:pt>
                <c:pt idx="50">
                  <c:v>-0.16666666666674246</c:v>
                </c:pt>
                <c:pt idx="51">
                  <c:v>-0.15000000000009095</c:v>
                </c:pt>
                <c:pt idx="52">
                  <c:v>-0.13333333333332575</c:v>
                </c:pt>
                <c:pt idx="53">
                  <c:v>-0.11666666666667425</c:v>
                </c:pt>
                <c:pt idx="54">
                  <c:v>-0.10000000000002274</c:v>
                </c:pt>
                <c:pt idx="55">
                  <c:v>-8.3333333333371229E-2</c:v>
                </c:pt>
                <c:pt idx="56">
                  <c:v>-6.6666666666719721E-2</c:v>
                </c:pt>
                <c:pt idx="57">
                  <c:v>-5.0000000000068212E-2</c:v>
                </c:pt>
                <c:pt idx="58">
                  <c:v>-3.3333333333416704E-2</c:v>
                </c:pt>
                <c:pt idx="59">
                  <c:v>-1.6666666666651508E-2</c:v>
                </c:pt>
                <c:pt idx="60">
                  <c:v>0</c:v>
                </c:pt>
                <c:pt idx="61">
                  <c:v>1.6666666666651508E-2</c:v>
                </c:pt>
                <c:pt idx="62">
                  <c:v>3.3333333333303017E-2</c:v>
                </c:pt>
                <c:pt idx="63">
                  <c:v>4.9999999999954525E-2</c:v>
                </c:pt>
                <c:pt idx="64">
                  <c:v>6.6666666666606034E-2</c:v>
                </c:pt>
                <c:pt idx="65">
                  <c:v>8.3333333333257542E-2</c:v>
                </c:pt>
                <c:pt idx="66">
                  <c:v>9.9999999999909051E-2</c:v>
                </c:pt>
                <c:pt idx="67">
                  <c:v>0.11666666666667425</c:v>
                </c:pt>
                <c:pt idx="68">
                  <c:v>0.13333333333332575</c:v>
                </c:pt>
                <c:pt idx="69">
                  <c:v>0.14999999999997726</c:v>
                </c:pt>
                <c:pt idx="70">
                  <c:v>0.16666666666662877</c:v>
                </c:pt>
                <c:pt idx="71">
                  <c:v>0.18333333333328028</c:v>
                </c:pt>
                <c:pt idx="72">
                  <c:v>0.19999999999993179</c:v>
                </c:pt>
                <c:pt idx="73">
                  <c:v>0.2166666666665833</c:v>
                </c:pt>
                <c:pt idx="74">
                  <c:v>0.23333333333334849</c:v>
                </c:pt>
                <c:pt idx="75">
                  <c:v>0.25</c:v>
                </c:pt>
                <c:pt idx="76">
                  <c:v>0.26666666666665151</c:v>
                </c:pt>
                <c:pt idx="77">
                  <c:v>0.28333333333330302</c:v>
                </c:pt>
                <c:pt idx="78">
                  <c:v>0.29999999999995453</c:v>
                </c:pt>
                <c:pt idx="79">
                  <c:v>0.31666666666660603</c:v>
                </c:pt>
                <c:pt idx="80">
                  <c:v>0.33333333333325754</c:v>
                </c:pt>
                <c:pt idx="81">
                  <c:v>0.34999999999990905</c:v>
                </c:pt>
                <c:pt idx="82">
                  <c:v>0.36666666666667425</c:v>
                </c:pt>
                <c:pt idx="83">
                  <c:v>0.38333333333332575</c:v>
                </c:pt>
                <c:pt idx="84">
                  <c:v>0.39999999999997726</c:v>
                </c:pt>
                <c:pt idx="85">
                  <c:v>0.41666666666662877</c:v>
                </c:pt>
                <c:pt idx="86">
                  <c:v>0.43333333333328028</c:v>
                </c:pt>
                <c:pt idx="87">
                  <c:v>0.44999999999993179</c:v>
                </c:pt>
                <c:pt idx="88">
                  <c:v>0.4666666666665833</c:v>
                </c:pt>
                <c:pt idx="89">
                  <c:v>0.48333333333334849</c:v>
                </c:pt>
                <c:pt idx="90">
                  <c:v>0.5</c:v>
                </c:pt>
                <c:pt idx="91">
                  <c:v>0.51666666666665151</c:v>
                </c:pt>
                <c:pt idx="92">
                  <c:v>0.53333333333330302</c:v>
                </c:pt>
                <c:pt idx="93">
                  <c:v>0.54999999999995453</c:v>
                </c:pt>
                <c:pt idx="94">
                  <c:v>0.56666666666660603</c:v>
                </c:pt>
                <c:pt idx="95">
                  <c:v>0.58333333333325754</c:v>
                </c:pt>
                <c:pt idx="96">
                  <c:v>0.59999999999990905</c:v>
                </c:pt>
                <c:pt idx="97">
                  <c:v>0.61666666666667425</c:v>
                </c:pt>
                <c:pt idx="98">
                  <c:v>0.63333333333332575</c:v>
                </c:pt>
                <c:pt idx="99">
                  <c:v>0.64999999999997726</c:v>
                </c:pt>
                <c:pt idx="100">
                  <c:v>0.66666666666662877</c:v>
                </c:pt>
                <c:pt idx="101">
                  <c:v>0.68333333333328028</c:v>
                </c:pt>
                <c:pt idx="102">
                  <c:v>0.69999999999993179</c:v>
                </c:pt>
                <c:pt idx="103">
                  <c:v>0.7166666666665833</c:v>
                </c:pt>
                <c:pt idx="104">
                  <c:v>0.73333333333334849</c:v>
                </c:pt>
                <c:pt idx="105">
                  <c:v>0.75</c:v>
                </c:pt>
                <c:pt idx="106">
                  <c:v>0.76666666666665151</c:v>
                </c:pt>
                <c:pt idx="107">
                  <c:v>0.78333333333330302</c:v>
                </c:pt>
                <c:pt idx="108">
                  <c:v>0.79999999999995453</c:v>
                </c:pt>
                <c:pt idx="109">
                  <c:v>0.81666666666660603</c:v>
                </c:pt>
                <c:pt idx="110">
                  <c:v>0.83333333333325754</c:v>
                </c:pt>
                <c:pt idx="111">
                  <c:v>0.84999999999990905</c:v>
                </c:pt>
                <c:pt idx="112">
                  <c:v>0.86666666666667425</c:v>
                </c:pt>
                <c:pt idx="113">
                  <c:v>0.88333333333332575</c:v>
                </c:pt>
                <c:pt idx="114">
                  <c:v>0.89999999999997726</c:v>
                </c:pt>
                <c:pt idx="115">
                  <c:v>0.91666666666662877</c:v>
                </c:pt>
                <c:pt idx="116">
                  <c:v>0.93333333333328028</c:v>
                </c:pt>
                <c:pt idx="117">
                  <c:v>0.94999999999993179</c:v>
                </c:pt>
                <c:pt idx="118">
                  <c:v>0.9666666666665833</c:v>
                </c:pt>
                <c:pt idx="119">
                  <c:v>0.98333333333334849</c:v>
                </c:pt>
                <c:pt idx="120">
                  <c:v>1</c:v>
                </c:pt>
                <c:pt idx="121">
                  <c:v>1.0166666666666515</c:v>
                </c:pt>
                <c:pt idx="122">
                  <c:v>1.033333333333303</c:v>
                </c:pt>
                <c:pt idx="123">
                  <c:v>1.0499999999999545</c:v>
                </c:pt>
                <c:pt idx="124">
                  <c:v>1.066666666666606</c:v>
                </c:pt>
                <c:pt idx="125">
                  <c:v>1.0833333333332575</c:v>
                </c:pt>
                <c:pt idx="126">
                  <c:v>1.0999999999999091</c:v>
                </c:pt>
                <c:pt idx="127">
                  <c:v>1.1166666666666742</c:v>
                </c:pt>
                <c:pt idx="128">
                  <c:v>1.1333333333333258</c:v>
                </c:pt>
                <c:pt idx="129">
                  <c:v>1.1499999999999773</c:v>
                </c:pt>
                <c:pt idx="130">
                  <c:v>1.1666666666666288</c:v>
                </c:pt>
                <c:pt idx="131">
                  <c:v>1.1833333333332803</c:v>
                </c:pt>
                <c:pt idx="132">
                  <c:v>1.1999999999999318</c:v>
                </c:pt>
                <c:pt idx="133">
                  <c:v>1.2166666666665833</c:v>
                </c:pt>
                <c:pt idx="134">
                  <c:v>1.2333333333333485</c:v>
                </c:pt>
                <c:pt idx="135">
                  <c:v>1.25</c:v>
                </c:pt>
                <c:pt idx="136">
                  <c:v>1.2666666666666515</c:v>
                </c:pt>
                <c:pt idx="137">
                  <c:v>1.283333333333303</c:v>
                </c:pt>
                <c:pt idx="138">
                  <c:v>1.2999999999999545</c:v>
                </c:pt>
                <c:pt idx="139">
                  <c:v>1.316666666666606</c:v>
                </c:pt>
                <c:pt idx="140">
                  <c:v>1.3333333333332575</c:v>
                </c:pt>
                <c:pt idx="141">
                  <c:v>1.3499999999999091</c:v>
                </c:pt>
                <c:pt idx="142">
                  <c:v>1.3666666666666742</c:v>
                </c:pt>
                <c:pt idx="143">
                  <c:v>1.3833333333333258</c:v>
                </c:pt>
                <c:pt idx="144">
                  <c:v>1.3999999999999773</c:v>
                </c:pt>
                <c:pt idx="145">
                  <c:v>1.4166666666666288</c:v>
                </c:pt>
                <c:pt idx="146">
                  <c:v>1.4333333333332803</c:v>
                </c:pt>
                <c:pt idx="147">
                  <c:v>1.4499999999999318</c:v>
                </c:pt>
                <c:pt idx="148">
                  <c:v>1.4666666666665833</c:v>
                </c:pt>
                <c:pt idx="149">
                  <c:v>1.4833333333333485</c:v>
                </c:pt>
                <c:pt idx="150">
                  <c:v>1.5</c:v>
                </c:pt>
                <c:pt idx="151">
                  <c:v>1.5166666666666515</c:v>
                </c:pt>
                <c:pt idx="152">
                  <c:v>1.533333333333303</c:v>
                </c:pt>
                <c:pt idx="153">
                  <c:v>1.5499999999999545</c:v>
                </c:pt>
                <c:pt idx="154">
                  <c:v>1.566666666666606</c:v>
                </c:pt>
                <c:pt idx="155">
                  <c:v>1.5833333333332575</c:v>
                </c:pt>
                <c:pt idx="156">
                  <c:v>1.5999999999999091</c:v>
                </c:pt>
                <c:pt idx="157">
                  <c:v>1.6166666666666742</c:v>
                </c:pt>
                <c:pt idx="158">
                  <c:v>1.6333333333333258</c:v>
                </c:pt>
                <c:pt idx="159">
                  <c:v>1.6499999999999773</c:v>
                </c:pt>
                <c:pt idx="160">
                  <c:v>1.6666666666666288</c:v>
                </c:pt>
                <c:pt idx="161">
                  <c:v>1.6833333333332803</c:v>
                </c:pt>
                <c:pt idx="162">
                  <c:v>1.6999999999999318</c:v>
                </c:pt>
                <c:pt idx="163">
                  <c:v>1.7166666666665833</c:v>
                </c:pt>
                <c:pt idx="164">
                  <c:v>1.7333333333333485</c:v>
                </c:pt>
                <c:pt idx="165">
                  <c:v>1.75</c:v>
                </c:pt>
                <c:pt idx="166">
                  <c:v>1.7666666666666515</c:v>
                </c:pt>
                <c:pt idx="167">
                  <c:v>1.783333333333303</c:v>
                </c:pt>
                <c:pt idx="168">
                  <c:v>1.7999999999999545</c:v>
                </c:pt>
                <c:pt idx="169">
                  <c:v>1.816666666666606</c:v>
                </c:pt>
                <c:pt idx="170">
                  <c:v>1.8333333333332575</c:v>
                </c:pt>
                <c:pt idx="171">
                  <c:v>1.8499999999999091</c:v>
                </c:pt>
                <c:pt idx="172">
                  <c:v>1.8666666666666742</c:v>
                </c:pt>
                <c:pt idx="173">
                  <c:v>1.8833333333333258</c:v>
                </c:pt>
                <c:pt idx="174">
                  <c:v>1.8999999999999773</c:v>
                </c:pt>
                <c:pt idx="175">
                  <c:v>1.9166666666666288</c:v>
                </c:pt>
                <c:pt idx="176">
                  <c:v>1.9333333333332803</c:v>
                </c:pt>
                <c:pt idx="177">
                  <c:v>1.9499999999999318</c:v>
                </c:pt>
                <c:pt idx="178">
                  <c:v>1.9666666666665833</c:v>
                </c:pt>
                <c:pt idx="179">
                  <c:v>1.9833333333333485</c:v>
                </c:pt>
                <c:pt idx="180">
                  <c:v>2</c:v>
                </c:pt>
                <c:pt idx="181">
                  <c:v>2.0166666666666515</c:v>
                </c:pt>
                <c:pt idx="182">
                  <c:v>2.033333333333303</c:v>
                </c:pt>
                <c:pt idx="183">
                  <c:v>2.0499999999999545</c:v>
                </c:pt>
                <c:pt idx="184">
                  <c:v>2.066666666666606</c:v>
                </c:pt>
                <c:pt idx="185">
                  <c:v>2.0833333333332575</c:v>
                </c:pt>
                <c:pt idx="186">
                  <c:v>2.0999999999999091</c:v>
                </c:pt>
                <c:pt idx="187">
                  <c:v>2.1166666666666742</c:v>
                </c:pt>
                <c:pt idx="188">
                  <c:v>2.1333333333333258</c:v>
                </c:pt>
                <c:pt idx="189">
                  <c:v>2.1499999999999773</c:v>
                </c:pt>
                <c:pt idx="190">
                  <c:v>2.1666666666666288</c:v>
                </c:pt>
                <c:pt idx="191">
                  <c:v>2.1833333333332803</c:v>
                </c:pt>
                <c:pt idx="192">
                  <c:v>2.1999999999999318</c:v>
                </c:pt>
                <c:pt idx="193">
                  <c:v>2.2166666666665833</c:v>
                </c:pt>
                <c:pt idx="194">
                  <c:v>2.2333333333333485</c:v>
                </c:pt>
                <c:pt idx="195">
                  <c:v>2.25</c:v>
                </c:pt>
                <c:pt idx="196">
                  <c:v>2.2666666666666515</c:v>
                </c:pt>
                <c:pt idx="197">
                  <c:v>2.283333333333303</c:v>
                </c:pt>
                <c:pt idx="198">
                  <c:v>2.2999999999999545</c:v>
                </c:pt>
                <c:pt idx="199">
                  <c:v>2.316666666666606</c:v>
                </c:pt>
                <c:pt idx="200">
                  <c:v>2.3333333333332575</c:v>
                </c:pt>
                <c:pt idx="201">
                  <c:v>2.3499999999999091</c:v>
                </c:pt>
                <c:pt idx="202">
                  <c:v>2.3666666666666742</c:v>
                </c:pt>
                <c:pt idx="203">
                  <c:v>2.3833333333333258</c:v>
                </c:pt>
                <c:pt idx="204">
                  <c:v>2.3999999999999773</c:v>
                </c:pt>
                <c:pt idx="205">
                  <c:v>2.4166666666666288</c:v>
                </c:pt>
                <c:pt idx="206">
                  <c:v>2.4333333333332803</c:v>
                </c:pt>
                <c:pt idx="207">
                  <c:v>2.4499999999999318</c:v>
                </c:pt>
                <c:pt idx="208">
                  <c:v>2.4666666666665833</c:v>
                </c:pt>
                <c:pt idx="209">
                  <c:v>2.4833333333333485</c:v>
                </c:pt>
                <c:pt idx="210">
                  <c:v>2.5</c:v>
                </c:pt>
                <c:pt idx="211">
                  <c:v>2.5166666666666515</c:v>
                </c:pt>
                <c:pt idx="212">
                  <c:v>2.533333333333303</c:v>
                </c:pt>
                <c:pt idx="213">
                  <c:v>2.5499999999999545</c:v>
                </c:pt>
                <c:pt idx="214">
                  <c:v>2.566666666666606</c:v>
                </c:pt>
                <c:pt idx="215">
                  <c:v>2.5833333333332575</c:v>
                </c:pt>
                <c:pt idx="216">
                  <c:v>2.5999999999999091</c:v>
                </c:pt>
                <c:pt idx="217">
                  <c:v>2.6166666666666742</c:v>
                </c:pt>
                <c:pt idx="218">
                  <c:v>2.6333333333333258</c:v>
                </c:pt>
                <c:pt idx="219">
                  <c:v>2.6499999999999773</c:v>
                </c:pt>
                <c:pt idx="220">
                  <c:v>2.6666666666666288</c:v>
                </c:pt>
                <c:pt idx="221">
                  <c:v>2.6833333333332803</c:v>
                </c:pt>
                <c:pt idx="222">
                  <c:v>2.6999999999999318</c:v>
                </c:pt>
                <c:pt idx="223">
                  <c:v>2.7166666666665833</c:v>
                </c:pt>
                <c:pt idx="224">
                  <c:v>2.7333333333333485</c:v>
                </c:pt>
                <c:pt idx="225">
                  <c:v>2.75</c:v>
                </c:pt>
                <c:pt idx="226">
                  <c:v>2.7666666666666515</c:v>
                </c:pt>
                <c:pt idx="227">
                  <c:v>2.783333333333303</c:v>
                </c:pt>
                <c:pt idx="228">
                  <c:v>2.7999999999999545</c:v>
                </c:pt>
                <c:pt idx="229">
                  <c:v>2.816666666666606</c:v>
                </c:pt>
                <c:pt idx="230">
                  <c:v>2.8333333333332575</c:v>
                </c:pt>
                <c:pt idx="231">
                  <c:v>2.8499999999999091</c:v>
                </c:pt>
                <c:pt idx="232">
                  <c:v>2.8666666666666742</c:v>
                </c:pt>
                <c:pt idx="233">
                  <c:v>2.8833333333333258</c:v>
                </c:pt>
                <c:pt idx="234">
                  <c:v>2.8999999999999773</c:v>
                </c:pt>
                <c:pt idx="235">
                  <c:v>2.9166666666666288</c:v>
                </c:pt>
                <c:pt idx="236">
                  <c:v>2.9333333333332803</c:v>
                </c:pt>
                <c:pt idx="237">
                  <c:v>2.9499999999999318</c:v>
                </c:pt>
                <c:pt idx="238">
                  <c:v>2.9666666666665833</c:v>
                </c:pt>
                <c:pt idx="239">
                  <c:v>2.9833333333333485</c:v>
                </c:pt>
                <c:pt idx="240">
                  <c:v>3</c:v>
                </c:pt>
                <c:pt idx="241">
                  <c:v>3.0166666666666515</c:v>
                </c:pt>
                <c:pt idx="242">
                  <c:v>3.033333333333303</c:v>
                </c:pt>
                <c:pt idx="243">
                  <c:v>3.0499999999999545</c:v>
                </c:pt>
                <c:pt idx="244">
                  <c:v>3.066666666666606</c:v>
                </c:pt>
                <c:pt idx="245">
                  <c:v>3.0833333333332575</c:v>
                </c:pt>
                <c:pt idx="246">
                  <c:v>3.0999999999999091</c:v>
                </c:pt>
                <c:pt idx="247">
                  <c:v>3.1166666666666742</c:v>
                </c:pt>
                <c:pt idx="248">
                  <c:v>3.1333333333333258</c:v>
                </c:pt>
                <c:pt idx="249">
                  <c:v>3.1499999999999773</c:v>
                </c:pt>
                <c:pt idx="250">
                  <c:v>3.1666666666666288</c:v>
                </c:pt>
                <c:pt idx="251">
                  <c:v>3.1833333333332803</c:v>
                </c:pt>
                <c:pt idx="252">
                  <c:v>3.1999999999999318</c:v>
                </c:pt>
                <c:pt idx="253">
                  <c:v>3.2166666666665833</c:v>
                </c:pt>
                <c:pt idx="254">
                  <c:v>3.2333333333333485</c:v>
                </c:pt>
                <c:pt idx="255">
                  <c:v>3.25</c:v>
                </c:pt>
                <c:pt idx="256">
                  <c:v>3.2666666666666515</c:v>
                </c:pt>
                <c:pt idx="257">
                  <c:v>3.283333333333303</c:v>
                </c:pt>
                <c:pt idx="258">
                  <c:v>3.2999999999999545</c:v>
                </c:pt>
                <c:pt idx="259">
                  <c:v>3.316666666666606</c:v>
                </c:pt>
                <c:pt idx="260">
                  <c:v>3.3333333333332575</c:v>
                </c:pt>
                <c:pt idx="261">
                  <c:v>3.3499999999999091</c:v>
                </c:pt>
                <c:pt idx="262">
                  <c:v>3.3666666666666742</c:v>
                </c:pt>
                <c:pt idx="263">
                  <c:v>3.3833333333333258</c:v>
                </c:pt>
                <c:pt idx="264">
                  <c:v>3.3999999999999773</c:v>
                </c:pt>
                <c:pt idx="265">
                  <c:v>3.4166666666666288</c:v>
                </c:pt>
                <c:pt idx="266">
                  <c:v>3.4333333333332803</c:v>
                </c:pt>
                <c:pt idx="267">
                  <c:v>3.4499999999999318</c:v>
                </c:pt>
                <c:pt idx="268">
                  <c:v>3.4666666666665833</c:v>
                </c:pt>
                <c:pt idx="269">
                  <c:v>3.4833333333333485</c:v>
                </c:pt>
                <c:pt idx="270">
                  <c:v>3.5</c:v>
                </c:pt>
                <c:pt idx="271">
                  <c:v>3.5166666666666515</c:v>
                </c:pt>
                <c:pt idx="272">
                  <c:v>3.533333333333303</c:v>
                </c:pt>
                <c:pt idx="273">
                  <c:v>3.5499999999999545</c:v>
                </c:pt>
                <c:pt idx="274">
                  <c:v>3.566666666666606</c:v>
                </c:pt>
                <c:pt idx="275">
                  <c:v>3.5833333333332575</c:v>
                </c:pt>
                <c:pt idx="276">
                  <c:v>3.5999999999999091</c:v>
                </c:pt>
                <c:pt idx="277">
                  <c:v>3.6166666666666742</c:v>
                </c:pt>
                <c:pt idx="278">
                  <c:v>3.6333333333333258</c:v>
                </c:pt>
                <c:pt idx="279">
                  <c:v>3.6499999999999773</c:v>
                </c:pt>
                <c:pt idx="280">
                  <c:v>3.6666666666666288</c:v>
                </c:pt>
                <c:pt idx="281">
                  <c:v>3.6833333333332803</c:v>
                </c:pt>
                <c:pt idx="282">
                  <c:v>3.6999999999999318</c:v>
                </c:pt>
                <c:pt idx="283">
                  <c:v>3.7166666666665833</c:v>
                </c:pt>
                <c:pt idx="284">
                  <c:v>3.7333333333333485</c:v>
                </c:pt>
                <c:pt idx="285">
                  <c:v>3.75</c:v>
                </c:pt>
                <c:pt idx="286">
                  <c:v>3.7666666666666515</c:v>
                </c:pt>
                <c:pt idx="287">
                  <c:v>3.783333333333303</c:v>
                </c:pt>
                <c:pt idx="288">
                  <c:v>3.7999999999999545</c:v>
                </c:pt>
                <c:pt idx="289">
                  <c:v>3.816666666666606</c:v>
                </c:pt>
                <c:pt idx="290">
                  <c:v>3.8333333333332575</c:v>
                </c:pt>
                <c:pt idx="291">
                  <c:v>3.8499999999999091</c:v>
                </c:pt>
                <c:pt idx="292">
                  <c:v>3.8666666666666742</c:v>
                </c:pt>
                <c:pt idx="293">
                  <c:v>3.8833333333333258</c:v>
                </c:pt>
                <c:pt idx="294">
                  <c:v>3.8999999999999773</c:v>
                </c:pt>
                <c:pt idx="295">
                  <c:v>3.9166666666666288</c:v>
                </c:pt>
                <c:pt idx="296">
                  <c:v>3.9333333333332803</c:v>
                </c:pt>
                <c:pt idx="297">
                  <c:v>3.9499999999999318</c:v>
                </c:pt>
                <c:pt idx="298">
                  <c:v>3.9666666666665833</c:v>
                </c:pt>
                <c:pt idx="299">
                  <c:v>3.9833333333333485</c:v>
                </c:pt>
                <c:pt idx="300">
                  <c:v>4</c:v>
                </c:pt>
                <c:pt idx="301">
                  <c:v>4.0166666666666515</c:v>
                </c:pt>
                <c:pt idx="302">
                  <c:v>4.033333333333303</c:v>
                </c:pt>
                <c:pt idx="303">
                  <c:v>4.0499999999999545</c:v>
                </c:pt>
                <c:pt idx="304">
                  <c:v>4.066666666666606</c:v>
                </c:pt>
                <c:pt idx="305">
                  <c:v>4.0833333333332575</c:v>
                </c:pt>
                <c:pt idx="306">
                  <c:v>4.0999999999999091</c:v>
                </c:pt>
                <c:pt idx="307">
                  <c:v>4.1166666666666742</c:v>
                </c:pt>
                <c:pt idx="308">
                  <c:v>4.1333333333333258</c:v>
                </c:pt>
                <c:pt idx="309">
                  <c:v>4.1499999999999773</c:v>
                </c:pt>
                <c:pt idx="310">
                  <c:v>4.1666666666666288</c:v>
                </c:pt>
                <c:pt idx="311">
                  <c:v>4.1833333333332803</c:v>
                </c:pt>
                <c:pt idx="312">
                  <c:v>4.1999999999999318</c:v>
                </c:pt>
                <c:pt idx="313">
                  <c:v>4.2166666666665833</c:v>
                </c:pt>
                <c:pt idx="314">
                  <c:v>4.2333333333333485</c:v>
                </c:pt>
                <c:pt idx="315">
                  <c:v>4.25</c:v>
                </c:pt>
                <c:pt idx="316">
                  <c:v>4.2666666666666515</c:v>
                </c:pt>
                <c:pt idx="317">
                  <c:v>4.283333333333303</c:v>
                </c:pt>
                <c:pt idx="318">
                  <c:v>4.2999999999999545</c:v>
                </c:pt>
                <c:pt idx="319">
                  <c:v>4.316666666666606</c:v>
                </c:pt>
                <c:pt idx="320">
                  <c:v>4.3333333333332575</c:v>
                </c:pt>
                <c:pt idx="321">
                  <c:v>4.3499999999999091</c:v>
                </c:pt>
                <c:pt idx="322">
                  <c:v>4.3666666666666742</c:v>
                </c:pt>
                <c:pt idx="323">
                  <c:v>4.3833333333333258</c:v>
                </c:pt>
                <c:pt idx="324">
                  <c:v>4.3999999999999773</c:v>
                </c:pt>
                <c:pt idx="325">
                  <c:v>4.4166666666666288</c:v>
                </c:pt>
                <c:pt idx="326">
                  <c:v>4.4333333333332803</c:v>
                </c:pt>
                <c:pt idx="327">
                  <c:v>4.4499999999999318</c:v>
                </c:pt>
                <c:pt idx="328">
                  <c:v>4.4666666666665833</c:v>
                </c:pt>
                <c:pt idx="329">
                  <c:v>4.4833333333333485</c:v>
                </c:pt>
                <c:pt idx="330">
                  <c:v>4.5</c:v>
                </c:pt>
                <c:pt idx="331">
                  <c:v>4.5166666666666515</c:v>
                </c:pt>
                <c:pt idx="332">
                  <c:v>4.533333333333303</c:v>
                </c:pt>
                <c:pt idx="333">
                  <c:v>4.5499999999999545</c:v>
                </c:pt>
                <c:pt idx="334">
                  <c:v>4.566666666666606</c:v>
                </c:pt>
                <c:pt idx="335">
                  <c:v>4.5833333333332575</c:v>
                </c:pt>
                <c:pt idx="336">
                  <c:v>4.5999999999999091</c:v>
                </c:pt>
                <c:pt idx="337">
                  <c:v>4.6166666666666742</c:v>
                </c:pt>
                <c:pt idx="338">
                  <c:v>4.6333333333333258</c:v>
                </c:pt>
                <c:pt idx="339">
                  <c:v>4.6499999999999773</c:v>
                </c:pt>
                <c:pt idx="340">
                  <c:v>4.6666666666666288</c:v>
                </c:pt>
                <c:pt idx="341">
                  <c:v>4.6833333333332803</c:v>
                </c:pt>
                <c:pt idx="342">
                  <c:v>4.6999999999999318</c:v>
                </c:pt>
                <c:pt idx="343">
                  <c:v>4.7166666666665833</c:v>
                </c:pt>
                <c:pt idx="344">
                  <c:v>4.7333333333333485</c:v>
                </c:pt>
                <c:pt idx="345">
                  <c:v>4.75</c:v>
                </c:pt>
                <c:pt idx="346">
                  <c:v>4.7666666666666515</c:v>
                </c:pt>
                <c:pt idx="347">
                  <c:v>4.783333333333303</c:v>
                </c:pt>
                <c:pt idx="348">
                  <c:v>4.7999999999999545</c:v>
                </c:pt>
                <c:pt idx="349">
                  <c:v>4.816666666666606</c:v>
                </c:pt>
                <c:pt idx="350">
                  <c:v>4.8333333333332575</c:v>
                </c:pt>
                <c:pt idx="351">
                  <c:v>4.8499999999999091</c:v>
                </c:pt>
                <c:pt idx="352">
                  <c:v>4.8666666666666742</c:v>
                </c:pt>
                <c:pt idx="353">
                  <c:v>4.8833333333333258</c:v>
                </c:pt>
                <c:pt idx="354">
                  <c:v>4.8999999999999773</c:v>
                </c:pt>
                <c:pt idx="355">
                  <c:v>4.9166666666666288</c:v>
                </c:pt>
                <c:pt idx="356">
                  <c:v>4.9333333333332803</c:v>
                </c:pt>
                <c:pt idx="357">
                  <c:v>4.9499999999999318</c:v>
                </c:pt>
                <c:pt idx="358">
                  <c:v>4.9666666666665833</c:v>
                </c:pt>
                <c:pt idx="359">
                  <c:v>4.9833333333333485</c:v>
                </c:pt>
                <c:pt idx="360">
                  <c:v>5</c:v>
                </c:pt>
                <c:pt idx="361">
                  <c:v>5.0166666666666515</c:v>
                </c:pt>
                <c:pt idx="362">
                  <c:v>5.033333333333303</c:v>
                </c:pt>
                <c:pt idx="363">
                  <c:v>5.0499999999999545</c:v>
                </c:pt>
                <c:pt idx="364">
                  <c:v>5.066666666666606</c:v>
                </c:pt>
                <c:pt idx="365">
                  <c:v>5.0833333333332575</c:v>
                </c:pt>
                <c:pt idx="366">
                  <c:v>5.0999999999999091</c:v>
                </c:pt>
                <c:pt idx="367">
                  <c:v>5.1166666666666742</c:v>
                </c:pt>
                <c:pt idx="368">
                  <c:v>5.1333333333333258</c:v>
                </c:pt>
                <c:pt idx="369">
                  <c:v>5.1499999999999773</c:v>
                </c:pt>
                <c:pt idx="370">
                  <c:v>5.1666666666666288</c:v>
                </c:pt>
                <c:pt idx="371">
                  <c:v>5.1833333333332803</c:v>
                </c:pt>
                <c:pt idx="372">
                  <c:v>5.1999999999999318</c:v>
                </c:pt>
                <c:pt idx="373">
                  <c:v>5.2166666666665833</c:v>
                </c:pt>
                <c:pt idx="374">
                  <c:v>5.2333333333333485</c:v>
                </c:pt>
                <c:pt idx="375">
                  <c:v>5.25</c:v>
                </c:pt>
                <c:pt idx="376">
                  <c:v>5.2666666666666515</c:v>
                </c:pt>
                <c:pt idx="377">
                  <c:v>5.283333333333303</c:v>
                </c:pt>
                <c:pt idx="378">
                  <c:v>5.2999999999999545</c:v>
                </c:pt>
                <c:pt idx="379">
                  <c:v>5.316666666666606</c:v>
                </c:pt>
                <c:pt idx="380">
                  <c:v>5.3333333333332575</c:v>
                </c:pt>
                <c:pt idx="381">
                  <c:v>5.3499999999999091</c:v>
                </c:pt>
                <c:pt idx="382">
                  <c:v>5.3666666666666742</c:v>
                </c:pt>
                <c:pt idx="383">
                  <c:v>5.3833333333333258</c:v>
                </c:pt>
                <c:pt idx="384">
                  <c:v>5.3999999999999773</c:v>
                </c:pt>
                <c:pt idx="385">
                  <c:v>5.4166666666666288</c:v>
                </c:pt>
                <c:pt idx="386">
                  <c:v>5.4333333333332803</c:v>
                </c:pt>
                <c:pt idx="387">
                  <c:v>5.4499999999999318</c:v>
                </c:pt>
                <c:pt idx="388">
                  <c:v>5.4666666666665833</c:v>
                </c:pt>
                <c:pt idx="389">
                  <c:v>5.4833333333333485</c:v>
                </c:pt>
                <c:pt idx="390">
                  <c:v>5.5</c:v>
                </c:pt>
                <c:pt idx="391">
                  <c:v>5.5166666666666515</c:v>
                </c:pt>
                <c:pt idx="392">
                  <c:v>5.533333333333303</c:v>
                </c:pt>
                <c:pt idx="393">
                  <c:v>5.5499999999999545</c:v>
                </c:pt>
                <c:pt idx="394">
                  <c:v>5.566666666666606</c:v>
                </c:pt>
                <c:pt idx="395">
                  <c:v>5.5833333333332575</c:v>
                </c:pt>
                <c:pt idx="396">
                  <c:v>5.5999999999999091</c:v>
                </c:pt>
                <c:pt idx="397">
                  <c:v>5.6166666666666742</c:v>
                </c:pt>
                <c:pt idx="398">
                  <c:v>5.6333333333333258</c:v>
                </c:pt>
                <c:pt idx="399">
                  <c:v>5.6499999999999773</c:v>
                </c:pt>
                <c:pt idx="400">
                  <c:v>5.6666666666666288</c:v>
                </c:pt>
                <c:pt idx="401">
                  <c:v>5.6833333333332803</c:v>
                </c:pt>
                <c:pt idx="402">
                  <c:v>5.6999999999999318</c:v>
                </c:pt>
                <c:pt idx="403">
                  <c:v>5.7166666666665833</c:v>
                </c:pt>
                <c:pt idx="404">
                  <c:v>5.7333333333333485</c:v>
                </c:pt>
                <c:pt idx="405">
                  <c:v>5.75</c:v>
                </c:pt>
                <c:pt idx="406">
                  <c:v>5.7666666666666515</c:v>
                </c:pt>
                <c:pt idx="407">
                  <c:v>5.783333333333303</c:v>
                </c:pt>
                <c:pt idx="408">
                  <c:v>5.7999999999999545</c:v>
                </c:pt>
                <c:pt idx="409">
                  <c:v>5.816666666666606</c:v>
                </c:pt>
                <c:pt idx="410">
                  <c:v>5.8333333333332575</c:v>
                </c:pt>
                <c:pt idx="411">
                  <c:v>5.8499999999999091</c:v>
                </c:pt>
                <c:pt idx="412">
                  <c:v>5.8666666666666742</c:v>
                </c:pt>
                <c:pt idx="413">
                  <c:v>5.8833333333333258</c:v>
                </c:pt>
                <c:pt idx="414">
                  <c:v>5.8999999999999773</c:v>
                </c:pt>
                <c:pt idx="415">
                  <c:v>5.9166666666666288</c:v>
                </c:pt>
                <c:pt idx="416">
                  <c:v>5.9333333333332803</c:v>
                </c:pt>
                <c:pt idx="417">
                  <c:v>5.9499999999999318</c:v>
                </c:pt>
                <c:pt idx="418">
                  <c:v>5.9666666666665833</c:v>
                </c:pt>
                <c:pt idx="419">
                  <c:v>5.9833333333333485</c:v>
                </c:pt>
                <c:pt idx="420">
                  <c:v>6</c:v>
                </c:pt>
                <c:pt idx="421">
                  <c:v>6.0166666666666515</c:v>
                </c:pt>
                <c:pt idx="422">
                  <c:v>6.033333333333303</c:v>
                </c:pt>
                <c:pt idx="423">
                  <c:v>6.0499999999999545</c:v>
                </c:pt>
                <c:pt idx="424">
                  <c:v>6.066666666666606</c:v>
                </c:pt>
                <c:pt idx="425">
                  <c:v>6.0833333333332575</c:v>
                </c:pt>
                <c:pt idx="426">
                  <c:v>6.0999999999999091</c:v>
                </c:pt>
                <c:pt idx="427">
                  <c:v>6.1166666666666742</c:v>
                </c:pt>
                <c:pt idx="428">
                  <c:v>6.1333333333333258</c:v>
                </c:pt>
                <c:pt idx="429">
                  <c:v>6.1499999999999773</c:v>
                </c:pt>
                <c:pt idx="430">
                  <c:v>6.1666666666666288</c:v>
                </c:pt>
                <c:pt idx="431">
                  <c:v>6.1833333333332803</c:v>
                </c:pt>
                <c:pt idx="432">
                  <c:v>6.1999999999999318</c:v>
                </c:pt>
                <c:pt idx="433">
                  <c:v>6.2166666666665833</c:v>
                </c:pt>
                <c:pt idx="434">
                  <c:v>6.2333333333333485</c:v>
                </c:pt>
                <c:pt idx="435">
                  <c:v>6.25</c:v>
                </c:pt>
                <c:pt idx="436">
                  <c:v>6.2666666666666515</c:v>
                </c:pt>
                <c:pt idx="437">
                  <c:v>6.283333333333303</c:v>
                </c:pt>
                <c:pt idx="438">
                  <c:v>6.2999999999999545</c:v>
                </c:pt>
                <c:pt idx="439">
                  <c:v>6.316666666666606</c:v>
                </c:pt>
                <c:pt idx="440">
                  <c:v>6.3333333333332575</c:v>
                </c:pt>
                <c:pt idx="441">
                  <c:v>6.3499999999999091</c:v>
                </c:pt>
                <c:pt idx="442">
                  <c:v>6.3666666666666742</c:v>
                </c:pt>
                <c:pt idx="443">
                  <c:v>6.3833333333333258</c:v>
                </c:pt>
                <c:pt idx="444">
                  <c:v>6.3999999999999773</c:v>
                </c:pt>
                <c:pt idx="445">
                  <c:v>6.4166666666666288</c:v>
                </c:pt>
                <c:pt idx="446">
                  <c:v>6.4333333333332803</c:v>
                </c:pt>
                <c:pt idx="447">
                  <c:v>6.4499999999999318</c:v>
                </c:pt>
                <c:pt idx="448">
                  <c:v>6.4666666666665833</c:v>
                </c:pt>
                <c:pt idx="449">
                  <c:v>6.4833333333333485</c:v>
                </c:pt>
                <c:pt idx="450">
                  <c:v>6.5</c:v>
                </c:pt>
                <c:pt idx="451">
                  <c:v>6.5166666666666515</c:v>
                </c:pt>
                <c:pt idx="452">
                  <c:v>6.533333333333303</c:v>
                </c:pt>
                <c:pt idx="453">
                  <c:v>6.5499999999999545</c:v>
                </c:pt>
                <c:pt idx="454">
                  <c:v>6.566666666666606</c:v>
                </c:pt>
                <c:pt idx="455">
                  <c:v>6.5833333333332575</c:v>
                </c:pt>
                <c:pt idx="456">
                  <c:v>6.5999999999999091</c:v>
                </c:pt>
                <c:pt idx="457">
                  <c:v>6.6166666666666742</c:v>
                </c:pt>
                <c:pt idx="458">
                  <c:v>6.6333333333333258</c:v>
                </c:pt>
                <c:pt idx="459">
                  <c:v>6.6499999999999773</c:v>
                </c:pt>
                <c:pt idx="460">
                  <c:v>6.6666666666666288</c:v>
                </c:pt>
                <c:pt idx="461">
                  <c:v>6.6833333333332803</c:v>
                </c:pt>
                <c:pt idx="462">
                  <c:v>6.6999999999999318</c:v>
                </c:pt>
                <c:pt idx="463">
                  <c:v>6.7166666666665833</c:v>
                </c:pt>
                <c:pt idx="464">
                  <c:v>6.7333333333333485</c:v>
                </c:pt>
                <c:pt idx="465">
                  <c:v>6.75</c:v>
                </c:pt>
                <c:pt idx="466">
                  <c:v>6.7666666666666515</c:v>
                </c:pt>
                <c:pt idx="467">
                  <c:v>6.783333333333303</c:v>
                </c:pt>
                <c:pt idx="468">
                  <c:v>6.7999999999999545</c:v>
                </c:pt>
                <c:pt idx="469">
                  <c:v>6.816666666666606</c:v>
                </c:pt>
                <c:pt idx="470">
                  <c:v>6.8333333333332575</c:v>
                </c:pt>
                <c:pt idx="471">
                  <c:v>6.8499999999999091</c:v>
                </c:pt>
                <c:pt idx="472">
                  <c:v>6.8666666666666742</c:v>
                </c:pt>
                <c:pt idx="473">
                  <c:v>6.8833333333333258</c:v>
                </c:pt>
                <c:pt idx="474">
                  <c:v>6.8999999999999773</c:v>
                </c:pt>
                <c:pt idx="475">
                  <c:v>6.9166666666666288</c:v>
                </c:pt>
                <c:pt idx="476">
                  <c:v>6.9333333333332803</c:v>
                </c:pt>
                <c:pt idx="477">
                  <c:v>6.9499999999999318</c:v>
                </c:pt>
                <c:pt idx="478">
                  <c:v>6.9666666666665833</c:v>
                </c:pt>
                <c:pt idx="479">
                  <c:v>6.9833333333333485</c:v>
                </c:pt>
                <c:pt idx="480">
                  <c:v>7</c:v>
                </c:pt>
                <c:pt idx="481">
                  <c:v>7.0166666666666515</c:v>
                </c:pt>
                <c:pt idx="482">
                  <c:v>7.033333333333303</c:v>
                </c:pt>
                <c:pt idx="483">
                  <c:v>7.0499999999999545</c:v>
                </c:pt>
                <c:pt idx="484">
                  <c:v>7.066666666666606</c:v>
                </c:pt>
                <c:pt idx="485">
                  <c:v>7.0833333333332575</c:v>
                </c:pt>
                <c:pt idx="486">
                  <c:v>7.0999999999999091</c:v>
                </c:pt>
                <c:pt idx="487">
                  <c:v>7.1166666666666742</c:v>
                </c:pt>
                <c:pt idx="488">
                  <c:v>7.1333333333333258</c:v>
                </c:pt>
                <c:pt idx="489">
                  <c:v>7.1499999999999773</c:v>
                </c:pt>
                <c:pt idx="490">
                  <c:v>7.1666666666666288</c:v>
                </c:pt>
                <c:pt idx="491">
                  <c:v>7.1833333333332803</c:v>
                </c:pt>
                <c:pt idx="492">
                  <c:v>7.1999999999999318</c:v>
                </c:pt>
                <c:pt idx="493">
                  <c:v>7.2166666666665833</c:v>
                </c:pt>
                <c:pt idx="494">
                  <c:v>7.2333333333333485</c:v>
                </c:pt>
                <c:pt idx="495">
                  <c:v>7.25</c:v>
                </c:pt>
                <c:pt idx="496">
                  <c:v>7.2666666666666515</c:v>
                </c:pt>
                <c:pt idx="497">
                  <c:v>7.283333333333303</c:v>
                </c:pt>
                <c:pt idx="498">
                  <c:v>7.2999999999999545</c:v>
                </c:pt>
                <c:pt idx="499">
                  <c:v>7.316666666666606</c:v>
                </c:pt>
                <c:pt idx="500">
                  <c:v>7.3333333333332575</c:v>
                </c:pt>
                <c:pt idx="501">
                  <c:v>7.3499999999999091</c:v>
                </c:pt>
                <c:pt idx="502">
                  <c:v>7.3666666666666742</c:v>
                </c:pt>
                <c:pt idx="503">
                  <c:v>7.3833333333333258</c:v>
                </c:pt>
                <c:pt idx="504">
                  <c:v>7.3999999999999773</c:v>
                </c:pt>
                <c:pt idx="505">
                  <c:v>7.4166666666666288</c:v>
                </c:pt>
                <c:pt idx="506">
                  <c:v>7.4333333333332803</c:v>
                </c:pt>
                <c:pt idx="507">
                  <c:v>7.4499999999999318</c:v>
                </c:pt>
                <c:pt idx="508">
                  <c:v>7.4666666666665833</c:v>
                </c:pt>
                <c:pt idx="509">
                  <c:v>7.4833333333333485</c:v>
                </c:pt>
                <c:pt idx="510">
                  <c:v>7.5</c:v>
                </c:pt>
                <c:pt idx="511">
                  <c:v>7.5166666666666515</c:v>
                </c:pt>
                <c:pt idx="512">
                  <c:v>7.533333333333303</c:v>
                </c:pt>
                <c:pt idx="513">
                  <c:v>7.5499999999999545</c:v>
                </c:pt>
                <c:pt idx="514">
                  <c:v>7.566666666666606</c:v>
                </c:pt>
                <c:pt idx="515">
                  <c:v>7.5833333333332575</c:v>
                </c:pt>
                <c:pt idx="516">
                  <c:v>7.5999999999999091</c:v>
                </c:pt>
                <c:pt idx="517">
                  <c:v>7.6166666666666742</c:v>
                </c:pt>
                <c:pt idx="518">
                  <c:v>7.6333333333333258</c:v>
                </c:pt>
                <c:pt idx="519">
                  <c:v>7.6499999999999773</c:v>
                </c:pt>
                <c:pt idx="520">
                  <c:v>7.6666666666666288</c:v>
                </c:pt>
                <c:pt idx="521">
                  <c:v>7.6833333333332803</c:v>
                </c:pt>
                <c:pt idx="522">
                  <c:v>7.6999999999999318</c:v>
                </c:pt>
                <c:pt idx="523">
                  <c:v>7.7166666666665833</c:v>
                </c:pt>
                <c:pt idx="524">
                  <c:v>7.7333333333333485</c:v>
                </c:pt>
                <c:pt idx="525">
                  <c:v>7.75</c:v>
                </c:pt>
                <c:pt idx="526">
                  <c:v>7.7666666666666515</c:v>
                </c:pt>
                <c:pt idx="527">
                  <c:v>7.783333333333303</c:v>
                </c:pt>
                <c:pt idx="528">
                  <c:v>7.7999999999999545</c:v>
                </c:pt>
                <c:pt idx="529">
                  <c:v>7.816666666666606</c:v>
                </c:pt>
                <c:pt idx="530">
                  <c:v>7.8333333333332575</c:v>
                </c:pt>
                <c:pt idx="531">
                  <c:v>7.8499999999999091</c:v>
                </c:pt>
                <c:pt idx="532">
                  <c:v>7.8666666666666742</c:v>
                </c:pt>
                <c:pt idx="533">
                  <c:v>7.8833333333333258</c:v>
                </c:pt>
                <c:pt idx="534">
                  <c:v>7.8999999999999773</c:v>
                </c:pt>
                <c:pt idx="535">
                  <c:v>7.9166666666666288</c:v>
                </c:pt>
                <c:pt idx="536">
                  <c:v>7.9333333333332803</c:v>
                </c:pt>
                <c:pt idx="537">
                  <c:v>7.9499999999999318</c:v>
                </c:pt>
                <c:pt idx="538">
                  <c:v>7.9666666666665833</c:v>
                </c:pt>
                <c:pt idx="539">
                  <c:v>7.9833333333333485</c:v>
                </c:pt>
                <c:pt idx="540">
                  <c:v>8</c:v>
                </c:pt>
                <c:pt idx="541">
                  <c:v>8.0166666666666515</c:v>
                </c:pt>
                <c:pt idx="542">
                  <c:v>8.033333333333303</c:v>
                </c:pt>
                <c:pt idx="543">
                  <c:v>8.0499999999999545</c:v>
                </c:pt>
                <c:pt idx="544">
                  <c:v>8.066666666666606</c:v>
                </c:pt>
                <c:pt idx="545">
                  <c:v>8.0833333333332575</c:v>
                </c:pt>
                <c:pt idx="546">
                  <c:v>8.0999999999999091</c:v>
                </c:pt>
                <c:pt idx="547">
                  <c:v>8.1166666666666742</c:v>
                </c:pt>
                <c:pt idx="548">
                  <c:v>8.1333333333333258</c:v>
                </c:pt>
                <c:pt idx="549">
                  <c:v>8.1499999999999773</c:v>
                </c:pt>
                <c:pt idx="550">
                  <c:v>8.1666666666666288</c:v>
                </c:pt>
                <c:pt idx="551">
                  <c:v>8.1833333333332803</c:v>
                </c:pt>
                <c:pt idx="552">
                  <c:v>8.1999999999999318</c:v>
                </c:pt>
                <c:pt idx="553">
                  <c:v>8.2166666666665833</c:v>
                </c:pt>
                <c:pt idx="554">
                  <c:v>8.2333333333333485</c:v>
                </c:pt>
                <c:pt idx="555">
                  <c:v>8.25</c:v>
                </c:pt>
                <c:pt idx="556">
                  <c:v>8.2666666666666515</c:v>
                </c:pt>
                <c:pt idx="557">
                  <c:v>8.283333333333303</c:v>
                </c:pt>
                <c:pt idx="558">
                  <c:v>8.2999999999999545</c:v>
                </c:pt>
                <c:pt idx="559">
                  <c:v>8.316666666666606</c:v>
                </c:pt>
                <c:pt idx="560">
                  <c:v>8.3333333333332575</c:v>
                </c:pt>
                <c:pt idx="561">
                  <c:v>8.3499999999999091</c:v>
                </c:pt>
                <c:pt idx="562">
                  <c:v>8.3666666666666742</c:v>
                </c:pt>
                <c:pt idx="563">
                  <c:v>8.3833333333333258</c:v>
                </c:pt>
                <c:pt idx="564">
                  <c:v>8.3999999999999773</c:v>
                </c:pt>
                <c:pt idx="565">
                  <c:v>8.4166666666666288</c:v>
                </c:pt>
                <c:pt idx="566">
                  <c:v>8.4333333333332803</c:v>
                </c:pt>
                <c:pt idx="567">
                  <c:v>8.4499999999999318</c:v>
                </c:pt>
                <c:pt idx="568">
                  <c:v>8.4666666666665833</c:v>
                </c:pt>
                <c:pt idx="569">
                  <c:v>8.4833333333333485</c:v>
                </c:pt>
                <c:pt idx="570">
                  <c:v>8.5</c:v>
                </c:pt>
                <c:pt idx="571">
                  <c:v>8.5166666666666515</c:v>
                </c:pt>
                <c:pt idx="572">
                  <c:v>8.533333333333303</c:v>
                </c:pt>
                <c:pt idx="573">
                  <c:v>8.5499999999999545</c:v>
                </c:pt>
                <c:pt idx="574">
                  <c:v>8.566666666666606</c:v>
                </c:pt>
                <c:pt idx="575">
                  <c:v>8.5833333333332575</c:v>
                </c:pt>
                <c:pt idx="576">
                  <c:v>8.5999999999999091</c:v>
                </c:pt>
                <c:pt idx="577">
                  <c:v>8.6166666666666742</c:v>
                </c:pt>
                <c:pt idx="578">
                  <c:v>8.6333333333333258</c:v>
                </c:pt>
                <c:pt idx="579">
                  <c:v>8.6499999999999773</c:v>
                </c:pt>
                <c:pt idx="580">
                  <c:v>8.6666666666666288</c:v>
                </c:pt>
                <c:pt idx="581">
                  <c:v>8.6833333333332803</c:v>
                </c:pt>
                <c:pt idx="582">
                  <c:v>8.6999999999999318</c:v>
                </c:pt>
                <c:pt idx="583">
                  <c:v>8.7166666666665833</c:v>
                </c:pt>
                <c:pt idx="584">
                  <c:v>8.7333333333333485</c:v>
                </c:pt>
                <c:pt idx="585">
                  <c:v>8.75</c:v>
                </c:pt>
                <c:pt idx="586">
                  <c:v>8.7666666666666515</c:v>
                </c:pt>
                <c:pt idx="587">
                  <c:v>8.783333333333303</c:v>
                </c:pt>
                <c:pt idx="588">
                  <c:v>8.7999999999999545</c:v>
                </c:pt>
                <c:pt idx="589">
                  <c:v>8.816666666666606</c:v>
                </c:pt>
                <c:pt idx="590">
                  <c:v>8.8333333333332575</c:v>
                </c:pt>
                <c:pt idx="591">
                  <c:v>8.8499999999999091</c:v>
                </c:pt>
                <c:pt idx="592">
                  <c:v>8.8666666666666742</c:v>
                </c:pt>
                <c:pt idx="593">
                  <c:v>8.8833333333333258</c:v>
                </c:pt>
                <c:pt idx="594">
                  <c:v>8.8999999999999773</c:v>
                </c:pt>
                <c:pt idx="595">
                  <c:v>8.9166666666666288</c:v>
                </c:pt>
                <c:pt idx="596">
                  <c:v>8.9333333333332803</c:v>
                </c:pt>
                <c:pt idx="597">
                  <c:v>8.9499999999999318</c:v>
                </c:pt>
                <c:pt idx="598">
                  <c:v>8.9666666666665833</c:v>
                </c:pt>
                <c:pt idx="599">
                  <c:v>8.9833333333333485</c:v>
                </c:pt>
                <c:pt idx="600">
                  <c:v>9</c:v>
                </c:pt>
                <c:pt idx="601">
                  <c:v>9.0166666666666515</c:v>
                </c:pt>
                <c:pt idx="602">
                  <c:v>9.033333333333303</c:v>
                </c:pt>
                <c:pt idx="603">
                  <c:v>9.0499999999999545</c:v>
                </c:pt>
                <c:pt idx="604">
                  <c:v>9.066666666666606</c:v>
                </c:pt>
                <c:pt idx="605">
                  <c:v>9.0833333333332575</c:v>
                </c:pt>
                <c:pt idx="606">
                  <c:v>9.0999999999999091</c:v>
                </c:pt>
                <c:pt idx="607">
                  <c:v>9.1166666666666742</c:v>
                </c:pt>
                <c:pt idx="608">
                  <c:v>9.1333333333333258</c:v>
                </c:pt>
                <c:pt idx="609">
                  <c:v>9.1499999999999773</c:v>
                </c:pt>
                <c:pt idx="610">
                  <c:v>9.1666666666666288</c:v>
                </c:pt>
                <c:pt idx="611">
                  <c:v>9.1833333333332803</c:v>
                </c:pt>
                <c:pt idx="612">
                  <c:v>9.1999999999999318</c:v>
                </c:pt>
                <c:pt idx="613">
                  <c:v>9.2166666666665833</c:v>
                </c:pt>
                <c:pt idx="614">
                  <c:v>9.2333333333333485</c:v>
                </c:pt>
                <c:pt idx="615">
                  <c:v>9.25</c:v>
                </c:pt>
                <c:pt idx="616">
                  <c:v>9.2666666666666515</c:v>
                </c:pt>
                <c:pt idx="617">
                  <c:v>9.283333333333303</c:v>
                </c:pt>
                <c:pt idx="618">
                  <c:v>9.2999999999999545</c:v>
                </c:pt>
                <c:pt idx="619">
                  <c:v>9.316666666666606</c:v>
                </c:pt>
                <c:pt idx="620">
                  <c:v>9.3333333333332575</c:v>
                </c:pt>
                <c:pt idx="621">
                  <c:v>9.3499999999999091</c:v>
                </c:pt>
                <c:pt idx="622">
                  <c:v>9.3666666666666742</c:v>
                </c:pt>
                <c:pt idx="623">
                  <c:v>9.3833333333333258</c:v>
                </c:pt>
                <c:pt idx="624">
                  <c:v>9.3999999999999773</c:v>
                </c:pt>
                <c:pt idx="625">
                  <c:v>9.4166666666666288</c:v>
                </c:pt>
                <c:pt idx="626">
                  <c:v>9.4333333333332803</c:v>
                </c:pt>
                <c:pt idx="627">
                  <c:v>9.4499999999999318</c:v>
                </c:pt>
                <c:pt idx="628">
                  <c:v>9.4666666666665833</c:v>
                </c:pt>
                <c:pt idx="629">
                  <c:v>9.4833333333333485</c:v>
                </c:pt>
                <c:pt idx="630">
                  <c:v>9.5</c:v>
                </c:pt>
                <c:pt idx="631">
                  <c:v>9.5166666666666515</c:v>
                </c:pt>
                <c:pt idx="632">
                  <c:v>9.533333333333303</c:v>
                </c:pt>
                <c:pt idx="633">
                  <c:v>9.5499999999999545</c:v>
                </c:pt>
                <c:pt idx="634">
                  <c:v>9.566666666666606</c:v>
                </c:pt>
                <c:pt idx="635">
                  <c:v>9.5833333333332575</c:v>
                </c:pt>
                <c:pt idx="636">
                  <c:v>9.5999999999999091</c:v>
                </c:pt>
                <c:pt idx="637">
                  <c:v>9.6166666666666742</c:v>
                </c:pt>
                <c:pt idx="638">
                  <c:v>9.6333333333333258</c:v>
                </c:pt>
                <c:pt idx="639">
                  <c:v>9.6499999999999773</c:v>
                </c:pt>
                <c:pt idx="640">
                  <c:v>9.6666666666666288</c:v>
                </c:pt>
                <c:pt idx="641">
                  <c:v>9.6833333333332803</c:v>
                </c:pt>
                <c:pt idx="642">
                  <c:v>9.6999999999999318</c:v>
                </c:pt>
                <c:pt idx="643">
                  <c:v>9.7166666666665833</c:v>
                </c:pt>
                <c:pt idx="644">
                  <c:v>9.7333333333333485</c:v>
                </c:pt>
                <c:pt idx="645">
                  <c:v>9.75</c:v>
                </c:pt>
                <c:pt idx="646">
                  <c:v>9.7666666666666515</c:v>
                </c:pt>
                <c:pt idx="647">
                  <c:v>9.783333333333303</c:v>
                </c:pt>
                <c:pt idx="648">
                  <c:v>9.7999999999999545</c:v>
                </c:pt>
                <c:pt idx="649">
                  <c:v>9.816666666666606</c:v>
                </c:pt>
                <c:pt idx="650">
                  <c:v>9.8333333333332575</c:v>
                </c:pt>
                <c:pt idx="651">
                  <c:v>9.8499999999999091</c:v>
                </c:pt>
                <c:pt idx="652">
                  <c:v>9.8666666666666742</c:v>
                </c:pt>
                <c:pt idx="653">
                  <c:v>9.8833333333333258</c:v>
                </c:pt>
                <c:pt idx="654">
                  <c:v>9.8999999999999773</c:v>
                </c:pt>
                <c:pt idx="655">
                  <c:v>9.9166666666666288</c:v>
                </c:pt>
                <c:pt idx="656">
                  <c:v>9.9333333333332803</c:v>
                </c:pt>
                <c:pt idx="657">
                  <c:v>9.9499999999999318</c:v>
                </c:pt>
                <c:pt idx="658">
                  <c:v>9.9666666666665833</c:v>
                </c:pt>
                <c:pt idx="659">
                  <c:v>9.9833333333333485</c:v>
                </c:pt>
                <c:pt idx="660">
                  <c:v>10</c:v>
                </c:pt>
                <c:pt idx="661">
                  <c:v>10.016666666666652</c:v>
                </c:pt>
                <c:pt idx="662">
                  <c:v>10.033333333333303</c:v>
                </c:pt>
                <c:pt idx="663">
                  <c:v>10.049999999999955</c:v>
                </c:pt>
                <c:pt idx="664">
                  <c:v>10.066666666666606</c:v>
                </c:pt>
                <c:pt idx="665">
                  <c:v>10.083333333333258</c:v>
                </c:pt>
                <c:pt idx="666">
                  <c:v>10.099999999999909</c:v>
                </c:pt>
                <c:pt idx="667">
                  <c:v>10.116666666666674</c:v>
                </c:pt>
                <c:pt idx="668">
                  <c:v>10.133333333333326</c:v>
                </c:pt>
                <c:pt idx="669">
                  <c:v>10.149999999999977</c:v>
                </c:pt>
                <c:pt idx="670">
                  <c:v>10.166666666666629</c:v>
                </c:pt>
                <c:pt idx="671">
                  <c:v>10.18333333333328</c:v>
                </c:pt>
                <c:pt idx="672">
                  <c:v>10.199999999999932</c:v>
                </c:pt>
                <c:pt idx="673">
                  <c:v>10.216666666666583</c:v>
                </c:pt>
                <c:pt idx="674">
                  <c:v>10.233333333333348</c:v>
                </c:pt>
                <c:pt idx="675">
                  <c:v>10.25</c:v>
                </c:pt>
                <c:pt idx="676">
                  <c:v>10.266666666666652</c:v>
                </c:pt>
                <c:pt idx="677">
                  <c:v>10.283333333333303</c:v>
                </c:pt>
                <c:pt idx="678">
                  <c:v>10.299999999999955</c:v>
                </c:pt>
                <c:pt idx="679">
                  <c:v>10.316666666666606</c:v>
                </c:pt>
                <c:pt idx="680">
                  <c:v>10.333333333333258</c:v>
                </c:pt>
                <c:pt idx="681">
                  <c:v>10.349999999999909</c:v>
                </c:pt>
                <c:pt idx="682">
                  <c:v>10.366666666666674</c:v>
                </c:pt>
                <c:pt idx="683">
                  <c:v>10.383333333333326</c:v>
                </c:pt>
                <c:pt idx="684">
                  <c:v>10.399999999999977</c:v>
                </c:pt>
                <c:pt idx="685">
                  <c:v>10.416666666666629</c:v>
                </c:pt>
                <c:pt idx="686">
                  <c:v>10.43333333333328</c:v>
                </c:pt>
                <c:pt idx="687">
                  <c:v>10.449999999999932</c:v>
                </c:pt>
                <c:pt idx="688">
                  <c:v>10.466666666666583</c:v>
                </c:pt>
                <c:pt idx="689">
                  <c:v>10.483333333333348</c:v>
                </c:pt>
                <c:pt idx="690">
                  <c:v>10.5</c:v>
                </c:pt>
                <c:pt idx="691">
                  <c:v>10.516666666666652</c:v>
                </c:pt>
                <c:pt idx="692">
                  <c:v>10.533333333333303</c:v>
                </c:pt>
                <c:pt idx="693">
                  <c:v>10.549999999999955</c:v>
                </c:pt>
                <c:pt idx="694">
                  <c:v>10.566666666666606</c:v>
                </c:pt>
                <c:pt idx="695">
                  <c:v>10.583333333333258</c:v>
                </c:pt>
                <c:pt idx="696">
                  <c:v>10.599999999999909</c:v>
                </c:pt>
                <c:pt idx="697">
                  <c:v>10.616666666666674</c:v>
                </c:pt>
                <c:pt idx="698">
                  <c:v>10.633333333333326</c:v>
                </c:pt>
                <c:pt idx="699">
                  <c:v>10.649999999999977</c:v>
                </c:pt>
                <c:pt idx="700">
                  <c:v>10.666666666666629</c:v>
                </c:pt>
                <c:pt idx="701">
                  <c:v>10.68333333333328</c:v>
                </c:pt>
                <c:pt idx="702">
                  <c:v>10.699999999999932</c:v>
                </c:pt>
                <c:pt idx="703">
                  <c:v>10.716666666666583</c:v>
                </c:pt>
                <c:pt idx="704">
                  <c:v>10.733333333333348</c:v>
                </c:pt>
                <c:pt idx="705">
                  <c:v>10.75</c:v>
                </c:pt>
                <c:pt idx="706">
                  <c:v>10.766666666666652</c:v>
                </c:pt>
                <c:pt idx="707">
                  <c:v>10.783333333333303</c:v>
                </c:pt>
                <c:pt idx="708">
                  <c:v>10.799999999999955</c:v>
                </c:pt>
                <c:pt idx="709">
                  <c:v>10.816666666666606</c:v>
                </c:pt>
                <c:pt idx="710">
                  <c:v>10.833333333333258</c:v>
                </c:pt>
                <c:pt idx="711">
                  <c:v>10.849999999999909</c:v>
                </c:pt>
                <c:pt idx="712">
                  <c:v>10.866666666666674</c:v>
                </c:pt>
                <c:pt idx="713">
                  <c:v>10.883333333333326</c:v>
                </c:pt>
                <c:pt idx="714">
                  <c:v>10.899999999999977</c:v>
                </c:pt>
                <c:pt idx="715">
                  <c:v>10.916666666666629</c:v>
                </c:pt>
                <c:pt idx="716">
                  <c:v>10.93333333333328</c:v>
                </c:pt>
                <c:pt idx="717">
                  <c:v>10.949999999999932</c:v>
                </c:pt>
                <c:pt idx="718">
                  <c:v>10.966666666666583</c:v>
                </c:pt>
                <c:pt idx="719">
                  <c:v>10.983333333333348</c:v>
                </c:pt>
                <c:pt idx="720">
                  <c:v>11</c:v>
                </c:pt>
                <c:pt idx="721">
                  <c:v>11.016666666666652</c:v>
                </c:pt>
                <c:pt idx="722">
                  <c:v>11.033333333333303</c:v>
                </c:pt>
                <c:pt idx="723">
                  <c:v>11.049999999999955</c:v>
                </c:pt>
                <c:pt idx="724">
                  <c:v>11.066666666666606</c:v>
                </c:pt>
                <c:pt idx="725">
                  <c:v>11.083333333333258</c:v>
                </c:pt>
                <c:pt idx="726">
                  <c:v>11.099999999999909</c:v>
                </c:pt>
                <c:pt idx="727">
                  <c:v>11.116666666666674</c:v>
                </c:pt>
                <c:pt idx="728">
                  <c:v>11.133333333333326</c:v>
                </c:pt>
                <c:pt idx="729">
                  <c:v>11.149999999999977</c:v>
                </c:pt>
                <c:pt idx="730">
                  <c:v>11.166666666666629</c:v>
                </c:pt>
                <c:pt idx="731">
                  <c:v>11.18333333333328</c:v>
                </c:pt>
                <c:pt idx="732">
                  <c:v>11.199999999999932</c:v>
                </c:pt>
                <c:pt idx="733">
                  <c:v>11.216666666666583</c:v>
                </c:pt>
                <c:pt idx="734">
                  <c:v>11.233333333333348</c:v>
                </c:pt>
                <c:pt idx="735">
                  <c:v>11.25</c:v>
                </c:pt>
                <c:pt idx="736">
                  <c:v>11.266666666666652</c:v>
                </c:pt>
                <c:pt idx="737">
                  <c:v>11.283333333333303</c:v>
                </c:pt>
                <c:pt idx="738">
                  <c:v>11.299999999999955</c:v>
                </c:pt>
                <c:pt idx="739">
                  <c:v>11.316666666666606</c:v>
                </c:pt>
                <c:pt idx="740">
                  <c:v>11.333333333333258</c:v>
                </c:pt>
                <c:pt idx="741">
                  <c:v>11.349999999999909</c:v>
                </c:pt>
                <c:pt idx="742">
                  <c:v>11.366666666666674</c:v>
                </c:pt>
                <c:pt idx="743">
                  <c:v>11.383333333333326</c:v>
                </c:pt>
                <c:pt idx="744">
                  <c:v>11.399999999999977</c:v>
                </c:pt>
                <c:pt idx="745">
                  <c:v>11.416666666666629</c:v>
                </c:pt>
                <c:pt idx="746">
                  <c:v>11.43333333333328</c:v>
                </c:pt>
                <c:pt idx="747">
                  <c:v>11.449999999999932</c:v>
                </c:pt>
                <c:pt idx="748">
                  <c:v>11.466666666666583</c:v>
                </c:pt>
                <c:pt idx="749">
                  <c:v>11.483333333333348</c:v>
                </c:pt>
                <c:pt idx="750">
                  <c:v>11.5</c:v>
                </c:pt>
                <c:pt idx="751">
                  <c:v>11.516666666666652</c:v>
                </c:pt>
                <c:pt idx="752">
                  <c:v>11.533333333333303</c:v>
                </c:pt>
                <c:pt idx="753">
                  <c:v>11.549999999999955</c:v>
                </c:pt>
                <c:pt idx="754">
                  <c:v>11.566666666666606</c:v>
                </c:pt>
                <c:pt idx="755">
                  <c:v>11.583333333333258</c:v>
                </c:pt>
                <c:pt idx="756">
                  <c:v>11.599999999999909</c:v>
                </c:pt>
                <c:pt idx="757">
                  <c:v>11.616666666666674</c:v>
                </c:pt>
                <c:pt idx="758">
                  <c:v>11.633333333333326</c:v>
                </c:pt>
                <c:pt idx="759">
                  <c:v>11.649999999999977</c:v>
                </c:pt>
                <c:pt idx="760">
                  <c:v>11.666666666666629</c:v>
                </c:pt>
                <c:pt idx="761">
                  <c:v>11.68333333333328</c:v>
                </c:pt>
                <c:pt idx="762">
                  <c:v>11.699999999999932</c:v>
                </c:pt>
                <c:pt idx="763">
                  <c:v>11.716666666666583</c:v>
                </c:pt>
                <c:pt idx="764">
                  <c:v>11.733333333333348</c:v>
                </c:pt>
                <c:pt idx="765">
                  <c:v>11.75</c:v>
                </c:pt>
                <c:pt idx="766">
                  <c:v>11.766666666666652</c:v>
                </c:pt>
                <c:pt idx="767">
                  <c:v>11.783333333333303</c:v>
                </c:pt>
                <c:pt idx="768">
                  <c:v>11.799999999999955</c:v>
                </c:pt>
                <c:pt idx="769">
                  <c:v>11.816666666666606</c:v>
                </c:pt>
                <c:pt idx="770">
                  <c:v>11.833333333333258</c:v>
                </c:pt>
                <c:pt idx="771">
                  <c:v>11.849999999999909</c:v>
                </c:pt>
                <c:pt idx="772">
                  <c:v>11.866666666666674</c:v>
                </c:pt>
                <c:pt idx="773">
                  <c:v>11.883333333333326</c:v>
                </c:pt>
                <c:pt idx="774">
                  <c:v>11.899999999999977</c:v>
                </c:pt>
                <c:pt idx="775">
                  <c:v>11.916666666666629</c:v>
                </c:pt>
                <c:pt idx="776">
                  <c:v>11.93333333333328</c:v>
                </c:pt>
                <c:pt idx="777">
                  <c:v>11.949999999999932</c:v>
                </c:pt>
                <c:pt idx="778">
                  <c:v>11.966666666666583</c:v>
                </c:pt>
                <c:pt idx="779">
                  <c:v>11.983333333333348</c:v>
                </c:pt>
                <c:pt idx="780">
                  <c:v>12</c:v>
                </c:pt>
                <c:pt idx="781">
                  <c:v>12.016666666666652</c:v>
                </c:pt>
                <c:pt idx="782">
                  <c:v>12.033333333333303</c:v>
                </c:pt>
                <c:pt idx="783">
                  <c:v>12.049999999999955</c:v>
                </c:pt>
                <c:pt idx="784">
                  <c:v>12.066666666666606</c:v>
                </c:pt>
                <c:pt idx="785">
                  <c:v>12.083333333333258</c:v>
                </c:pt>
                <c:pt idx="786">
                  <c:v>12.099999999999909</c:v>
                </c:pt>
                <c:pt idx="787">
                  <c:v>12.116666666666674</c:v>
                </c:pt>
                <c:pt idx="788">
                  <c:v>12.133333333333326</c:v>
                </c:pt>
                <c:pt idx="789">
                  <c:v>12.149999999999977</c:v>
                </c:pt>
                <c:pt idx="790">
                  <c:v>12.166666666666629</c:v>
                </c:pt>
                <c:pt idx="791">
                  <c:v>12.18333333333328</c:v>
                </c:pt>
                <c:pt idx="792">
                  <c:v>12.199999999999932</c:v>
                </c:pt>
                <c:pt idx="793">
                  <c:v>12.216666666666583</c:v>
                </c:pt>
                <c:pt idx="794">
                  <c:v>12.233333333333348</c:v>
                </c:pt>
                <c:pt idx="795">
                  <c:v>12.25</c:v>
                </c:pt>
                <c:pt idx="796">
                  <c:v>12.266666666666652</c:v>
                </c:pt>
                <c:pt idx="797">
                  <c:v>12.283333333333303</c:v>
                </c:pt>
                <c:pt idx="798">
                  <c:v>12.299999999999955</c:v>
                </c:pt>
                <c:pt idx="799">
                  <c:v>12.316666666666606</c:v>
                </c:pt>
                <c:pt idx="800">
                  <c:v>12.333333333333258</c:v>
                </c:pt>
                <c:pt idx="801">
                  <c:v>12.349999999999909</c:v>
                </c:pt>
                <c:pt idx="802">
                  <c:v>12.366666666666674</c:v>
                </c:pt>
                <c:pt idx="803">
                  <c:v>12.383333333333326</c:v>
                </c:pt>
                <c:pt idx="804">
                  <c:v>12.399999999999977</c:v>
                </c:pt>
                <c:pt idx="805">
                  <c:v>12.416666666666629</c:v>
                </c:pt>
                <c:pt idx="806">
                  <c:v>12.43333333333328</c:v>
                </c:pt>
                <c:pt idx="807">
                  <c:v>12.449999999999932</c:v>
                </c:pt>
                <c:pt idx="808">
                  <c:v>12.466666666666583</c:v>
                </c:pt>
                <c:pt idx="809">
                  <c:v>12.483333333333348</c:v>
                </c:pt>
                <c:pt idx="810">
                  <c:v>12.5</c:v>
                </c:pt>
                <c:pt idx="811">
                  <c:v>12.516666666666652</c:v>
                </c:pt>
                <c:pt idx="812">
                  <c:v>12.533333333333303</c:v>
                </c:pt>
                <c:pt idx="813">
                  <c:v>12.549999999999955</c:v>
                </c:pt>
                <c:pt idx="814">
                  <c:v>12.566666666666606</c:v>
                </c:pt>
                <c:pt idx="815">
                  <c:v>12.583333333333258</c:v>
                </c:pt>
                <c:pt idx="816">
                  <c:v>12.599999999999909</c:v>
                </c:pt>
                <c:pt idx="817">
                  <c:v>12.616666666666674</c:v>
                </c:pt>
                <c:pt idx="818">
                  <c:v>12.633333333333326</c:v>
                </c:pt>
                <c:pt idx="819">
                  <c:v>12.649999999999977</c:v>
                </c:pt>
                <c:pt idx="820">
                  <c:v>12.666666666666629</c:v>
                </c:pt>
                <c:pt idx="821">
                  <c:v>12.68333333333328</c:v>
                </c:pt>
                <c:pt idx="822">
                  <c:v>12.699999999999932</c:v>
                </c:pt>
                <c:pt idx="823">
                  <c:v>12.716666666666583</c:v>
                </c:pt>
                <c:pt idx="824">
                  <c:v>12.733333333333348</c:v>
                </c:pt>
                <c:pt idx="825">
                  <c:v>12.75</c:v>
                </c:pt>
                <c:pt idx="826">
                  <c:v>12.766666666666652</c:v>
                </c:pt>
                <c:pt idx="827">
                  <c:v>12.783333333333303</c:v>
                </c:pt>
                <c:pt idx="828">
                  <c:v>12.799999999999955</c:v>
                </c:pt>
                <c:pt idx="829">
                  <c:v>12.816666666666606</c:v>
                </c:pt>
                <c:pt idx="830">
                  <c:v>12.833333333333258</c:v>
                </c:pt>
                <c:pt idx="831">
                  <c:v>12.849999999999909</c:v>
                </c:pt>
                <c:pt idx="832">
                  <c:v>12.866666666666674</c:v>
                </c:pt>
                <c:pt idx="833">
                  <c:v>12.883333333333326</c:v>
                </c:pt>
                <c:pt idx="834">
                  <c:v>12.899999999999977</c:v>
                </c:pt>
                <c:pt idx="835">
                  <c:v>12.916666666666629</c:v>
                </c:pt>
                <c:pt idx="836">
                  <c:v>12.93333333333328</c:v>
                </c:pt>
                <c:pt idx="837">
                  <c:v>12.949999999999932</c:v>
                </c:pt>
                <c:pt idx="838">
                  <c:v>12.966666666666583</c:v>
                </c:pt>
                <c:pt idx="839">
                  <c:v>12.983333333333348</c:v>
                </c:pt>
                <c:pt idx="840">
                  <c:v>13</c:v>
                </c:pt>
                <c:pt idx="841">
                  <c:v>13.016666666666652</c:v>
                </c:pt>
                <c:pt idx="842">
                  <c:v>13.033333333333303</c:v>
                </c:pt>
                <c:pt idx="843">
                  <c:v>13.049999999999955</c:v>
                </c:pt>
                <c:pt idx="844">
                  <c:v>13.066666666666606</c:v>
                </c:pt>
                <c:pt idx="845">
                  <c:v>13.083333333333258</c:v>
                </c:pt>
                <c:pt idx="846">
                  <c:v>13.099999999999909</c:v>
                </c:pt>
                <c:pt idx="847">
                  <c:v>13.116666666666674</c:v>
                </c:pt>
                <c:pt idx="848">
                  <c:v>13.133333333333326</c:v>
                </c:pt>
                <c:pt idx="849">
                  <c:v>13.149999999999977</c:v>
                </c:pt>
                <c:pt idx="850">
                  <c:v>13.166666666666629</c:v>
                </c:pt>
                <c:pt idx="851">
                  <c:v>13.18333333333328</c:v>
                </c:pt>
                <c:pt idx="852">
                  <c:v>13.199999999999932</c:v>
                </c:pt>
                <c:pt idx="853">
                  <c:v>13.216666666666583</c:v>
                </c:pt>
                <c:pt idx="854">
                  <c:v>13.233333333333348</c:v>
                </c:pt>
                <c:pt idx="855">
                  <c:v>13.25</c:v>
                </c:pt>
                <c:pt idx="856">
                  <c:v>13.266666666666652</c:v>
                </c:pt>
                <c:pt idx="857">
                  <c:v>13.283333333333303</c:v>
                </c:pt>
                <c:pt idx="858">
                  <c:v>13.299999999999955</c:v>
                </c:pt>
                <c:pt idx="859">
                  <c:v>13.316666666666606</c:v>
                </c:pt>
                <c:pt idx="860">
                  <c:v>13.333333333333258</c:v>
                </c:pt>
                <c:pt idx="861">
                  <c:v>13.349999999999909</c:v>
                </c:pt>
                <c:pt idx="862">
                  <c:v>13.366666666666674</c:v>
                </c:pt>
                <c:pt idx="863">
                  <c:v>13.383333333333326</c:v>
                </c:pt>
                <c:pt idx="864">
                  <c:v>13.399999999999977</c:v>
                </c:pt>
                <c:pt idx="865">
                  <c:v>13.416666666666629</c:v>
                </c:pt>
                <c:pt idx="866">
                  <c:v>13.43333333333328</c:v>
                </c:pt>
                <c:pt idx="867">
                  <c:v>13.449999999999932</c:v>
                </c:pt>
                <c:pt idx="868">
                  <c:v>13.466666666666583</c:v>
                </c:pt>
                <c:pt idx="869">
                  <c:v>13.483333333333348</c:v>
                </c:pt>
                <c:pt idx="870">
                  <c:v>13.5</c:v>
                </c:pt>
                <c:pt idx="871">
                  <c:v>13.516666666666652</c:v>
                </c:pt>
                <c:pt idx="872">
                  <c:v>13.533333333333303</c:v>
                </c:pt>
                <c:pt idx="873">
                  <c:v>13.549999999999955</c:v>
                </c:pt>
                <c:pt idx="874">
                  <c:v>13.566666666666606</c:v>
                </c:pt>
                <c:pt idx="875">
                  <c:v>13.583333333333258</c:v>
                </c:pt>
                <c:pt idx="876">
                  <c:v>13.599999999999909</c:v>
                </c:pt>
                <c:pt idx="877">
                  <c:v>13.616666666666674</c:v>
                </c:pt>
                <c:pt idx="878">
                  <c:v>13.633333333333326</c:v>
                </c:pt>
                <c:pt idx="879">
                  <c:v>13.649999999999977</c:v>
                </c:pt>
                <c:pt idx="880">
                  <c:v>13.666666666666629</c:v>
                </c:pt>
                <c:pt idx="881">
                  <c:v>13.68333333333328</c:v>
                </c:pt>
                <c:pt idx="882">
                  <c:v>13.699999999999932</c:v>
                </c:pt>
                <c:pt idx="883">
                  <c:v>13.716666666666583</c:v>
                </c:pt>
                <c:pt idx="884">
                  <c:v>13.733333333333348</c:v>
                </c:pt>
                <c:pt idx="885">
                  <c:v>13.75</c:v>
                </c:pt>
                <c:pt idx="886">
                  <c:v>13.766666666666652</c:v>
                </c:pt>
                <c:pt idx="887">
                  <c:v>13.783333333333303</c:v>
                </c:pt>
                <c:pt idx="888">
                  <c:v>13.799999999999955</c:v>
                </c:pt>
                <c:pt idx="889">
                  <c:v>13.816666666666606</c:v>
                </c:pt>
                <c:pt idx="890">
                  <c:v>13.833333333333258</c:v>
                </c:pt>
                <c:pt idx="891">
                  <c:v>13.849999999999909</c:v>
                </c:pt>
                <c:pt idx="892">
                  <c:v>13.866666666666674</c:v>
                </c:pt>
                <c:pt idx="893">
                  <c:v>13.883333333333326</c:v>
                </c:pt>
                <c:pt idx="894">
                  <c:v>13.899999999999977</c:v>
                </c:pt>
                <c:pt idx="895">
                  <c:v>13.916666666666629</c:v>
                </c:pt>
                <c:pt idx="896">
                  <c:v>13.93333333333328</c:v>
                </c:pt>
                <c:pt idx="897">
                  <c:v>13.949999999999932</c:v>
                </c:pt>
                <c:pt idx="898">
                  <c:v>13.966666666666583</c:v>
                </c:pt>
                <c:pt idx="899">
                  <c:v>13.983333333333348</c:v>
                </c:pt>
                <c:pt idx="900">
                  <c:v>14</c:v>
                </c:pt>
              </c:numCache>
            </c:numRef>
          </c:xVal>
          <c:yVal>
            <c:numRef>
              <c:f>Sheet1!$H$2:$H$4561</c:f>
              <c:numCache>
                <c:formatCode>General</c:formatCode>
                <c:ptCount val="4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15.309090909090923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8.863157894749401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3.4020202020226269</c:v>
                </c:pt>
                <c:pt idx="118">
                  <c:v>0</c:v>
                </c:pt>
                <c:pt idx="119">
                  <c:v>3.4020202020225927</c:v>
                </c:pt>
                <c:pt idx="120">
                  <c:v>13.608080808083281</c:v>
                </c:pt>
                <c:pt idx="121">
                  <c:v>17.010101010103448</c:v>
                </c:pt>
                <c:pt idx="122">
                  <c:v>3.4020202020226438</c:v>
                </c:pt>
                <c:pt idx="123">
                  <c:v>1.7010101010125174</c:v>
                </c:pt>
                <c:pt idx="124">
                  <c:v>2.4091384269453481E-12</c:v>
                </c:pt>
                <c:pt idx="125">
                  <c:v>37.422222222224626</c:v>
                </c:pt>
                <c:pt idx="126">
                  <c:v>52.731313131315552</c:v>
                </c:pt>
                <c:pt idx="127">
                  <c:v>47.628282828285215</c:v>
                </c:pt>
                <c:pt idx="128">
                  <c:v>28.917171717174121</c:v>
                </c:pt>
                <c:pt idx="129">
                  <c:v>45.927272727275131</c:v>
                </c:pt>
                <c:pt idx="130">
                  <c:v>69.741414141416556</c:v>
                </c:pt>
                <c:pt idx="131">
                  <c:v>74.844444444446907</c:v>
                </c:pt>
                <c:pt idx="132">
                  <c:v>103.76161616161849</c:v>
                </c:pt>
                <c:pt idx="133">
                  <c:v>124.1737373737395</c:v>
                </c:pt>
                <c:pt idx="134">
                  <c:v>119.07070707070926</c:v>
                </c:pt>
                <c:pt idx="135">
                  <c:v>113.967676767679</c:v>
                </c:pt>
                <c:pt idx="136">
                  <c:v>120.77171717171933</c:v>
                </c:pt>
                <c:pt idx="137">
                  <c:v>102.06060606060841</c:v>
                </c:pt>
                <c:pt idx="138">
                  <c:v>127.57575757575967</c:v>
                </c:pt>
                <c:pt idx="139">
                  <c:v>124.1737373737395</c:v>
                </c:pt>
                <c:pt idx="140">
                  <c:v>120.77171717171933</c:v>
                </c:pt>
                <c:pt idx="141">
                  <c:v>113.96767676767816</c:v>
                </c:pt>
                <c:pt idx="142">
                  <c:v>129.27676767676888</c:v>
                </c:pt>
                <c:pt idx="143">
                  <c:v>137.78181818181932</c:v>
                </c:pt>
                <c:pt idx="144">
                  <c:v>117.36969696969831</c:v>
                </c:pt>
                <c:pt idx="145">
                  <c:v>142.88484848484958</c:v>
                </c:pt>
                <c:pt idx="146">
                  <c:v>166.69898989899076</c:v>
                </c:pt>
                <c:pt idx="147">
                  <c:v>164.99797979798069</c:v>
                </c:pt>
                <c:pt idx="148">
                  <c:v>163.29696969697059</c:v>
                </c:pt>
                <c:pt idx="149">
                  <c:v>168.40000000000251</c:v>
                </c:pt>
                <c:pt idx="150">
                  <c:v>171.8020202020227</c:v>
                </c:pt>
                <c:pt idx="151">
                  <c:v>163.29696969697224</c:v>
                </c:pt>
                <c:pt idx="152">
                  <c:v>176.90505050505297</c:v>
                </c:pt>
                <c:pt idx="153">
                  <c:v>192.21414141414371</c:v>
                </c:pt>
                <c:pt idx="154">
                  <c:v>190.51313131313361</c:v>
                </c:pt>
                <c:pt idx="155">
                  <c:v>182.00808080808321</c:v>
                </c:pt>
                <c:pt idx="156">
                  <c:v>204.12121212121428</c:v>
                </c:pt>
                <c:pt idx="157">
                  <c:v>195.61616161616303</c:v>
                </c:pt>
                <c:pt idx="158">
                  <c:v>204.1212121212134</c:v>
                </c:pt>
                <c:pt idx="159">
                  <c:v>219.43030303030417</c:v>
                </c:pt>
                <c:pt idx="160">
                  <c:v>229.63636363636468</c:v>
                </c:pt>
                <c:pt idx="161">
                  <c:v>217.72929292929413</c:v>
                </c:pt>
                <c:pt idx="162">
                  <c:v>202.42020202020333</c:v>
                </c:pt>
                <c:pt idx="163">
                  <c:v>210.9252525252538</c:v>
                </c:pt>
                <c:pt idx="164">
                  <c:v>229.63636363636638</c:v>
                </c:pt>
                <c:pt idx="165">
                  <c:v>234.73939393939492</c:v>
                </c:pt>
                <c:pt idx="166">
                  <c:v>216.02828282828403</c:v>
                </c:pt>
                <c:pt idx="167">
                  <c:v>221.13131313131427</c:v>
                </c:pt>
                <c:pt idx="168">
                  <c:v>226.23434343434454</c:v>
                </c:pt>
                <c:pt idx="169">
                  <c:v>222.83232323232437</c:v>
                </c:pt>
                <c:pt idx="170">
                  <c:v>233.03838383838487</c:v>
                </c:pt>
                <c:pt idx="171">
                  <c:v>233.03838383838487</c:v>
                </c:pt>
                <c:pt idx="172">
                  <c:v>238.14141414141511</c:v>
                </c:pt>
                <c:pt idx="173">
                  <c:v>233.03838383838487</c:v>
                </c:pt>
                <c:pt idx="174">
                  <c:v>278.96565656565798</c:v>
                </c:pt>
                <c:pt idx="175">
                  <c:v>284.06868686868819</c:v>
                </c:pt>
                <c:pt idx="176">
                  <c:v>282.36767676767818</c:v>
                </c:pt>
                <c:pt idx="177">
                  <c:v>253.45050505050668</c:v>
                </c:pt>
                <c:pt idx="178">
                  <c:v>224.53333333333441</c:v>
                </c:pt>
                <c:pt idx="179">
                  <c:v>256.8525252525269</c:v>
                </c:pt>
                <c:pt idx="180">
                  <c:v>275.56363636363784</c:v>
                </c:pt>
                <c:pt idx="181">
                  <c:v>280.66666666666805</c:v>
                </c:pt>
                <c:pt idx="182">
                  <c:v>275.56363636363784</c:v>
                </c:pt>
                <c:pt idx="183">
                  <c:v>270.46060606060587</c:v>
                </c:pt>
                <c:pt idx="184">
                  <c:v>270.46060606060587</c:v>
                </c:pt>
                <c:pt idx="185">
                  <c:v>273.86262626262601</c:v>
                </c:pt>
                <c:pt idx="186">
                  <c:v>287.47070707070668</c:v>
                </c:pt>
                <c:pt idx="187">
                  <c:v>299.37777777777814</c:v>
                </c:pt>
                <c:pt idx="188">
                  <c:v>321.49090909090921</c:v>
                </c:pt>
                <c:pt idx="189">
                  <c:v>316.387878787879</c:v>
                </c:pt>
                <c:pt idx="190">
                  <c:v>312.98585858585881</c:v>
                </c:pt>
                <c:pt idx="191">
                  <c:v>302.77979797979827</c:v>
                </c:pt>
                <c:pt idx="192">
                  <c:v>341.90303030303022</c:v>
                </c:pt>
                <c:pt idx="193">
                  <c:v>324.89292929292935</c:v>
                </c:pt>
                <c:pt idx="194">
                  <c:v>347.00606060606049</c:v>
                </c:pt>
                <c:pt idx="195">
                  <c:v>358.91313131313103</c:v>
                </c:pt>
                <c:pt idx="196">
                  <c:v>324.89292929292935</c:v>
                </c:pt>
                <c:pt idx="197">
                  <c:v>360.61414141414122</c:v>
                </c:pt>
                <c:pt idx="198">
                  <c:v>348.70707070707056</c:v>
                </c:pt>
                <c:pt idx="199">
                  <c:v>355.51111111111095</c:v>
                </c:pt>
                <c:pt idx="200">
                  <c:v>375.92323232323196</c:v>
                </c:pt>
                <c:pt idx="201">
                  <c:v>353.81010101010077</c:v>
                </c:pt>
                <c:pt idx="202">
                  <c:v>370.82020202020249</c:v>
                </c:pt>
                <c:pt idx="203">
                  <c:v>384.42828282828322</c:v>
                </c:pt>
                <c:pt idx="204">
                  <c:v>370.82020202020169</c:v>
                </c:pt>
                <c:pt idx="205">
                  <c:v>384.42828282828322</c:v>
                </c:pt>
                <c:pt idx="206">
                  <c:v>396.33535353535376</c:v>
                </c:pt>
                <c:pt idx="207">
                  <c:v>360.61414141414122</c:v>
                </c:pt>
                <c:pt idx="208">
                  <c:v>375.9232323232327</c:v>
                </c:pt>
                <c:pt idx="209">
                  <c:v>370.82020202020249</c:v>
                </c:pt>
                <c:pt idx="210">
                  <c:v>382.72727272727309</c:v>
                </c:pt>
                <c:pt idx="211">
                  <c:v>387.83030303030336</c:v>
                </c:pt>
                <c:pt idx="212">
                  <c:v>375.9232323232327</c:v>
                </c:pt>
                <c:pt idx="213">
                  <c:v>408.24242424242431</c:v>
                </c:pt>
                <c:pt idx="214">
                  <c:v>389.53131313131342</c:v>
                </c:pt>
                <c:pt idx="215">
                  <c:v>399.73737373737396</c:v>
                </c:pt>
                <c:pt idx="216">
                  <c:v>381.02626262626296</c:v>
                </c:pt>
                <c:pt idx="217">
                  <c:v>391.23232323232349</c:v>
                </c:pt>
                <c:pt idx="218">
                  <c:v>360.61414141414122</c:v>
                </c:pt>
                <c:pt idx="219">
                  <c:v>398.03636363636383</c:v>
                </c:pt>
                <c:pt idx="220">
                  <c:v>384.42828282828322</c:v>
                </c:pt>
                <c:pt idx="221">
                  <c:v>420.14949494949497</c:v>
                </c:pt>
                <c:pt idx="222">
                  <c:v>423.5515151515151</c:v>
                </c:pt>
                <c:pt idx="223">
                  <c:v>428.65454545454531</c:v>
                </c:pt>
                <c:pt idx="224">
                  <c:v>409.94343434343443</c:v>
                </c:pt>
                <c:pt idx="225">
                  <c:v>406.54141414141429</c:v>
                </c:pt>
                <c:pt idx="226">
                  <c:v>408.24242424242431</c:v>
                </c:pt>
                <c:pt idx="227">
                  <c:v>455.87070707070751</c:v>
                </c:pt>
                <c:pt idx="228">
                  <c:v>430.35555555555544</c:v>
                </c:pt>
                <c:pt idx="229">
                  <c:v>425.25252525252517</c:v>
                </c:pt>
                <c:pt idx="230">
                  <c:v>425.25252525252517</c:v>
                </c:pt>
                <c:pt idx="231">
                  <c:v>433.75757575757558</c:v>
                </c:pt>
                <c:pt idx="232">
                  <c:v>409.94343434343443</c:v>
                </c:pt>
                <c:pt idx="233">
                  <c:v>425.25252525252517</c:v>
                </c:pt>
                <c:pt idx="234">
                  <c:v>409.94343434343443</c:v>
                </c:pt>
                <c:pt idx="235">
                  <c:v>413.34545454545457</c:v>
                </c:pt>
                <c:pt idx="236">
                  <c:v>459.27272727272771</c:v>
                </c:pt>
                <c:pt idx="237">
                  <c:v>433.75757575757558</c:v>
                </c:pt>
                <c:pt idx="238">
                  <c:v>447.36565656565631</c:v>
                </c:pt>
                <c:pt idx="239">
                  <c:v>437.15959595959578</c:v>
                </c:pt>
                <c:pt idx="240">
                  <c:v>459.27272727272771</c:v>
                </c:pt>
                <c:pt idx="241">
                  <c:v>469.47878787878824</c:v>
                </c:pt>
                <c:pt idx="242">
                  <c:v>428.65454545454531</c:v>
                </c:pt>
                <c:pt idx="243">
                  <c:v>454.1696969696975</c:v>
                </c:pt>
                <c:pt idx="244">
                  <c:v>462.67474747474779</c:v>
                </c:pt>
                <c:pt idx="245">
                  <c:v>437.15959595959578</c:v>
                </c:pt>
                <c:pt idx="246">
                  <c:v>423.5515151515151</c:v>
                </c:pt>
                <c:pt idx="247">
                  <c:v>420.14949494949497</c:v>
                </c:pt>
                <c:pt idx="248">
                  <c:v>404.84040404040252</c:v>
                </c:pt>
                <c:pt idx="249">
                  <c:v>425.25252525252438</c:v>
                </c:pt>
                <c:pt idx="250">
                  <c:v>464.37575757575627</c:v>
                </c:pt>
                <c:pt idx="251">
                  <c:v>467.77777777777646</c:v>
                </c:pt>
                <c:pt idx="252">
                  <c:v>474.58181818181674</c:v>
                </c:pt>
                <c:pt idx="253">
                  <c:v>459.272727272726</c:v>
                </c:pt>
                <c:pt idx="254">
                  <c:v>466.07676767676639</c:v>
                </c:pt>
                <c:pt idx="255">
                  <c:v>457.57171717171599</c:v>
                </c:pt>
                <c:pt idx="256">
                  <c:v>459.27272727272771</c:v>
                </c:pt>
                <c:pt idx="257">
                  <c:v>464.37575757575797</c:v>
                </c:pt>
                <c:pt idx="258">
                  <c:v>443.96363636363606</c:v>
                </c:pt>
                <c:pt idx="259">
                  <c:v>435.45858585858571</c:v>
                </c:pt>
                <c:pt idx="260">
                  <c:v>440.56161616161592</c:v>
                </c:pt>
                <c:pt idx="261">
                  <c:v>455.87070707070751</c:v>
                </c:pt>
                <c:pt idx="262">
                  <c:v>443.96363636363606</c:v>
                </c:pt>
                <c:pt idx="263">
                  <c:v>450.7676767676756</c:v>
                </c:pt>
                <c:pt idx="264">
                  <c:v>462.6747474747462</c:v>
                </c:pt>
                <c:pt idx="265">
                  <c:v>445.66464646464533</c:v>
                </c:pt>
                <c:pt idx="266">
                  <c:v>426.95353535353451</c:v>
                </c:pt>
                <c:pt idx="267">
                  <c:v>450.7676767676756</c:v>
                </c:pt>
                <c:pt idx="268">
                  <c:v>471.1797979797966</c:v>
                </c:pt>
                <c:pt idx="269">
                  <c:v>449.06666666666547</c:v>
                </c:pt>
                <c:pt idx="270">
                  <c:v>447.36565656565546</c:v>
                </c:pt>
                <c:pt idx="271">
                  <c:v>462.6747474747462</c:v>
                </c:pt>
                <c:pt idx="272">
                  <c:v>416.74747474747392</c:v>
                </c:pt>
                <c:pt idx="273">
                  <c:v>375.92323232323105</c:v>
                </c:pt>
                <c:pt idx="274">
                  <c:v>386.12929292929158</c:v>
                </c:pt>
                <c:pt idx="275">
                  <c:v>423.55151515151425</c:v>
                </c:pt>
                <c:pt idx="276">
                  <c:v>372.52121212121091</c:v>
                </c:pt>
                <c:pt idx="277">
                  <c:v>415.04646464646379</c:v>
                </c:pt>
                <c:pt idx="278">
                  <c:v>408.24242424242351</c:v>
                </c:pt>
                <c:pt idx="279">
                  <c:v>403.13939393939324</c:v>
                </c:pt>
                <c:pt idx="280">
                  <c:v>389.53131313131178</c:v>
                </c:pt>
                <c:pt idx="281">
                  <c:v>459.272727272726</c:v>
                </c:pt>
                <c:pt idx="282">
                  <c:v>486.48888888888905</c:v>
                </c:pt>
                <c:pt idx="283">
                  <c:v>462.67474747474779</c:v>
                </c:pt>
                <c:pt idx="284">
                  <c:v>415.0464646464647</c:v>
                </c:pt>
                <c:pt idx="285">
                  <c:v>421.85050505050503</c:v>
                </c:pt>
                <c:pt idx="286">
                  <c:v>411.6444444444445</c:v>
                </c:pt>
                <c:pt idx="287">
                  <c:v>425.25252525252517</c:v>
                </c:pt>
                <c:pt idx="288">
                  <c:v>432.05656565656551</c:v>
                </c:pt>
                <c:pt idx="289">
                  <c:v>452.46868686868731</c:v>
                </c:pt>
                <c:pt idx="290">
                  <c:v>455.87070707070751</c:v>
                </c:pt>
                <c:pt idx="291">
                  <c:v>442.26262626262604</c:v>
                </c:pt>
                <c:pt idx="292">
                  <c:v>438.86060606060585</c:v>
                </c:pt>
                <c:pt idx="293">
                  <c:v>435.45858585858571</c:v>
                </c:pt>
                <c:pt idx="294">
                  <c:v>450.7676767676773</c:v>
                </c:pt>
                <c:pt idx="295">
                  <c:v>428.65454545454531</c:v>
                </c:pt>
                <c:pt idx="296">
                  <c:v>413.34545454545457</c:v>
                </c:pt>
                <c:pt idx="297">
                  <c:v>415.0464646464647</c:v>
                </c:pt>
                <c:pt idx="298">
                  <c:v>449.06666666666638</c:v>
                </c:pt>
                <c:pt idx="299">
                  <c:v>460.97373737373778</c:v>
                </c:pt>
                <c:pt idx="300">
                  <c:v>479.68484848484871</c:v>
                </c:pt>
                <c:pt idx="301">
                  <c:v>445.66464646464618</c:v>
                </c:pt>
                <c:pt idx="302">
                  <c:v>433.75757575757558</c:v>
                </c:pt>
                <c:pt idx="303">
                  <c:v>484.78787878787898</c:v>
                </c:pt>
                <c:pt idx="304">
                  <c:v>469.47878787878824</c:v>
                </c:pt>
                <c:pt idx="305">
                  <c:v>437.15959595959578</c:v>
                </c:pt>
                <c:pt idx="306">
                  <c:v>476.28282828282852</c:v>
                </c:pt>
                <c:pt idx="307">
                  <c:v>498.3959595959596</c:v>
                </c:pt>
                <c:pt idx="308">
                  <c:v>527.31313131313095</c:v>
                </c:pt>
                <c:pt idx="309">
                  <c:v>534.11717171717214</c:v>
                </c:pt>
                <c:pt idx="310">
                  <c:v>510.30303030303025</c:v>
                </c:pt>
                <c:pt idx="311">
                  <c:v>530.71515151515212</c:v>
                </c:pt>
                <c:pt idx="312">
                  <c:v>527.31313131313198</c:v>
                </c:pt>
                <c:pt idx="313">
                  <c:v>535.81818181818232</c:v>
                </c:pt>
                <c:pt idx="314">
                  <c:v>522.21010101010165</c:v>
                </c:pt>
                <c:pt idx="315">
                  <c:v>585.14747474747469</c:v>
                </c:pt>
                <c:pt idx="316">
                  <c:v>576.64242424242434</c:v>
                </c:pt>
                <c:pt idx="317">
                  <c:v>675.30101010101009</c:v>
                </c:pt>
                <c:pt idx="318">
                  <c:v>574.94141414141427</c:v>
                </c:pt>
                <c:pt idx="319">
                  <c:v>597.05454545454529</c:v>
                </c:pt>
                <c:pt idx="320">
                  <c:v>600.45656565656543</c:v>
                </c:pt>
                <c:pt idx="321">
                  <c:v>648.08484848484864</c:v>
                </c:pt>
                <c:pt idx="322">
                  <c:v>671.89898989898984</c:v>
                </c:pt>
                <c:pt idx="323">
                  <c:v>658.29090909090928</c:v>
                </c:pt>
                <c:pt idx="324">
                  <c:v>651.48686868686877</c:v>
                </c:pt>
                <c:pt idx="325">
                  <c:v>685.50707070707051</c:v>
                </c:pt>
                <c:pt idx="326">
                  <c:v>675.30101010101089</c:v>
                </c:pt>
                <c:pt idx="327">
                  <c:v>694.01212121212177</c:v>
                </c:pt>
                <c:pt idx="328">
                  <c:v>705.91919191919249</c:v>
                </c:pt>
                <c:pt idx="329">
                  <c:v>722.9292929292933</c:v>
                </c:pt>
                <c:pt idx="330">
                  <c:v>675.30101010101009</c:v>
                </c:pt>
                <c:pt idx="331">
                  <c:v>729.73333333333346</c:v>
                </c:pt>
                <c:pt idx="332">
                  <c:v>677.00202020202005</c:v>
                </c:pt>
                <c:pt idx="333">
                  <c:v>748.44444444444468</c:v>
                </c:pt>
                <c:pt idx="334">
                  <c:v>787.5676767676772</c:v>
                </c:pt>
                <c:pt idx="335">
                  <c:v>750.14545454545453</c:v>
                </c:pt>
                <c:pt idx="336">
                  <c:v>775.66060606060671</c:v>
                </c:pt>
                <c:pt idx="337">
                  <c:v>787.5676767676772</c:v>
                </c:pt>
                <c:pt idx="338">
                  <c:v>819.88686868686887</c:v>
                </c:pt>
                <c:pt idx="339">
                  <c:v>843.70101010100836</c:v>
                </c:pt>
                <c:pt idx="340">
                  <c:v>836.89696969696968</c:v>
                </c:pt>
                <c:pt idx="341">
                  <c:v>830.0929292929294</c:v>
                </c:pt>
                <c:pt idx="342">
                  <c:v>872.61818181818478</c:v>
                </c:pt>
                <c:pt idx="343">
                  <c:v>879.42222222221847</c:v>
                </c:pt>
                <c:pt idx="344">
                  <c:v>862.41212121211754</c:v>
                </c:pt>
                <c:pt idx="345">
                  <c:v>906.6383838383864</c:v>
                </c:pt>
                <c:pt idx="346">
                  <c:v>935.55555555555452</c:v>
                </c:pt>
                <c:pt idx="347">
                  <c:v>945.76161616161346</c:v>
                </c:pt>
                <c:pt idx="348">
                  <c:v>964.47272727273105</c:v>
                </c:pt>
                <c:pt idx="349">
                  <c:v>944.06060606060487</c:v>
                </c:pt>
                <c:pt idx="350">
                  <c:v>964.47272727273105</c:v>
                </c:pt>
                <c:pt idx="351">
                  <c:v>974.67878787878988</c:v>
                </c:pt>
                <c:pt idx="352">
                  <c:v>954.2666666666637</c:v>
                </c:pt>
                <c:pt idx="353">
                  <c:v>969.57575757575626</c:v>
                </c:pt>
                <c:pt idx="354">
                  <c:v>984.8848484848487</c:v>
                </c:pt>
                <c:pt idx="355">
                  <c:v>1037.6161616161596</c:v>
                </c:pt>
                <c:pt idx="356">
                  <c:v>1035.9151515151514</c:v>
                </c:pt>
                <c:pt idx="357">
                  <c:v>1032.5131313131344</c:v>
                </c:pt>
                <c:pt idx="358">
                  <c:v>1041.018181818185</c:v>
                </c:pt>
                <c:pt idx="359">
                  <c:v>1088.6464646464622</c:v>
                </c:pt>
                <c:pt idx="360">
                  <c:v>1103.9555555555548</c:v>
                </c:pt>
                <c:pt idx="361">
                  <c:v>1076.7393939393951</c:v>
                </c:pt>
                <c:pt idx="362">
                  <c:v>1081.8424242424201</c:v>
                </c:pt>
                <c:pt idx="363">
                  <c:v>1090.3474747474788</c:v>
                </c:pt>
                <c:pt idx="364">
                  <c:v>1131.1717171717141</c:v>
                </c:pt>
                <c:pt idx="365">
                  <c:v>1114.1616161616134</c:v>
                </c:pt>
                <c:pt idx="366">
                  <c:v>1115.8626262626301</c:v>
                </c:pt>
                <c:pt idx="367">
                  <c:v>1137.9757575757562</c:v>
                </c:pt>
                <c:pt idx="368">
                  <c:v>1173.6969696969661</c:v>
                </c:pt>
                <c:pt idx="369">
                  <c:v>1189.0060606060588</c:v>
                </c:pt>
                <c:pt idx="370">
                  <c:v>1189.0060606060588</c:v>
                </c:pt>
                <c:pt idx="371">
                  <c:v>1263.8505050505041</c:v>
                </c:pt>
                <c:pt idx="372">
                  <c:v>1292.7676767676808</c:v>
                </c:pt>
                <c:pt idx="373">
                  <c:v>1326.7878787878822</c:v>
                </c:pt>
                <c:pt idx="374">
                  <c:v>1240.0363636363613</c:v>
                </c:pt>
                <c:pt idx="375">
                  <c:v>1393.1272727272687</c:v>
                </c:pt>
                <c:pt idx="376">
                  <c:v>1330.1898989898991</c:v>
                </c:pt>
                <c:pt idx="377">
                  <c:v>1272.3555555555547</c:v>
                </c:pt>
                <c:pt idx="378">
                  <c:v>1319.9838383838403</c:v>
                </c:pt>
                <c:pt idx="379">
                  <c:v>1367.6121212121177</c:v>
                </c:pt>
                <c:pt idx="380">
                  <c:v>1304.6747474747476</c:v>
                </c:pt>
                <c:pt idx="381">
                  <c:v>1297.870707070706</c:v>
                </c:pt>
                <c:pt idx="382">
                  <c:v>1340.3959595959579</c:v>
                </c:pt>
                <c:pt idx="383">
                  <c:v>1399.9313131313111</c:v>
                </c:pt>
                <c:pt idx="384">
                  <c:v>1425.4464646464621</c:v>
                </c:pt>
                <c:pt idx="385">
                  <c:v>1411.8383838383866</c:v>
                </c:pt>
                <c:pt idx="386">
                  <c:v>1345.4989898989913</c:v>
                </c:pt>
                <c:pt idx="387">
                  <c:v>1360.8080808080838</c:v>
                </c:pt>
                <c:pt idx="388">
                  <c:v>1382.9212121212097</c:v>
                </c:pt>
                <c:pt idx="389">
                  <c:v>1406.7353535353527</c:v>
                </c:pt>
                <c:pt idx="390">
                  <c:v>1408.4363636363612</c:v>
                </c:pt>
                <c:pt idx="391">
                  <c:v>1422.0444444444454</c:v>
                </c:pt>
                <c:pt idx="392">
                  <c:v>1408.4363636363612</c:v>
                </c:pt>
                <c:pt idx="393">
                  <c:v>1371.0141414141428</c:v>
                </c:pt>
                <c:pt idx="394">
                  <c:v>1433.9515151515125</c:v>
                </c:pt>
                <c:pt idx="395">
                  <c:v>1440.7555555555546</c:v>
                </c:pt>
                <c:pt idx="396">
                  <c:v>1444.1575757575797</c:v>
                </c:pt>
                <c:pt idx="397">
                  <c:v>1500.2909090909075</c:v>
                </c:pt>
                <c:pt idx="398">
                  <c:v>1422.0444444444454</c:v>
                </c:pt>
                <c:pt idx="399">
                  <c:v>1435.6525252525291</c:v>
                </c:pt>
                <c:pt idx="400">
                  <c:v>1500.2909090909075</c:v>
                </c:pt>
                <c:pt idx="401">
                  <c:v>1484.9818181818232</c:v>
                </c:pt>
                <c:pt idx="402">
                  <c:v>1486.6828282828319</c:v>
                </c:pt>
                <c:pt idx="403">
                  <c:v>1495.1878787878823</c:v>
                </c:pt>
                <c:pt idx="404">
                  <c:v>1474.7757575757564</c:v>
                </c:pt>
                <c:pt idx="405">
                  <c:v>1508.795959595958</c:v>
                </c:pt>
                <c:pt idx="406">
                  <c:v>1491.7858585858571</c:v>
                </c:pt>
                <c:pt idx="407">
                  <c:v>1462.8686868686889</c:v>
                </c:pt>
                <c:pt idx="408">
                  <c:v>1493.4868686868738</c:v>
                </c:pt>
                <c:pt idx="409">
                  <c:v>1524.1050505050505</c:v>
                </c:pt>
                <c:pt idx="410">
                  <c:v>1508.795959595958</c:v>
                </c:pt>
                <c:pt idx="411">
                  <c:v>1481.5797979797983</c:v>
                </c:pt>
                <c:pt idx="412">
                  <c:v>1500.2909090909075</c:v>
                </c:pt>
                <c:pt idx="413">
                  <c:v>1524.1050505050505</c:v>
                </c:pt>
                <c:pt idx="414">
                  <c:v>1507.0949494949498</c:v>
                </c:pt>
                <c:pt idx="415">
                  <c:v>1524.1050505050505</c:v>
                </c:pt>
                <c:pt idx="416">
                  <c:v>1445.8585858585882</c:v>
                </c:pt>
                <c:pt idx="417">
                  <c:v>1534.3111111111177</c:v>
                </c:pt>
                <c:pt idx="418">
                  <c:v>1583.6404040404032</c:v>
                </c:pt>
                <c:pt idx="419">
                  <c:v>1564.929292929294</c:v>
                </c:pt>
                <c:pt idx="420">
                  <c:v>1549.6202020202015</c:v>
                </c:pt>
                <c:pt idx="421">
                  <c:v>1484.9818181818232</c:v>
                </c:pt>
                <c:pt idx="422">
                  <c:v>1529.2080808080841</c:v>
                </c:pt>
                <c:pt idx="423">
                  <c:v>1529.2080808080841</c:v>
                </c:pt>
                <c:pt idx="424">
                  <c:v>1508.795959595958</c:v>
                </c:pt>
                <c:pt idx="425">
                  <c:v>1512.197979797983</c:v>
                </c:pt>
                <c:pt idx="426">
                  <c:v>1527.5070707070756</c:v>
                </c:pt>
                <c:pt idx="427">
                  <c:v>1534.3111111111093</c:v>
                </c:pt>
                <c:pt idx="428">
                  <c:v>1481.5797979797983</c:v>
                </c:pt>
                <c:pt idx="429">
                  <c:v>1525.8060606060587</c:v>
                </c:pt>
                <c:pt idx="430">
                  <c:v>1532.6101010101008</c:v>
                </c:pt>
                <c:pt idx="431">
                  <c:v>1537.7131313131342</c:v>
                </c:pt>
                <c:pt idx="432">
                  <c:v>1520.7030303030335</c:v>
                </c:pt>
                <c:pt idx="433">
                  <c:v>1474.7757575757564</c:v>
                </c:pt>
                <c:pt idx="434">
                  <c:v>1501.9919191919246</c:v>
                </c:pt>
                <c:pt idx="435">
                  <c:v>1490.0848484848486</c:v>
                </c:pt>
                <c:pt idx="436">
                  <c:v>1542.8161616161594</c:v>
                </c:pt>
                <c:pt idx="437">
                  <c:v>1534.3111111111093</c:v>
                </c:pt>
                <c:pt idx="438">
                  <c:v>1449.2606060606051</c:v>
                </c:pt>
                <c:pt idx="439">
                  <c:v>1462.8686868686889</c:v>
                </c:pt>
                <c:pt idx="440">
                  <c:v>1519.0020202020253</c:v>
                </c:pt>
                <c:pt idx="441">
                  <c:v>1486.6828282828319</c:v>
                </c:pt>
                <c:pt idx="442">
                  <c:v>1471.3737373737395</c:v>
                </c:pt>
                <c:pt idx="443">
                  <c:v>1496.8888888888907</c:v>
                </c:pt>
                <c:pt idx="444">
                  <c:v>1486.6828282828319</c:v>
                </c:pt>
                <c:pt idx="445">
                  <c:v>1422.0444444444454</c:v>
                </c:pt>
                <c:pt idx="446">
                  <c:v>1493.4868686868738</c:v>
                </c:pt>
                <c:pt idx="447">
                  <c:v>1466.2707070707058</c:v>
                </c:pt>
                <c:pt idx="448">
                  <c:v>1462.8686868686889</c:v>
                </c:pt>
                <c:pt idx="449">
                  <c:v>1444.1575757575797</c:v>
                </c:pt>
                <c:pt idx="450">
                  <c:v>1450.9616161616134</c:v>
                </c:pt>
                <c:pt idx="451">
                  <c:v>1503.6929292929326</c:v>
                </c:pt>
                <c:pt idx="452">
                  <c:v>1466.2707070707058</c:v>
                </c:pt>
                <c:pt idx="453">
                  <c:v>1428.8484848484875</c:v>
                </c:pt>
                <c:pt idx="454">
                  <c:v>1405.0343434343447</c:v>
                </c:pt>
                <c:pt idx="455">
                  <c:v>1440.7555555555546</c:v>
                </c:pt>
                <c:pt idx="456">
                  <c:v>1471.3737373737395</c:v>
                </c:pt>
                <c:pt idx="457">
                  <c:v>1440.7555555555546</c:v>
                </c:pt>
                <c:pt idx="458">
                  <c:v>1413.5393939393948</c:v>
                </c:pt>
                <c:pt idx="459">
                  <c:v>1389.725252525252</c:v>
                </c:pt>
                <c:pt idx="460">
                  <c:v>1401.6323232323277</c:v>
                </c:pt>
                <c:pt idx="461">
                  <c:v>1467.9717171717225</c:v>
                </c:pt>
                <c:pt idx="462">
                  <c:v>1403.3333333333362</c:v>
                </c:pt>
                <c:pt idx="463">
                  <c:v>1398.2303030303024</c:v>
                </c:pt>
                <c:pt idx="464">
                  <c:v>1466.2707070707058</c:v>
                </c:pt>
                <c:pt idx="465">
                  <c:v>1418.6424242424284</c:v>
                </c:pt>
                <c:pt idx="466">
                  <c:v>1413.5393939393948</c:v>
                </c:pt>
                <c:pt idx="467">
                  <c:v>1401.6323232323277</c:v>
                </c:pt>
                <c:pt idx="468">
                  <c:v>1435.6525252525291</c:v>
                </c:pt>
                <c:pt idx="469">
                  <c:v>1367.6121212121261</c:v>
                </c:pt>
                <c:pt idx="470">
                  <c:v>1396.5292929292941</c:v>
                </c:pt>
                <c:pt idx="471">
                  <c:v>1391.4262626262605</c:v>
                </c:pt>
                <c:pt idx="472">
                  <c:v>1379.5191919191934</c:v>
                </c:pt>
                <c:pt idx="473">
                  <c:v>1406.7353535353527</c:v>
                </c:pt>
                <c:pt idx="474">
                  <c:v>1294.468686868689</c:v>
                </c:pt>
                <c:pt idx="475">
                  <c:v>1372.7151515151513</c:v>
                </c:pt>
                <c:pt idx="476">
                  <c:v>1398.2303030303024</c:v>
                </c:pt>
                <c:pt idx="477">
                  <c:v>1342.0969696969748</c:v>
                </c:pt>
                <c:pt idx="478">
                  <c:v>1326.7878787878822</c:v>
                </c:pt>
                <c:pt idx="479">
                  <c:v>1399.9313131313111</c:v>
                </c:pt>
                <c:pt idx="480">
                  <c:v>1388.0242424242435</c:v>
                </c:pt>
                <c:pt idx="481">
                  <c:v>1338.6949494949495</c:v>
                </c:pt>
                <c:pt idx="482">
                  <c:v>1336.993939393941</c:v>
                </c:pt>
                <c:pt idx="483">
                  <c:v>1350.602020202025</c:v>
                </c:pt>
                <c:pt idx="484">
                  <c:v>1313.1797979797982</c:v>
                </c:pt>
                <c:pt idx="485">
                  <c:v>1413.5393939393948</c:v>
                </c:pt>
                <c:pt idx="486">
                  <c:v>1364.2101010101007</c:v>
                </c:pt>
                <c:pt idx="487">
                  <c:v>1328.4888888888904</c:v>
                </c:pt>
                <c:pt idx="488">
                  <c:v>1325.0868686868655</c:v>
                </c:pt>
                <c:pt idx="489">
                  <c:v>1323.385858585857</c:v>
                </c:pt>
                <c:pt idx="490">
                  <c:v>1304.6747474747476</c:v>
                </c:pt>
                <c:pt idx="491">
                  <c:v>1308.0767676767646</c:v>
                </c:pt>
                <c:pt idx="492">
                  <c:v>1342.0969696969662</c:v>
                </c:pt>
                <c:pt idx="493">
                  <c:v>1338.6949494949495</c:v>
                </c:pt>
                <c:pt idx="494">
                  <c:v>1343.7979797979833</c:v>
                </c:pt>
                <c:pt idx="495">
                  <c:v>1342.0969696969662</c:v>
                </c:pt>
                <c:pt idx="496">
                  <c:v>1224.7272727272691</c:v>
                </c:pt>
                <c:pt idx="497">
                  <c:v>1319.9838383838403</c:v>
                </c:pt>
                <c:pt idx="498">
                  <c:v>1309.7777777777815</c:v>
                </c:pt>
                <c:pt idx="499">
                  <c:v>1294.468686868689</c:v>
                </c:pt>
                <c:pt idx="500">
                  <c:v>1304.6747474747476</c:v>
                </c:pt>
                <c:pt idx="501">
                  <c:v>1277.4585858585881</c:v>
                </c:pt>
                <c:pt idx="502">
                  <c:v>1299.5717171717142</c:v>
                </c:pt>
                <c:pt idx="503">
                  <c:v>1340.3959595959579</c:v>
                </c:pt>
                <c:pt idx="504">
                  <c:v>1291.0666666666637</c:v>
                </c:pt>
                <c:pt idx="505">
                  <c:v>1297.870707070706</c:v>
                </c:pt>
                <c:pt idx="506">
                  <c:v>1306.3757575757563</c:v>
                </c:pt>
                <c:pt idx="507">
                  <c:v>1291.0666666666637</c:v>
                </c:pt>
                <c:pt idx="508">
                  <c:v>1309.7777777777815</c:v>
                </c:pt>
                <c:pt idx="509">
                  <c:v>1270.6545454545462</c:v>
                </c:pt>
                <c:pt idx="510">
                  <c:v>1238.3353535353529</c:v>
                </c:pt>
                <c:pt idx="511">
                  <c:v>1241.7373737373698</c:v>
                </c:pt>
                <c:pt idx="512">
                  <c:v>1308.0767676767646</c:v>
                </c:pt>
                <c:pt idx="513">
                  <c:v>1255.3454545454535</c:v>
                </c:pt>
                <c:pt idx="514">
                  <c:v>1245.1393939393949</c:v>
                </c:pt>
                <c:pt idx="515">
                  <c:v>1277.4585858585881</c:v>
                </c:pt>
                <c:pt idx="516">
                  <c:v>1228.129292929294</c:v>
                </c:pt>
                <c:pt idx="517">
                  <c:v>1185.6040404040421</c:v>
                </c:pt>
                <c:pt idx="518">
                  <c:v>1206.0161616161595</c:v>
                </c:pt>
                <c:pt idx="519">
                  <c:v>1171.9959595959579</c:v>
                </c:pt>
                <c:pt idx="520">
                  <c:v>1233.2323232323192</c:v>
                </c:pt>
                <c:pt idx="521">
                  <c:v>1217.9232323232352</c:v>
                </c:pt>
                <c:pt idx="522">
                  <c:v>1216.2222222222183</c:v>
                </c:pt>
                <c:pt idx="523">
                  <c:v>1200.9131313131343</c:v>
                </c:pt>
                <c:pt idx="524">
                  <c:v>1228.129292929294</c:v>
                </c:pt>
                <c:pt idx="525">
                  <c:v>1187.3050505050505</c:v>
                </c:pt>
                <c:pt idx="526">
                  <c:v>1160.0888888888908</c:v>
                </c:pt>
                <c:pt idx="527">
                  <c:v>1224.7272727272691</c:v>
                </c:pt>
                <c:pt idx="528">
                  <c:v>1185.6040404040421</c:v>
                </c:pt>
                <c:pt idx="529">
                  <c:v>1132.872727272731</c:v>
                </c:pt>
                <c:pt idx="530">
                  <c:v>1200.9131313131343</c:v>
                </c:pt>
                <c:pt idx="531">
                  <c:v>1199.2121212121176</c:v>
                </c:pt>
                <c:pt idx="532">
                  <c:v>1168.5939393939409</c:v>
                </c:pt>
                <c:pt idx="533">
                  <c:v>1195.8101010101007</c:v>
                </c:pt>
                <c:pt idx="534">
                  <c:v>1187.3050505050505</c:v>
                </c:pt>
                <c:pt idx="535">
                  <c:v>1127.7696969696972</c:v>
                </c:pt>
                <c:pt idx="536">
                  <c:v>1137.9757575757562</c:v>
                </c:pt>
                <c:pt idx="537">
                  <c:v>1221.3252525252522</c:v>
                </c:pt>
                <c:pt idx="538">
                  <c:v>1154.9858585858572</c:v>
                </c:pt>
                <c:pt idx="539">
                  <c:v>1127.7696969696972</c:v>
                </c:pt>
                <c:pt idx="540">
                  <c:v>1148.1818181818148</c:v>
                </c:pt>
                <c:pt idx="541">
                  <c:v>1127.7696969696972</c:v>
                </c:pt>
                <c:pt idx="542">
                  <c:v>1131.1717171717141</c:v>
                </c:pt>
                <c:pt idx="543">
                  <c:v>1110.7595959595965</c:v>
                </c:pt>
                <c:pt idx="544">
                  <c:v>1127.7696969696972</c:v>
                </c:pt>
                <c:pt idx="545">
                  <c:v>1117.5636363636386</c:v>
                </c:pt>
                <c:pt idx="546">
                  <c:v>1083.543434343437</c:v>
                </c:pt>
                <c:pt idx="547">
                  <c:v>1085.2444444444454</c:v>
                </c:pt>
                <c:pt idx="548">
                  <c:v>1102.2545454545461</c:v>
                </c:pt>
                <c:pt idx="549">
                  <c:v>1061.4303030303026</c:v>
                </c:pt>
                <c:pt idx="550">
                  <c:v>1052.9252525252521</c:v>
                </c:pt>
                <c:pt idx="551">
                  <c:v>1098.8525252525294</c:v>
                </c:pt>
                <c:pt idx="552">
                  <c:v>1095.450505050504</c:v>
                </c:pt>
                <c:pt idx="553">
                  <c:v>1093.7494949494958</c:v>
                </c:pt>
                <c:pt idx="554">
                  <c:v>1056.327272727269</c:v>
                </c:pt>
                <c:pt idx="555">
                  <c:v>1061.4303030303026</c:v>
                </c:pt>
                <c:pt idx="556">
                  <c:v>1076.7393939393951</c:v>
                </c:pt>
                <c:pt idx="557">
                  <c:v>1061.4303030303026</c:v>
                </c:pt>
                <c:pt idx="558">
                  <c:v>1066.5333333333363</c:v>
                </c:pt>
                <c:pt idx="559">
                  <c:v>1034.2141414141427</c:v>
                </c:pt>
                <c:pt idx="560">
                  <c:v>1010.4</c:v>
                </c:pt>
                <c:pt idx="561">
                  <c:v>1042.7191919191932</c:v>
                </c:pt>
                <c:pt idx="562">
                  <c:v>1058.0282828282857</c:v>
                </c:pt>
                <c:pt idx="563">
                  <c:v>1006.9979797979831</c:v>
                </c:pt>
                <c:pt idx="564">
                  <c:v>1056.3272727272774</c:v>
                </c:pt>
                <c:pt idx="565">
                  <c:v>1024.0080808080838</c:v>
                </c:pt>
                <c:pt idx="566">
                  <c:v>1001.8949494949496</c:v>
                </c:pt>
                <c:pt idx="567">
                  <c:v>966.17373737373941</c:v>
                </c:pt>
                <c:pt idx="568">
                  <c:v>1030.8121212121175</c:v>
                </c:pt>
                <c:pt idx="569">
                  <c:v>955.96767676768059</c:v>
                </c:pt>
                <c:pt idx="570">
                  <c:v>944.06060606060487</c:v>
                </c:pt>
                <c:pt idx="571">
                  <c:v>927.05050505050428</c:v>
                </c:pt>
                <c:pt idx="572">
                  <c:v>959.36969696969743</c:v>
                </c:pt>
                <c:pt idx="573">
                  <c:v>981.48282828283186</c:v>
                </c:pt>
                <c:pt idx="574">
                  <c:v>988.28686868686555</c:v>
                </c:pt>
                <c:pt idx="575">
                  <c:v>981.48282828283186</c:v>
                </c:pt>
                <c:pt idx="576">
                  <c:v>974.67878787878988</c:v>
                </c:pt>
                <c:pt idx="577">
                  <c:v>972.97777777778151</c:v>
                </c:pt>
                <c:pt idx="578">
                  <c:v>896.43232323231928</c:v>
                </c:pt>
                <c:pt idx="579">
                  <c:v>904.93737373736963</c:v>
                </c:pt>
                <c:pt idx="580">
                  <c:v>942.35959595959662</c:v>
                </c:pt>
                <c:pt idx="581">
                  <c:v>979.7818181818152</c:v>
                </c:pt>
                <c:pt idx="582">
                  <c:v>901.5353535353529</c:v>
                </c:pt>
                <c:pt idx="583">
                  <c:v>949.1636363636386</c:v>
                </c:pt>
                <c:pt idx="584">
                  <c:v>864.11313131313443</c:v>
                </c:pt>
                <c:pt idx="585">
                  <c:v>935.55555555555452</c:v>
                </c:pt>
                <c:pt idx="586">
                  <c:v>942.35959595959662</c:v>
                </c:pt>
                <c:pt idx="587">
                  <c:v>891.32929292929407</c:v>
                </c:pt>
                <c:pt idx="588">
                  <c:v>908.33939393939499</c:v>
                </c:pt>
                <c:pt idx="589">
                  <c:v>923.64848484848744</c:v>
                </c:pt>
                <c:pt idx="590">
                  <c:v>947.46262626263024</c:v>
                </c:pt>
                <c:pt idx="591">
                  <c:v>874.31919191919314</c:v>
                </c:pt>
                <c:pt idx="592">
                  <c:v>935.55555555555452</c:v>
                </c:pt>
                <c:pt idx="593">
                  <c:v>867.51515151515116</c:v>
                </c:pt>
                <c:pt idx="594">
                  <c:v>874.31919191919314</c:v>
                </c:pt>
                <c:pt idx="595">
                  <c:v>927.05050505050428</c:v>
                </c:pt>
                <c:pt idx="596">
                  <c:v>957.66868686868895</c:v>
                </c:pt>
                <c:pt idx="597">
                  <c:v>869.21616161615964</c:v>
                </c:pt>
                <c:pt idx="598">
                  <c:v>831.79393939393947</c:v>
                </c:pt>
                <c:pt idx="599">
                  <c:v>901.5353535353529</c:v>
                </c:pt>
                <c:pt idx="600">
                  <c:v>901.5353535353529</c:v>
                </c:pt>
                <c:pt idx="601">
                  <c:v>847.10303030303351</c:v>
                </c:pt>
                <c:pt idx="602">
                  <c:v>896.43232323231928</c:v>
                </c:pt>
                <c:pt idx="603">
                  <c:v>850.50505050505035</c:v>
                </c:pt>
                <c:pt idx="604">
                  <c:v>845.40202020201673</c:v>
                </c:pt>
                <c:pt idx="605">
                  <c:v>852.20606060605883</c:v>
                </c:pt>
                <c:pt idx="606">
                  <c:v>787.5676767676772</c:v>
                </c:pt>
                <c:pt idx="607">
                  <c:v>797.77373737373773</c:v>
                </c:pt>
                <c:pt idx="608">
                  <c:v>831.79393939393947</c:v>
                </c:pt>
                <c:pt idx="609">
                  <c:v>865.8141414141428</c:v>
                </c:pt>
                <c:pt idx="610">
                  <c:v>853.90707070706708</c:v>
                </c:pt>
                <c:pt idx="611">
                  <c:v>775.66060606060671</c:v>
                </c:pt>
                <c:pt idx="612">
                  <c:v>833.49494949495033</c:v>
                </c:pt>
                <c:pt idx="613">
                  <c:v>809.68080808080924</c:v>
                </c:pt>
                <c:pt idx="614">
                  <c:v>790.96969696969745</c:v>
                </c:pt>
                <c:pt idx="615">
                  <c:v>789.26868686868738</c:v>
                </c:pt>
                <c:pt idx="616">
                  <c:v>799.47474747474882</c:v>
                </c:pt>
                <c:pt idx="617">
                  <c:v>773.95959595959664</c:v>
                </c:pt>
                <c:pt idx="618">
                  <c:v>802.87676767676885</c:v>
                </c:pt>
                <c:pt idx="619">
                  <c:v>797.77373737373864</c:v>
                </c:pt>
                <c:pt idx="620">
                  <c:v>763.7535353535369</c:v>
                </c:pt>
                <c:pt idx="621">
                  <c:v>756.94949494949572</c:v>
                </c:pt>
                <c:pt idx="622">
                  <c:v>777.36161616161758</c:v>
                </c:pt>
                <c:pt idx="623">
                  <c:v>748.44444444444537</c:v>
                </c:pt>
                <c:pt idx="624">
                  <c:v>773.95959595959732</c:v>
                </c:pt>
                <c:pt idx="625">
                  <c:v>762.05252525252592</c:v>
                </c:pt>
                <c:pt idx="626">
                  <c:v>733.13535353535462</c:v>
                </c:pt>
                <c:pt idx="627">
                  <c:v>751.84646464646539</c:v>
                </c:pt>
                <c:pt idx="628">
                  <c:v>731.43434343434444</c:v>
                </c:pt>
                <c:pt idx="629">
                  <c:v>756.94949494949572</c:v>
                </c:pt>
                <c:pt idx="630">
                  <c:v>728.03232323232442</c:v>
                </c:pt>
                <c:pt idx="631">
                  <c:v>738.23838383838483</c:v>
                </c:pt>
                <c:pt idx="632">
                  <c:v>741.64040404040497</c:v>
                </c:pt>
                <c:pt idx="633">
                  <c:v>671.89898989899064</c:v>
                </c:pt>
                <c:pt idx="634">
                  <c:v>721.22828282828402</c:v>
                </c:pt>
                <c:pt idx="635">
                  <c:v>680.40404040404121</c:v>
                </c:pt>
                <c:pt idx="636">
                  <c:v>690.61010101010174</c:v>
                </c:pt>
                <c:pt idx="637">
                  <c:v>704.2181818181823</c:v>
                </c:pt>
                <c:pt idx="638">
                  <c:v>697.41414141414214</c:v>
                </c:pt>
                <c:pt idx="639">
                  <c:v>694.01212121212177</c:v>
                </c:pt>
                <c:pt idx="640">
                  <c:v>695.71313131313195</c:v>
                </c:pt>
                <c:pt idx="641">
                  <c:v>707.62020202020256</c:v>
                </c:pt>
                <c:pt idx="642">
                  <c:v>700.81616161616216</c:v>
                </c:pt>
                <c:pt idx="643">
                  <c:v>756.94949494949572</c:v>
                </c:pt>
                <c:pt idx="644">
                  <c:v>663.39393939394029</c:v>
                </c:pt>
                <c:pt idx="645">
                  <c:v>733.13535353535383</c:v>
                </c:pt>
                <c:pt idx="646">
                  <c:v>738.23838383838404</c:v>
                </c:pt>
                <c:pt idx="647">
                  <c:v>692.31111111111181</c:v>
                </c:pt>
                <c:pt idx="648">
                  <c:v>690.61010101010174</c:v>
                </c:pt>
                <c:pt idx="649">
                  <c:v>668.4969696969705</c:v>
                </c:pt>
                <c:pt idx="650">
                  <c:v>673.6</c:v>
                </c:pt>
                <c:pt idx="651">
                  <c:v>670.19797979798068</c:v>
                </c:pt>
                <c:pt idx="652">
                  <c:v>668.49696969696981</c:v>
                </c:pt>
                <c:pt idx="653">
                  <c:v>646.38383838383857</c:v>
                </c:pt>
                <c:pt idx="654">
                  <c:v>610.66262626262687</c:v>
                </c:pt>
                <c:pt idx="655">
                  <c:v>644.6828282828285</c:v>
                </c:pt>
                <c:pt idx="656">
                  <c:v>615.76565656565708</c:v>
                </c:pt>
                <c:pt idx="657">
                  <c:v>651.48686868686877</c:v>
                </c:pt>
                <c:pt idx="658">
                  <c:v>695.71313131313104</c:v>
                </c:pt>
                <c:pt idx="659">
                  <c:v>600.45656565656543</c:v>
                </c:pt>
                <c:pt idx="660">
                  <c:v>653.18787878787896</c:v>
                </c:pt>
                <c:pt idx="661">
                  <c:v>605.55959595959564</c:v>
                </c:pt>
                <c:pt idx="662">
                  <c:v>632.77575757575801</c:v>
                </c:pt>
                <c:pt idx="663">
                  <c:v>602.15757575757652</c:v>
                </c:pt>
                <c:pt idx="664">
                  <c:v>590.2505050505049</c:v>
                </c:pt>
                <c:pt idx="665">
                  <c:v>639.57979797979829</c:v>
                </c:pt>
                <c:pt idx="666">
                  <c:v>637.87878787878822</c:v>
                </c:pt>
                <c:pt idx="667">
                  <c:v>597.05454545454631</c:v>
                </c:pt>
                <c:pt idx="668">
                  <c:v>614.06464646464701</c:v>
                </c:pt>
                <c:pt idx="669">
                  <c:v>598.75555555555627</c:v>
                </c:pt>
                <c:pt idx="670">
                  <c:v>603.85858585858659</c:v>
                </c:pt>
                <c:pt idx="671">
                  <c:v>595.35353535353613</c:v>
                </c:pt>
                <c:pt idx="672">
                  <c:v>624.27070707070754</c:v>
                </c:pt>
                <c:pt idx="673">
                  <c:v>585.14747474747469</c:v>
                </c:pt>
                <c:pt idx="674">
                  <c:v>622.56969696969747</c:v>
                </c:pt>
                <c:pt idx="675">
                  <c:v>590.2505050505049</c:v>
                </c:pt>
                <c:pt idx="676">
                  <c:v>578.34343434343452</c:v>
                </c:pt>
                <c:pt idx="677">
                  <c:v>564.73535353535362</c:v>
                </c:pt>
                <c:pt idx="678">
                  <c:v>559.63232323232342</c:v>
                </c:pt>
                <c:pt idx="679">
                  <c:v>585.14747474747469</c:v>
                </c:pt>
                <c:pt idx="680">
                  <c:v>540.92121212121253</c:v>
                </c:pt>
                <c:pt idx="681">
                  <c:v>551.12727272727307</c:v>
                </c:pt>
                <c:pt idx="682">
                  <c:v>546.02424242424286</c:v>
                </c:pt>
                <c:pt idx="683">
                  <c:v>552.82828282828325</c:v>
                </c:pt>
                <c:pt idx="684">
                  <c:v>518.80808080808151</c:v>
                </c:pt>
                <c:pt idx="685">
                  <c:v>498.3959595959596</c:v>
                </c:pt>
                <c:pt idx="686">
                  <c:v>580.04444444444448</c:v>
                </c:pt>
                <c:pt idx="687">
                  <c:v>578.34343434343452</c:v>
                </c:pt>
                <c:pt idx="688">
                  <c:v>569.83838383838395</c:v>
                </c:pt>
                <c:pt idx="689">
                  <c:v>506.90101010101006</c:v>
                </c:pt>
                <c:pt idx="690">
                  <c:v>556.23030303030328</c:v>
                </c:pt>
                <c:pt idx="691">
                  <c:v>484.78787878787898</c:v>
                </c:pt>
                <c:pt idx="692">
                  <c:v>508.60202020202013</c:v>
                </c:pt>
                <c:pt idx="693">
                  <c:v>534.11717171717214</c:v>
                </c:pt>
                <c:pt idx="694">
                  <c:v>535.81818181818232</c:v>
                </c:pt>
                <c:pt idx="695">
                  <c:v>445.66464646464703</c:v>
                </c:pt>
                <c:pt idx="696">
                  <c:v>515.40606060606126</c:v>
                </c:pt>
                <c:pt idx="697">
                  <c:v>496.69494949494953</c:v>
                </c:pt>
                <c:pt idx="698">
                  <c:v>455.87070707070751</c:v>
                </c:pt>
                <c:pt idx="699">
                  <c:v>455.87070707070751</c:v>
                </c:pt>
                <c:pt idx="700">
                  <c:v>471.17979797979831</c:v>
                </c:pt>
                <c:pt idx="701">
                  <c:v>445.66464646464703</c:v>
                </c:pt>
                <c:pt idx="702">
                  <c:v>481.38585858585878</c:v>
                </c:pt>
                <c:pt idx="703">
                  <c:v>486.48888888888905</c:v>
                </c:pt>
                <c:pt idx="704">
                  <c:v>428.65454545454622</c:v>
                </c:pt>
                <c:pt idx="705">
                  <c:v>496.69494949494953</c:v>
                </c:pt>
                <c:pt idx="706">
                  <c:v>469.47878787878824</c:v>
                </c:pt>
                <c:pt idx="707">
                  <c:v>443.96363636363702</c:v>
                </c:pt>
                <c:pt idx="708">
                  <c:v>472.88080808080838</c:v>
                </c:pt>
                <c:pt idx="709">
                  <c:v>501.79797979797979</c:v>
                </c:pt>
                <c:pt idx="710">
                  <c:v>445.66464646464618</c:v>
                </c:pt>
                <c:pt idx="711">
                  <c:v>425.25252525252517</c:v>
                </c:pt>
                <c:pt idx="712">
                  <c:v>494.99393939393946</c:v>
                </c:pt>
                <c:pt idx="713">
                  <c:v>447.3656565656571</c:v>
                </c:pt>
                <c:pt idx="714">
                  <c:v>464.37575757575797</c:v>
                </c:pt>
                <c:pt idx="715">
                  <c:v>430.35555555555544</c:v>
                </c:pt>
                <c:pt idx="716">
                  <c:v>447.36565656565631</c:v>
                </c:pt>
                <c:pt idx="717">
                  <c:v>418.44848484848484</c:v>
                </c:pt>
                <c:pt idx="718">
                  <c:v>409.94343434343443</c:v>
                </c:pt>
                <c:pt idx="719">
                  <c:v>428.65454545454531</c:v>
                </c:pt>
                <c:pt idx="720">
                  <c:v>435.45858585858571</c:v>
                </c:pt>
                <c:pt idx="721">
                  <c:v>445.66464646464618</c:v>
                </c:pt>
                <c:pt idx="722">
                  <c:v>425.25252525252517</c:v>
                </c:pt>
                <c:pt idx="723">
                  <c:v>409.94343434343443</c:v>
                </c:pt>
                <c:pt idx="724">
                  <c:v>442.26262626262604</c:v>
                </c:pt>
                <c:pt idx="725">
                  <c:v>430.35555555555544</c:v>
                </c:pt>
                <c:pt idx="726">
                  <c:v>367.41818181818149</c:v>
                </c:pt>
                <c:pt idx="727">
                  <c:v>445.66464646464618</c:v>
                </c:pt>
                <c:pt idx="728">
                  <c:v>389.53131313131342</c:v>
                </c:pt>
                <c:pt idx="729">
                  <c:v>409.94343434343443</c:v>
                </c:pt>
                <c:pt idx="730">
                  <c:v>394.63434343434369</c:v>
                </c:pt>
                <c:pt idx="731">
                  <c:v>355.51111111111095</c:v>
                </c:pt>
                <c:pt idx="732">
                  <c:v>426.9535353535353</c:v>
                </c:pt>
                <c:pt idx="733">
                  <c:v>374.22222222222177</c:v>
                </c:pt>
                <c:pt idx="734">
                  <c:v>394.63434343434369</c:v>
                </c:pt>
                <c:pt idx="735">
                  <c:v>333.39797979797981</c:v>
                </c:pt>
                <c:pt idx="736">
                  <c:v>364.0161616161613</c:v>
                </c:pt>
                <c:pt idx="737">
                  <c:v>367.41818181818149</c:v>
                </c:pt>
                <c:pt idx="738">
                  <c:v>389.53131313131342</c:v>
                </c:pt>
                <c:pt idx="739">
                  <c:v>331.69696969696975</c:v>
                </c:pt>
                <c:pt idx="740">
                  <c:v>336.8</c:v>
                </c:pt>
                <c:pt idx="741">
                  <c:v>323.19191919191928</c:v>
                </c:pt>
                <c:pt idx="742">
                  <c:v>294.27474747474696</c:v>
                </c:pt>
                <c:pt idx="743">
                  <c:v>326.59393939393948</c:v>
                </c:pt>
                <c:pt idx="744">
                  <c:v>295.975757575758</c:v>
                </c:pt>
                <c:pt idx="745">
                  <c:v>284.06868686868648</c:v>
                </c:pt>
                <c:pt idx="746">
                  <c:v>297.67676767676716</c:v>
                </c:pt>
                <c:pt idx="747">
                  <c:v>319.78989898989914</c:v>
                </c:pt>
                <c:pt idx="748">
                  <c:v>324.89292929292935</c:v>
                </c:pt>
                <c:pt idx="749">
                  <c:v>280.6666666666672</c:v>
                </c:pt>
                <c:pt idx="750">
                  <c:v>316.387878787879</c:v>
                </c:pt>
                <c:pt idx="751">
                  <c:v>292.57373737373774</c:v>
                </c:pt>
                <c:pt idx="752">
                  <c:v>312.98585858585881</c:v>
                </c:pt>
                <c:pt idx="753">
                  <c:v>340.20202020202015</c:v>
                </c:pt>
                <c:pt idx="754">
                  <c:v>273.86262626262601</c:v>
                </c:pt>
                <c:pt idx="755">
                  <c:v>336.8</c:v>
                </c:pt>
                <c:pt idx="756">
                  <c:v>272.16161616161594</c:v>
                </c:pt>
                <c:pt idx="757">
                  <c:v>289.1717171717176</c:v>
                </c:pt>
                <c:pt idx="758">
                  <c:v>312.98585858585881</c:v>
                </c:pt>
                <c:pt idx="759">
                  <c:v>251.74949494949496</c:v>
                </c:pt>
                <c:pt idx="760">
                  <c:v>250.04848484848486</c:v>
                </c:pt>
                <c:pt idx="761">
                  <c:v>241.54343434343446</c:v>
                </c:pt>
                <c:pt idx="762">
                  <c:v>258.55353535353527</c:v>
                </c:pt>
                <c:pt idx="763">
                  <c:v>272.16161616161594</c:v>
                </c:pt>
                <c:pt idx="764">
                  <c:v>241.54343434343446</c:v>
                </c:pt>
                <c:pt idx="765">
                  <c:v>238.14141414141426</c:v>
                </c:pt>
                <c:pt idx="766">
                  <c:v>236.44040404040419</c:v>
                </c:pt>
                <c:pt idx="767">
                  <c:v>255.15151515151513</c:v>
                </c:pt>
                <c:pt idx="768">
                  <c:v>273.86262626262601</c:v>
                </c:pt>
                <c:pt idx="769">
                  <c:v>199.01818181818152</c:v>
                </c:pt>
                <c:pt idx="770">
                  <c:v>219.43030303030338</c:v>
                </c:pt>
                <c:pt idx="771">
                  <c:v>207.52323232323278</c:v>
                </c:pt>
                <c:pt idx="772">
                  <c:v>197.31717171717142</c:v>
                </c:pt>
                <c:pt idx="773">
                  <c:v>199.01818181818152</c:v>
                </c:pt>
                <c:pt idx="774">
                  <c:v>239.84242424242436</c:v>
                </c:pt>
                <c:pt idx="775">
                  <c:v>197.31717171717142</c:v>
                </c:pt>
                <c:pt idx="776">
                  <c:v>216.02828282828315</c:v>
                </c:pt>
                <c:pt idx="777">
                  <c:v>207.52323232323189</c:v>
                </c:pt>
                <c:pt idx="778">
                  <c:v>166.69898989898991</c:v>
                </c:pt>
                <c:pt idx="779">
                  <c:v>187.11111111111089</c:v>
                </c:pt>
                <c:pt idx="780">
                  <c:v>136.08080808080754</c:v>
                </c:pt>
                <c:pt idx="781">
                  <c:v>175.20404040404031</c:v>
                </c:pt>
                <c:pt idx="782">
                  <c:v>161.59595959595964</c:v>
                </c:pt>
                <c:pt idx="783">
                  <c:v>182.00808080808065</c:v>
                </c:pt>
                <c:pt idx="784">
                  <c:v>170.10101010101008</c:v>
                </c:pt>
                <c:pt idx="785">
                  <c:v>146.28686868686887</c:v>
                </c:pt>
                <c:pt idx="786">
                  <c:v>100.35959595959581</c:v>
                </c:pt>
                <c:pt idx="787">
                  <c:v>139.48282828282856</c:v>
                </c:pt>
                <c:pt idx="788">
                  <c:v>120.7717171717168</c:v>
                </c:pt>
                <c:pt idx="789">
                  <c:v>147.987878787879</c:v>
                </c:pt>
                <c:pt idx="790">
                  <c:v>144.5858585858588</c:v>
                </c:pt>
                <c:pt idx="791">
                  <c:v>149.68888888888907</c:v>
                </c:pt>
                <c:pt idx="792">
                  <c:v>125.87474747474705</c:v>
                </c:pt>
                <c:pt idx="793">
                  <c:v>91.854545454545374</c:v>
                </c:pt>
                <c:pt idx="794">
                  <c:v>115.66868686868655</c:v>
                </c:pt>
                <c:pt idx="795">
                  <c:v>90.153535353535304</c:v>
                </c:pt>
                <c:pt idx="796">
                  <c:v>146.28686868686887</c:v>
                </c:pt>
                <c:pt idx="797">
                  <c:v>71.442424242424025</c:v>
                </c:pt>
                <c:pt idx="798">
                  <c:v>74.844444444444264</c:v>
                </c:pt>
                <c:pt idx="799">
                  <c:v>90.153535353535304</c:v>
                </c:pt>
                <c:pt idx="800">
                  <c:v>98.65858585858571</c:v>
                </c:pt>
                <c:pt idx="801">
                  <c:v>93.555555555555443</c:v>
                </c:pt>
                <c:pt idx="802">
                  <c:v>98.65858585858571</c:v>
                </c:pt>
                <c:pt idx="803">
                  <c:v>105.46262626262605</c:v>
                </c:pt>
                <c:pt idx="804">
                  <c:v>61.236363636363521</c:v>
                </c:pt>
                <c:pt idx="805">
                  <c:v>61.236363636363521</c:v>
                </c:pt>
                <c:pt idx="806">
                  <c:v>120.7717171717168</c:v>
                </c:pt>
                <c:pt idx="807">
                  <c:v>40.824242424242279</c:v>
                </c:pt>
                <c:pt idx="808">
                  <c:v>15.309090909090754</c:v>
                </c:pt>
                <c:pt idx="809">
                  <c:v>62.937373737373612</c:v>
                </c:pt>
                <c:pt idx="810">
                  <c:v>52.731313131313023</c:v>
                </c:pt>
                <c:pt idx="811">
                  <c:v>5.1030303030301507</c:v>
                </c:pt>
                <c:pt idx="812">
                  <c:v>22.113131313131177</c:v>
                </c:pt>
                <c:pt idx="813">
                  <c:v>42.525252525252348</c:v>
                </c:pt>
                <c:pt idx="814">
                  <c:v>27.216161616161511</c:v>
                </c:pt>
                <c:pt idx="815">
                  <c:v>27.216161616161511</c:v>
                </c:pt>
                <c:pt idx="816">
                  <c:v>0</c:v>
                </c:pt>
                <c:pt idx="817">
                  <c:v>5.1030303030301845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18.71111111111092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F-410F-A156-9D161FE18776}"/>
            </c:ext>
          </c:extLst>
        </c:ser>
        <c:ser>
          <c:idx val="2"/>
          <c:order val="2"/>
          <c:tx>
            <c:v>CLT HRR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Sheet1!$A$2:$A$1835</c:f>
              <c:numCache>
                <c:formatCode>General</c:formatCode>
                <c:ptCount val="1834"/>
                <c:pt idx="0">
                  <c:v>0</c:v>
                </c:pt>
                <c:pt idx="1">
                  <c:v>4.9999999999999822E-2</c:v>
                </c:pt>
                <c:pt idx="2">
                  <c:v>9.9999999999999645E-2</c:v>
                </c:pt>
                <c:pt idx="3">
                  <c:v>0.15000000000000036</c:v>
                </c:pt>
                <c:pt idx="4">
                  <c:v>0.20000000000000018</c:v>
                </c:pt>
                <c:pt idx="5">
                  <c:v>0.25</c:v>
                </c:pt>
                <c:pt idx="6">
                  <c:v>0.29999999999999982</c:v>
                </c:pt>
                <c:pt idx="7">
                  <c:v>0.34999999999999964</c:v>
                </c:pt>
                <c:pt idx="8">
                  <c:v>0.40000000000000036</c:v>
                </c:pt>
                <c:pt idx="9">
                  <c:v>0.45000000000000018</c:v>
                </c:pt>
                <c:pt idx="10">
                  <c:v>0.5</c:v>
                </c:pt>
                <c:pt idx="11">
                  <c:v>0.54999999999999982</c:v>
                </c:pt>
                <c:pt idx="12">
                  <c:v>0.59999999999999964</c:v>
                </c:pt>
                <c:pt idx="13">
                  <c:v>0.65000000000000036</c:v>
                </c:pt>
                <c:pt idx="14">
                  <c:v>0.70000000000000018</c:v>
                </c:pt>
                <c:pt idx="15">
                  <c:v>0.75</c:v>
                </c:pt>
                <c:pt idx="16">
                  <c:v>0.79999999999999982</c:v>
                </c:pt>
                <c:pt idx="17">
                  <c:v>0.84999999999999964</c:v>
                </c:pt>
                <c:pt idx="18">
                  <c:v>0.90000000000000036</c:v>
                </c:pt>
                <c:pt idx="19">
                  <c:v>0.95000000000000018</c:v>
                </c:pt>
                <c:pt idx="20">
                  <c:v>1</c:v>
                </c:pt>
                <c:pt idx="21">
                  <c:v>1.0499999999999998</c:v>
                </c:pt>
                <c:pt idx="22">
                  <c:v>1.0999999999999996</c:v>
                </c:pt>
                <c:pt idx="23">
                  <c:v>1.1500000000000004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1.3499999999999996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1.6500000000000004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1.8499999999999996</c:v>
                </c:pt>
                <c:pt idx="38">
                  <c:v>1.9000000000000004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2.0999999999999996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3.0999999999999996</c:v>
                </c:pt>
                <c:pt idx="63">
                  <c:v>3.1500000000000004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3.3499999999999996</c:v>
                </c:pt>
                <c:pt idx="68">
                  <c:v>3.4000000000000004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3.5999999999999996</c:v>
                </c:pt>
                <c:pt idx="73">
                  <c:v>3.6500000000000004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3.8499999999999996</c:v>
                </c:pt>
                <c:pt idx="78">
                  <c:v>3.9000000000000004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</c:v>
                </c:pt>
                <c:pt idx="108">
                  <c:v>5.4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</c:v>
                </c:pt>
                <c:pt idx="113">
                  <c:v>5.65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</c:v>
                </c:pt>
                <c:pt idx="118">
                  <c:v>5.9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</c:v>
                </c:pt>
                <c:pt idx="123">
                  <c:v>6.15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</c:v>
                </c:pt>
                <c:pt idx="128">
                  <c:v>6.4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</c:v>
                </c:pt>
                <c:pt idx="133">
                  <c:v>6.65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</c:v>
                </c:pt>
                <c:pt idx="138">
                  <c:v>6.9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</c:v>
                </c:pt>
                <c:pt idx="143">
                  <c:v>7.15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</c:v>
                </c:pt>
                <c:pt idx="148">
                  <c:v>7.4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</c:v>
                </c:pt>
                <c:pt idx="153">
                  <c:v>7.65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</c:v>
                </c:pt>
                <c:pt idx="158">
                  <c:v>7.9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59.099999999999994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59.349999999999994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59.599999999999994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59.849999999999994</c:v>
                </c:pt>
                <c:pt idx="1198">
                  <c:v>59.900000000000006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60.099999999999994</c:v>
                </c:pt>
                <c:pt idx="1203">
                  <c:v>60.150000000000006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60.349999999999994</c:v>
                </c:pt>
                <c:pt idx="1208">
                  <c:v>60.400000000000006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60.599999999999994</c:v>
                </c:pt>
                <c:pt idx="1213">
                  <c:v>60.650000000000006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60.849999999999994</c:v>
                </c:pt>
                <c:pt idx="1218">
                  <c:v>60.900000000000006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61.099999999999994</c:v>
                </c:pt>
                <c:pt idx="1223">
                  <c:v>61.150000000000006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61.349999999999994</c:v>
                </c:pt>
                <c:pt idx="1228">
                  <c:v>61.400000000000006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61.599999999999994</c:v>
                </c:pt>
                <c:pt idx="1233">
                  <c:v>61.650000000000006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61.849999999999994</c:v>
                </c:pt>
                <c:pt idx="1238">
                  <c:v>61.900000000000006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62.099999999999994</c:v>
                </c:pt>
                <c:pt idx="1243">
                  <c:v>62.150000000000006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62.349999999999994</c:v>
                </c:pt>
                <c:pt idx="1248">
                  <c:v>62.400000000000006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62.599999999999994</c:v>
                </c:pt>
                <c:pt idx="1253">
                  <c:v>62.650000000000006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62.849999999999994</c:v>
                </c:pt>
                <c:pt idx="1258">
                  <c:v>62.900000000000006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63.099999999999994</c:v>
                </c:pt>
                <c:pt idx="1263">
                  <c:v>63.150000000000006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63.349999999999994</c:v>
                </c:pt>
                <c:pt idx="1268">
                  <c:v>63.400000000000006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63.599999999999994</c:v>
                </c:pt>
                <c:pt idx="1273">
                  <c:v>63.650000000000006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63.849999999999994</c:v>
                </c:pt>
                <c:pt idx="1278">
                  <c:v>63.900000000000006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</c:numCache>
            </c:numRef>
          </c:xVal>
          <c:yVal>
            <c:numRef>
              <c:f>Sheet1!$F$2:$F$1835</c:f>
              <c:numCache>
                <c:formatCode>General</c:formatCode>
                <c:ptCount val="1834"/>
                <c:pt idx="0">
                  <c:v>6.1</c:v>
                </c:pt>
                <c:pt idx="1">
                  <c:v>5.18</c:v>
                </c:pt>
                <c:pt idx="2">
                  <c:v>9.64</c:v>
                </c:pt>
                <c:pt idx="3">
                  <c:v>12.39</c:v>
                </c:pt>
                <c:pt idx="4">
                  <c:v>12.39</c:v>
                </c:pt>
                <c:pt idx="5">
                  <c:v>15.95</c:v>
                </c:pt>
                <c:pt idx="6">
                  <c:v>13.33</c:v>
                </c:pt>
                <c:pt idx="7">
                  <c:v>21.12</c:v>
                </c:pt>
                <c:pt idx="8">
                  <c:v>13.3</c:v>
                </c:pt>
                <c:pt idx="9">
                  <c:v>9.59</c:v>
                </c:pt>
                <c:pt idx="10">
                  <c:v>9.61</c:v>
                </c:pt>
                <c:pt idx="11">
                  <c:v>7.74</c:v>
                </c:pt>
                <c:pt idx="12">
                  <c:v>8.4499999999999993</c:v>
                </c:pt>
                <c:pt idx="13">
                  <c:v>4.91</c:v>
                </c:pt>
                <c:pt idx="14">
                  <c:v>9.35</c:v>
                </c:pt>
                <c:pt idx="15">
                  <c:v>11.02</c:v>
                </c:pt>
                <c:pt idx="16">
                  <c:v>5.61</c:v>
                </c:pt>
                <c:pt idx="17">
                  <c:v>59.15</c:v>
                </c:pt>
                <c:pt idx="18">
                  <c:v>95.53</c:v>
                </c:pt>
                <c:pt idx="19">
                  <c:v>112.82797979797738</c:v>
                </c:pt>
                <c:pt idx="20">
                  <c:v>155.18191919191671</c:v>
                </c:pt>
                <c:pt idx="21">
                  <c:v>237.69898989898749</c:v>
                </c:pt>
                <c:pt idx="22">
                  <c:v>225.16868686868443</c:v>
                </c:pt>
                <c:pt idx="23">
                  <c:v>280.58272727272487</c:v>
                </c:pt>
                <c:pt idx="24">
                  <c:v>257.44838383838146</c:v>
                </c:pt>
                <c:pt idx="25">
                  <c:v>292.162323232321</c:v>
                </c:pt>
                <c:pt idx="26">
                  <c:v>401.43424242424032</c:v>
                </c:pt>
                <c:pt idx="27">
                  <c:v>428.25232323232188</c:v>
                </c:pt>
                <c:pt idx="28">
                  <c:v>445.15030303030164</c:v>
                </c:pt>
                <c:pt idx="29">
                  <c:v>407.21202020201935</c:v>
                </c:pt>
                <c:pt idx="30">
                  <c:v>425.7879797979773</c:v>
                </c:pt>
                <c:pt idx="31">
                  <c:v>435.9258585858563</c:v>
                </c:pt>
                <c:pt idx="32">
                  <c:v>449.08878787878575</c:v>
                </c:pt>
                <c:pt idx="33">
                  <c:v>467.29969696969584</c:v>
                </c:pt>
                <c:pt idx="34">
                  <c:v>516.42979797979672</c:v>
                </c:pt>
                <c:pt idx="35">
                  <c:v>511.53060606060507</c:v>
                </c:pt>
                <c:pt idx="36">
                  <c:v>510.18565656565545</c:v>
                </c:pt>
                <c:pt idx="37">
                  <c:v>508.45161616161511</c:v>
                </c:pt>
                <c:pt idx="38">
                  <c:v>463.39434343434203</c:v>
                </c:pt>
                <c:pt idx="39">
                  <c:v>484.7494949494934</c:v>
                </c:pt>
                <c:pt idx="40">
                  <c:v>472.86636363636211</c:v>
                </c:pt>
                <c:pt idx="41">
                  <c:v>517.75939393939416</c:v>
                </c:pt>
                <c:pt idx="42">
                  <c:v>512.65929292929331</c:v>
                </c:pt>
                <c:pt idx="43">
                  <c:v>477.51212121212097</c:v>
                </c:pt>
                <c:pt idx="44">
                  <c:v>443.55696969696982</c:v>
                </c:pt>
                <c:pt idx="45">
                  <c:v>419.34686868686896</c:v>
                </c:pt>
                <c:pt idx="46">
                  <c:v>427.51292929292947</c:v>
                </c:pt>
                <c:pt idx="47">
                  <c:v>422.92989898989924</c:v>
                </c:pt>
                <c:pt idx="48">
                  <c:v>412.53979797979832</c:v>
                </c:pt>
                <c:pt idx="49">
                  <c:v>478.57585858585884</c:v>
                </c:pt>
                <c:pt idx="50">
                  <c:v>458.23272727272695</c:v>
                </c:pt>
                <c:pt idx="51">
                  <c:v>448.55757575757565</c:v>
                </c:pt>
                <c:pt idx="52">
                  <c:v>517.7137373737371</c:v>
                </c:pt>
                <c:pt idx="53">
                  <c:v>513.85363636363616</c:v>
                </c:pt>
                <c:pt idx="54">
                  <c:v>500.13848484848495</c:v>
                </c:pt>
                <c:pt idx="55">
                  <c:v>554.25858585858566</c:v>
                </c:pt>
                <c:pt idx="56">
                  <c:v>535.61444444444464</c:v>
                </c:pt>
                <c:pt idx="57">
                  <c:v>547.84242424242439</c:v>
                </c:pt>
                <c:pt idx="58">
                  <c:v>579.96656565656554</c:v>
                </c:pt>
                <c:pt idx="59">
                  <c:v>549.9624242424245</c:v>
                </c:pt>
                <c:pt idx="60">
                  <c:v>532.77727272727225</c:v>
                </c:pt>
                <c:pt idx="61">
                  <c:v>545.02030303030256</c:v>
                </c:pt>
                <c:pt idx="62">
                  <c:v>577.9384848484849</c:v>
                </c:pt>
                <c:pt idx="63">
                  <c:v>579.7674747474756</c:v>
                </c:pt>
                <c:pt idx="64">
                  <c:v>553.1181818181833</c:v>
                </c:pt>
                <c:pt idx="65">
                  <c:v>584.41828282828396</c:v>
                </c:pt>
                <c:pt idx="66">
                  <c:v>597.34636363636389</c:v>
                </c:pt>
                <c:pt idx="67">
                  <c:v>584.38929292929242</c:v>
                </c:pt>
                <c:pt idx="68">
                  <c:v>594.17525252525365</c:v>
                </c:pt>
                <c:pt idx="69">
                  <c:v>599.59232323232436</c:v>
                </c:pt>
                <c:pt idx="70">
                  <c:v>593.67434343434456</c:v>
                </c:pt>
                <c:pt idx="71">
                  <c:v>653.26676767676895</c:v>
                </c:pt>
                <c:pt idx="72">
                  <c:v>666.47878787878903</c:v>
                </c:pt>
                <c:pt idx="73">
                  <c:v>638.09060606060677</c:v>
                </c:pt>
                <c:pt idx="74">
                  <c:v>545.57111111111089</c:v>
                </c:pt>
                <c:pt idx="75">
                  <c:v>615.51949494949486</c:v>
                </c:pt>
                <c:pt idx="76">
                  <c:v>618.59343434343464</c:v>
                </c:pt>
                <c:pt idx="77">
                  <c:v>614.41737373737396</c:v>
                </c:pt>
                <c:pt idx="78">
                  <c:v>607.84232323232254</c:v>
                </c:pt>
                <c:pt idx="79">
                  <c:v>646.65353535353529</c:v>
                </c:pt>
                <c:pt idx="80">
                  <c:v>593.82515151515122</c:v>
                </c:pt>
                <c:pt idx="81">
                  <c:v>589.03212121212096</c:v>
                </c:pt>
                <c:pt idx="82">
                  <c:v>599.22717171717147</c:v>
                </c:pt>
                <c:pt idx="83">
                  <c:v>551.18282828282781</c:v>
                </c:pt>
                <c:pt idx="84">
                  <c:v>571.15686868686805</c:v>
                </c:pt>
                <c:pt idx="85">
                  <c:v>517.56252525252535</c:v>
                </c:pt>
                <c:pt idx="86">
                  <c:v>536.7285858585858</c:v>
                </c:pt>
                <c:pt idx="87">
                  <c:v>481.04515151515147</c:v>
                </c:pt>
                <c:pt idx="88">
                  <c:v>479.52313131313122</c:v>
                </c:pt>
                <c:pt idx="89">
                  <c:v>441.95787878787826</c:v>
                </c:pt>
                <c:pt idx="90">
                  <c:v>467.34898989899</c:v>
                </c:pt>
                <c:pt idx="91">
                  <c:v>389.0755555555553</c:v>
                </c:pt>
                <c:pt idx="92">
                  <c:v>354.28939393939334</c:v>
                </c:pt>
                <c:pt idx="93">
                  <c:v>297.65898989899154</c:v>
                </c:pt>
                <c:pt idx="94">
                  <c:v>262.16181818181519</c:v>
                </c:pt>
                <c:pt idx="95">
                  <c:v>210.71161616161351</c:v>
                </c:pt>
                <c:pt idx="96">
                  <c:v>150.71727272726901</c:v>
                </c:pt>
                <c:pt idx="97">
                  <c:v>144.36121212121009</c:v>
                </c:pt>
                <c:pt idx="98">
                  <c:v>152.24515151515141</c:v>
                </c:pt>
                <c:pt idx="99">
                  <c:v>89.626868686865691</c:v>
                </c:pt>
                <c:pt idx="100">
                  <c:v>19.094444444445116</c:v>
                </c:pt>
                <c:pt idx="101">
                  <c:v>41.742525252521091</c:v>
                </c:pt>
                <c:pt idx="102">
                  <c:v>4.2973737373699805</c:v>
                </c:pt>
                <c:pt idx="103">
                  <c:v>-59.906060606058873</c:v>
                </c:pt>
                <c:pt idx="104">
                  <c:v>-122.0976767676807</c:v>
                </c:pt>
                <c:pt idx="105">
                  <c:v>-168.71727272726866</c:v>
                </c:pt>
                <c:pt idx="106">
                  <c:v>700.53616161615969</c:v>
                </c:pt>
                <c:pt idx="107">
                  <c:v>2191.6792929292942</c:v>
                </c:pt>
                <c:pt idx="108">
                  <c:v>3299.1335353535378</c:v>
                </c:pt>
                <c:pt idx="109">
                  <c:v>4468.4919191919162</c:v>
                </c:pt>
                <c:pt idx="110">
                  <c:v>5086.2936363636381</c:v>
                </c:pt>
                <c:pt idx="111">
                  <c:v>5307.8658585858575</c:v>
                </c:pt>
                <c:pt idx="112">
                  <c:v>5181.522424242421</c:v>
                </c:pt>
                <c:pt idx="113">
                  <c:v>5053.4474747474715</c:v>
                </c:pt>
                <c:pt idx="114">
                  <c:v>4789.2971717171677</c:v>
                </c:pt>
                <c:pt idx="115">
                  <c:v>4733.4340404040413</c:v>
                </c:pt>
                <c:pt idx="116">
                  <c:v>4885.4131313131256</c:v>
                </c:pt>
                <c:pt idx="117">
                  <c:v>4831.9002020202015</c:v>
                </c:pt>
                <c:pt idx="118">
                  <c:v>4509.11505050505</c:v>
                </c:pt>
                <c:pt idx="119">
                  <c:v>4266.7488888888829</c:v>
                </c:pt>
                <c:pt idx="120">
                  <c:v>4324.3897979797985</c:v>
                </c:pt>
                <c:pt idx="121">
                  <c:v>4348.4719191919157</c:v>
                </c:pt>
                <c:pt idx="122">
                  <c:v>4371.3229292929245</c:v>
                </c:pt>
                <c:pt idx="123">
                  <c:v>4382.5639393939409</c:v>
                </c:pt>
                <c:pt idx="124">
                  <c:v>4350.9869696969663</c:v>
                </c:pt>
                <c:pt idx="125">
                  <c:v>4374.0351515151515</c:v>
                </c:pt>
                <c:pt idx="126">
                  <c:v>4391.3993939393949</c:v>
                </c:pt>
                <c:pt idx="127">
                  <c:v>4328.0471717171677</c:v>
                </c:pt>
                <c:pt idx="128">
                  <c:v>4384.4571717171684</c:v>
                </c:pt>
                <c:pt idx="129">
                  <c:v>4349.1992929292946</c:v>
                </c:pt>
                <c:pt idx="130">
                  <c:v>4361.2583838383871</c:v>
                </c:pt>
                <c:pt idx="131">
                  <c:v>3985.6015151515121</c:v>
                </c:pt>
                <c:pt idx="132">
                  <c:v>3966.5362626262604</c:v>
                </c:pt>
                <c:pt idx="133">
                  <c:v>4133.7447474747478</c:v>
                </c:pt>
                <c:pt idx="134">
                  <c:v>4148.1166666666631</c:v>
                </c:pt>
                <c:pt idx="135">
                  <c:v>4147.9375757575717</c:v>
                </c:pt>
                <c:pt idx="136">
                  <c:v>4146.427474747471</c:v>
                </c:pt>
                <c:pt idx="137">
                  <c:v>4220.643737373739</c:v>
                </c:pt>
                <c:pt idx="138">
                  <c:v>4326.5113131313101</c:v>
                </c:pt>
                <c:pt idx="139">
                  <c:v>4223.9430303030249</c:v>
                </c:pt>
                <c:pt idx="140">
                  <c:v>4129.0557575757566</c:v>
                </c:pt>
                <c:pt idx="141">
                  <c:v>3801.477979797975</c:v>
                </c:pt>
                <c:pt idx="142">
                  <c:v>3701.1798989898998</c:v>
                </c:pt>
                <c:pt idx="143">
                  <c:v>3790.824141414143</c:v>
                </c:pt>
                <c:pt idx="144">
                  <c:v>3839.0430303030344</c:v>
                </c:pt>
                <c:pt idx="145">
                  <c:v>3603.7230303030337</c:v>
                </c:pt>
                <c:pt idx="146">
                  <c:v>3519.4722222222185</c:v>
                </c:pt>
                <c:pt idx="147">
                  <c:v>3479.6814141414125</c:v>
                </c:pt>
                <c:pt idx="148">
                  <c:v>3518.763333333336</c:v>
                </c:pt>
                <c:pt idx="149">
                  <c:v>3689.3233333333364</c:v>
                </c:pt>
                <c:pt idx="150">
                  <c:v>3857.9346464646478</c:v>
                </c:pt>
                <c:pt idx="151">
                  <c:v>3848.1145454545467</c:v>
                </c:pt>
                <c:pt idx="152">
                  <c:v>3823.9907070707059</c:v>
                </c:pt>
                <c:pt idx="153">
                  <c:v>3918.2540404040419</c:v>
                </c:pt>
                <c:pt idx="154">
                  <c:v>3896.737777777782</c:v>
                </c:pt>
                <c:pt idx="155">
                  <c:v>3921.7749494949494</c:v>
                </c:pt>
                <c:pt idx="156">
                  <c:v>3920.3559595959578</c:v>
                </c:pt>
                <c:pt idx="157">
                  <c:v>3925.1278787878828</c:v>
                </c:pt>
                <c:pt idx="158">
                  <c:v>3897.4049494949495</c:v>
                </c:pt>
                <c:pt idx="159">
                  <c:v>3852.4247474747481</c:v>
                </c:pt>
                <c:pt idx="160">
                  <c:v>3887.3081818181849</c:v>
                </c:pt>
                <c:pt idx="161">
                  <c:v>3959.4104040404036</c:v>
                </c:pt>
                <c:pt idx="162">
                  <c:v>3992.5565656565632</c:v>
                </c:pt>
                <c:pt idx="163">
                  <c:v>4050.8796969696978</c:v>
                </c:pt>
                <c:pt idx="164">
                  <c:v>4041.049494949496</c:v>
                </c:pt>
                <c:pt idx="165">
                  <c:v>4029.719696969697</c:v>
                </c:pt>
                <c:pt idx="166">
                  <c:v>4041.8666666666631</c:v>
                </c:pt>
                <c:pt idx="167">
                  <c:v>4061.0708080808067</c:v>
                </c:pt>
                <c:pt idx="168">
                  <c:v>4070.7627272727227</c:v>
                </c:pt>
                <c:pt idx="169">
                  <c:v>4142.0362626262604</c:v>
                </c:pt>
                <c:pt idx="170">
                  <c:v>4197.8393939393945</c:v>
                </c:pt>
                <c:pt idx="171">
                  <c:v>4124.4171717171675</c:v>
                </c:pt>
                <c:pt idx="172">
                  <c:v>4114.7212121212096</c:v>
                </c:pt>
                <c:pt idx="173">
                  <c:v>4215.4226262626298</c:v>
                </c:pt>
                <c:pt idx="174">
                  <c:v>4261.1346464646467</c:v>
                </c:pt>
                <c:pt idx="175">
                  <c:v>4232.9644444444457</c:v>
                </c:pt>
                <c:pt idx="176">
                  <c:v>4283.0906060606048</c:v>
                </c:pt>
                <c:pt idx="177">
                  <c:v>4313.4308080808069</c:v>
                </c:pt>
                <c:pt idx="178">
                  <c:v>4341.1108080808071</c:v>
                </c:pt>
                <c:pt idx="179">
                  <c:v>4298.0338383838407</c:v>
                </c:pt>
                <c:pt idx="180">
                  <c:v>3904.0646464646475</c:v>
                </c:pt>
                <c:pt idx="181">
                  <c:v>3913.3949494949493</c:v>
                </c:pt>
                <c:pt idx="182">
                  <c:v>4122.2823232323235</c:v>
                </c:pt>
                <c:pt idx="183">
                  <c:v>4098.3658585858575</c:v>
                </c:pt>
                <c:pt idx="184">
                  <c:v>4181.0850505050494</c:v>
                </c:pt>
                <c:pt idx="185">
                  <c:v>4268.5913131313118</c:v>
                </c:pt>
                <c:pt idx="186">
                  <c:v>4296.3232323232314</c:v>
                </c:pt>
                <c:pt idx="187">
                  <c:v>4376.700505050504</c:v>
                </c:pt>
                <c:pt idx="188">
                  <c:v>4366.0304040404026</c:v>
                </c:pt>
                <c:pt idx="189">
                  <c:v>4372.3435353535342</c:v>
                </c:pt>
                <c:pt idx="190">
                  <c:v>4402.5876767676755</c:v>
                </c:pt>
                <c:pt idx="191">
                  <c:v>4449.2910101010093</c:v>
                </c:pt>
                <c:pt idx="192">
                  <c:v>4478.0898989898978</c:v>
                </c:pt>
                <c:pt idx="193">
                  <c:v>4387.9278787878775</c:v>
                </c:pt>
                <c:pt idx="194">
                  <c:v>4340.9338383838376</c:v>
                </c:pt>
                <c:pt idx="195">
                  <c:v>4301.1746464646467</c:v>
                </c:pt>
                <c:pt idx="196">
                  <c:v>4368.9898989898984</c:v>
                </c:pt>
                <c:pt idx="197">
                  <c:v>4398.5020202020187</c:v>
                </c:pt>
                <c:pt idx="198">
                  <c:v>4459.2173737373732</c:v>
                </c:pt>
                <c:pt idx="199">
                  <c:v>4404.0431313131312</c:v>
                </c:pt>
                <c:pt idx="200">
                  <c:v>4360.7621212121212</c:v>
                </c:pt>
                <c:pt idx="201">
                  <c:v>4339.7224242424236</c:v>
                </c:pt>
                <c:pt idx="202">
                  <c:v>4333.5312121212119</c:v>
                </c:pt>
                <c:pt idx="203">
                  <c:v>4349.6744444444439</c:v>
                </c:pt>
                <c:pt idx="204">
                  <c:v>4282.3792929292922</c:v>
                </c:pt>
                <c:pt idx="205">
                  <c:v>4271.129494949495</c:v>
                </c:pt>
                <c:pt idx="206">
                  <c:v>4326.3576767676768</c:v>
                </c:pt>
                <c:pt idx="207">
                  <c:v>4338.1827272727278</c:v>
                </c:pt>
                <c:pt idx="208">
                  <c:v>4385.7519191919191</c:v>
                </c:pt>
                <c:pt idx="209">
                  <c:v>4279.8665656565654</c:v>
                </c:pt>
                <c:pt idx="210">
                  <c:v>4274.5196969696972</c:v>
                </c:pt>
                <c:pt idx="211">
                  <c:v>4324.422828282828</c:v>
                </c:pt>
                <c:pt idx="212">
                  <c:v>4372.8139393939391</c:v>
                </c:pt>
                <c:pt idx="213">
                  <c:v>4420.5592929292925</c:v>
                </c:pt>
                <c:pt idx="214">
                  <c:v>4417.0041414141415</c:v>
                </c:pt>
                <c:pt idx="215">
                  <c:v>4405.2250505050506</c:v>
                </c:pt>
                <c:pt idx="216">
                  <c:v>4441.4291919191919</c:v>
                </c:pt>
                <c:pt idx="217">
                  <c:v>4501.687474747474</c:v>
                </c:pt>
                <c:pt idx="218">
                  <c:v>4475.9142424242418</c:v>
                </c:pt>
                <c:pt idx="219">
                  <c:v>4478.7915151515153</c:v>
                </c:pt>
                <c:pt idx="220">
                  <c:v>4465.0214141414135</c:v>
                </c:pt>
                <c:pt idx="221">
                  <c:v>4521.7765656565662</c:v>
                </c:pt>
                <c:pt idx="222">
                  <c:v>4578.9818181818182</c:v>
                </c:pt>
                <c:pt idx="223">
                  <c:v>4605.1965656565662</c:v>
                </c:pt>
                <c:pt idx="224">
                  <c:v>4627.9364646464646</c:v>
                </c:pt>
                <c:pt idx="225">
                  <c:v>4676.9220202020197</c:v>
                </c:pt>
                <c:pt idx="226">
                  <c:v>4626.9986868686865</c:v>
                </c:pt>
                <c:pt idx="227">
                  <c:v>4687.3380808080801</c:v>
                </c:pt>
                <c:pt idx="228">
                  <c:v>4726.9942424242427</c:v>
                </c:pt>
                <c:pt idx="229">
                  <c:v>4667.4201010101006</c:v>
                </c:pt>
                <c:pt idx="230">
                  <c:v>4651.0121212121203</c:v>
                </c:pt>
                <c:pt idx="231">
                  <c:v>4526.5079797979797</c:v>
                </c:pt>
                <c:pt idx="232">
                  <c:v>4592.3283838383841</c:v>
                </c:pt>
                <c:pt idx="233">
                  <c:v>4511.5405050505051</c:v>
                </c:pt>
                <c:pt idx="234">
                  <c:v>4524.786464646465</c:v>
                </c:pt>
                <c:pt idx="235">
                  <c:v>4500.4185858585861</c:v>
                </c:pt>
                <c:pt idx="236">
                  <c:v>4468.3073737373743</c:v>
                </c:pt>
                <c:pt idx="237">
                  <c:v>4577.0167676767669</c:v>
                </c:pt>
                <c:pt idx="238">
                  <c:v>4509.8075757575753</c:v>
                </c:pt>
                <c:pt idx="239">
                  <c:v>4563.9567676767674</c:v>
                </c:pt>
                <c:pt idx="240">
                  <c:v>4614.7491919191925</c:v>
                </c:pt>
                <c:pt idx="241">
                  <c:v>4605.2019191919189</c:v>
                </c:pt>
                <c:pt idx="242">
                  <c:v>4637.680404040404</c:v>
                </c:pt>
                <c:pt idx="243">
                  <c:v>4463.4021212121215</c:v>
                </c:pt>
                <c:pt idx="244">
                  <c:v>4458.125252525253</c:v>
                </c:pt>
                <c:pt idx="245">
                  <c:v>4522.3464646464645</c:v>
                </c:pt>
                <c:pt idx="246">
                  <c:v>4516.695555555556</c:v>
                </c:pt>
                <c:pt idx="247">
                  <c:v>4491.304444444444</c:v>
                </c:pt>
                <c:pt idx="248">
                  <c:v>4560.5036363636364</c:v>
                </c:pt>
                <c:pt idx="249">
                  <c:v>4625.2857575757571</c:v>
                </c:pt>
                <c:pt idx="250">
                  <c:v>4635.398686868687</c:v>
                </c:pt>
                <c:pt idx="251">
                  <c:v>4670.5647474747475</c:v>
                </c:pt>
                <c:pt idx="252">
                  <c:v>4669.97</c:v>
                </c:pt>
                <c:pt idx="253">
                  <c:v>4674.47</c:v>
                </c:pt>
                <c:pt idx="254">
                  <c:v>4644.3888888888896</c:v>
                </c:pt>
                <c:pt idx="255">
                  <c:v>4694.8599999999997</c:v>
                </c:pt>
                <c:pt idx="256">
                  <c:v>4640.1099999999997</c:v>
                </c:pt>
                <c:pt idx="257">
                  <c:v>4634.1099999999997</c:v>
                </c:pt>
                <c:pt idx="258">
                  <c:v>4602.99</c:v>
                </c:pt>
                <c:pt idx="259">
                  <c:v>4615.29</c:v>
                </c:pt>
                <c:pt idx="260">
                  <c:v>4578.84</c:v>
                </c:pt>
                <c:pt idx="261">
                  <c:v>4570.41</c:v>
                </c:pt>
                <c:pt idx="262">
                  <c:v>4550.03</c:v>
                </c:pt>
                <c:pt idx="263">
                  <c:v>4529.75</c:v>
                </c:pt>
                <c:pt idx="264">
                  <c:v>4567.74</c:v>
                </c:pt>
                <c:pt idx="265">
                  <c:v>4550.8999999999996</c:v>
                </c:pt>
                <c:pt idx="266">
                  <c:v>4532.9799999999996</c:v>
                </c:pt>
                <c:pt idx="267">
                  <c:v>4538.03</c:v>
                </c:pt>
                <c:pt idx="268">
                  <c:v>4525</c:v>
                </c:pt>
                <c:pt idx="269">
                  <c:v>4502.62</c:v>
                </c:pt>
                <c:pt idx="270">
                  <c:v>4491.1000000000004</c:v>
                </c:pt>
                <c:pt idx="271">
                  <c:v>4482.3900000000003</c:v>
                </c:pt>
                <c:pt idx="272">
                  <c:v>4471.29</c:v>
                </c:pt>
                <c:pt idx="273">
                  <c:v>4428.9399999999996</c:v>
                </c:pt>
                <c:pt idx="274">
                  <c:v>4372.76</c:v>
                </c:pt>
                <c:pt idx="275">
                  <c:v>4394.99</c:v>
                </c:pt>
                <c:pt idx="276">
                  <c:v>4397.5</c:v>
                </c:pt>
                <c:pt idx="277">
                  <c:v>4367.1499999999996</c:v>
                </c:pt>
                <c:pt idx="278">
                  <c:v>4373.1899999999996</c:v>
                </c:pt>
                <c:pt idx="279">
                  <c:v>4342.8500000000004</c:v>
                </c:pt>
                <c:pt idx="280">
                  <c:v>4344.28</c:v>
                </c:pt>
                <c:pt idx="281">
                  <c:v>4332.3900000000003</c:v>
                </c:pt>
                <c:pt idx="282">
                  <c:v>4339.84</c:v>
                </c:pt>
                <c:pt idx="283">
                  <c:v>4309.63</c:v>
                </c:pt>
                <c:pt idx="284">
                  <c:v>4348.47</c:v>
                </c:pt>
                <c:pt idx="285">
                  <c:v>4384.32</c:v>
                </c:pt>
                <c:pt idx="286">
                  <c:v>4431.18</c:v>
                </c:pt>
                <c:pt idx="287">
                  <c:v>4423</c:v>
                </c:pt>
                <c:pt idx="288">
                  <c:v>4389.53</c:v>
                </c:pt>
                <c:pt idx="289">
                  <c:v>4393.8</c:v>
                </c:pt>
                <c:pt idx="290">
                  <c:v>4443.34</c:v>
                </c:pt>
                <c:pt idx="291">
                  <c:v>4398.67</c:v>
                </c:pt>
                <c:pt idx="292">
                  <c:v>4365.47</c:v>
                </c:pt>
                <c:pt idx="293">
                  <c:v>4347.13</c:v>
                </c:pt>
                <c:pt idx="294">
                  <c:v>4330.8900000000003</c:v>
                </c:pt>
                <c:pt idx="295">
                  <c:v>4356.84</c:v>
                </c:pt>
                <c:pt idx="296">
                  <c:v>4339.22</c:v>
                </c:pt>
                <c:pt idx="297">
                  <c:v>4332.9399999999996</c:v>
                </c:pt>
                <c:pt idx="298">
                  <c:v>4352.92</c:v>
                </c:pt>
                <c:pt idx="299">
                  <c:v>4384.55</c:v>
                </c:pt>
                <c:pt idx="300">
                  <c:v>4403.2299999999996</c:v>
                </c:pt>
                <c:pt idx="301">
                  <c:v>4392.6099999999997</c:v>
                </c:pt>
                <c:pt idx="302">
                  <c:v>4189.7</c:v>
                </c:pt>
                <c:pt idx="303">
                  <c:v>4059.99</c:v>
                </c:pt>
                <c:pt idx="304">
                  <c:v>4124.17</c:v>
                </c:pt>
                <c:pt idx="305">
                  <c:v>4139.01</c:v>
                </c:pt>
                <c:pt idx="306">
                  <c:v>4218.38</c:v>
                </c:pt>
                <c:pt idx="307">
                  <c:v>4449.8900000000003</c:v>
                </c:pt>
                <c:pt idx="308">
                  <c:v>4586.83</c:v>
                </c:pt>
                <c:pt idx="309">
                  <c:v>4617.1899999999996</c:v>
                </c:pt>
                <c:pt idx="310">
                  <c:v>4519.49</c:v>
                </c:pt>
                <c:pt idx="311">
                  <c:v>4470.9799999999996</c:v>
                </c:pt>
                <c:pt idx="312">
                  <c:v>4464.75</c:v>
                </c:pt>
                <c:pt idx="313">
                  <c:v>4585.3900000000003</c:v>
                </c:pt>
                <c:pt idx="314">
                  <c:v>4610.21</c:v>
                </c:pt>
                <c:pt idx="315">
                  <c:v>4585.29</c:v>
                </c:pt>
                <c:pt idx="316">
                  <c:v>4557.6499999999996</c:v>
                </c:pt>
                <c:pt idx="317">
                  <c:v>4555.97</c:v>
                </c:pt>
                <c:pt idx="318">
                  <c:v>4528.3</c:v>
                </c:pt>
                <c:pt idx="319">
                  <c:v>4528.3100000000004</c:v>
                </c:pt>
                <c:pt idx="320">
                  <c:v>4516.1499999999996</c:v>
                </c:pt>
                <c:pt idx="321">
                  <c:v>4533.6499999999996</c:v>
                </c:pt>
                <c:pt idx="322">
                  <c:v>4575.1099999999997</c:v>
                </c:pt>
                <c:pt idx="323">
                  <c:v>4610.26</c:v>
                </c:pt>
                <c:pt idx="324">
                  <c:v>4633.3900000000003</c:v>
                </c:pt>
                <c:pt idx="325">
                  <c:v>4593.6000000000004</c:v>
                </c:pt>
                <c:pt idx="326">
                  <c:v>4568.93</c:v>
                </c:pt>
                <c:pt idx="327">
                  <c:v>4562.55</c:v>
                </c:pt>
                <c:pt idx="328">
                  <c:v>4560.1400000000003</c:v>
                </c:pt>
                <c:pt idx="329">
                  <c:v>4594.34</c:v>
                </c:pt>
                <c:pt idx="330">
                  <c:v>4552.66</c:v>
                </c:pt>
                <c:pt idx="331">
                  <c:v>4480.6000000000004</c:v>
                </c:pt>
                <c:pt idx="332">
                  <c:v>4462.07</c:v>
                </c:pt>
                <c:pt idx="333">
                  <c:v>4463.99</c:v>
                </c:pt>
                <c:pt idx="334">
                  <c:v>4540.62</c:v>
                </c:pt>
                <c:pt idx="335">
                  <c:v>4635.26</c:v>
                </c:pt>
                <c:pt idx="336">
                  <c:v>4648.41</c:v>
                </c:pt>
                <c:pt idx="337">
                  <c:v>4638.3999999999996</c:v>
                </c:pt>
                <c:pt idx="338">
                  <c:v>4580.3</c:v>
                </c:pt>
                <c:pt idx="339">
                  <c:v>4627.8100000000004</c:v>
                </c:pt>
                <c:pt idx="340">
                  <c:v>4676.1400000000003</c:v>
                </c:pt>
                <c:pt idx="341">
                  <c:v>4708.96</c:v>
                </c:pt>
                <c:pt idx="342">
                  <c:v>4736.54</c:v>
                </c:pt>
                <c:pt idx="343">
                  <c:v>4719.2299999999996</c:v>
                </c:pt>
                <c:pt idx="344">
                  <c:v>4656.3599999999997</c:v>
                </c:pt>
                <c:pt idx="345">
                  <c:v>4457.0600000000004</c:v>
                </c:pt>
                <c:pt idx="346">
                  <c:v>4341.55</c:v>
                </c:pt>
                <c:pt idx="347">
                  <c:v>4428.32</c:v>
                </c:pt>
                <c:pt idx="348">
                  <c:v>4438.5</c:v>
                </c:pt>
                <c:pt idx="349">
                  <c:v>4487.09</c:v>
                </c:pt>
                <c:pt idx="350">
                  <c:v>4470.43</c:v>
                </c:pt>
                <c:pt idx="351">
                  <c:v>4467.83</c:v>
                </c:pt>
                <c:pt idx="352">
                  <c:v>4451.4799999999996</c:v>
                </c:pt>
                <c:pt idx="353">
                  <c:v>4482.51</c:v>
                </c:pt>
                <c:pt idx="354">
                  <c:v>4526.58</c:v>
                </c:pt>
                <c:pt idx="355">
                  <c:v>4547.3999999999996</c:v>
                </c:pt>
                <c:pt idx="356">
                  <c:v>4503.08</c:v>
                </c:pt>
                <c:pt idx="357">
                  <c:v>4548.87</c:v>
                </c:pt>
                <c:pt idx="358">
                  <c:v>4540.37</c:v>
                </c:pt>
                <c:pt idx="359">
                  <c:v>4546.3</c:v>
                </c:pt>
                <c:pt idx="360">
                  <c:v>4531.8900000000003</c:v>
                </c:pt>
                <c:pt idx="361">
                  <c:v>4538.8900000000003</c:v>
                </c:pt>
                <c:pt idx="362">
                  <c:v>4547.7299999999996</c:v>
                </c:pt>
                <c:pt idx="363">
                  <c:v>4557.5</c:v>
                </c:pt>
                <c:pt idx="364">
                  <c:v>4596.2</c:v>
                </c:pt>
                <c:pt idx="365">
                  <c:v>4551.6400000000003</c:v>
                </c:pt>
                <c:pt idx="366">
                  <c:v>4544.1899999999996</c:v>
                </c:pt>
                <c:pt idx="367">
                  <c:v>4509.32</c:v>
                </c:pt>
                <c:pt idx="368">
                  <c:v>4535.5</c:v>
                </c:pt>
                <c:pt idx="369">
                  <c:v>4559.3</c:v>
                </c:pt>
                <c:pt idx="370">
                  <c:v>4576.8599999999997</c:v>
                </c:pt>
                <c:pt idx="371">
                  <c:v>4553.49</c:v>
                </c:pt>
                <c:pt idx="372">
                  <c:v>4557.18</c:v>
                </c:pt>
                <c:pt idx="373">
                  <c:v>4560.25</c:v>
                </c:pt>
                <c:pt idx="374">
                  <c:v>4523.22</c:v>
                </c:pt>
                <c:pt idx="375">
                  <c:v>4357.3500000000004</c:v>
                </c:pt>
                <c:pt idx="376">
                  <c:v>4169.09</c:v>
                </c:pt>
                <c:pt idx="377">
                  <c:v>4133.41</c:v>
                </c:pt>
                <c:pt idx="378">
                  <c:v>4197.68</c:v>
                </c:pt>
                <c:pt idx="379">
                  <c:v>4200.26</c:v>
                </c:pt>
                <c:pt idx="380">
                  <c:v>4146.46</c:v>
                </c:pt>
                <c:pt idx="381">
                  <c:v>4081.68</c:v>
                </c:pt>
                <c:pt idx="382">
                  <c:v>4004.74</c:v>
                </c:pt>
                <c:pt idx="383">
                  <c:v>3991.9</c:v>
                </c:pt>
                <c:pt idx="384">
                  <c:v>4023.61</c:v>
                </c:pt>
                <c:pt idx="385">
                  <c:v>4069.98</c:v>
                </c:pt>
                <c:pt idx="386">
                  <c:v>4009.06</c:v>
                </c:pt>
                <c:pt idx="387">
                  <c:v>3993.64</c:v>
                </c:pt>
                <c:pt idx="388">
                  <c:v>3979.92</c:v>
                </c:pt>
                <c:pt idx="389">
                  <c:v>3992.12</c:v>
                </c:pt>
                <c:pt idx="390">
                  <c:v>4013.5</c:v>
                </c:pt>
                <c:pt idx="391">
                  <c:v>4021.37</c:v>
                </c:pt>
                <c:pt idx="392">
                  <c:v>3970.47</c:v>
                </c:pt>
                <c:pt idx="393">
                  <c:v>3990.64</c:v>
                </c:pt>
                <c:pt idx="394">
                  <c:v>3965.86</c:v>
                </c:pt>
                <c:pt idx="395">
                  <c:v>4046.79</c:v>
                </c:pt>
                <c:pt idx="396">
                  <c:v>3961.47</c:v>
                </c:pt>
                <c:pt idx="397">
                  <c:v>3875.39</c:v>
                </c:pt>
                <c:pt idx="398">
                  <c:v>3839.11</c:v>
                </c:pt>
                <c:pt idx="399">
                  <c:v>3861.87</c:v>
                </c:pt>
                <c:pt idx="400">
                  <c:v>3905.97</c:v>
                </c:pt>
                <c:pt idx="401">
                  <c:v>3903.63</c:v>
                </c:pt>
                <c:pt idx="402">
                  <c:v>3914.39</c:v>
                </c:pt>
                <c:pt idx="403">
                  <c:v>3921.18</c:v>
                </c:pt>
                <c:pt idx="404">
                  <c:v>3910.64</c:v>
                </c:pt>
                <c:pt idx="405">
                  <c:v>3908.47</c:v>
                </c:pt>
                <c:pt idx="406">
                  <c:v>3893.79</c:v>
                </c:pt>
                <c:pt idx="407">
                  <c:v>3897.92</c:v>
                </c:pt>
                <c:pt idx="408">
                  <c:v>3904.99</c:v>
                </c:pt>
                <c:pt idx="409">
                  <c:v>3917.16</c:v>
                </c:pt>
                <c:pt idx="410">
                  <c:v>3922.19</c:v>
                </c:pt>
                <c:pt idx="411">
                  <c:v>3900.34</c:v>
                </c:pt>
                <c:pt idx="412">
                  <c:v>3915.63</c:v>
                </c:pt>
                <c:pt idx="413">
                  <c:v>3895.39</c:v>
                </c:pt>
                <c:pt idx="414">
                  <c:v>3900.33</c:v>
                </c:pt>
                <c:pt idx="415">
                  <c:v>3877.86</c:v>
                </c:pt>
                <c:pt idx="416">
                  <c:v>3905.25</c:v>
                </c:pt>
                <c:pt idx="417">
                  <c:v>3845.66</c:v>
                </c:pt>
                <c:pt idx="418">
                  <c:v>3815.15</c:v>
                </c:pt>
                <c:pt idx="419">
                  <c:v>3784.74</c:v>
                </c:pt>
                <c:pt idx="420">
                  <c:v>3704.58</c:v>
                </c:pt>
                <c:pt idx="421">
                  <c:v>3617.08</c:v>
                </c:pt>
                <c:pt idx="422">
                  <c:v>3657.19</c:v>
                </c:pt>
                <c:pt idx="423">
                  <c:v>3665.93</c:v>
                </c:pt>
                <c:pt idx="424">
                  <c:v>3677.18</c:v>
                </c:pt>
                <c:pt idx="425">
                  <c:v>3709.7</c:v>
                </c:pt>
                <c:pt idx="426">
                  <c:v>3735.7</c:v>
                </c:pt>
                <c:pt idx="427">
                  <c:v>3769.95</c:v>
                </c:pt>
                <c:pt idx="428">
                  <c:v>3842.21</c:v>
                </c:pt>
                <c:pt idx="429">
                  <c:v>3849.62</c:v>
                </c:pt>
                <c:pt idx="430">
                  <c:v>3866.01</c:v>
                </c:pt>
                <c:pt idx="431">
                  <c:v>3876.51</c:v>
                </c:pt>
                <c:pt idx="432">
                  <c:v>3881.36</c:v>
                </c:pt>
                <c:pt idx="433">
                  <c:v>3877.6</c:v>
                </c:pt>
                <c:pt idx="434">
                  <c:v>3869.31</c:v>
                </c:pt>
                <c:pt idx="435">
                  <c:v>3866.21</c:v>
                </c:pt>
                <c:pt idx="436">
                  <c:v>3865.43</c:v>
                </c:pt>
                <c:pt idx="437">
                  <c:v>3855.69</c:v>
                </c:pt>
                <c:pt idx="438">
                  <c:v>3861.65</c:v>
                </c:pt>
                <c:pt idx="439">
                  <c:v>3859.6</c:v>
                </c:pt>
                <c:pt idx="440">
                  <c:v>3853.1</c:v>
                </c:pt>
                <c:pt idx="441">
                  <c:v>3856.51</c:v>
                </c:pt>
                <c:pt idx="442">
                  <c:v>3861.95</c:v>
                </c:pt>
                <c:pt idx="443">
                  <c:v>3837.04</c:v>
                </c:pt>
                <c:pt idx="444">
                  <c:v>3832.63</c:v>
                </c:pt>
                <c:pt idx="445">
                  <c:v>3780.21</c:v>
                </c:pt>
                <c:pt idx="446">
                  <c:v>3801.34</c:v>
                </c:pt>
                <c:pt idx="447">
                  <c:v>3826.14</c:v>
                </c:pt>
                <c:pt idx="448">
                  <c:v>3799.16</c:v>
                </c:pt>
                <c:pt idx="449">
                  <c:v>3762.17</c:v>
                </c:pt>
                <c:pt idx="450">
                  <c:v>3745.65</c:v>
                </c:pt>
                <c:pt idx="451">
                  <c:v>3747.03</c:v>
                </c:pt>
                <c:pt idx="452">
                  <c:v>3733.2</c:v>
                </c:pt>
                <c:pt idx="453">
                  <c:v>3723.52</c:v>
                </c:pt>
                <c:pt idx="454">
                  <c:v>3724.88</c:v>
                </c:pt>
                <c:pt idx="455">
                  <c:v>3735.09</c:v>
                </c:pt>
                <c:pt idx="456">
                  <c:v>3714.31</c:v>
                </c:pt>
                <c:pt idx="457">
                  <c:v>3717.75</c:v>
                </c:pt>
                <c:pt idx="458">
                  <c:v>3712.78</c:v>
                </c:pt>
                <c:pt idx="459">
                  <c:v>3703.53</c:v>
                </c:pt>
                <c:pt idx="460">
                  <c:v>3682.29</c:v>
                </c:pt>
                <c:pt idx="461">
                  <c:v>3658.16</c:v>
                </c:pt>
                <c:pt idx="462">
                  <c:v>3676.27</c:v>
                </c:pt>
                <c:pt idx="463">
                  <c:v>3716.59</c:v>
                </c:pt>
                <c:pt idx="464">
                  <c:v>3728.82</c:v>
                </c:pt>
                <c:pt idx="465">
                  <c:v>3742.25</c:v>
                </c:pt>
                <c:pt idx="466">
                  <c:v>3708.7</c:v>
                </c:pt>
                <c:pt idx="467">
                  <c:v>3675.71</c:v>
                </c:pt>
                <c:pt idx="468">
                  <c:v>3681.78</c:v>
                </c:pt>
                <c:pt idx="469">
                  <c:v>3717.8</c:v>
                </c:pt>
                <c:pt idx="470">
                  <c:v>3719.22</c:v>
                </c:pt>
                <c:pt idx="471">
                  <c:v>3767.18</c:v>
                </c:pt>
                <c:pt idx="472">
                  <c:v>3740.22</c:v>
                </c:pt>
                <c:pt idx="473">
                  <c:v>3773.66</c:v>
                </c:pt>
                <c:pt idx="474">
                  <c:v>3764.05</c:v>
                </c:pt>
                <c:pt idx="475">
                  <c:v>3777.94</c:v>
                </c:pt>
                <c:pt idx="476">
                  <c:v>3783.77</c:v>
                </c:pt>
                <c:pt idx="477">
                  <c:v>3784.79</c:v>
                </c:pt>
                <c:pt idx="478">
                  <c:v>3780.85</c:v>
                </c:pt>
                <c:pt idx="479">
                  <c:v>3790.65</c:v>
                </c:pt>
                <c:pt idx="480">
                  <c:v>3812.61</c:v>
                </c:pt>
                <c:pt idx="481">
                  <c:v>3809.92</c:v>
                </c:pt>
                <c:pt idx="482">
                  <c:v>3798.6</c:v>
                </c:pt>
                <c:pt idx="483">
                  <c:v>3819.62</c:v>
                </c:pt>
                <c:pt idx="484">
                  <c:v>3786.84</c:v>
                </c:pt>
                <c:pt idx="485">
                  <c:v>3786.33</c:v>
                </c:pt>
                <c:pt idx="486">
                  <c:v>3779.22</c:v>
                </c:pt>
                <c:pt idx="487">
                  <c:v>3787.71</c:v>
                </c:pt>
                <c:pt idx="488">
                  <c:v>3829.26</c:v>
                </c:pt>
                <c:pt idx="489">
                  <c:v>3815.69</c:v>
                </c:pt>
                <c:pt idx="490">
                  <c:v>3817.78</c:v>
                </c:pt>
                <c:pt idx="491">
                  <c:v>3784.41</c:v>
                </c:pt>
                <c:pt idx="492">
                  <c:v>3802.67</c:v>
                </c:pt>
                <c:pt idx="493">
                  <c:v>3785</c:v>
                </c:pt>
                <c:pt idx="494">
                  <c:v>3804.29</c:v>
                </c:pt>
                <c:pt idx="495">
                  <c:v>3782.97</c:v>
                </c:pt>
                <c:pt idx="496">
                  <c:v>3772.39</c:v>
                </c:pt>
                <c:pt idx="497">
                  <c:v>3814.34</c:v>
                </c:pt>
                <c:pt idx="498">
                  <c:v>3813.78</c:v>
                </c:pt>
                <c:pt idx="499">
                  <c:v>3810.61</c:v>
                </c:pt>
                <c:pt idx="500">
                  <c:v>3817.5</c:v>
                </c:pt>
                <c:pt idx="501">
                  <c:v>3819.92</c:v>
                </c:pt>
                <c:pt idx="502">
                  <c:v>3807.11</c:v>
                </c:pt>
                <c:pt idx="503">
                  <c:v>3778.09</c:v>
                </c:pt>
                <c:pt idx="504">
                  <c:v>3806.19</c:v>
                </c:pt>
                <c:pt idx="505">
                  <c:v>3798.83</c:v>
                </c:pt>
                <c:pt idx="506">
                  <c:v>3790.33</c:v>
                </c:pt>
                <c:pt idx="507">
                  <c:v>3816.24</c:v>
                </c:pt>
                <c:pt idx="508">
                  <c:v>3836.19</c:v>
                </c:pt>
                <c:pt idx="509">
                  <c:v>3829.73</c:v>
                </c:pt>
                <c:pt idx="510">
                  <c:v>3857.07</c:v>
                </c:pt>
                <c:pt idx="511">
                  <c:v>3806.29</c:v>
                </c:pt>
                <c:pt idx="512">
                  <c:v>3811.95</c:v>
                </c:pt>
                <c:pt idx="513">
                  <c:v>3798.38</c:v>
                </c:pt>
                <c:pt idx="514">
                  <c:v>3819.24</c:v>
                </c:pt>
                <c:pt idx="515">
                  <c:v>3801.97</c:v>
                </c:pt>
                <c:pt idx="516">
                  <c:v>3783.12</c:v>
                </c:pt>
                <c:pt idx="517">
                  <c:v>3817.89</c:v>
                </c:pt>
                <c:pt idx="518">
                  <c:v>3828.28</c:v>
                </c:pt>
                <c:pt idx="519">
                  <c:v>3803.18</c:v>
                </c:pt>
                <c:pt idx="520">
                  <c:v>3770.26</c:v>
                </c:pt>
                <c:pt idx="521">
                  <c:v>3757.23</c:v>
                </c:pt>
                <c:pt idx="522">
                  <c:v>3764.84</c:v>
                </c:pt>
                <c:pt idx="523">
                  <c:v>3738.2</c:v>
                </c:pt>
                <c:pt idx="524">
                  <c:v>3717.01</c:v>
                </c:pt>
                <c:pt idx="525">
                  <c:v>3723.51</c:v>
                </c:pt>
                <c:pt idx="526">
                  <c:v>3727.3</c:v>
                </c:pt>
                <c:pt idx="527">
                  <c:v>3699.9</c:v>
                </c:pt>
                <c:pt idx="528">
                  <c:v>3734</c:v>
                </c:pt>
                <c:pt idx="529">
                  <c:v>3747.19</c:v>
                </c:pt>
                <c:pt idx="530">
                  <c:v>3711.64</c:v>
                </c:pt>
                <c:pt idx="531">
                  <c:v>3737.68</c:v>
                </c:pt>
                <c:pt idx="532">
                  <c:v>3750.48</c:v>
                </c:pt>
                <c:pt idx="533">
                  <c:v>3798.86</c:v>
                </c:pt>
                <c:pt idx="534">
                  <c:v>3825.03</c:v>
                </c:pt>
                <c:pt idx="535">
                  <c:v>3794.58</c:v>
                </c:pt>
                <c:pt idx="536">
                  <c:v>3784</c:v>
                </c:pt>
                <c:pt idx="537">
                  <c:v>3780.46</c:v>
                </c:pt>
                <c:pt idx="538">
                  <c:v>3815.89</c:v>
                </c:pt>
                <c:pt idx="539">
                  <c:v>3815.48</c:v>
                </c:pt>
                <c:pt idx="540">
                  <c:v>3812.8</c:v>
                </c:pt>
                <c:pt idx="541">
                  <c:v>3750.8</c:v>
                </c:pt>
                <c:pt idx="542">
                  <c:v>3698.26</c:v>
                </c:pt>
                <c:pt idx="543">
                  <c:v>3632.67</c:v>
                </c:pt>
                <c:pt idx="544">
                  <c:v>3675.04</c:v>
                </c:pt>
                <c:pt idx="545">
                  <c:v>3720.43</c:v>
                </c:pt>
                <c:pt idx="546">
                  <c:v>3687.2</c:v>
                </c:pt>
                <c:pt idx="547">
                  <c:v>3700.71</c:v>
                </c:pt>
                <c:pt idx="548">
                  <c:v>3686.41</c:v>
                </c:pt>
                <c:pt idx="549">
                  <c:v>3735.4</c:v>
                </c:pt>
                <c:pt idx="550">
                  <c:v>3802.88</c:v>
                </c:pt>
                <c:pt idx="551">
                  <c:v>3921.27</c:v>
                </c:pt>
                <c:pt idx="552">
                  <c:v>3965</c:v>
                </c:pt>
                <c:pt idx="553">
                  <c:v>3955.96</c:v>
                </c:pt>
                <c:pt idx="554">
                  <c:v>3888.97</c:v>
                </c:pt>
                <c:pt idx="555">
                  <c:v>3843.7</c:v>
                </c:pt>
                <c:pt idx="556">
                  <c:v>3879.85</c:v>
                </c:pt>
                <c:pt idx="557">
                  <c:v>3885.28</c:v>
                </c:pt>
                <c:pt idx="558">
                  <c:v>3869.85</c:v>
                </c:pt>
                <c:pt idx="559">
                  <c:v>3872.02</c:v>
                </c:pt>
                <c:pt idx="560">
                  <c:v>3812.68</c:v>
                </c:pt>
                <c:pt idx="561">
                  <c:v>3750.17</c:v>
                </c:pt>
                <c:pt idx="562">
                  <c:v>3695.26</c:v>
                </c:pt>
                <c:pt idx="563">
                  <c:v>3668.36</c:v>
                </c:pt>
                <c:pt idx="564">
                  <c:v>3690.6</c:v>
                </c:pt>
                <c:pt idx="565">
                  <c:v>3693.91</c:v>
                </c:pt>
                <c:pt idx="566">
                  <c:v>3700.53</c:v>
                </c:pt>
                <c:pt idx="567">
                  <c:v>3712.55</c:v>
                </c:pt>
                <c:pt idx="568">
                  <c:v>3717.33</c:v>
                </c:pt>
                <c:pt idx="569">
                  <c:v>3723.73</c:v>
                </c:pt>
                <c:pt idx="570">
                  <c:v>3693.16</c:v>
                </c:pt>
                <c:pt idx="571">
                  <c:v>3702.82</c:v>
                </c:pt>
                <c:pt idx="572">
                  <c:v>3713.51</c:v>
                </c:pt>
                <c:pt idx="573">
                  <c:v>3724.01</c:v>
                </c:pt>
                <c:pt idx="574">
                  <c:v>3707.99</c:v>
                </c:pt>
                <c:pt idx="575">
                  <c:v>3682.5</c:v>
                </c:pt>
                <c:pt idx="576">
                  <c:v>3682.74</c:v>
                </c:pt>
                <c:pt idx="577">
                  <c:v>3661.19</c:v>
                </c:pt>
                <c:pt idx="578">
                  <c:v>3665.65</c:v>
                </c:pt>
                <c:pt idx="579">
                  <c:v>3649.04</c:v>
                </c:pt>
                <c:pt idx="580">
                  <c:v>3690.11</c:v>
                </c:pt>
                <c:pt idx="581">
                  <c:v>3729.86</c:v>
                </c:pt>
                <c:pt idx="582">
                  <c:v>3704.97</c:v>
                </c:pt>
                <c:pt idx="583">
                  <c:v>3700.5</c:v>
                </c:pt>
                <c:pt idx="584">
                  <c:v>3701.08</c:v>
                </c:pt>
                <c:pt idx="585">
                  <c:v>3688.23</c:v>
                </c:pt>
                <c:pt idx="586">
                  <c:v>3691.67</c:v>
                </c:pt>
                <c:pt idx="587">
                  <c:v>3722.72</c:v>
                </c:pt>
                <c:pt idx="588">
                  <c:v>3724.47</c:v>
                </c:pt>
                <c:pt idx="589">
                  <c:v>3681.54</c:v>
                </c:pt>
                <c:pt idx="590">
                  <c:v>3676.16</c:v>
                </c:pt>
                <c:pt idx="591">
                  <c:v>3674.7</c:v>
                </c:pt>
                <c:pt idx="592">
                  <c:v>3680.46</c:v>
                </c:pt>
                <c:pt idx="593">
                  <c:v>3646.52</c:v>
                </c:pt>
                <c:pt idx="594">
                  <c:v>3635.77</c:v>
                </c:pt>
                <c:pt idx="595">
                  <c:v>3674.38</c:v>
                </c:pt>
                <c:pt idx="596">
                  <c:v>3682.13</c:v>
                </c:pt>
                <c:pt idx="597">
                  <c:v>3680.92</c:v>
                </c:pt>
                <c:pt idx="598">
                  <c:v>3677.29</c:v>
                </c:pt>
                <c:pt idx="599">
                  <c:v>3643.42</c:v>
                </c:pt>
                <c:pt idx="600">
                  <c:v>3654.78</c:v>
                </c:pt>
                <c:pt idx="601">
                  <c:v>3655.93</c:v>
                </c:pt>
                <c:pt idx="602">
                  <c:v>3692.09</c:v>
                </c:pt>
                <c:pt idx="603">
                  <c:v>3698.66</c:v>
                </c:pt>
                <c:pt idx="604">
                  <c:v>3669.94</c:v>
                </c:pt>
                <c:pt idx="605">
                  <c:v>3654</c:v>
                </c:pt>
                <c:pt idx="606">
                  <c:v>3638.52</c:v>
                </c:pt>
                <c:pt idx="607">
                  <c:v>3585.65</c:v>
                </c:pt>
                <c:pt idx="608">
                  <c:v>3592.89</c:v>
                </c:pt>
                <c:pt idx="609">
                  <c:v>3560.91</c:v>
                </c:pt>
                <c:pt idx="610">
                  <c:v>3566.65</c:v>
                </c:pt>
                <c:pt idx="611">
                  <c:v>3606.36</c:v>
                </c:pt>
                <c:pt idx="612">
                  <c:v>3609.46</c:v>
                </c:pt>
                <c:pt idx="613">
                  <c:v>3579.46</c:v>
                </c:pt>
                <c:pt idx="614">
                  <c:v>3580.33</c:v>
                </c:pt>
                <c:pt idx="615">
                  <c:v>3592.53</c:v>
                </c:pt>
                <c:pt idx="616">
                  <c:v>3612.39</c:v>
                </c:pt>
                <c:pt idx="617">
                  <c:v>3618.1</c:v>
                </c:pt>
                <c:pt idx="618">
                  <c:v>3617.05</c:v>
                </c:pt>
                <c:pt idx="619">
                  <c:v>3590.57</c:v>
                </c:pt>
                <c:pt idx="620">
                  <c:v>3581.77</c:v>
                </c:pt>
                <c:pt idx="621">
                  <c:v>3613.17</c:v>
                </c:pt>
                <c:pt idx="622">
                  <c:v>3615.22</c:v>
                </c:pt>
                <c:pt idx="623">
                  <c:v>3611.49</c:v>
                </c:pt>
                <c:pt idx="624">
                  <c:v>3613.49</c:v>
                </c:pt>
                <c:pt idx="625">
                  <c:v>3610.19</c:v>
                </c:pt>
                <c:pt idx="626">
                  <c:v>3581.86</c:v>
                </c:pt>
                <c:pt idx="627">
                  <c:v>3610.04</c:v>
                </c:pt>
                <c:pt idx="628">
                  <c:v>3609.92</c:v>
                </c:pt>
                <c:pt idx="629">
                  <c:v>3565.98</c:v>
                </c:pt>
                <c:pt idx="630">
                  <c:v>3604.7</c:v>
                </c:pt>
                <c:pt idx="631">
                  <c:v>3613.01</c:v>
                </c:pt>
                <c:pt idx="632">
                  <c:v>3539.25</c:v>
                </c:pt>
                <c:pt idx="633">
                  <c:v>3523.91</c:v>
                </c:pt>
                <c:pt idx="634">
                  <c:v>3539.56</c:v>
                </c:pt>
                <c:pt idx="635">
                  <c:v>3564.24</c:v>
                </c:pt>
                <c:pt idx="636">
                  <c:v>3557.51</c:v>
                </c:pt>
                <c:pt idx="637">
                  <c:v>3514.81</c:v>
                </c:pt>
                <c:pt idx="638">
                  <c:v>3509.46</c:v>
                </c:pt>
                <c:pt idx="639">
                  <c:v>3551.85</c:v>
                </c:pt>
                <c:pt idx="640">
                  <c:v>3588.68</c:v>
                </c:pt>
                <c:pt idx="641">
                  <c:v>3575.08</c:v>
                </c:pt>
                <c:pt idx="642">
                  <c:v>3547.28</c:v>
                </c:pt>
                <c:pt idx="643">
                  <c:v>3543.79</c:v>
                </c:pt>
                <c:pt idx="644">
                  <c:v>3535.68</c:v>
                </c:pt>
                <c:pt idx="645">
                  <c:v>3551.42</c:v>
                </c:pt>
                <c:pt idx="646">
                  <c:v>3559.77</c:v>
                </c:pt>
                <c:pt idx="647">
                  <c:v>3566.42</c:v>
                </c:pt>
                <c:pt idx="648">
                  <c:v>3471.2</c:v>
                </c:pt>
                <c:pt idx="649">
                  <c:v>3431</c:v>
                </c:pt>
                <c:pt idx="650">
                  <c:v>3406.96</c:v>
                </c:pt>
                <c:pt idx="651">
                  <c:v>3394.66</c:v>
                </c:pt>
                <c:pt idx="652">
                  <c:v>3386.52</c:v>
                </c:pt>
                <c:pt idx="653">
                  <c:v>3384.8</c:v>
                </c:pt>
                <c:pt idx="654">
                  <c:v>3394.02</c:v>
                </c:pt>
                <c:pt idx="655">
                  <c:v>3394.17</c:v>
                </c:pt>
                <c:pt idx="656">
                  <c:v>3347.52</c:v>
                </c:pt>
                <c:pt idx="657">
                  <c:v>3376.88</c:v>
                </c:pt>
                <c:pt idx="658">
                  <c:v>3377.1</c:v>
                </c:pt>
                <c:pt idx="659">
                  <c:v>3392.52</c:v>
                </c:pt>
                <c:pt idx="660">
                  <c:v>3408.65</c:v>
                </c:pt>
                <c:pt idx="661">
                  <c:v>3418.59</c:v>
                </c:pt>
                <c:pt idx="662">
                  <c:v>3413.15</c:v>
                </c:pt>
                <c:pt idx="663">
                  <c:v>3409.01</c:v>
                </c:pt>
                <c:pt idx="664">
                  <c:v>3365.41</c:v>
                </c:pt>
                <c:pt idx="665">
                  <c:v>3386.39</c:v>
                </c:pt>
                <c:pt idx="666">
                  <c:v>3443.51</c:v>
                </c:pt>
                <c:pt idx="667">
                  <c:v>3480.58</c:v>
                </c:pt>
                <c:pt idx="668">
                  <c:v>3469.76</c:v>
                </c:pt>
                <c:pt idx="669">
                  <c:v>3404.44</c:v>
                </c:pt>
                <c:pt idx="670">
                  <c:v>3352.5</c:v>
                </c:pt>
                <c:pt idx="671">
                  <c:v>3327.65</c:v>
                </c:pt>
                <c:pt idx="672">
                  <c:v>3360.67</c:v>
                </c:pt>
                <c:pt idx="673">
                  <c:v>3397.3</c:v>
                </c:pt>
                <c:pt idx="674">
                  <c:v>3399.77</c:v>
                </c:pt>
                <c:pt idx="675">
                  <c:v>3367.99</c:v>
                </c:pt>
                <c:pt idx="676">
                  <c:v>3384.48</c:v>
                </c:pt>
                <c:pt idx="677">
                  <c:v>3362.85</c:v>
                </c:pt>
                <c:pt idx="678">
                  <c:v>3375.27</c:v>
                </c:pt>
                <c:pt idx="679">
                  <c:v>3377.27</c:v>
                </c:pt>
                <c:pt idx="680">
                  <c:v>3337.5</c:v>
                </c:pt>
                <c:pt idx="681">
                  <c:v>3307.74</c:v>
                </c:pt>
                <c:pt idx="682">
                  <c:v>3314.5</c:v>
                </c:pt>
                <c:pt idx="683">
                  <c:v>3357.36</c:v>
                </c:pt>
                <c:pt idx="684">
                  <c:v>3348.76</c:v>
                </c:pt>
                <c:pt idx="685">
                  <c:v>3387.86</c:v>
                </c:pt>
                <c:pt idx="686">
                  <c:v>3391.56</c:v>
                </c:pt>
                <c:pt idx="687">
                  <c:v>3410.02</c:v>
                </c:pt>
                <c:pt idx="688">
                  <c:v>3448.62</c:v>
                </c:pt>
                <c:pt idx="689">
                  <c:v>3451.23</c:v>
                </c:pt>
                <c:pt idx="690">
                  <c:v>3428</c:v>
                </c:pt>
                <c:pt idx="691">
                  <c:v>3472.13</c:v>
                </c:pt>
                <c:pt idx="692">
                  <c:v>3412.7</c:v>
                </c:pt>
                <c:pt idx="693">
                  <c:v>3414.63</c:v>
                </c:pt>
                <c:pt idx="694">
                  <c:v>3403.19</c:v>
                </c:pt>
                <c:pt idx="695">
                  <c:v>3404.6</c:v>
                </c:pt>
                <c:pt idx="696">
                  <c:v>3409.13</c:v>
                </c:pt>
                <c:pt idx="697">
                  <c:v>3382.05</c:v>
                </c:pt>
                <c:pt idx="698">
                  <c:v>3383.29</c:v>
                </c:pt>
                <c:pt idx="699">
                  <c:v>3365.05</c:v>
                </c:pt>
                <c:pt idx="700">
                  <c:v>3360.14</c:v>
                </c:pt>
                <c:pt idx="701">
                  <c:v>3418.99</c:v>
                </c:pt>
                <c:pt idx="702">
                  <c:v>3440.87</c:v>
                </c:pt>
                <c:pt idx="703">
                  <c:v>3437.78</c:v>
                </c:pt>
                <c:pt idx="704">
                  <c:v>3461.66</c:v>
                </c:pt>
                <c:pt idx="705">
                  <c:v>3418.27</c:v>
                </c:pt>
                <c:pt idx="706">
                  <c:v>3410.33</c:v>
                </c:pt>
                <c:pt idx="707">
                  <c:v>3401.91</c:v>
                </c:pt>
                <c:pt idx="708">
                  <c:v>3396</c:v>
                </c:pt>
                <c:pt idx="709">
                  <c:v>3390.49</c:v>
                </c:pt>
                <c:pt idx="710">
                  <c:v>3363.34</c:v>
                </c:pt>
                <c:pt idx="711">
                  <c:v>3334.27</c:v>
                </c:pt>
                <c:pt idx="712">
                  <c:v>3290.99</c:v>
                </c:pt>
                <c:pt idx="713">
                  <c:v>3296.93</c:v>
                </c:pt>
                <c:pt idx="714">
                  <c:v>3298.62</c:v>
                </c:pt>
                <c:pt idx="715">
                  <c:v>3329.35</c:v>
                </c:pt>
                <c:pt idx="716">
                  <c:v>3369.65</c:v>
                </c:pt>
                <c:pt idx="717">
                  <c:v>3367.05</c:v>
                </c:pt>
                <c:pt idx="718">
                  <c:v>3344.94</c:v>
                </c:pt>
                <c:pt idx="719">
                  <c:v>3328.69</c:v>
                </c:pt>
                <c:pt idx="720">
                  <c:v>3325.85</c:v>
                </c:pt>
                <c:pt idx="721">
                  <c:v>3324.45</c:v>
                </c:pt>
                <c:pt idx="722">
                  <c:v>3311.65</c:v>
                </c:pt>
                <c:pt idx="723">
                  <c:v>3250.6</c:v>
                </c:pt>
                <c:pt idx="724">
                  <c:v>3247.67</c:v>
                </c:pt>
                <c:pt idx="725">
                  <c:v>3272.96</c:v>
                </c:pt>
                <c:pt idx="726">
                  <c:v>3231.81</c:v>
                </c:pt>
                <c:pt idx="727">
                  <c:v>3251.88</c:v>
                </c:pt>
                <c:pt idx="728">
                  <c:v>3273.86</c:v>
                </c:pt>
                <c:pt idx="729">
                  <c:v>3269.61</c:v>
                </c:pt>
                <c:pt idx="730">
                  <c:v>3321.88</c:v>
                </c:pt>
                <c:pt idx="731">
                  <c:v>3347.56</c:v>
                </c:pt>
                <c:pt idx="732">
                  <c:v>3356.34</c:v>
                </c:pt>
                <c:pt idx="733">
                  <c:v>3314.64</c:v>
                </c:pt>
                <c:pt idx="734">
                  <c:v>3293.56</c:v>
                </c:pt>
                <c:pt idx="735">
                  <c:v>3287.82</c:v>
                </c:pt>
                <c:pt idx="736">
                  <c:v>3287.23</c:v>
                </c:pt>
                <c:pt idx="737">
                  <c:v>3348.89</c:v>
                </c:pt>
                <c:pt idx="738">
                  <c:v>3310.32</c:v>
                </c:pt>
                <c:pt idx="739">
                  <c:v>3315.34</c:v>
                </c:pt>
                <c:pt idx="740">
                  <c:v>3250.19</c:v>
                </c:pt>
                <c:pt idx="741">
                  <c:v>3208.32</c:v>
                </c:pt>
                <c:pt idx="742">
                  <c:v>3236.32</c:v>
                </c:pt>
                <c:pt idx="743">
                  <c:v>3253.48</c:v>
                </c:pt>
                <c:pt idx="744">
                  <c:v>3267.17</c:v>
                </c:pt>
                <c:pt idx="745">
                  <c:v>3253.86</c:v>
                </c:pt>
                <c:pt idx="746">
                  <c:v>3248.61</c:v>
                </c:pt>
                <c:pt idx="747">
                  <c:v>3254.38</c:v>
                </c:pt>
                <c:pt idx="748">
                  <c:v>3279.62</c:v>
                </c:pt>
                <c:pt idx="749">
                  <c:v>3320.08</c:v>
                </c:pt>
                <c:pt idx="750">
                  <c:v>3345.74</c:v>
                </c:pt>
                <c:pt idx="751">
                  <c:v>3359.68</c:v>
                </c:pt>
                <c:pt idx="752">
                  <c:v>3342.49</c:v>
                </c:pt>
                <c:pt idx="753">
                  <c:v>3308.43</c:v>
                </c:pt>
                <c:pt idx="754">
                  <c:v>3313.32</c:v>
                </c:pt>
                <c:pt idx="755">
                  <c:v>3352.5</c:v>
                </c:pt>
                <c:pt idx="756">
                  <c:v>3359.31</c:v>
                </c:pt>
                <c:pt idx="757">
                  <c:v>3354.79</c:v>
                </c:pt>
                <c:pt idx="758">
                  <c:v>3356.27</c:v>
                </c:pt>
                <c:pt idx="759">
                  <c:v>3348.01</c:v>
                </c:pt>
                <c:pt idx="760">
                  <c:v>3352.46</c:v>
                </c:pt>
                <c:pt idx="761">
                  <c:v>3328.85</c:v>
                </c:pt>
                <c:pt idx="762">
                  <c:v>3344.5</c:v>
                </c:pt>
                <c:pt idx="763">
                  <c:v>3359.37</c:v>
                </c:pt>
                <c:pt idx="764">
                  <c:v>3354</c:v>
                </c:pt>
                <c:pt idx="765">
                  <c:v>3286.24</c:v>
                </c:pt>
                <c:pt idx="766">
                  <c:v>3270.68</c:v>
                </c:pt>
                <c:pt idx="767">
                  <c:v>3295.71</c:v>
                </c:pt>
                <c:pt idx="768">
                  <c:v>3293.31</c:v>
                </c:pt>
                <c:pt idx="769">
                  <c:v>3268.23</c:v>
                </c:pt>
                <c:pt idx="770">
                  <c:v>3283.88</c:v>
                </c:pt>
                <c:pt idx="771">
                  <c:v>3285.87</c:v>
                </c:pt>
                <c:pt idx="772">
                  <c:v>3264.31</c:v>
                </c:pt>
                <c:pt idx="773">
                  <c:v>3260.79</c:v>
                </c:pt>
                <c:pt idx="774">
                  <c:v>3300.31</c:v>
                </c:pt>
                <c:pt idx="775">
                  <c:v>3298.21</c:v>
                </c:pt>
                <c:pt idx="776">
                  <c:v>3309.41</c:v>
                </c:pt>
                <c:pt idx="777">
                  <c:v>3298.17</c:v>
                </c:pt>
                <c:pt idx="778">
                  <c:v>3298.86</c:v>
                </c:pt>
                <c:pt idx="779">
                  <c:v>3318.72</c:v>
                </c:pt>
                <c:pt idx="780">
                  <c:v>3320.21</c:v>
                </c:pt>
                <c:pt idx="781">
                  <c:v>3322.44</c:v>
                </c:pt>
                <c:pt idx="782">
                  <c:v>3312.68</c:v>
                </c:pt>
                <c:pt idx="783">
                  <c:v>3301.32</c:v>
                </c:pt>
                <c:pt idx="784">
                  <c:v>3279.17</c:v>
                </c:pt>
                <c:pt idx="785">
                  <c:v>3265.04</c:v>
                </c:pt>
                <c:pt idx="786">
                  <c:v>3251.63</c:v>
                </c:pt>
                <c:pt idx="787">
                  <c:v>3246.5</c:v>
                </c:pt>
                <c:pt idx="788">
                  <c:v>3242.98</c:v>
                </c:pt>
                <c:pt idx="789">
                  <c:v>3267.65</c:v>
                </c:pt>
                <c:pt idx="790">
                  <c:v>3251.33</c:v>
                </c:pt>
                <c:pt idx="791">
                  <c:v>3240.71</c:v>
                </c:pt>
                <c:pt idx="792">
                  <c:v>3228.51</c:v>
                </c:pt>
                <c:pt idx="793">
                  <c:v>3224.45</c:v>
                </c:pt>
                <c:pt idx="794">
                  <c:v>3220.9</c:v>
                </c:pt>
                <c:pt idx="795">
                  <c:v>3248.6</c:v>
                </c:pt>
                <c:pt idx="796">
                  <c:v>3307.19</c:v>
                </c:pt>
                <c:pt idx="797">
                  <c:v>3303.73</c:v>
                </c:pt>
                <c:pt idx="798">
                  <c:v>3316.24</c:v>
                </c:pt>
                <c:pt idx="799">
                  <c:v>3319.43</c:v>
                </c:pt>
                <c:pt idx="800">
                  <c:v>3315.73</c:v>
                </c:pt>
                <c:pt idx="801">
                  <c:v>3340.71</c:v>
                </c:pt>
                <c:pt idx="802">
                  <c:v>3289.33</c:v>
                </c:pt>
                <c:pt idx="803">
                  <c:v>3306.26</c:v>
                </c:pt>
                <c:pt idx="804">
                  <c:v>3320.2</c:v>
                </c:pt>
                <c:pt idx="805">
                  <c:v>3355.92</c:v>
                </c:pt>
                <c:pt idx="806">
                  <c:v>3363.84</c:v>
                </c:pt>
                <c:pt idx="807">
                  <c:v>3355.19</c:v>
                </c:pt>
                <c:pt idx="808">
                  <c:v>3385.06</c:v>
                </c:pt>
                <c:pt idx="809">
                  <c:v>3387.48</c:v>
                </c:pt>
                <c:pt idx="810">
                  <c:v>3396.36</c:v>
                </c:pt>
                <c:pt idx="811">
                  <c:v>3380.19</c:v>
                </c:pt>
                <c:pt idx="812">
                  <c:v>3370.84</c:v>
                </c:pt>
                <c:pt idx="813">
                  <c:v>3366.97</c:v>
                </c:pt>
                <c:pt idx="814">
                  <c:v>3383.59</c:v>
                </c:pt>
                <c:pt idx="815">
                  <c:v>3388.02</c:v>
                </c:pt>
                <c:pt idx="816">
                  <c:v>3382.07</c:v>
                </c:pt>
                <c:pt idx="817">
                  <c:v>3387.32</c:v>
                </c:pt>
                <c:pt idx="818">
                  <c:v>3395.79</c:v>
                </c:pt>
                <c:pt idx="819">
                  <c:v>3397.24</c:v>
                </c:pt>
                <c:pt idx="820">
                  <c:v>3392.63</c:v>
                </c:pt>
                <c:pt idx="821">
                  <c:v>3373.85</c:v>
                </c:pt>
                <c:pt idx="822">
                  <c:v>3375.54</c:v>
                </c:pt>
                <c:pt idx="823">
                  <c:v>3412.59</c:v>
                </c:pt>
                <c:pt idx="824">
                  <c:v>3416.64</c:v>
                </c:pt>
                <c:pt idx="825">
                  <c:v>3414.34</c:v>
                </c:pt>
                <c:pt idx="826">
                  <c:v>3397.96</c:v>
                </c:pt>
                <c:pt idx="827">
                  <c:v>3414.78</c:v>
                </c:pt>
                <c:pt idx="828">
                  <c:v>3382.79</c:v>
                </c:pt>
                <c:pt idx="829">
                  <c:v>3397.33</c:v>
                </c:pt>
                <c:pt idx="830">
                  <c:v>3395.29</c:v>
                </c:pt>
                <c:pt idx="831">
                  <c:v>3423.22</c:v>
                </c:pt>
                <c:pt idx="832">
                  <c:v>3437.44</c:v>
                </c:pt>
                <c:pt idx="833">
                  <c:v>3463.8</c:v>
                </c:pt>
                <c:pt idx="834">
                  <c:v>3452.4</c:v>
                </c:pt>
                <c:pt idx="835">
                  <c:v>3499.25</c:v>
                </c:pt>
                <c:pt idx="836">
                  <c:v>3526.9</c:v>
                </c:pt>
                <c:pt idx="837">
                  <c:v>3557.69</c:v>
                </c:pt>
                <c:pt idx="838">
                  <c:v>3545.63</c:v>
                </c:pt>
                <c:pt idx="839">
                  <c:v>3550</c:v>
                </c:pt>
                <c:pt idx="840">
                  <c:v>3532.28</c:v>
                </c:pt>
                <c:pt idx="841">
                  <c:v>3510.45</c:v>
                </c:pt>
                <c:pt idx="842">
                  <c:v>3509.18</c:v>
                </c:pt>
                <c:pt idx="843">
                  <c:v>3519.8</c:v>
                </c:pt>
                <c:pt idx="844">
                  <c:v>3523.36</c:v>
                </c:pt>
                <c:pt idx="845">
                  <c:v>3502.85</c:v>
                </c:pt>
                <c:pt idx="846">
                  <c:v>3483.99</c:v>
                </c:pt>
                <c:pt idx="847">
                  <c:v>3494.53</c:v>
                </c:pt>
                <c:pt idx="848">
                  <c:v>3505.26</c:v>
                </c:pt>
                <c:pt idx="849">
                  <c:v>3475.63</c:v>
                </c:pt>
                <c:pt idx="850">
                  <c:v>3467.48</c:v>
                </c:pt>
                <c:pt idx="851">
                  <c:v>3462.06</c:v>
                </c:pt>
                <c:pt idx="852">
                  <c:v>3452.64</c:v>
                </c:pt>
                <c:pt idx="853">
                  <c:v>3434.76</c:v>
                </c:pt>
                <c:pt idx="854">
                  <c:v>3495.97</c:v>
                </c:pt>
                <c:pt idx="855">
                  <c:v>3527.88</c:v>
                </c:pt>
                <c:pt idx="856">
                  <c:v>3531.36</c:v>
                </c:pt>
                <c:pt idx="857">
                  <c:v>3525.29</c:v>
                </c:pt>
                <c:pt idx="858">
                  <c:v>3538.72</c:v>
                </c:pt>
                <c:pt idx="859">
                  <c:v>3543.75</c:v>
                </c:pt>
                <c:pt idx="860">
                  <c:v>3549.37</c:v>
                </c:pt>
                <c:pt idx="861">
                  <c:v>3548.51</c:v>
                </c:pt>
                <c:pt idx="862">
                  <c:v>3573.67</c:v>
                </c:pt>
                <c:pt idx="863">
                  <c:v>3564.37</c:v>
                </c:pt>
                <c:pt idx="864">
                  <c:v>3570.94</c:v>
                </c:pt>
                <c:pt idx="865">
                  <c:v>3576.53</c:v>
                </c:pt>
                <c:pt idx="866">
                  <c:v>3619.24</c:v>
                </c:pt>
                <c:pt idx="867">
                  <c:v>3672.53</c:v>
                </c:pt>
                <c:pt idx="868">
                  <c:v>3671.18</c:v>
                </c:pt>
                <c:pt idx="869">
                  <c:v>3656.88</c:v>
                </c:pt>
                <c:pt idx="870">
                  <c:v>3658.59</c:v>
                </c:pt>
                <c:pt idx="871">
                  <c:v>3666.79</c:v>
                </c:pt>
                <c:pt idx="872">
                  <c:v>3681.32</c:v>
                </c:pt>
                <c:pt idx="873">
                  <c:v>3632.7</c:v>
                </c:pt>
                <c:pt idx="874">
                  <c:v>3607.97</c:v>
                </c:pt>
                <c:pt idx="875">
                  <c:v>3536.87</c:v>
                </c:pt>
                <c:pt idx="876">
                  <c:v>3565.73</c:v>
                </c:pt>
                <c:pt idx="877">
                  <c:v>3577.41</c:v>
                </c:pt>
                <c:pt idx="878">
                  <c:v>3575.6</c:v>
                </c:pt>
                <c:pt idx="879">
                  <c:v>3558.45</c:v>
                </c:pt>
                <c:pt idx="880">
                  <c:v>3570.39</c:v>
                </c:pt>
                <c:pt idx="881">
                  <c:v>3556.79</c:v>
                </c:pt>
                <c:pt idx="882">
                  <c:v>3531.74</c:v>
                </c:pt>
                <c:pt idx="883">
                  <c:v>3504.27</c:v>
                </c:pt>
                <c:pt idx="884">
                  <c:v>3524.17</c:v>
                </c:pt>
                <c:pt idx="885">
                  <c:v>3501.2</c:v>
                </c:pt>
                <c:pt idx="886">
                  <c:v>3544.25</c:v>
                </c:pt>
                <c:pt idx="887">
                  <c:v>3623.19</c:v>
                </c:pt>
                <c:pt idx="888">
                  <c:v>3653.03</c:v>
                </c:pt>
                <c:pt idx="889">
                  <c:v>3627.18</c:v>
                </c:pt>
                <c:pt idx="890">
                  <c:v>3633.86</c:v>
                </c:pt>
                <c:pt idx="891">
                  <c:v>3621.45</c:v>
                </c:pt>
                <c:pt idx="892">
                  <c:v>3640.69</c:v>
                </c:pt>
                <c:pt idx="893">
                  <c:v>3640.06</c:v>
                </c:pt>
                <c:pt idx="894">
                  <c:v>3643.91</c:v>
                </c:pt>
                <c:pt idx="895">
                  <c:v>3662.94</c:v>
                </c:pt>
                <c:pt idx="896">
                  <c:v>3659.24</c:v>
                </c:pt>
                <c:pt idx="897">
                  <c:v>3647.41</c:v>
                </c:pt>
                <c:pt idx="898">
                  <c:v>3667.99</c:v>
                </c:pt>
                <c:pt idx="899">
                  <c:v>3668.43</c:v>
                </c:pt>
                <c:pt idx="900">
                  <c:v>3655.08</c:v>
                </c:pt>
                <c:pt idx="901">
                  <c:v>3639.73</c:v>
                </c:pt>
                <c:pt idx="902">
                  <c:v>3627.36</c:v>
                </c:pt>
                <c:pt idx="903">
                  <c:v>3629.87</c:v>
                </c:pt>
                <c:pt idx="904">
                  <c:v>3609.83</c:v>
                </c:pt>
                <c:pt idx="905">
                  <c:v>3605.85</c:v>
                </c:pt>
                <c:pt idx="906">
                  <c:v>3587.73</c:v>
                </c:pt>
                <c:pt idx="907">
                  <c:v>3598.75</c:v>
                </c:pt>
                <c:pt idx="908">
                  <c:v>3606.91</c:v>
                </c:pt>
                <c:pt idx="909">
                  <c:v>3585.78</c:v>
                </c:pt>
                <c:pt idx="910">
                  <c:v>3583.17</c:v>
                </c:pt>
                <c:pt idx="911">
                  <c:v>3562.43</c:v>
                </c:pt>
                <c:pt idx="912">
                  <c:v>3594.23</c:v>
                </c:pt>
                <c:pt idx="913">
                  <c:v>3596.76</c:v>
                </c:pt>
                <c:pt idx="914">
                  <c:v>3558.93</c:v>
                </c:pt>
                <c:pt idx="915">
                  <c:v>3564.42</c:v>
                </c:pt>
                <c:pt idx="916">
                  <c:v>3530.26</c:v>
                </c:pt>
                <c:pt idx="917">
                  <c:v>3487.01</c:v>
                </c:pt>
                <c:pt idx="918">
                  <c:v>3523.71</c:v>
                </c:pt>
                <c:pt idx="919">
                  <c:v>3528.78</c:v>
                </c:pt>
                <c:pt idx="920">
                  <c:v>3534.38</c:v>
                </c:pt>
                <c:pt idx="921">
                  <c:v>3583.89</c:v>
                </c:pt>
                <c:pt idx="922">
                  <c:v>3600.45</c:v>
                </c:pt>
                <c:pt idx="923">
                  <c:v>3626.55</c:v>
                </c:pt>
                <c:pt idx="924">
                  <c:v>3586.25</c:v>
                </c:pt>
                <c:pt idx="925">
                  <c:v>3637.94</c:v>
                </c:pt>
                <c:pt idx="926">
                  <c:v>3634.2</c:v>
                </c:pt>
                <c:pt idx="927">
                  <c:v>3605.09</c:v>
                </c:pt>
                <c:pt idx="928">
                  <c:v>3619.46</c:v>
                </c:pt>
                <c:pt idx="929">
                  <c:v>3598.32</c:v>
                </c:pt>
                <c:pt idx="930">
                  <c:v>3627.8</c:v>
                </c:pt>
                <c:pt idx="931">
                  <c:v>3623.22</c:v>
                </c:pt>
                <c:pt idx="932">
                  <c:v>3593.33</c:v>
                </c:pt>
                <c:pt idx="933">
                  <c:v>3608.94</c:v>
                </c:pt>
                <c:pt idx="934">
                  <c:v>3655.1</c:v>
                </c:pt>
                <c:pt idx="935">
                  <c:v>3691.55</c:v>
                </c:pt>
                <c:pt idx="936">
                  <c:v>3695.86</c:v>
                </c:pt>
                <c:pt idx="937">
                  <c:v>3700.94</c:v>
                </c:pt>
                <c:pt idx="938">
                  <c:v>3697.6</c:v>
                </c:pt>
                <c:pt idx="939">
                  <c:v>3675.65</c:v>
                </c:pt>
                <c:pt idx="940">
                  <c:v>3665.36</c:v>
                </c:pt>
                <c:pt idx="941">
                  <c:v>3656.38</c:v>
                </c:pt>
                <c:pt idx="942">
                  <c:v>3678.07</c:v>
                </c:pt>
                <c:pt idx="943">
                  <c:v>3698.38</c:v>
                </c:pt>
                <c:pt idx="944">
                  <c:v>3673.23</c:v>
                </c:pt>
                <c:pt idx="945">
                  <c:v>3675.83</c:v>
                </c:pt>
                <c:pt idx="946">
                  <c:v>3664.88</c:v>
                </c:pt>
                <c:pt idx="947">
                  <c:v>3647.27</c:v>
                </c:pt>
                <c:pt idx="948">
                  <c:v>3689.56</c:v>
                </c:pt>
                <c:pt idx="949">
                  <c:v>3629.57</c:v>
                </c:pt>
                <c:pt idx="950">
                  <c:v>3646.79</c:v>
                </c:pt>
                <c:pt idx="951">
                  <c:v>3616.09</c:v>
                </c:pt>
                <c:pt idx="952">
                  <c:v>3629.71</c:v>
                </c:pt>
                <c:pt idx="953">
                  <c:v>3640.74</c:v>
                </c:pt>
                <c:pt idx="954">
                  <c:v>3628.43</c:v>
                </c:pt>
                <c:pt idx="955">
                  <c:v>3638.6</c:v>
                </c:pt>
                <c:pt idx="956">
                  <c:v>3611.21</c:v>
                </c:pt>
                <c:pt idx="957">
                  <c:v>3595.95</c:v>
                </c:pt>
                <c:pt idx="958">
                  <c:v>3573.03</c:v>
                </c:pt>
                <c:pt idx="959">
                  <c:v>3581</c:v>
                </c:pt>
                <c:pt idx="960">
                  <c:v>3513.9</c:v>
                </c:pt>
                <c:pt idx="961">
                  <c:v>3502.8</c:v>
                </c:pt>
                <c:pt idx="962">
                  <c:v>3529.91</c:v>
                </c:pt>
                <c:pt idx="963">
                  <c:v>3563.62</c:v>
                </c:pt>
                <c:pt idx="964">
                  <c:v>3548.86</c:v>
                </c:pt>
                <c:pt idx="965">
                  <c:v>3575.7</c:v>
                </c:pt>
                <c:pt idx="966">
                  <c:v>3584.34</c:v>
                </c:pt>
                <c:pt idx="967">
                  <c:v>3616.38</c:v>
                </c:pt>
                <c:pt idx="968">
                  <c:v>3601.09</c:v>
                </c:pt>
                <c:pt idx="969">
                  <c:v>3618.13</c:v>
                </c:pt>
                <c:pt idx="970">
                  <c:v>3587.67</c:v>
                </c:pt>
                <c:pt idx="971">
                  <c:v>3621.25</c:v>
                </c:pt>
                <c:pt idx="972">
                  <c:v>3627.31</c:v>
                </c:pt>
                <c:pt idx="973">
                  <c:v>3649.35</c:v>
                </c:pt>
                <c:pt idx="974">
                  <c:v>3633.06</c:v>
                </c:pt>
                <c:pt idx="975">
                  <c:v>3618.47</c:v>
                </c:pt>
                <c:pt idx="976">
                  <c:v>3580.58</c:v>
                </c:pt>
                <c:pt idx="977">
                  <c:v>3610.83</c:v>
                </c:pt>
                <c:pt idx="978">
                  <c:v>3613.28</c:v>
                </c:pt>
                <c:pt idx="979">
                  <c:v>3556.83</c:v>
                </c:pt>
                <c:pt idx="980">
                  <c:v>3486.32</c:v>
                </c:pt>
                <c:pt idx="981">
                  <c:v>3464.88</c:v>
                </c:pt>
                <c:pt idx="982">
                  <c:v>3487.13</c:v>
                </c:pt>
                <c:pt idx="983">
                  <c:v>3523.58</c:v>
                </c:pt>
                <c:pt idx="984">
                  <c:v>3530.99</c:v>
                </c:pt>
                <c:pt idx="985">
                  <c:v>3511.65</c:v>
                </c:pt>
                <c:pt idx="986">
                  <c:v>3501.52</c:v>
                </c:pt>
                <c:pt idx="987">
                  <c:v>3535.53</c:v>
                </c:pt>
                <c:pt idx="988">
                  <c:v>3527.26</c:v>
                </c:pt>
                <c:pt idx="989">
                  <c:v>3519.17</c:v>
                </c:pt>
                <c:pt idx="990">
                  <c:v>3465.78</c:v>
                </c:pt>
                <c:pt idx="991">
                  <c:v>3495.07</c:v>
                </c:pt>
                <c:pt idx="992">
                  <c:v>3528.29</c:v>
                </c:pt>
                <c:pt idx="993">
                  <c:v>3591.93</c:v>
                </c:pt>
                <c:pt idx="994">
                  <c:v>3558.08</c:v>
                </c:pt>
                <c:pt idx="995">
                  <c:v>3531.2</c:v>
                </c:pt>
                <c:pt idx="996">
                  <c:v>3540</c:v>
                </c:pt>
                <c:pt idx="997">
                  <c:v>3556.24</c:v>
                </c:pt>
                <c:pt idx="998">
                  <c:v>3593.91</c:v>
                </c:pt>
                <c:pt idx="999">
                  <c:v>3549.73</c:v>
                </c:pt>
                <c:pt idx="1000">
                  <c:v>3510.6</c:v>
                </c:pt>
                <c:pt idx="1001">
                  <c:v>3502.27</c:v>
                </c:pt>
                <c:pt idx="1002">
                  <c:v>3521.69</c:v>
                </c:pt>
                <c:pt idx="1003">
                  <c:v>3523.36</c:v>
                </c:pt>
                <c:pt idx="1004">
                  <c:v>3499.89</c:v>
                </c:pt>
                <c:pt idx="1005">
                  <c:v>3525.69</c:v>
                </c:pt>
                <c:pt idx="1006">
                  <c:v>3523.7</c:v>
                </c:pt>
                <c:pt idx="1007">
                  <c:v>3482.09</c:v>
                </c:pt>
                <c:pt idx="1008">
                  <c:v>3522.81</c:v>
                </c:pt>
                <c:pt idx="1009">
                  <c:v>3522.67</c:v>
                </c:pt>
                <c:pt idx="1010">
                  <c:v>3510.47</c:v>
                </c:pt>
                <c:pt idx="1011">
                  <c:v>3539.54</c:v>
                </c:pt>
                <c:pt idx="1012">
                  <c:v>3519.31</c:v>
                </c:pt>
                <c:pt idx="1013">
                  <c:v>3502.34</c:v>
                </c:pt>
                <c:pt idx="1014">
                  <c:v>3469.96</c:v>
                </c:pt>
                <c:pt idx="1015">
                  <c:v>3451.25</c:v>
                </c:pt>
                <c:pt idx="1016">
                  <c:v>3460.74</c:v>
                </c:pt>
                <c:pt idx="1017">
                  <c:v>3493.45</c:v>
                </c:pt>
                <c:pt idx="1018">
                  <c:v>3478.29</c:v>
                </c:pt>
                <c:pt idx="1019">
                  <c:v>3454.89</c:v>
                </c:pt>
                <c:pt idx="1020">
                  <c:v>3428.02</c:v>
                </c:pt>
                <c:pt idx="1021">
                  <c:v>3451.54</c:v>
                </c:pt>
                <c:pt idx="1022">
                  <c:v>3461.37</c:v>
                </c:pt>
                <c:pt idx="1023">
                  <c:v>3469.35</c:v>
                </c:pt>
                <c:pt idx="1024">
                  <c:v>3447.78</c:v>
                </c:pt>
                <c:pt idx="1025">
                  <c:v>3440.77</c:v>
                </c:pt>
                <c:pt idx="1026">
                  <c:v>3448.57</c:v>
                </c:pt>
                <c:pt idx="1027">
                  <c:v>3470.52</c:v>
                </c:pt>
                <c:pt idx="1028">
                  <c:v>3500.09</c:v>
                </c:pt>
                <c:pt idx="1029">
                  <c:v>3509.77</c:v>
                </c:pt>
                <c:pt idx="1030">
                  <c:v>3522.25</c:v>
                </c:pt>
                <c:pt idx="1031">
                  <c:v>3530.34</c:v>
                </c:pt>
                <c:pt idx="1032">
                  <c:v>3529.88</c:v>
                </c:pt>
                <c:pt idx="1033">
                  <c:v>3547.88</c:v>
                </c:pt>
                <c:pt idx="1034">
                  <c:v>3482.58</c:v>
                </c:pt>
                <c:pt idx="1035">
                  <c:v>3476.85</c:v>
                </c:pt>
                <c:pt idx="1036">
                  <c:v>3512.78</c:v>
                </c:pt>
                <c:pt idx="1037">
                  <c:v>3521.58</c:v>
                </c:pt>
                <c:pt idx="1038">
                  <c:v>3504.14</c:v>
                </c:pt>
                <c:pt idx="1039">
                  <c:v>3490.31</c:v>
                </c:pt>
                <c:pt idx="1040">
                  <c:v>3496.5</c:v>
                </c:pt>
                <c:pt idx="1041">
                  <c:v>3485.7</c:v>
                </c:pt>
                <c:pt idx="1042">
                  <c:v>3463.97</c:v>
                </c:pt>
                <c:pt idx="1043">
                  <c:v>3487.82</c:v>
                </c:pt>
                <c:pt idx="1044">
                  <c:v>3501.55</c:v>
                </c:pt>
                <c:pt idx="1045">
                  <c:v>3498.93</c:v>
                </c:pt>
                <c:pt idx="1046">
                  <c:v>3480.18</c:v>
                </c:pt>
                <c:pt idx="1047">
                  <c:v>3477.89</c:v>
                </c:pt>
                <c:pt idx="1048">
                  <c:v>3519.39</c:v>
                </c:pt>
                <c:pt idx="1049">
                  <c:v>3518.9</c:v>
                </c:pt>
                <c:pt idx="1050">
                  <c:v>3541.22</c:v>
                </c:pt>
                <c:pt idx="1051">
                  <c:v>3532.94</c:v>
                </c:pt>
                <c:pt idx="1052">
                  <c:v>3521.4</c:v>
                </c:pt>
                <c:pt idx="1053">
                  <c:v>3475.57</c:v>
                </c:pt>
                <c:pt idx="1054">
                  <c:v>3452.42</c:v>
                </c:pt>
                <c:pt idx="1055">
                  <c:v>3494.28</c:v>
                </c:pt>
                <c:pt idx="1056">
                  <c:v>3508.48</c:v>
                </c:pt>
                <c:pt idx="1057">
                  <c:v>3484.09</c:v>
                </c:pt>
                <c:pt idx="1058">
                  <c:v>3485.71</c:v>
                </c:pt>
                <c:pt idx="1059">
                  <c:v>3515.95</c:v>
                </c:pt>
                <c:pt idx="1060">
                  <c:v>3484.9</c:v>
                </c:pt>
                <c:pt idx="1061">
                  <c:v>3448.95</c:v>
                </c:pt>
                <c:pt idx="1062">
                  <c:v>3446.22</c:v>
                </c:pt>
                <c:pt idx="1063">
                  <c:v>3460.24</c:v>
                </c:pt>
                <c:pt idx="1064">
                  <c:v>3525.22</c:v>
                </c:pt>
                <c:pt idx="1065">
                  <c:v>3529.28</c:v>
                </c:pt>
                <c:pt idx="1066">
                  <c:v>3507.42</c:v>
                </c:pt>
                <c:pt idx="1067">
                  <c:v>3475.98</c:v>
                </c:pt>
                <c:pt idx="1068">
                  <c:v>3487.26</c:v>
                </c:pt>
                <c:pt idx="1069">
                  <c:v>3520.84</c:v>
                </c:pt>
                <c:pt idx="1070">
                  <c:v>3500.16</c:v>
                </c:pt>
                <c:pt idx="1071">
                  <c:v>3470.91</c:v>
                </c:pt>
                <c:pt idx="1072">
                  <c:v>3473.44</c:v>
                </c:pt>
                <c:pt idx="1073">
                  <c:v>3486.79</c:v>
                </c:pt>
                <c:pt idx="1074">
                  <c:v>3484.4</c:v>
                </c:pt>
                <c:pt idx="1075">
                  <c:v>3486.54</c:v>
                </c:pt>
                <c:pt idx="1076">
                  <c:v>3464.79</c:v>
                </c:pt>
                <c:pt idx="1077">
                  <c:v>3464.5</c:v>
                </c:pt>
                <c:pt idx="1078">
                  <c:v>3504.69</c:v>
                </c:pt>
                <c:pt idx="1079">
                  <c:v>3499.73</c:v>
                </c:pt>
                <c:pt idx="1080">
                  <c:v>3475.66</c:v>
                </c:pt>
                <c:pt idx="1081">
                  <c:v>3487.31</c:v>
                </c:pt>
                <c:pt idx="1082">
                  <c:v>3487.55</c:v>
                </c:pt>
                <c:pt idx="1083">
                  <c:v>3471.25</c:v>
                </c:pt>
                <c:pt idx="1084">
                  <c:v>3438.18</c:v>
                </c:pt>
                <c:pt idx="1085">
                  <c:v>3387.18</c:v>
                </c:pt>
                <c:pt idx="1086">
                  <c:v>3358.7</c:v>
                </c:pt>
                <c:pt idx="1087">
                  <c:v>3348.94</c:v>
                </c:pt>
                <c:pt idx="1088">
                  <c:v>3360.22</c:v>
                </c:pt>
                <c:pt idx="1089">
                  <c:v>3330.23</c:v>
                </c:pt>
                <c:pt idx="1090">
                  <c:v>3326.46</c:v>
                </c:pt>
                <c:pt idx="1091">
                  <c:v>3328.54</c:v>
                </c:pt>
                <c:pt idx="1092">
                  <c:v>3328.78</c:v>
                </c:pt>
                <c:pt idx="1093">
                  <c:v>3275.13</c:v>
                </c:pt>
                <c:pt idx="1094">
                  <c:v>3309.86</c:v>
                </c:pt>
                <c:pt idx="1095">
                  <c:v>3331.26</c:v>
                </c:pt>
                <c:pt idx="1096">
                  <c:v>3366.11</c:v>
                </c:pt>
                <c:pt idx="1097">
                  <c:v>3381.43</c:v>
                </c:pt>
                <c:pt idx="1098">
                  <c:v>3377.83</c:v>
                </c:pt>
                <c:pt idx="1099">
                  <c:v>3389.76</c:v>
                </c:pt>
                <c:pt idx="1100">
                  <c:v>3363.68</c:v>
                </c:pt>
                <c:pt idx="1101">
                  <c:v>3445.95</c:v>
                </c:pt>
                <c:pt idx="1102">
                  <c:v>3362.8</c:v>
                </c:pt>
                <c:pt idx="1103">
                  <c:v>3299.3</c:v>
                </c:pt>
                <c:pt idx="1104">
                  <c:v>3293.73</c:v>
                </c:pt>
                <c:pt idx="1105">
                  <c:v>3272.77</c:v>
                </c:pt>
                <c:pt idx="1106">
                  <c:v>3286.75</c:v>
                </c:pt>
                <c:pt idx="1107">
                  <c:v>3279.34</c:v>
                </c:pt>
                <c:pt idx="1108">
                  <c:v>3293.48</c:v>
                </c:pt>
                <c:pt idx="1109">
                  <c:v>3265.75</c:v>
                </c:pt>
                <c:pt idx="1110">
                  <c:v>3261.58</c:v>
                </c:pt>
                <c:pt idx="1111">
                  <c:v>3257.18</c:v>
                </c:pt>
                <c:pt idx="1112">
                  <c:v>3288.72</c:v>
                </c:pt>
                <c:pt idx="1113">
                  <c:v>3299.36</c:v>
                </c:pt>
                <c:pt idx="1114">
                  <c:v>3271.63</c:v>
                </c:pt>
                <c:pt idx="1115">
                  <c:v>3234.68</c:v>
                </c:pt>
                <c:pt idx="1116">
                  <c:v>3259.07</c:v>
                </c:pt>
                <c:pt idx="1117">
                  <c:v>3267.03</c:v>
                </c:pt>
                <c:pt idx="1118">
                  <c:v>3258.25</c:v>
                </c:pt>
                <c:pt idx="1119">
                  <c:v>3252.43</c:v>
                </c:pt>
                <c:pt idx="1120">
                  <c:v>3245.62</c:v>
                </c:pt>
                <c:pt idx="1121">
                  <c:v>3241.15</c:v>
                </c:pt>
                <c:pt idx="1122">
                  <c:v>3260.43</c:v>
                </c:pt>
                <c:pt idx="1123">
                  <c:v>3267.06</c:v>
                </c:pt>
                <c:pt idx="1124">
                  <c:v>3320.29</c:v>
                </c:pt>
                <c:pt idx="1125">
                  <c:v>3322.35</c:v>
                </c:pt>
                <c:pt idx="1126">
                  <c:v>3294.53</c:v>
                </c:pt>
                <c:pt idx="1127">
                  <c:v>3318.45</c:v>
                </c:pt>
                <c:pt idx="1128">
                  <c:v>3296.37</c:v>
                </c:pt>
                <c:pt idx="1129">
                  <c:v>3305.92</c:v>
                </c:pt>
                <c:pt idx="1130">
                  <c:v>3281.88</c:v>
                </c:pt>
                <c:pt idx="1131">
                  <c:v>3268.89</c:v>
                </c:pt>
                <c:pt idx="1132">
                  <c:v>3257.45</c:v>
                </c:pt>
                <c:pt idx="1133">
                  <c:v>3254.54</c:v>
                </c:pt>
                <c:pt idx="1134">
                  <c:v>3247.23</c:v>
                </c:pt>
                <c:pt idx="1135">
                  <c:v>3218.03</c:v>
                </c:pt>
                <c:pt idx="1136">
                  <c:v>3231.86</c:v>
                </c:pt>
                <c:pt idx="1137">
                  <c:v>3223.51</c:v>
                </c:pt>
                <c:pt idx="1138">
                  <c:v>3228.43</c:v>
                </c:pt>
                <c:pt idx="1139">
                  <c:v>3226.19</c:v>
                </c:pt>
                <c:pt idx="1140">
                  <c:v>3242.88</c:v>
                </c:pt>
                <c:pt idx="1141">
                  <c:v>3260.89</c:v>
                </c:pt>
                <c:pt idx="1142">
                  <c:v>3277.38</c:v>
                </c:pt>
                <c:pt idx="1143">
                  <c:v>3256.14</c:v>
                </c:pt>
                <c:pt idx="1144">
                  <c:v>3247.15</c:v>
                </c:pt>
                <c:pt idx="1145">
                  <c:v>3245.01</c:v>
                </c:pt>
                <c:pt idx="1146">
                  <c:v>3271.48</c:v>
                </c:pt>
                <c:pt idx="1147">
                  <c:v>3247.19</c:v>
                </c:pt>
                <c:pt idx="1148">
                  <c:v>3267.02</c:v>
                </c:pt>
                <c:pt idx="1149">
                  <c:v>3265.69</c:v>
                </c:pt>
                <c:pt idx="1150">
                  <c:v>3277.06</c:v>
                </c:pt>
                <c:pt idx="1151">
                  <c:v>3285.11</c:v>
                </c:pt>
                <c:pt idx="1152">
                  <c:v>3282</c:v>
                </c:pt>
                <c:pt idx="1153">
                  <c:v>3306.66</c:v>
                </c:pt>
                <c:pt idx="1154">
                  <c:v>3272.01</c:v>
                </c:pt>
                <c:pt idx="1155">
                  <c:v>3337.23</c:v>
                </c:pt>
                <c:pt idx="1156">
                  <c:v>3341.91</c:v>
                </c:pt>
                <c:pt idx="1157">
                  <c:v>3375.61</c:v>
                </c:pt>
                <c:pt idx="1158">
                  <c:v>3362.9</c:v>
                </c:pt>
                <c:pt idx="1159">
                  <c:v>3305.44</c:v>
                </c:pt>
                <c:pt idx="1160">
                  <c:v>3265.82</c:v>
                </c:pt>
                <c:pt idx="1161">
                  <c:v>3287.32</c:v>
                </c:pt>
                <c:pt idx="1162">
                  <c:v>3288.19</c:v>
                </c:pt>
                <c:pt idx="1163">
                  <c:v>3265.68</c:v>
                </c:pt>
                <c:pt idx="1164">
                  <c:v>3249</c:v>
                </c:pt>
                <c:pt idx="1165">
                  <c:v>3250.55</c:v>
                </c:pt>
                <c:pt idx="1166">
                  <c:v>3259.32</c:v>
                </c:pt>
                <c:pt idx="1167">
                  <c:v>3277.4</c:v>
                </c:pt>
                <c:pt idx="1168">
                  <c:v>3293.65</c:v>
                </c:pt>
                <c:pt idx="1169">
                  <c:v>3289.19</c:v>
                </c:pt>
                <c:pt idx="1170">
                  <c:v>3309.36</c:v>
                </c:pt>
                <c:pt idx="1171">
                  <c:v>3348.69</c:v>
                </c:pt>
                <c:pt idx="1172">
                  <c:v>3253.66</c:v>
                </c:pt>
                <c:pt idx="1173">
                  <c:v>3214.98</c:v>
                </c:pt>
                <c:pt idx="1174">
                  <c:v>3197.99</c:v>
                </c:pt>
                <c:pt idx="1175">
                  <c:v>3229.63</c:v>
                </c:pt>
                <c:pt idx="1176">
                  <c:v>3252.83</c:v>
                </c:pt>
                <c:pt idx="1177">
                  <c:v>3238.39</c:v>
                </c:pt>
                <c:pt idx="1178">
                  <c:v>3218.87</c:v>
                </c:pt>
                <c:pt idx="1179">
                  <c:v>3215.84</c:v>
                </c:pt>
                <c:pt idx="1180">
                  <c:v>3230.93</c:v>
                </c:pt>
                <c:pt idx="1181">
                  <c:v>3262.6</c:v>
                </c:pt>
                <c:pt idx="1182">
                  <c:v>3245.88</c:v>
                </c:pt>
                <c:pt idx="1183">
                  <c:v>3232.26</c:v>
                </c:pt>
                <c:pt idx="1184">
                  <c:v>3234.52</c:v>
                </c:pt>
                <c:pt idx="1185">
                  <c:v>3255.07</c:v>
                </c:pt>
                <c:pt idx="1186">
                  <c:v>3284</c:v>
                </c:pt>
                <c:pt idx="1187">
                  <c:v>3257.02</c:v>
                </c:pt>
                <c:pt idx="1188">
                  <c:v>3242.59</c:v>
                </c:pt>
                <c:pt idx="1189">
                  <c:v>3231.78</c:v>
                </c:pt>
                <c:pt idx="1190">
                  <c:v>3250.72</c:v>
                </c:pt>
                <c:pt idx="1191">
                  <c:v>3253.26</c:v>
                </c:pt>
                <c:pt idx="1192">
                  <c:v>3253.08</c:v>
                </c:pt>
                <c:pt idx="1193">
                  <c:v>3214.85</c:v>
                </c:pt>
                <c:pt idx="1194">
                  <c:v>3235.66</c:v>
                </c:pt>
                <c:pt idx="1195">
                  <c:v>3266.69</c:v>
                </c:pt>
                <c:pt idx="1196">
                  <c:v>3274.44</c:v>
                </c:pt>
                <c:pt idx="1197">
                  <c:v>3317.59</c:v>
                </c:pt>
                <c:pt idx="1198">
                  <c:v>3329.48</c:v>
                </c:pt>
                <c:pt idx="1199">
                  <c:v>3309.49</c:v>
                </c:pt>
                <c:pt idx="1200">
                  <c:v>3316.2</c:v>
                </c:pt>
                <c:pt idx="1201">
                  <c:v>3324.18</c:v>
                </c:pt>
                <c:pt idx="1202">
                  <c:v>3349.65</c:v>
                </c:pt>
                <c:pt idx="1203">
                  <c:v>3355.46</c:v>
                </c:pt>
                <c:pt idx="1204">
                  <c:v>3327.63</c:v>
                </c:pt>
                <c:pt idx="1205">
                  <c:v>3322.16</c:v>
                </c:pt>
                <c:pt idx="1206">
                  <c:v>3318.72</c:v>
                </c:pt>
                <c:pt idx="1207">
                  <c:v>3325.68</c:v>
                </c:pt>
                <c:pt idx="1208">
                  <c:v>3325.74</c:v>
                </c:pt>
                <c:pt idx="1209">
                  <c:v>3302.16</c:v>
                </c:pt>
                <c:pt idx="1210">
                  <c:v>3286.43</c:v>
                </c:pt>
                <c:pt idx="1211">
                  <c:v>3295.17</c:v>
                </c:pt>
                <c:pt idx="1212">
                  <c:v>3303.02</c:v>
                </c:pt>
                <c:pt idx="1213">
                  <c:v>3318.15</c:v>
                </c:pt>
                <c:pt idx="1214">
                  <c:v>3328.91</c:v>
                </c:pt>
                <c:pt idx="1215">
                  <c:v>3323.64</c:v>
                </c:pt>
                <c:pt idx="1216">
                  <c:v>3347.44</c:v>
                </c:pt>
                <c:pt idx="1217">
                  <c:v>3331.98</c:v>
                </c:pt>
                <c:pt idx="1218">
                  <c:v>3309.02</c:v>
                </c:pt>
                <c:pt idx="1219">
                  <c:v>3316.79</c:v>
                </c:pt>
                <c:pt idx="1220">
                  <c:v>3305.42</c:v>
                </c:pt>
                <c:pt idx="1221">
                  <c:v>3340.81</c:v>
                </c:pt>
                <c:pt idx="1222">
                  <c:v>3334.66</c:v>
                </c:pt>
                <c:pt idx="1223">
                  <c:v>3306.95</c:v>
                </c:pt>
                <c:pt idx="1224">
                  <c:v>3340.2</c:v>
                </c:pt>
                <c:pt idx="1225">
                  <c:v>3356.79</c:v>
                </c:pt>
                <c:pt idx="1226">
                  <c:v>3353.04</c:v>
                </c:pt>
                <c:pt idx="1227">
                  <c:v>3340.1</c:v>
                </c:pt>
                <c:pt idx="1228">
                  <c:v>3296.84</c:v>
                </c:pt>
                <c:pt idx="1229">
                  <c:v>3290.57</c:v>
                </c:pt>
                <c:pt idx="1230">
                  <c:v>3258.13</c:v>
                </c:pt>
                <c:pt idx="1231">
                  <c:v>3250.51</c:v>
                </c:pt>
                <c:pt idx="1232">
                  <c:v>3242.37</c:v>
                </c:pt>
                <c:pt idx="1233">
                  <c:v>3299.76</c:v>
                </c:pt>
                <c:pt idx="1234">
                  <c:v>3279.75</c:v>
                </c:pt>
                <c:pt idx="1235">
                  <c:v>3285.91</c:v>
                </c:pt>
                <c:pt idx="1236">
                  <c:v>3263.63</c:v>
                </c:pt>
                <c:pt idx="1237">
                  <c:v>3248.18</c:v>
                </c:pt>
                <c:pt idx="1238">
                  <c:v>3255.21</c:v>
                </c:pt>
                <c:pt idx="1239">
                  <c:v>3270.41</c:v>
                </c:pt>
                <c:pt idx="1240">
                  <c:v>3273.43</c:v>
                </c:pt>
                <c:pt idx="1241">
                  <c:v>3242.45</c:v>
                </c:pt>
                <c:pt idx="1242">
                  <c:v>3213.53</c:v>
                </c:pt>
                <c:pt idx="1243">
                  <c:v>3252.35</c:v>
                </c:pt>
                <c:pt idx="1244">
                  <c:v>3271.92</c:v>
                </c:pt>
                <c:pt idx="1245">
                  <c:v>3261.17</c:v>
                </c:pt>
                <c:pt idx="1246">
                  <c:v>3263.78</c:v>
                </c:pt>
                <c:pt idx="1247">
                  <c:v>3266.34</c:v>
                </c:pt>
                <c:pt idx="1248">
                  <c:v>3257.1</c:v>
                </c:pt>
                <c:pt idx="1249">
                  <c:v>3261.49</c:v>
                </c:pt>
                <c:pt idx="1250">
                  <c:v>3248.7</c:v>
                </c:pt>
                <c:pt idx="1251">
                  <c:v>3285.03</c:v>
                </c:pt>
                <c:pt idx="1252">
                  <c:v>3315.33</c:v>
                </c:pt>
                <c:pt idx="1253">
                  <c:v>3366.09</c:v>
                </c:pt>
                <c:pt idx="1254">
                  <c:v>3355.71</c:v>
                </c:pt>
                <c:pt idx="1255">
                  <c:v>3343.65</c:v>
                </c:pt>
                <c:pt idx="1256">
                  <c:v>3338.19</c:v>
                </c:pt>
                <c:pt idx="1257">
                  <c:v>3297.07</c:v>
                </c:pt>
                <c:pt idx="1258">
                  <c:v>3289.94</c:v>
                </c:pt>
                <c:pt idx="1259">
                  <c:v>3257.94</c:v>
                </c:pt>
                <c:pt idx="1260">
                  <c:v>3255.04</c:v>
                </c:pt>
                <c:pt idx="1261">
                  <c:v>3269.9</c:v>
                </c:pt>
                <c:pt idx="1262">
                  <c:v>3280.79</c:v>
                </c:pt>
                <c:pt idx="1263">
                  <c:v>3275.24</c:v>
                </c:pt>
                <c:pt idx="1264">
                  <c:v>3252.68</c:v>
                </c:pt>
                <c:pt idx="1265">
                  <c:v>3251.92</c:v>
                </c:pt>
                <c:pt idx="1266">
                  <c:v>3262.29</c:v>
                </c:pt>
                <c:pt idx="1267">
                  <c:v>3324.46</c:v>
                </c:pt>
                <c:pt idx="1268">
                  <c:v>3385.6</c:v>
                </c:pt>
                <c:pt idx="1269">
                  <c:v>3417.54</c:v>
                </c:pt>
                <c:pt idx="1270">
                  <c:v>3384.49</c:v>
                </c:pt>
                <c:pt idx="1271">
                  <c:v>3377.21</c:v>
                </c:pt>
                <c:pt idx="1272">
                  <c:v>3349.7</c:v>
                </c:pt>
                <c:pt idx="1273">
                  <c:v>3363.49</c:v>
                </c:pt>
                <c:pt idx="1274">
                  <c:v>3381.07</c:v>
                </c:pt>
                <c:pt idx="1275">
                  <c:v>3373.36</c:v>
                </c:pt>
                <c:pt idx="1276">
                  <c:v>3373.18</c:v>
                </c:pt>
                <c:pt idx="1277">
                  <c:v>3381.62</c:v>
                </c:pt>
                <c:pt idx="1278">
                  <c:v>3359.15</c:v>
                </c:pt>
                <c:pt idx="1279">
                  <c:v>3362.94</c:v>
                </c:pt>
                <c:pt idx="1280">
                  <c:v>3364.35</c:v>
                </c:pt>
                <c:pt idx="1281">
                  <c:v>3381.84</c:v>
                </c:pt>
                <c:pt idx="1282">
                  <c:v>3380.47</c:v>
                </c:pt>
                <c:pt idx="1283">
                  <c:v>3376.53</c:v>
                </c:pt>
                <c:pt idx="1284">
                  <c:v>3375.82</c:v>
                </c:pt>
                <c:pt idx="1285">
                  <c:v>3378.4</c:v>
                </c:pt>
                <c:pt idx="1286">
                  <c:v>3368.85</c:v>
                </c:pt>
                <c:pt idx="1287">
                  <c:v>3370.53</c:v>
                </c:pt>
                <c:pt idx="1288">
                  <c:v>3344.07</c:v>
                </c:pt>
                <c:pt idx="1289">
                  <c:v>3351.43</c:v>
                </c:pt>
                <c:pt idx="1290">
                  <c:v>3342.76</c:v>
                </c:pt>
                <c:pt idx="1291">
                  <c:v>3322.29</c:v>
                </c:pt>
                <c:pt idx="1292">
                  <c:v>3309.59</c:v>
                </c:pt>
                <c:pt idx="1293">
                  <c:v>3303.2</c:v>
                </c:pt>
                <c:pt idx="1294">
                  <c:v>3311.39</c:v>
                </c:pt>
                <c:pt idx="1295">
                  <c:v>3363.77</c:v>
                </c:pt>
                <c:pt idx="1296">
                  <c:v>3421.72</c:v>
                </c:pt>
                <c:pt idx="1297">
                  <c:v>3451.16</c:v>
                </c:pt>
                <c:pt idx="1298">
                  <c:v>3439.48</c:v>
                </c:pt>
                <c:pt idx="1299">
                  <c:v>3430.04</c:v>
                </c:pt>
                <c:pt idx="1300">
                  <c:v>3431.43</c:v>
                </c:pt>
                <c:pt idx="1301">
                  <c:v>3426.52</c:v>
                </c:pt>
                <c:pt idx="1302">
                  <c:v>3444</c:v>
                </c:pt>
                <c:pt idx="1303">
                  <c:v>3451.16</c:v>
                </c:pt>
                <c:pt idx="1304">
                  <c:v>3444.66</c:v>
                </c:pt>
                <c:pt idx="1305">
                  <c:v>3433.65</c:v>
                </c:pt>
                <c:pt idx="1306">
                  <c:v>3417.32</c:v>
                </c:pt>
                <c:pt idx="1307">
                  <c:v>3442.16</c:v>
                </c:pt>
                <c:pt idx="1308">
                  <c:v>3428.14</c:v>
                </c:pt>
                <c:pt idx="1309">
                  <c:v>3417.24</c:v>
                </c:pt>
                <c:pt idx="1310">
                  <c:v>3377.08</c:v>
                </c:pt>
                <c:pt idx="1311">
                  <c:v>3395.43</c:v>
                </c:pt>
                <c:pt idx="1312">
                  <c:v>3391.52</c:v>
                </c:pt>
                <c:pt idx="1313">
                  <c:v>3384.73</c:v>
                </c:pt>
                <c:pt idx="1314">
                  <c:v>3411</c:v>
                </c:pt>
                <c:pt idx="1315">
                  <c:v>3412.51</c:v>
                </c:pt>
                <c:pt idx="1316">
                  <c:v>3403.73</c:v>
                </c:pt>
                <c:pt idx="1317">
                  <c:v>3395.61</c:v>
                </c:pt>
                <c:pt idx="1318">
                  <c:v>3370.86</c:v>
                </c:pt>
                <c:pt idx="1319">
                  <c:v>3387.71</c:v>
                </c:pt>
                <c:pt idx="1320">
                  <c:v>3392.55</c:v>
                </c:pt>
                <c:pt idx="1321">
                  <c:v>3388.6</c:v>
                </c:pt>
                <c:pt idx="1322">
                  <c:v>3374.93</c:v>
                </c:pt>
                <c:pt idx="1323">
                  <c:v>3322.24</c:v>
                </c:pt>
                <c:pt idx="1324">
                  <c:v>3331.82</c:v>
                </c:pt>
                <c:pt idx="1325">
                  <c:v>3318.18</c:v>
                </c:pt>
                <c:pt idx="1326">
                  <c:v>3321.44</c:v>
                </c:pt>
                <c:pt idx="1327">
                  <c:v>3346.26</c:v>
                </c:pt>
                <c:pt idx="1328">
                  <c:v>3344.8</c:v>
                </c:pt>
                <c:pt idx="1329">
                  <c:v>3339.19</c:v>
                </c:pt>
                <c:pt idx="1330">
                  <c:v>3365.17</c:v>
                </c:pt>
                <c:pt idx="1331">
                  <c:v>3350.66</c:v>
                </c:pt>
                <c:pt idx="1332">
                  <c:v>3366.65</c:v>
                </c:pt>
                <c:pt idx="1333">
                  <c:v>3410.66</c:v>
                </c:pt>
                <c:pt idx="1334">
                  <c:v>3414.8</c:v>
                </c:pt>
                <c:pt idx="1335">
                  <c:v>3382.96</c:v>
                </c:pt>
                <c:pt idx="1336">
                  <c:v>3412.14</c:v>
                </c:pt>
                <c:pt idx="1337">
                  <c:v>3439.11</c:v>
                </c:pt>
                <c:pt idx="1338">
                  <c:v>3440.66</c:v>
                </c:pt>
                <c:pt idx="1339">
                  <c:v>3428.26</c:v>
                </c:pt>
                <c:pt idx="1340">
                  <c:v>3422.24</c:v>
                </c:pt>
                <c:pt idx="1341">
                  <c:v>3403.86</c:v>
                </c:pt>
                <c:pt idx="1342">
                  <c:v>3336.15</c:v>
                </c:pt>
                <c:pt idx="1343">
                  <c:v>3346.01</c:v>
                </c:pt>
                <c:pt idx="1344">
                  <c:v>3337.87</c:v>
                </c:pt>
                <c:pt idx="1345">
                  <c:v>3335.57</c:v>
                </c:pt>
                <c:pt idx="1346">
                  <c:v>3351.24</c:v>
                </c:pt>
                <c:pt idx="1347">
                  <c:v>3339.6</c:v>
                </c:pt>
                <c:pt idx="1348">
                  <c:v>3316.65</c:v>
                </c:pt>
                <c:pt idx="1349">
                  <c:v>3316.55</c:v>
                </c:pt>
                <c:pt idx="1350">
                  <c:v>3321.72</c:v>
                </c:pt>
                <c:pt idx="1351">
                  <c:v>3337.79</c:v>
                </c:pt>
                <c:pt idx="1352">
                  <c:v>3328.41</c:v>
                </c:pt>
                <c:pt idx="1353">
                  <c:v>3364.64</c:v>
                </c:pt>
                <c:pt idx="1354">
                  <c:v>3374.55</c:v>
                </c:pt>
                <c:pt idx="1355">
                  <c:v>3369.65</c:v>
                </c:pt>
                <c:pt idx="1356">
                  <c:v>3368.13</c:v>
                </c:pt>
                <c:pt idx="1357">
                  <c:v>3347.69</c:v>
                </c:pt>
                <c:pt idx="1358">
                  <c:v>3335.56</c:v>
                </c:pt>
                <c:pt idx="1359">
                  <c:v>3367.3</c:v>
                </c:pt>
                <c:pt idx="1360">
                  <c:v>3365.4</c:v>
                </c:pt>
                <c:pt idx="1361">
                  <c:v>3355.31</c:v>
                </c:pt>
                <c:pt idx="1362">
                  <c:v>3359.61</c:v>
                </c:pt>
                <c:pt idx="1363">
                  <c:v>3376.5</c:v>
                </c:pt>
                <c:pt idx="1364">
                  <c:v>3327.08</c:v>
                </c:pt>
                <c:pt idx="1365">
                  <c:v>3330.16</c:v>
                </c:pt>
                <c:pt idx="1366">
                  <c:v>3292.49</c:v>
                </c:pt>
                <c:pt idx="1367">
                  <c:v>3269.72</c:v>
                </c:pt>
                <c:pt idx="1368">
                  <c:v>3250.32</c:v>
                </c:pt>
                <c:pt idx="1369">
                  <c:v>3270.7</c:v>
                </c:pt>
                <c:pt idx="1370">
                  <c:v>3265.63</c:v>
                </c:pt>
                <c:pt idx="1371">
                  <c:v>3300.11</c:v>
                </c:pt>
                <c:pt idx="1372">
                  <c:v>3274.15</c:v>
                </c:pt>
                <c:pt idx="1373">
                  <c:v>3277.37</c:v>
                </c:pt>
                <c:pt idx="1374">
                  <c:v>3258.12</c:v>
                </c:pt>
                <c:pt idx="1375">
                  <c:v>3278.1</c:v>
                </c:pt>
                <c:pt idx="1376">
                  <c:v>3289.47</c:v>
                </c:pt>
                <c:pt idx="1377">
                  <c:v>3305.89</c:v>
                </c:pt>
                <c:pt idx="1378">
                  <c:v>3325.77</c:v>
                </c:pt>
                <c:pt idx="1379">
                  <c:v>3340.52</c:v>
                </c:pt>
                <c:pt idx="1380">
                  <c:v>3364.94</c:v>
                </c:pt>
                <c:pt idx="1381">
                  <c:v>3362.77</c:v>
                </c:pt>
                <c:pt idx="1382">
                  <c:v>3360.45</c:v>
                </c:pt>
                <c:pt idx="1383">
                  <c:v>3330.69</c:v>
                </c:pt>
                <c:pt idx="1384">
                  <c:v>3316.41</c:v>
                </c:pt>
                <c:pt idx="1385">
                  <c:v>3321.65</c:v>
                </c:pt>
                <c:pt idx="1386">
                  <c:v>3310.15</c:v>
                </c:pt>
                <c:pt idx="1387">
                  <c:v>3332.81</c:v>
                </c:pt>
                <c:pt idx="1388">
                  <c:v>3326.19</c:v>
                </c:pt>
                <c:pt idx="1389">
                  <c:v>3363.35</c:v>
                </c:pt>
                <c:pt idx="1390">
                  <c:v>3361.21</c:v>
                </c:pt>
                <c:pt idx="1391">
                  <c:v>3371.86</c:v>
                </c:pt>
                <c:pt idx="1392">
                  <c:v>3368.04</c:v>
                </c:pt>
                <c:pt idx="1393">
                  <c:v>3384.09</c:v>
                </c:pt>
                <c:pt idx="1394">
                  <c:v>3406.53</c:v>
                </c:pt>
                <c:pt idx="1395">
                  <c:v>3401.87</c:v>
                </c:pt>
                <c:pt idx="1396">
                  <c:v>3397.69</c:v>
                </c:pt>
                <c:pt idx="1397">
                  <c:v>3394.6</c:v>
                </c:pt>
                <c:pt idx="1398">
                  <c:v>3431.6</c:v>
                </c:pt>
                <c:pt idx="1399">
                  <c:v>3437.16</c:v>
                </c:pt>
                <c:pt idx="1400">
                  <c:v>3440.38</c:v>
                </c:pt>
                <c:pt idx="1401">
                  <c:v>3422.62</c:v>
                </c:pt>
                <c:pt idx="1402">
                  <c:v>3447.02</c:v>
                </c:pt>
                <c:pt idx="1403">
                  <c:v>3430.58</c:v>
                </c:pt>
                <c:pt idx="1404">
                  <c:v>3433.66</c:v>
                </c:pt>
                <c:pt idx="1405">
                  <c:v>3410.03</c:v>
                </c:pt>
                <c:pt idx="1406">
                  <c:v>3362.84</c:v>
                </c:pt>
                <c:pt idx="1407">
                  <c:v>3339.58</c:v>
                </c:pt>
                <c:pt idx="1408">
                  <c:v>3301.72</c:v>
                </c:pt>
                <c:pt idx="1409">
                  <c:v>3322.61</c:v>
                </c:pt>
                <c:pt idx="1410">
                  <c:v>3362.51</c:v>
                </c:pt>
                <c:pt idx="1411">
                  <c:v>3363.73</c:v>
                </c:pt>
                <c:pt idx="1412">
                  <c:v>3347.98</c:v>
                </c:pt>
                <c:pt idx="1413">
                  <c:v>3335.1</c:v>
                </c:pt>
                <c:pt idx="1414">
                  <c:v>3360.85</c:v>
                </c:pt>
                <c:pt idx="1415">
                  <c:v>3357.18</c:v>
                </c:pt>
                <c:pt idx="1416">
                  <c:v>3361.66</c:v>
                </c:pt>
                <c:pt idx="1417">
                  <c:v>3323.06</c:v>
                </c:pt>
                <c:pt idx="1418">
                  <c:v>3314.16</c:v>
                </c:pt>
                <c:pt idx="1419">
                  <c:v>3310.35</c:v>
                </c:pt>
                <c:pt idx="1420">
                  <c:v>3324.09</c:v>
                </c:pt>
                <c:pt idx="1421">
                  <c:v>3307.44</c:v>
                </c:pt>
                <c:pt idx="1422">
                  <c:v>3302.27</c:v>
                </c:pt>
                <c:pt idx="1423">
                  <c:v>3276.82</c:v>
                </c:pt>
                <c:pt idx="1424">
                  <c:v>3251.27</c:v>
                </c:pt>
                <c:pt idx="1425">
                  <c:v>3224.16</c:v>
                </c:pt>
                <c:pt idx="1426">
                  <c:v>3238.54</c:v>
                </c:pt>
                <c:pt idx="1427">
                  <c:v>3209.03</c:v>
                </c:pt>
                <c:pt idx="1428">
                  <c:v>3208.94</c:v>
                </c:pt>
                <c:pt idx="1429">
                  <c:v>3221.87</c:v>
                </c:pt>
                <c:pt idx="1430">
                  <c:v>3217.2</c:v>
                </c:pt>
                <c:pt idx="1431">
                  <c:v>3177.96</c:v>
                </c:pt>
                <c:pt idx="1432">
                  <c:v>3170.45</c:v>
                </c:pt>
                <c:pt idx="1433">
                  <c:v>3168.1</c:v>
                </c:pt>
                <c:pt idx="1434">
                  <c:v>3181.84</c:v>
                </c:pt>
                <c:pt idx="1435">
                  <c:v>3199.15</c:v>
                </c:pt>
                <c:pt idx="1436">
                  <c:v>3240.35</c:v>
                </c:pt>
                <c:pt idx="1437">
                  <c:v>3270.16</c:v>
                </c:pt>
                <c:pt idx="1438">
                  <c:v>3271.99</c:v>
                </c:pt>
                <c:pt idx="1439">
                  <c:v>3277.69</c:v>
                </c:pt>
                <c:pt idx="1440">
                  <c:v>3316.68</c:v>
                </c:pt>
                <c:pt idx="1441">
                  <c:v>3294.94</c:v>
                </c:pt>
                <c:pt idx="1442">
                  <c:v>3299.41</c:v>
                </c:pt>
                <c:pt idx="1443">
                  <c:v>3298.47</c:v>
                </c:pt>
                <c:pt idx="1444">
                  <c:v>3296.81</c:v>
                </c:pt>
                <c:pt idx="1445">
                  <c:v>3286.35</c:v>
                </c:pt>
                <c:pt idx="1446">
                  <c:v>3298.22</c:v>
                </c:pt>
                <c:pt idx="1447">
                  <c:v>3300.97</c:v>
                </c:pt>
                <c:pt idx="1448">
                  <c:v>3292.76</c:v>
                </c:pt>
                <c:pt idx="1449">
                  <c:v>3306.13</c:v>
                </c:pt>
                <c:pt idx="1450">
                  <c:v>3284.78</c:v>
                </c:pt>
                <c:pt idx="1451">
                  <c:v>3286.27</c:v>
                </c:pt>
                <c:pt idx="1452">
                  <c:v>3289.42</c:v>
                </c:pt>
                <c:pt idx="1453">
                  <c:v>3312.33</c:v>
                </c:pt>
                <c:pt idx="1454">
                  <c:v>3278.73</c:v>
                </c:pt>
                <c:pt idx="1455">
                  <c:v>3274.6</c:v>
                </c:pt>
                <c:pt idx="1456">
                  <c:v>3272.62</c:v>
                </c:pt>
                <c:pt idx="1457">
                  <c:v>3223.24</c:v>
                </c:pt>
                <c:pt idx="1458">
                  <c:v>3207.09</c:v>
                </c:pt>
                <c:pt idx="1459">
                  <c:v>3197.19</c:v>
                </c:pt>
                <c:pt idx="1460">
                  <c:v>3242.92</c:v>
                </c:pt>
                <c:pt idx="1461">
                  <c:v>3235.58</c:v>
                </c:pt>
                <c:pt idx="1462">
                  <c:v>3239.85</c:v>
                </c:pt>
                <c:pt idx="1463">
                  <c:v>3224.84</c:v>
                </c:pt>
                <c:pt idx="1464">
                  <c:v>3207.92</c:v>
                </c:pt>
                <c:pt idx="1465">
                  <c:v>3192.1</c:v>
                </c:pt>
                <c:pt idx="1466">
                  <c:v>3174.17</c:v>
                </c:pt>
                <c:pt idx="1467">
                  <c:v>3174.74</c:v>
                </c:pt>
                <c:pt idx="1468">
                  <c:v>3156.31</c:v>
                </c:pt>
                <c:pt idx="1469">
                  <c:v>3194.17</c:v>
                </c:pt>
                <c:pt idx="1470">
                  <c:v>3185.75</c:v>
                </c:pt>
                <c:pt idx="1471">
                  <c:v>3218.3</c:v>
                </c:pt>
                <c:pt idx="1472">
                  <c:v>3171.38</c:v>
                </c:pt>
                <c:pt idx="1473">
                  <c:v>3145.36</c:v>
                </c:pt>
                <c:pt idx="1474">
                  <c:v>3172.59</c:v>
                </c:pt>
                <c:pt idx="1475">
                  <c:v>3204.92</c:v>
                </c:pt>
                <c:pt idx="1476">
                  <c:v>3225.77</c:v>
                </c:pt>
                <c:pt idx="1477">
                  <c:v>3226.79</c:v>
                </c:pt>
                <c:pt idx="1478">
                  <c:v>3211.39</c:v>
                </c:pt>
                <c:pt idx="1479">
                  <c:v>3213.09</c:v>
                </c:pt>
                <c:pt idx="1480">
                  <c:v>3203.18</c:v>
                </c:pt>
                <c:pt idx="1481">
                  <c:v>3202.42</c:v>
                </c:pt>
                <c:pt idx="1482">
                  <c:v>3248.81</c:v>
                </c:pt>
                <c:pt idx="1483">
                  <c:v>3244.57</c:v>
                </c:pt>
                <c:pt idx="1484">
                  <c:v>3231.15</c:v>
                </c:pt>
                <c:pt idx="1485">
                  <c:v>3217.57</c:v>
                </c:pt>
                <c:pt idx="1486">
                  <c:v>3214.45</c:v>
                </c:pt>
                <c:pt idx="1487">
                  <c:v>3259.35</c:v>
                </c:pt>
                <c:pt idx="1488">
                  <c:v>3284.89</c:v>
                </c:pt>
                <c:pt idx="1489">
                  <c:v>3282.8</c:v>
                </c:pt>
                <c:pt idx="1490">
                  <c:v>3258.97</c:v>
                </c:pt>
                <c:pt idx="1491">
                  <c:v>3237.64</c:v>
                </c:pt>
                <c:pt idx="1492">
                  <c:v>3259.09</c:v>
                </c:pt>
                <c:pt idx="1493">
                  <c:v>3278.44</c:v>
                </c:pt>
                <c:pt idx="1494">
                  <c:v>3268.14</c:v>
                </c:pt>
                <c:pt idx="1495">
                  <c:v>3283.77</c:v>
                </c:pt>
                <c:pt idx="1496">
                  <c:v>3252.07</c:v>
                </c:pt>
                <c:pt idx="1497">
                  <c:v>3256.14</c:v>
                </c:pt>
                <c:pt idx="1498">
                  <c:v>3253.08</c:v>
                </c:pt>
                <c:pt idx="1499">
                  <c:v>3235.01</c:v>
                </c:pt>
                <c:pt idx="1500">
                  <c:v>3264.08</c:v>
                </c:pt>
                <c:pt idx="1501">
                  <c:v>3228.22</c:v>
                </c:pt>
                <c:pt idx="1502">
                  <c:v>3251.94</c:v>
                </c:pt>
                <c:pt idx="1503">
                  <c:v>3250.99</c:v>
                </c:pt>
                <c:pt idx="1504">
                  <c:v>3232.78</c:v>
                </c:pt>
                <c:pt idx="1505">
                  <c:v>3195.95</c:v>
                </c:pt>
                <c:pt idx="1506">
                  <c:v>3142.06</c:v>
                </c:pt>
                <c:pt idx="1507">
                  <c:v>3161.96</c:v>
                </c:pt>
                <c:pt idx="1508">
                  <c:v>3196.68</c:v>
                </c:pt>
                <c:pt idx="1509">
                  <c:v>3217.91</c:v>
                </c:pt>
                <c:pt idx="1510">
                  <c:v>3196</c:v>
                </c:pt>
                <c:pt idx="1511">
                  <c:v>3194.88</c:v>
                </c:pt>
                <c:pt idx="1512">
                  <c:v>3182.05</c:v>
                </c:pt>
                <c:pt idx="1513">
                  <c:v>3212.86</c:v>
                </c:pt>
                <c:pt idx="1514">
                  <c:v>3256.19</c:v>
                </c:pt>
                <c:pt idx="1515">
                  <c:v>3301.32</c:v>
                </c:pt>
                <c:pt idx="1516">
                  <c:v>3301.61</c:v>
                </c:pt>
                <c:pt idx="1517">
                  <c:v>3328.26</c:v>
                </c:pt>
                <c:pt idx="1518">
                  <c:v>3314.65</c:v>
                </c:pt>
                <c:pt idx="1519">
                  <c:v>3322.22</c:v>
                </c:pt>
                <c:pt idx="1520">
                  <c:v>3331.86</c:v>
                </c:pt>
                <c:pt idx="1521">
                  <c:v>3329.72</c:v>
                </c:pt>
                <c:pt idx="1522">
                  <c:v>3307.67</c:v>
                </c:pt>
                <c:pt idx="1523">
                  <c:v>3293.54</c:v>
                </c:pt>
                <c:pt idx="1524">
                  <c:v>3298.41</c:v>
                </c:pt>
                <c:pt idx="1525">
                  <c:v>3269.33</c:v>
                </c:pt>
                <c:pt idx="1526">
                  <c:v>3277.63</c:v>
                </c:pt>
                <c:pt idx="1527">
                  <c:v>3263.45</c:v>
                </c:pt>
                <c:pt idx="1528">
                  <c:v>3253.03</c:v>
                </c:pt>
                <c:pt idx="1529">
                  <c:v>3254.13</c:v>
                </c:pt>
                <c:pt idx="1530">
                  <c:v>3280.58</c:v>
                </c:pt>
                <c:pt idx="1531">
                  <c:v>3300.65</c:v>
                </c:pt>
                <c:pt idx="1532">
                  <c:v>3339.28</c:v>
                </c:pt>
                <c:pt idx="1533">
                  <c:v>3304.63</c:v>
                </c:pt>
                <c:pt idx="1534">
                  <c:v>3276.09</c:v>
                </c:pt>
                <c:pt idx="1535">
                  <c:v>3236.31</c:v>
                </c:pt>
                <c:pt idx="1536">
                  <c:v>3274.39</c:v>
                </c:pt>
                <c:pt idx="1537">
                  <c:v>3277.87</c:v>
                </c:pt>
                <c:pt idx="1538">
                  <c:v>3276.44</c:v>
                </c:pt>
                <c:pt idx="1539">
                  <c:v>3297.46</c:v>
                </c:pt>
                <c:pt idx="1540">
                  <c:v>3260.45</c:v>
                </c:pt>
                <c:pt idx="1541">
                  <c:v>3261.05</c:v>
                </c:pt>
                <c:pt idx="1542">
                  <c:v>3240.71</c:v>
                </c:pt>
                <c:pt idx="1543">
                  <c:v>3247.71</c:v>
                </c:pt>
                <c:pt idx="1544">
                  <c:v>3230.03</c:v>
                </c:pt>
                <c:pt idx="1545">
                  <c:v>3200.05</c:v>
                </c:pt>
                <c:pt idx="1546">
                  <c:v>3183.24</c:v>
                </c:pt>
                <c:pt idx="1547">
                  <c:v>3178.25</c:v>
                </c:pt>
                <c:pt idx="1548">
                  <c:v>3155.79</c:v>
                </c:pt>
                <c:pt idx="1549">
                  <c:v>3156.74</c:v>
                </c:pt>
                <c:pt idx="1550">
                  <c:v>3183.73</c:v>
                </c:pt>
                <c:pt idx="1551">
                  <c:v>3188.78</c:v>
                </c:pt>
                <c:pt idx="1552">
                  <c:v>3197.98</c:v>
                </c:pt>
                <c:pt idx="1553">
                  <c:v>3213.16</c:v>
                </c:pt>
                <c:pt idx="1554">
                  <c:v>3198.61</c:v>
                </c:pt>
                <c:pt idx="1555">
                  <c:v>3172.99</c:v>
                </c:pt>
                <c:pt idx="1556">
                  <c:v>3138.65</c:v>
                </c:pt>
                <c:pt idx="1557">
                  <c:v>3129.3</c:v>
                </c:pt>
                <c:pt idx="1558">
                  <c:v>3124.04</c:v>
                </c:pt>
                <c:pt idx="1559">
                  <c:v>3026.92</c:v>
                </c:pt>
                <c:pt idx="1560">
                  <c:v>2725.6</c:v>
                </c:pt>
                <c:pt idx="1561">
                  <c:v>2500.23</c:v>
                </c:pt>
                <c:pt idx="1562">
                  <c:v>2336.9</c:v>
                </c:pt>
                <c:pt idx="1563">
                  <c:v>2154.2600000000002</c:v>
                </c:pt>
                <c:pt idx="1564">
                  <c:v>2064.37</c:v>
                </c:pt>
                <c:pt idx="1565">
                  <c:v>1855.16</c:v>
                </c:pt>
                <c:pt idx="1566">
                  <c:v>1677.15</c:v>
                </c:pt>
                <c:pt idx="1567">
                  <c:v>1543.95</c:v>
                </c:pt>
                <c:pt idx="1568">
                  <c:v>1417.47</c:v>
                </c:pt>
                <c:pt idx="1569">
                  <c:v>1311.62</c:v>
                </c:pt>
                <c:pt idx="1570">
                  <c:v>1186.02</c:v>
                </c:pt>
                <c:pt idx="1571">
                  <c:v>1061.56</c:v>
                </c:pt>
                <c:pt idx="1572">
                  <c:v>948.8</c:v>
                </c:pt>
                <c:pt idx="1573">
                  <c:v>897.06</c:v>
                </c:pt>
                <c:pt idx="1574">
                  <c:v>872.38</c:v>
                </c:pt>
                <c:pt idx="1575">
                  <c:v>865.14</c:v>
                </c:pt>
                <c:pt idx="1576">
                  <c:v>848.67</c:v>
                </c:pt>
                <c:pt idx="1577">
                  <c:v>822.71</c:v>
                </c:pt>
                <c:pt idx="1578">
                  <c:v>809.52</c:v>
                </c:pt>
                <c:pt idx="1579">
                  <c:v>800.32</c:v>
                </c:pt>
                <c:pt idx="1580">
                  <c:v>811.51</c:v>
                </c:pt>
                <c:pt idx="1581">
                  <c:v>820.2</c:v>
                </c:pt>
                <c:pt idx="1582">
                  <c:v>832.49</c:v>
                </c:pt>
                <c:pt idx="1583">
                  <c:v>829.68</c:v>
                </c:pt>
                <c:pt idx="1584">
                  <c:v>831.8</c:v>
                </c:pt>
                <c:pt idx="1585">
                  <c:v>835.65</c:v>
                </c:pt>
                <c:pt idx="1586">
                  <c:v>832.17</c:v>
                </c:pt>
                <c:pt idx="1587">
                  <c:v>831.7</c:v>
                </c:pt>
                <c:pt idx="1588">
                  <c:v>855.07</c:v>
                </c:pt>
                <c:pt idx="1589">
                  <c:v>856.43</c:v>
                </c:pt>
                <c:pt idx="1590">
                  <c:v>851.77</c:v>
                </c:pt>
                <c:pt idx="1591">
                  <c:v>849.17</c:v>
                </c:pt>
                <c:pt idx="1592">
                  <c:v>858.36</c:v>
                </c:pt>
                <c:pt idx="1593">
                  <c:v>860.37</c:v>
                </c:pt>
                <c:pt idx="1594">
                  <c:v>849.57</c:v>
                </c:pt>
                <c:pt idx="1595">
                  <c:v>845.46</c:v>
                </c:pt>
                <c:pt idx="1596">
                  <c:v>843.82</c:v>
                </c:pt>
                <c:pt idx="1597">
                  <c:v>812.82</c:v>
                </c:pt>
                <c:pt idx="1598">
                  <c:v>804.85</c:v>
                </c:pt>
                <c:pt idx="1599">
                  <c:v>808.02</c:v>
                </c:pt>
                <c:pt idx="1600">
                  <c:v>819.11</c:v>
                </c:pt>
                <c:pt idx="1601">
                  <c:v>801.64</c:v>
                </c:pt>
                <c:pt idx="1602">
                  <c:v>793.15</c:v>
                </c:pt>
                <c:pt idx="1603">
                  <c:v>787.36</c:v>
                </c:pt>
                <c:pt idx="1604">
                  <c:v>794.75</c:v>
                </c:pt>
                <c:pt idx="1605">
                  <c:v>797.36</c:v>
                </c:pt>
                <c:pt idx="1606">
                  <c:v>805.16</c:v>
                </c:pt>
                <c:pt idx="1607">
                  <c:v>806.69</c:v>
                </c:pt>
                <c:pt idx="1608">
                  <c:v>808.9</c:v>
                </c:pt>
                <c:pt idx="1609">
                  <c:v>803.69</c:v>
                </c:pt>
                <c:pt idx="1610">
                  <c:v>800.51</c:v>
                </c:pt>
                <c:pt idx="1611">
                  <c:v>798.27</c:v>
                </c:pt>
                <c:pt idx="1612">
                  <c:v>795.4</c:v>
                </c:pt>
                <c:pt idx="1613">
                  <c:v>794.33</c:v>
                </c:pt>
                <c:pt idx="1614">
                  <c:v>780.51</c:v>
                </c:pt>
                <c:pt idx="1615">
                  <c:v>777.06</c:v>
                </c:pt>
                <c:pt idx="1616">
                  <c:v>770</c:v>
                </c:pt>
                <c:pt idx="1617">
                  <c:v>762.06</c:v>
                </c:pt>
                <c:pt idx="1618">
                  <c:v>749.87</c:v>
                </c:pt>
                <c:pt idx="1619">
                  <c:v>743.51</c:v>
                </c:pt>
                <c:pt idx="1620">
                  <c:v>738</c:v>
                </c:pt>
                <c:pt idx="1621">
                  <c:v>736.61</c:v>
                </c:pt>
                <c:pt idx="1622">
                  <c:v>733.58</c:v>
                </c:pt>
                <c:pt idx="1623">
                  <c:v>737.46</c:v>
                </c:pt>
                <c:pt idx="1624">
                  <c:v>730.54</c:v>
                </c:pt>
                <c:pt idx="1625">
                  <c:v>732.05</c:v>
                </c:pt>
                <c:pt idx="1626">
                  <c:v>730.35</c:v>
                </c:pt>
                <c:pt idx="1627">
                  <c:v>726.72</c:v>
                </c:pt>
                <c:pt idx="1628">
                  <c:v>719.97</c:v>
                </c:pt>
                <c:pt idx="1629">
                  <c:v>722.57</c:v>
                </c:pt>
                <c:pt idx="1630">
                  <c:v>715.77</c:v>
                </c:pt>
                <c:pt idx="1631">
                  <c:v>711.54</c:v>
                </c:pt>
                <c:pt idx="1632">
                  <c:v>711.21</c:v>
                </c:pt>
                <c:pt idx="1633">
                  <c:v>709.82</c:v>
                </c:pt>
                <c:pt idx="1634">
                  <c:v>707.66</c:v>
                </c:pt>
                <c:pt idx="1635">
                  <c:v>693.6</c:v>
                </c:pt>
                <c:pt idx="1636">
                  <c:v>690.19</c:v>
                </c:pt>
                <c:pt idx="1637">
                  <c:v>685.03</c:v>
                </c:pt>
                <c:pt idx="1638">
                  <c:v>685.65</c:v>
                </c:pt>
                <c:pt idx="1639">
                  <c:v>677.82</c:v>
                </c:pt>
                <c:pt idx="1640">
                  <c:v>674.65</c:v>
                </c:pt>
                <c:pt idx="1641">
                  <c:v>663.67</c:v>
                </c:pt>
                <c:pt idx="1642">
                  <c:v>667.11</c:v>
                </c:pt>
                <c:pt idx="1643">
                  <c:v>666.97</c:v>
                </c:pt>
                <c:pt idx="1644">
                  <c:v>666.66</c:v>
                </c:pt>
                <c:pt idx="1645">
                  <c:v>657.98</c:v>
                </c:pt>
                <c:pt idx="1646">
                  <c:v>649.67999999999995</c:v>
                </c:pt>
                <c:pt idx="1647">
                  <c:v>641.96</c:v>
                </c:pt>
                <c:pt idx="1648">
                  <c:v>641.4</c:v>
                </c:pt>
                <c:pt idx="1649">
                  <c:v>630.02</c:v>
                </c:pt>
                <c:pt idx="1650">
                  <c:v>625.27</c:v>
                </c:pt>
                <c:pt idx="1651">
                  <c:v>621.17999999999995</c:v>
                </c:pt>
                <c:pt idx="1652">
                  <c:v>628.79999999999995</c:v>
                </c:pt>
                <c:pt idx="1653">
                  <c:v>630.94000000000005</c:v>
                </c:pt>
                <c:pt idx="1654">
                  <c:v>629.15</c:v>
                </c:pt>
                <c:pt idx="1655">
                  <c:v>627.04999999999995</c:v>
                </c:pt>
                <c:pt idx="1656">
                  <c:v>633.78</c:v>
                </c:pt>
                <c:pt idx="1657">
                  <c:v>629.91999999999996</c:v>
                </c:pt>
                <c:pt idx="1658">
                  <c:v>637.66999999999996</c:v>
                </c:pt>
                <c:pt idx="1659">
                  <c:v>637.55999999999995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F-410F-A156-9D161FE1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97296"/>
        <c:axId val="507332968"/>
      </c:scatterChart>
      <c:scatterChart>
        <c:scatterStyle val="lineMarker"/>
        <c:varyColors val="0"/>
        <c:ser>
          <c:idx val="3"/>
          <c:order val="3"/>
          <c:tx>
            <c:v>Opening Factor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Sheet1!$A$2:$A$1661</c:f>
              <c:numCache>
                <c:formatCode>General</c:formatCode>
                <c:ptCount val="1660"/>
                <c:pt idx="0">
                  <c:v>0</c:v>
                </c:pt>
                <c:pt idx="1">
                  <c:v>4.9999999999999822E-2</c:v>
                </c:pt>
                <c:pt idx="2">
                  <c:v>9.9999999999999645E-2</c:v>
                </c:pt>
                <c:pt idx="3">
                  <c:v>0.15000000000000036</c:v>
                </c:pt>
                <c:pt idx="4">
                  <c:v>0.20000000000000018</c:v>
                </c:pt>
                <c:pt idx="5">
                  <c:v>0.25</c:v>
                </c:pt>
                <c:pt idx="6">
                  <c:v>0.29999999999999982</c:v>
                </c:pt>
                <c:pt idx="7">
                  <c:v>0.34999999999999964</c:v>
                </c:pt>
                <c:pt idx="8">
                  <c:v>0.40000000000000036</c:v>
                </c:pt>
                <c:pt idx="9">
                  <c:v>0.45000000000000018</c:v>
                </c:pt>
                <c:pt idx="10">
                  <c:v>0.5</c:v>
                </c:pt>
                <c:pt idx="11">
                  <c:v>0.54999999999999982</c:v>
                </c:pt>
                <c:pt idx="12">
                  <c:v>0.59999999999999964</c:v>
                </c:pt>
                <c:pt idx="13">
                  <c:v>0.65000000000000036</c:v>
                </c:pt>
                <c:pt idx="14">
                  <c:v>0.70000000000000018</c:v>
                </c:pt>
                <c:pt idx="15">
                  <c:v>0.75</c:v>
                </c:pt>
                <c:pt idx="16">
                  <c:v>0.79999999999999982</c:v>
                </c:pt>
                <c:pt idx="17">
                  <c:v>0.84999999999999964</c:v>
                </c:pt>
                <c:pt idx="18">
                  <c:v>0.90000000000000036</c:v>
                </c:pt>
                <c:pt idx="19">
                  <c:v>0.95000000000000018</c:v>
                </c:pt>
                <c:pt idx="20">
                  <c:v>1</c:v>
                </c:pt>
                <c:pt idx="21">
                  <c:v>1.0499999999999998</c:v>
                </c:pt>
                <c:pt idx="22">
                  <c:v>1.0999999999999996</c:v>
                </c:pt>
                <c:pt idx="23">
                  <c:v>1.1500000000000004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1.3499999999999996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1.6500000000000004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1.8499999999999996</c:v>
                </c:pt>
                <c:pt idx="38">
                  <c:v>1.9000000000000004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2.0999999999999996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3.0999999999999996</c:v>
                </c:pt>
                <c:pt idx="63">
                  <c:v>3.1500000000000004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3.3499999999999996</c:v>
                </c:pt>
                <c:pt idx="68">
                  <c:v>3.4000000000000004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3.5999999999999996</c:v>
                </c:pt>
                <c:pt idx="73">
                  <c:v>3.6500000000000004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3.8499999999999996</c:v>
                </c:pt>
                <c:pt idx="78">
                  <c:v>3.9000000000000004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</c:v>
                </c:pt>
                <c:pt idx="108">
                  <c:v>5.4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</c:v>
                </c:pt>
                <c:pt idx="113">
                  <c:v>5.65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</c:v>
                </c:pt>
                <c:pt idx="118">
                  <c:v>5.9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</c:v>
                </c:pt>
                <c:pt idx="123">
                  <c:v>6.15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</c:v>
                </c:pt>
                <c:pt idx="128">
                  <c:v>6.4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</c:v>
                </c:pt>
                <c:pt idx="133">
                  <c:v>6.65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</c:v>
                </c:pt>
                <c:pt idx="138">
                  <c:v>6.9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</c:v>
                </c:pt>
                <c:pt idx="143">
                  <c:v>7.15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</c:v>
                </c:pt>
                <c:pt idx="148">
                  <c:v>7.4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</c:v>
                </c:pt>
                <c:pt idx="153">
                  <c:v>7.65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</c:v>
                </c:pt>
                <c:pt idx="158">
                  <c:v>7.9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59.099999999999994</c:v>
                </c:pt>
                <c:pt idx="1183">
                  <c:v>59.150000000000006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59.349999999999994</c:v>
                </c:pt>
                <c:pt idx="1188">
                  <c:v>59.400000000000006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59.599999999999994</c:v>
                </c:pt>
                <c:pt idx="1193">
                  <c:v>59.650000000000006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59.849999999999994</c:v>
                </c:pt>
                <c:pt idx="1198">
                  <c:v>59.900000000000006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60.099999999999994</c:v>
                </c:pt>
                <c:pt idx="1203">
                  <c:v>60.150000000000006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60.349999999999994</c:v>
                </c:pt>
                <c:pt idx="1208">
                  <c:v>60.400000000000006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60.599999999999994</c:v>
                </c:pt>
                <c:pt idx="1213">
                  <c:v>60.650000000000006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60.849999999999994</c:v>
                </c:pt>
                <c:pt idx="1218">
                  <c:v>60.900000000000006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61.099999999999994</c:v>
                </c:pt>
                <c:pt idx="1223">
                  <c:v>61.150000000000006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61.349999999999994</c:v>
                </c:pt>
                <c:pt idx="1228">
                  <c:v>61.400000000000006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61.599999999999994</c:v>
                </c:pt>
                <c:pt idx="1233">
                  <c:v>61.650000000000006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61.849999999999994</c:v>
                </c:pt>
                <c:pt idx="1238">
                  <c:v>61.900000000000006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62.099999999999994</c:v>
                </c:pt>
                <c:pt idx="1243">
                  <c:v>62.150000000000006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62.349999999999994</c:v>
                </c:pt>
                <c:pt idx="1248">
                  <c:v>62.400000000000006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62.599999999999994</c:v>
                </c:pt>
                <c:pt idx="1253">
                  <c:v>62.650000000000006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62.849999999999994</c:v>
                </c:pt>
                <c:pt idx="1258">
                  <c:v>62.900000000000006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63.099999999999994</c:v>
                </c:pt>
                <c:pt idx="1263">
                  <c:v>63.150000000000006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63.349999999999994</c:v>
                </c:pt>
                <c:pt idx="1268">
                  <c:v>63.400000000000006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63.599999999999994</c:v>
                </c:pt>
                <c:pt idx="1273">
                  <c:v>63.650000000000006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63.849999999999994</c:v>
                </c:pt>
                <c:pt idx="1278">
                  <c:v>63.900000000000006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</c:numCache>
            </c:numRef>
          </c:xVal>
          <c:yVal>
            <c:numRef>
              <c:f>Sheet1!$B$2:$B$1661</c:f>
              <c:numCache>
                <c:formatCode>0.00</c:formatCode>
                <c:ptCount val="1660"/>
                <c:pt idx="0">
                  <c:v>18.46569213086083</c:v>
                </c:pt>
                <c:pt idx="1">
                  <c:v>18.46569213086083</c:v>
                </c:pt>
                <c:pt idx="2">
                  <c:v>18.46569213086083</c:v>
                </c:pt>
                <c:pt idx="3">
                  <c:v>18.46569213086083</c:v>
                </c:pt>
                <c:pt idx="4">
                  <c:v>18.46569213086083</c:v>
                </c:pt>
                <c:pt idx="5">
                  <c:v>18.46569213086083</c:v>
                </c:pt>
                <c:pt idx="6">
                  <c:v>18.46569213086083</c:v>
                </c:pt>
                <c:pt idx="7">
                  <c:v>18.46569213086083</c:v>
                </c:pt>
                <c:pt idx="8">
                  <c:v>18.46569213086083</c:v>
                </c:pt>
                <c:pt idx="9">
                  <c:v>18.46569213086083</c:v>
                </c:pt>
                <c:pt idx="10">
                  <c:v>18.46569213086083</c:v>
                </c:pt>
                <c:pt idx="11">
                  <c:v>18.46569213086083</c:v>
                </c:pt>
                <c:pt idx="12">
                  <c:v>18.46569213086083</c:v>
                </c:pt>
                <c:pt idx="13">
                  <c:v>18.46569213086083</c:v>
                </c:pt>
                <c:pt idx="14">
                  <c:v>18.46569213086083</c:v>
                </c:pt>
                <c:pt idx="15">
                  <c:v>18.46569213086083</c:v>
                </c:pt>
                <c:pt idx="16">
                  <c:v>18.46569213086083</c:v>
                </c:pt>
                <c:pt idx="17">
                  <c:v>18.46569213086083</c:v>
                </c:pt>
                <c:pt idx="18">
                  <c:v>18.46569213086083</c:v>
                </c:pt>
                <c:pt idx="19">
                  <c:v>18.46569213086083</c:v>
                </c:pt>
                <c:pt idx="20">
                  <c:v>18.46569213086083</c:v>
                </c:pt>
                <c:pt idx="21">
                  <c:v>18.46569213086083</c:v>
                </c:pt>
                <c:pt idx="22">
                  <c:v>18.46569213086083</c:v>
                </c:pt>
                <c:pt idx="23">
                  <c:v>18.46569213086083</c:v>
                </c:pt>
                <c:pt idx="24">
                  <c:v>18.46569213086083</c:v>
                </c:pt>
                <c:pt idx="25">
                  <c:v>18.46569213086083</c:v>
                </c:pt>
                <c:pt idx="26">
                  <c:v>18.46569213086083</c:v>
                </c:pt>
                <c:pt idx="27">
                  <c:v>18.46569213086083</c:v>
                </c:pt>
                <c:pt idx="28">
                  <c:v>18.46569213086083</c:v>
                </c:pt>
                <c:pt idx="29">
                  <c:v>18.46569213086083</c:v>
                </c:pt>
                <c:pt idx="30">
                  <c:v>18.46569213086083</c:v>
                </c:pt>
                <c:pt idx="31">
                  <c:v>18.46569213086083</c:v>
                </c:pt>
                <c:pt idx="32">
                  <c:v>18.46569213086083</c:v>
                </c:pt>
                <c:pt idx="33">
                  <c:v>18.46569213086083</c:v>
                </c:pt>
                <c:pt idx="34">
                  <c:v>18.46569213086083</c:v>
                </c:pt>
                <c:pt idx="35">
                  <c:v>18.46569213086083</c:v>
                </c:pt>
                <c:pt idx="36">
                  <c:v>18.46569213086083</c:v>
                </c:pt>
                <c:pt idx="37">
                  <c:v>18.46569213086083</c:v>
                </c:pt>
                <c:pt idx="38">
                  <c:v>18.46569213086083</c:v>
                </c:pt>
                <c:pt idx="39">
                  <c:v>18.46569213086083</c:v>
                </c:pt>
                <c:pt idx="40">
                  <c:v>18.46569213086083</c:v>
                </c:pt>
                <c:pt idx="41">
                  <c:v>18.46569213086083</c:v>
                </c:pt>
                <c:pt idx="42">
                  <c:v>18.46569213086083</c:v>
                </c:pt>
                <c:pt idx="43">
                  <c:v>18.46569213086083</c:v>
                </c:pt>
                <c:pt idx="44">
                  <c:v>18.46569213086083</c:v>
                </c:pt>
                <c:pt idx="45">
                  <c:v>18.46569213086083</c:v>
                </c:pt>
                <c:pt idx="46">
                  <c:v>18.46569213086083</c:v>
                </c:pt>
                <c:pt idx="47">
                  <c:v>18.46569213086083</c:v>
                </c:pt>
                <c:pt idx="48">
                  <c:v>18.46569213086083</c:v>
                </c:pt>
                <c:pt idx="49">
                  <c:v>18.46569213086083</c:v>
                </c:pt>
                <c:pt idx="50">
                  <c:v>18.46569213086083</c:v>
                </c:pt>
                <c:pt idx="51">
                  <c:v>18.46569213086083</c:v>
                </c:pt>
                <c:pt idx="52">
                  <c:v>18.46569213086083</c:v>
                </c:pt>
                <c:pt idx="53">
                  <c:v>18.46569213086083</c:v>
                </c:pt>
                <c:pt idx="54">
                  <c:v>18.46569213086083</c:v>
                </c:pt>
                <c:pt idx="55">
                  <c:v>18.46569213086083</c:v>
                </c:pt>
                <c:pt idx="56">
                  <c:v>18.46569213086083</c:v>
                </c:pt>
                <c:pt idx="57">
                  <c:v>18.46569213086083</c:v>
                </c:pt>
                <c:pt idx="58">
                  <c:v>18.46569213086083</c:v>
                </c:pt>
                <c:pt idx="59">
                  <c:v>18.46569213086083</c:v>
                </c:pt>
                <c:pt idx="60">
                  <c:v>18.46569213086083</c:v>
                </c:pt>
                <c:pt idx="61">
                  <c:v>18.46569213086083</c:v>
                </c:pt>
                <c:pt idx="62">
                  <c:v>18.46569213086083</c:v>
                </c:pt>
                <c:pt idx="63">
                  <c:v>18.46569213086083</c:v>
                </c:pt>
                <c:pt idx="64">
                  <c:v>18.46569213086083</c:v>
                </c:pt>
                <c:pt idx="65">
                  <c:v>18.46569213086083</c:v>
                </c:pt>
                <c:pt idx="66">
                  <c:v>18.46569213086083</c:v>
                </c:pt>
                <c:pt idx="67">
                  <c:v>18.46569213086083</c:v>
                </c:pt>
                <c:pt idx="68">
                  <c:v>18.46569213086083</c:v>
                </c:pt>
                <c:pt idx="69">
                  <c:v>18.46569213086083</c:v>
                </c:pt>
                <c:pt idx="70">
                  <c:v>18.46569213086083</c:v>
                </c:pt>
                <c:pt idx="71">
                  <c:v>18.46569213086083</c:v>
                </c:pt>
                <c:pt idx="72">
                  <c:v>18.46569213086083</c:v>
                </c:pt>
                <c:pt idx="73">
                  <c:v>18.46569213086083</c:v>
                </c:pt>
                <c:pt idx="74">
                  <c:v>18.46569213086083</c:v>
                </c:pt>
                <c:pt idx="75">
                  <c:v>18.46569213086083</c:v>
                </c:pt>
                <c:pt idx="76">
                  <c:v>18.46569213086083</c:v>
                </c:pt>
                <c:pt idx="77">
                  <c:v>18.46569213086083</c:v>
                </c:pt>
                <c:pt idx="78">
                  <c:v>18.46569213086083</c:v>
                </c:pt>
                <c:pt idx="79">
                  <c:v>18.46569213086083</c:v>
                </c:pt>
                <c:pt idx="80">
                  <c:v>18.46569213086083</c:v>
                </c:pt>
                <c:pt idx="81">
                  <c:v>18.46569213086083</c:v>
                </c:pt>
                <c:pt idx="82">
                  <c:v>18.46569213086083</c:v>
                </c:pt>
                <c:pt idx="83">
                  <c:v>18.46569213086083</c:v>
                </c:pt>
                <c:pt idx="84">
                  <c:v>18.46569213086083</c:v>
                </c:pt>
                <c:pt idx="85">
                  <c:v>18.46569213086083</c:v>
                </c:pt>
                <c:pt idx="86">
                  <c:v>18.46569213086083</c:v>
                </c:pt>
                <c:pt idx="87">
                  <c:v>18.46569213086083</c:v>
                </c:pt>
                <c:pt idx="88">
                  <c:v>18.46569213086083</c:v>
                </c:pt>
                <c:pt idx="89">
                  <c:v>18.46569213086083</c:v>
                </c:pt>
                <c:pt idx="90">
                  <c:v>18.46569213086083</c:v>
                </c:pt>
                <c:pt idx="91">
                  <c:v>18.46569213086083</c:v>
                </c:pt>
                <c:pt idx="92">
                  <c:v>18.46569213086083</c:v>
                </c:pt>
                <c:pt idx="93">
                  <c:v>18.46569213086083</c:v>
                </c:pt>
                <c:pt idx="94">
                  <c:v>18.46569213086083</c:v>
                </c:pt>
                <c:pt idx="95">
                  <c:v>18.46569213086083</c:v>
                </c:pt>
                <c:pt idx="96">
                  <c:v>18.46569213086083</c:v>
                </c:pt>
                <c:pt idx="97">
                  <c:v>18.46569213086083</c:v>
                </c:pt>
                <c:pt idx="98">
                  <c:v>18.46569213086083</c:v>
                </c:pt>
                <c:pt idx="99">
                  <c:v>18.46569213086083</c:v>
                </c:pt>
                <c:pt idx="100">
                  <c:v>18.46569213086083</c:v>
                </c:pt>
                <c:pt idx="101">
                  <c:v>18.46569213086083</c:v>
                </c:pt>
                <c:pt idx="102">
                  <c:v>18.46569213086083</c:v>
                </c:pt>
                <c:pt idx="103">
                  <c:v>18.46569213086083</c:v>
                </c:pt>
                <c:pt idx="104">
                  <c:v>18.46569213086083</c:v>
                </c:pt>
                <c:pt idx="105">
                  <c:v>18.46569213086083</c:v>
                </c:pt>
                <c:pt idx="106">
                  <c:v>7.0067643951304852</c:v>
                </c:pt>
                <c:pt idx="107">
                  <c:v>7.0067643951304852</c:v>
                </c:pt>
                <c:pt idx="108">
                  <c:v>7.0067643951304852</c:v>
                </c:pt>
                <c:pt idx="109">
                  <c:v>7.0067643951304852</c:v>
                </c:pt>
                <c:pt idx="110">
                  <c:v>7.0067643951304852</c:v>
                </c:pt>
                <c:pt idx="111">
                  <c:v>7.0067643951304852</c:v>
                </c:pt>
                <c:pt idx="112">
                  <c:v>7.0067643951304852</c:v>
                </c:pt>
                <c:pt idx="113">
                  <c:v>7.0067643951304852</c:v>
                </c:pt>
                <c:pt idx="114">
                  <c:v>7.0067643951304852</c:v>
                </c:pt>
                <c:pt idx="115">
                  <c:v>7.0067643951304852</c:v>
                </c:pt>
                <c:pt idx="116">
                  <c:v>7.0067643951304852</c:v>
                </c:pt>
                <c:pt idx="117">
                  <c:v>7.0067643951304852</c:v>
                </c:pt>
                <c:pt idx="118">
                  <c:v>7.0067643951304852</c:v>
                </c:pt>
                <c:pt idx="119">
                  <c:v>7.0067643951304852</c:v>
                </c:pt>
                <c:pt idx="120">
                  <c:v>7.0067643951304852</c:v>
                </c:pt>
                <c:pt idx="121">
                  <c:v>7.0067643951304852</c:v>
                </c:pt>
                <c:pt idx="122">
                  <c:v>7.0067643951304852</c:v>
                </c:pt>
                <c:pt idx="123">
                  <c:v>7.0067643951304852</c:v>
                </c:pt>
                <c:pt idx="124">
                  <c:v>7.0067643951304852</c:v>
                </c:pt>
                <c:pt idx="125">
                  <c:v>7.0067643951304852</c:v>
                </c:pt>
                <c:pt idx="126">
                  <c:v>7.0067643951304852</c:v>
                </c:pt>
                <c:pt idx="127">
                  <c:v>7.0067643951304852</c:v>
                </c:pt>
                <c:pt idx="128">
                  <c:v>7.0067643951304852</c:v>
                </c:pt>
                <c:pt idx="129">
                  <c:v>7.0067643951304852</c:v>
                </c:pt>
                <c:pt idx="130">
                  <c:v>7.0067643951304852</c:v>
                </c:pt>
                <c:pt idx="131">
                  <c:v>7.0067643951304852</c:v>
                </c:pt>
                <c:pt idx="132">
                  <c:v>7.0067643951304852</c:v>
                </c:pt>
                <c:pt idx="133">
                  <c:v>7.0067643951304852</c:v>
                </c:pt>
                <c:pt idx="134">
                  <c:v>7.0067643951304852</c:v>
                </c:pt>
                <c:pt idx="135">
                  <c:v>7.0067643951304852</c:v>
                </c:pt>
                <c:pt idx="136">
                  <c:v>7.0067643951304852</c:v>
                </c:pt>
                <c:pt idx="137">
                  <c:v>7.0067643951304852</c:v>
                </c:pt>
                <c:pt idx="138">
                  <c:v>7.0067643951304852</c:v>
                </c:pt>
                <c:pt idx="139">
                  <c:v>7.0067643951304852</c:v>
                </c:pt>
                <c:pt idx="140">
                  <c:v>7.0067643951304852</c:v>
                </c:pt>
                <c:pt idx="141">
                  <c:v>7.0067643951304852</c:v>
                </c:pt>
                <c:pt idx="142">
                  <c:v>7.0067643951304852</c:v>
                </c:pt>
                <c:pt idx="143">
                  <c:v>7.0067643951304852</c:v>
                </c:pt>
                <c:pt idx="144">
                  <c:v>7.0067643951304852</c:v>
                </c:pt>
                <c:pt idx="145">
                  <c:v>7.0067643951304852</c:v>
                </c:pt>
                <c:pt idx="146">
                  <c:v>7.0067643951304852</c:v>
                </c:pt>
                <c:pt idx="147">
                  <c:v>7.0067643951304852</c:v>
                </c:pt>
                <c:pt idx="148">
                  <c:v>7.0067643951304852</c:v>
                </c:pt>
                <c:pt idx="149">
                  <c:v>7.0067643951304852</c:v>
                </c:pt>
                <c:pt idx="150">
                  <c:v>7.0067643951304852</c:v>
                </c:pt>
                <c:pt idx="151">
                  <c:v>7.0067643951304852</c:v>
                </c:pt>
                <c:pt idx="152">
                  <c:v>7.0067643951304852</c:v>
                </c:pt>
                <c:pt idx="153">
                  <c:v>7.0067643951304852</c:v>
                </c:pt>
                <c:pt idx="154">
                  <c:v>7.0067643951304852</c:v>
                </c:pt>
                <c:pt idx="155">
                  <c:v>7.0067643951304852</c:v>
                </c:pt>
                <c:pt idx="156">
                  <c:v>7.0067643951304852</c:v>
                </c:pt>
                <c:pt idx="157">
                  <c:v>7.0067643951304852</c:v>
                </c:pt>
                <c:pt idx="158">
                  <c:v>7.0067643951304852</c:v>
                </c:pt>
                <c:pt idx="159">
                  <c:v>7.0067643951304852</c:v>
                </c:pt>
                <c:pt idx="160">
                  <c:v>7.0067643951304852</c:v>
                </c:pt>
                <c:pt idx="161">
                  <c:v>7.0067643951304852</c:v>
                </c:pt>
                <c:pt idx="162">
                  <c:v>7.0067643951304852</c:v>
                </c:pt>
                <c:pt idx="163">
                  <c:v>7.0067643951304852</c:v>
                </c:pt>
                <c:pt idx="164">
                  <c:v>7.0067643951304852</c:v>
                </c:pt>
                <c:pt idx="165">
                  <c:v>7.0067643951304852</c:v>
                </c:pt>
                <c:pt idx="166">
                  <c:v>7.0067643951304852</c:v>
                </c:pt>
                <c:pt idx="167">
                  <c:v>7.0067643951304852</c:v>
                </c:pt>
                <c:pt idx="168">
                  <c:v>7.0067643951304852</c:v>
                </c:pt>
                <c:pt idx="169">
                  <c:v>7.0067643951304852</c:v>
                </c:pt>
                <c:pt idx="170">
                  <c:v>7.0067643951304852</c:v>
                </c:pt>
                <c:pt idx="171">
                  <c:v>7.0067643951304852</c:v>
                </c:pt>
                <c:pt idx="172">
                  <c:v>7.0067643951304852</c:v>
                </c:pt>
                <c:pt idx="173">
                  <c:v>7.0067643951304852</c:v>
                </c:pt>
                <c:pt idx="174">
                  <c:v>7.0067643951304852</c:v>
                </c:pt>
                <c:pt idx="175">
                  <c:v>7.0067643951304852</c:v>
                </c:pt>
                <c:pt idx="176">
                  <c:v>7.0067643951304852</c:v>
                </c:pt>
                <c:pt idx="177">
                  <c:v>7.0067643951304852</c:v>
                </c:pt>
                <c:pt idx="178">
                  <c:v>7.0067643951304852</c:v>
                </c:pt>
                <c:pt idx="179">
                  <c:v>7.0067643951304852</c:v>
                </c:pt>
                <c:pt idx="180">
                  <c:v>7.0067643951304852</c:v>
                </c:pt>
                <c:pt idx="181">
                  <c:v>7.0067643951304852</c:v>
                </c:pt>
                <c:pt idx="182">
                  <c:v>7.0067643951304852</c:v>
                </c:pt>
                <c:pt idx="183">
                  <c:v>7.0067643951304852</c:v>
                </c:pt>
                <c:pt idx="184">
                  <c:v>7.0067643951304852</c:v>
                </c:pt>
                <c:pt idx="185">
                  <c:v>7.0067643951304852</c:v>
                </c:pt>
                <c:pt idx="186">
                  <c:v>7.0067643951304852</c:v>
                </c:pt>
                <c:pt idx="187">
                  <c:v>7.0067643951304852</c:v>
                </c:pt>
                <c:pt idx="188">
                  <c:v>7.0067643951304852</c:v>
                </c:pt>
                <c:pt idx="189">
                  <c:v>7.0067643951304852</c:v>
                </c:pt>
                <c:pt idx="190">
                  <c:v>7.0067643951304852</c:v>
                </c:pt>
                <c:pt idx="191">
                  <c:v>7.0067643951304852</c:v>
                </c:pt>
                <c:pt idx="192">
                  <c:v>7.0067643951304852</c:v>
                </c:pt>
                <c:pt idx="193">
                  <c:v>7.0067643951304852</c:v>
                </c:pt>
                <c:pt idx="194">
                  <c:v>7.0067643951304852</c:v>
                </c:pt>
                <c:pt idx="195">
                  <c:v>7.0067643951304852</c:v>
                </c:pt>
                <c:pt idx="196">
                  <c:v>7.0067643951304852</c:v>
                </c:pt>
                <c:pt idx="197">
                  <c:v>7.0067643951304852</c:v>
                </c:pt>
                <c:pt idx="198">
                  <c:v>7.0067643951304852</c:v>
                </c:pt>
                <c:pt idx="199">
                  <c:v>7.0067643951304852</c:v>
                </c:pt>
                <c:pt idx="200">
                  <c:v>7.0067643951304852</c:v>
                </c:pt>
                <c:pt idx="201">
                  <c:v>7.0067643951304852</c:v>
                </c:pt>
                <c:pt idx="202">
                  <c:v>7.0067643951304852</c:v>
                </c:pt>
                <c:pt idx="203">
                  <c:v>7.0067643951304852</c:v>
                </c:pt>
                <c:pt idx="204">
                  <c:v>7.0067643951304852</c:v>
                </c:pt>
                <c:pt idx="205">
                  <c:v>7.0067643951304852</c:v>
                </c:pt>
                <c:pt idx="206">
                  <c:v>7.0067643951304852</c:v>
                </c:pt>
                <c:pt idx="207">
                  <c:v>7.0067643951304852</c:v>
                </c:pt>
                <c:pt idx="208">
                  <c:v>7.0067643951304852</c:v>
                </c:pt>
                <c:pt idx="209">
                  <c:v>7.0067643951304852</c:v>
                </c:pt>
                <c:pt idx="210">
                  <c:v>7.0067643951304852</c:v>
                </c:pt>
                <c:pt idx="211">
                  <c:v>7.0067643951304852</c:v>
                </c:pt>
                <c:pt idx="212">
                  <c:v>7.0067643951304852</c:v>
                </c:pt>
                <c:pt idx="213">
                  <c:v>7.0067643951304852</c:v>
                </c:pt>
                <c:pt idx="214">
                  <c:v>7.0067643951304852</c:v>
                </c:pt>
                <c:pt idx="215">
                  <c:v>7.0067643951304852</c:v>
                </c:pt>
                <c:pt idx="216">
                  <c:v>7.0067643951304852</c:v>
                </c:pt>
                <c:pt idx="217">
                  <c:v>7.0067643951304852</c:v>
                </c:pt>
                <c:pt idx="218">
                  <c:v>7.0067643951304852</c:v>
                </c:pt>
                <c:pt idx="219">
                  <c:v>7.0067643951304852</c:v>
                </c:pt>
                <c:pt idx="220">
                  <c:v>7.0067643951304852</c:v>
                </c:pt>
                <c:pt idx="221">
                  <c:v>7.0067643951304852</c:v>
                </c:pt>
                <c:pt idx="222">
                  <c:v>7.0067643951304852</c:v>
                </c:pt>
                <c:pt idx="223">
                  <c:v>7.0067643951304852</c:v>
                </c:pt>
                <c:pt idx="224">
                  <c:v>7.0067643951304852</c:v>
                </c:pt>
                <c:pt idx="225">
                  <c:v>7.0067643951304852</c:v>
                </c:pt>
                <c:pt idx="226">
                  <c:v>7.0067643951304852</c:v>
                </c:pt>
                <c:pt idx="227">
                  <c:v>7.0067643951304852</c:v>
                </c:pt>
                <c:pt idx="228">
                  <c:v>7.0067643951304852</c:v>
                </c:pt>
                <c:pt idx="229">
                  <c:v>7.0067643951304852</c:v>
                </c:pt>
                <c:pt idx="230">
                  <c:v>7.0067643951304852</c:v>
                </c:pt>
                <c:pt idx="231">
                  <c:v>7.0067643951304852</c:v>
                </c:pt>
                <c:pt idx="232">
                  <c:v>7.0067643951304852</c:v>
                </c:pt>
                <c:pt idx="233">
                  <c:v>7.0067643951304852</c:v>
                </c:pt>
                <c:pt idx="234">
                  <c:v>7.0067643951304852</c:v>
                </c:pt>
                <c:pt idx="235">
                  <c:v>7.0067643951304852</c:v>
                </c:pt>
                <c:pt idx="236">
                  <c:v>7.0067643951304852</c:v>
                </c:pt>
                <c:pt idx="237">
                  <c:v>7.0067643951304852</c:v>
                </c:pt>
                <c:pt idx="238">
                  <c:v>7.0067643951304852</c:v>
                </c:pt>
                <c:pt idx="239">
                  <c:v>7.0067643951304852</c:v>
                </c:pt>
                <c:pt idx="240">
                  <c:v>7.0067643951304852</c:v>
                </c:pt>
                <c:pt idx="241">
                  <c:v>7.0067643951304852</c:v>
                </c:pt>
                <c:pt idx="242">
                  <c:v>7.0067643951304852</c:v>
                </c:pt>
                <c:pt idx="243">
                  <c:v>7.0067643951304852</c:v>
                </c:pt>
                <c:pt idx="244">
                  <c:v>7.0067643951304852</c:v>
                </c:pt>
                <c:pt idx="245">
                  <c:v>7.0067643951304852</c:v>
                </c:pt>
                <c:pt idx="246">
                  <c:v>7.0067643951304852</c:v>
                </c:pt>
                <c:pt idx="247">
                  <c:v>7.0067643951304852</c:v>
                </c:pt>
                <c:pt idx="248">
                  <c:v>7.0067643951304852</c:v>
                </c:pt>
                <c:pt idx="249">
                  <c:v>7.0067643951304852</c:v>
                </c:pt>
                <c:pt idx="250">
                  <c:v>7.0067643951304852</c:v>
                </c:pt>
                <c:pt idx="251">
                  <c:v>7.0067643951304852</c:v>
                </c:pt>
                <c:pt idx="252">
                  <c:v>7.0067643951304852</c:v>
                </c:pt>
                <c:pt idx="253">
                  <c:v>7.0067643951304852</c:v>
                </c:pt>
                <c:pt idx="254">
                  <c:v>7.0067643951304852</c:v>
                </c:pt>
                <c:pt idx="255">
                  <c:v>7.0067643951304852</c:v>
                </c:pt>
                <c:pt idx="256">
                  <c:v>7.0067643951304852</c:v>
                </c:pt>
                <c:pt idx="257">
                  <c:v>7.0067643951304852</c:v>
                </c:pt>
                <c:pt idx="258">
                  <c:v>7.0067643951304852</c:v>
                </c:pt>
                <c:pt idx="259">
                  <c:v>7.0067643951304852</c:v>
                </c:pt>
                <c:pt idx="260">
                  <c:v>7.0067643951304852</c:v>
                </c:pt>
                <c:pt idx="261">
                  <c:v>7.0067643951304852</c:v>
                </c:pt>
                <c:pt idx="262">
                  <c:v>7.0067643951304852</c:v>
                </c:pt>
                <c:pt idx="263">
                  <c:v>7.0067643951304852</c:v>
                </c:pt>
                <c:pt idx="264">
                  <c:v>7.0067643951304852</c:v>
                </c:pt>
                <c:pt idx="265">
                  <c:v>7.0067643951304852</c:v>
                </c:pt>
                <c:pt idx="266">
                  <c:v>7.0067643951304852</c:v>
                </c:pt>
                <c:pt idx="267">
                  <c:v>7.0067643951304852</c:v>
                </c:pt>
                <c:pt idx="268">
                  <c:v>7.0067643951304852</c:v>
                </c:pt>
                <c:pt idx="269">
                  <c:v>7.0067643951304852</c:v>
                </c:pt>
                <c:pt idx="270">
                  <c:v>7.0067643951304852</c:v>
                </c:pt>
                <c:pt idx="271">
                  <c:v>7.0067643951304852</c:v>
                </c:pt>
                <c:pt idx="272">
                  <c:v>7.0067643951304852</c:v>
                </c:pt>
                <c:pt idx="273">
                  <c:v>7.0067643951304852</c:v>
                </c:pt>
                <c:pt idx="274">
                  <c:v>7.0067643951304852</c:v>
                </c:pt>
                <c:pt idx="275">
                  <c:v>7.0067643951304852</c:v>
                </c:pt>
                <c:pt idx="276">
                  <c:v>7.0067643951304852</c:v>
                </c:pt>
                <c:pt idx="277">
                  <c:v>7.0067643951304852</c:v>
                </c:pt>
                <c:pt idx="278">
                  <c:v>7.0067643951304852</c:v>
                </c:pt>
                <c:pt idx="279">
                  <c:v>7.0067643951304852</c:v>
                </c:pt>
                <c:pt idx="280">
                  <c:v>7.0067643951304852</c:v>
                </c:pt>
                <c:pt idx="281">
                  <c:v>7.0067643951304852</c:v>
                </c:pt>
                <c:pt idx="282">
                  <c:v>7.0067643951304852</c:v>
                </c:pt>
                <c:pt idx="283">
                  <c:v>7.0067643951304852</c:v>
                </c:pt>
                <c:pt idx="284">
                  <c:v>7.0067643951304852</c:v>
                </c:pt>
                <c:pt idx="285">
                  <c:v>7.0067643951304852</c:v>
                </c:pt>
                <c:pt idx="286">
                  <c:v>7.0067643951304852</c:v>
                </c:pt>
                <c:pt idx="287">
                  <c:v>7.0067643951304852</c:v>
                </c:pt>
                <c:pt idx="288">
                  <c:v>7.0067643951304852</c:v>
                </c:pt>
                <c:pt idx="289">
                  <c:v>7.0067643951304852</c:v>
                </c:pt>
                <c:pt idx="290">
                  <c:v>7.0067643951304852</c:v>
                </c:pt>
                <c:pt idx="291">
                  <c:v>7.0067643951304852</c:v>
                </c:pt>
                <c:pt idx="292">
                  <c:v>7.0067643951304852</c:v>
                </c:pt>
                <c:pt idx="293">
                  <c:v>7.0067643951304852</c:v>
                </c:pt>
                <c:pt idx="294">
                  <c:v>7.0067643951304852</c:v>
                </c:pt>
                <c:pt idx="295">
                  <c:v>7.0067643951304852</c:v>
                </c:pt>
                <c:pt idx="296">
                  <c:v>7.0067643951304852</c:v>
                </c:pt>
                <c:pt idx="297">
                  <c:v>7.0067643951304852</c:v>
                </c:pt>
                <c:pt idx="298">
                  <c:v>7.0067643951304852</c:v>
                </c:pt>
                <c:pt idx="299">
                  <c:v>7.0067643951304852</c:v>
                </c:pt>
                <c:pt idx="300">
                  <c:v>7.0067643951304852</c:v>
                </c:pt>
                <c:pt idx="301">
                  <c:v>7.0067643951304852</c:v>
                </c:pt>
                <c:pt idx="302">
                  <c:v>7.0067643951304852</c:v>
                </c:pt>
                <c:pt idx="303">
                  <c:v>7.0067643951304852</c:v>
                </c:pt>
                <c:pt idx="304">
                  <c:v>7.0067643951304852</c:v>
                </c:pt>
                <c:pt idx="305">
                  <c:v>7.0067643951304852</c:v>
                </c:pt>
                <c:pt idx="306">
                  <c:v>7.0067643951304852</c:v>
                </c:pt>
                <c:pt idx="307">
                  <c:v>7.0067643951304852</c:v>
                </c:pt>
                <c:pt idx="308">
                  <c:v>7.0067643951304852</c:v>
                </c:pt>
                <c:pt idx="309">
                  <c:v>7.0067643951304852</c:v>
                </c:pt>
                <c:pt idx="310">
                  <c:v>7.0067643951304852</c:v>
                </c:pt>
                <c:pt idx="311">
                  <c:v>7.0067643951304852</c:v>
                </c:pt>
                <c:pt idx="312">
                  <c:v>7.0067643951304852</c:v>
                </c:pt>
                <c:pt idx="313">
                  <c:v>7.0067643951304852</c:v>
                </c:pt>
                <c:pt idx="314">
                  <c:v>7.0067643951304852</c:v>
                </c:pt>
                <c:pt idx="315">
                  <c:v>7.0067643951304852</c:v>
                </c:pt>
                <c:pt idx="316">
                  <c:v>7.0067643951304852</c:v>
                </c:pt>
                <c:pt idx="317">
                  <c:v>7.0067643951304852</c:v>
                </c:pt>
                <c:pt idx="318">
                  <c:v>7.0067643951304852</c:v>
                </c:pt>
                <c:pt idx="319">
                  <c:v>7.0067643951304852</c:v>
                </c:pt>
                <c:pt idx="320">
                  <c:v>7.0067643951304852</c:v>
                </c:pt>
                <c:pt idx="321">
                  <c:v>7.0067643951304852</c:v>
                </c:pt>
                <c:pt idx="322">
                  <c:v>7.0067643951304852</c:v>
                </c:pt>
                <c:pt idx="323">
                  <c:v>7.0067643951304852</c:v>
                </c:pt>
                <c:pt idx="324">
                  <c:v>7.0067643951304852</c:v>
                </c:pt>
                <c:pt idx="325">
                  <c:v>7.0067643951304852</c:v>
                </c:pt>
                <c:pt idx="326">
                  <c:v>7.0067643951304852</c:v>
                </c:pt>
                <c:pt idx="327">
                  <c:v>7.0067643951304852</c:v>
                </c:pt>
                <c:pt idx="328">
                  <c:v>7.0067643951304852</c:v>
                </c:pt>
                <c:pt idx="329">
                  <c:v>7.0067643951304852</c:v>
                </c:pt>
                <c:pt idx="330">
                  <c:v>7.0067643951304852</c:v>
                </c:pt>
                <c:pt idx="331">
                  <c:v>7.0067643951304852</c:v>
                </c:pt>
                <c:pt idx="332">
                  <c:v>7.0067643951304852</c:v>
                </c:pt>
                <c:pt idx="333">
                  <c:v>7.0067643951304852</c:v>
                </c:pt>
                <c:pt idx="334">
                  <c:v>7.0067643951304852</c:v>
                </c:pt>
                <c:pt idx="335">
                  <c:v>7.0067643951304852</c:v>
                </c:pt>
                <c:pt idx="336">
                  <c:v>7.0067643951304852</c:v>
                </c:pt>
                <c:pt idx="337">
                  <c:v>7.0067643951304852</c:v>
                </c:pt>
                <c:pt idx="338">
                  <c:v>7.0067643951304852</c:v>
                </c:pt>
                <c:pt idx="339">
                  <c:v>7.0067643951304852</c:v>
                </c:pt>
                <c:pt idx="340">
                  <c:v>7.0067643951304852</c:v>
                </c:pt>
                <c:pt idx="341">
                  <c:v>7.0067643951304852</c:v>
                </c:pt>
                <c:pt idx="342">
                  <c:v>7.0067643951304852</c:v>
                </c:pt>
                <c:pt idx="343">
                  <c:v>7.0067643951304852</c:v>
                </c:pt>
                <c:pt idx="344">
                  <c:v>7.0067643951304852</c:v>
                </c:pt>
                <c:pt idx="345">
                  <c:v>7.0067643951304852</c:v>
                </c:pt>
                <c:pt idx="346">
                  <c:v>7.0067643951304852</c:v>
                </c:pt>
                <c:pt idx="347">
                  <c:v>7.0067643951304852</c:v>
                </c:pt>
                <c:pt idx="348">
                  <c:v>7.0067643951304852</c:v>
                </c:pt>
                <c:pt idx="349">
                  <c:v>7.0067643951304852</c:v>
                </c:pt>
                <c:pt idx="350">
                  <c:v>7.0067643951304852</c:v>
                </c:pt>
                <c:pt idx="351">
                  <c:v>7.009999985183299</c:v>
                </c:pt>
                <c:pt idx="352">
                  <c:v>7.013057299998195</c:v>
                </c:pt>
                <c:pt idx="353">
                  <c:v>7.0220918370349636</c:v>
                </c:pt>
                <c:pt idx="354">
                  <c:v>7.0368974851834309</c:v>
                </c:pt>
                <c:pt idx="355">
                  <c:v>7.0572681333313767</c:v>
                </c:pt>
                <c:pt idx="356">
                  <c:v>7.082997670368627</c:v>
                </c:pt>
                <c:pt idx="357">
                  <c:v>7.1138799851829617</c:v>
                </c:pt>
                <c:pt idx="358">
                  <c:v>7.149708966664889</c:v>
                </c:pt>
                <c:pt idx="359">
                  <c:v>7.1902785037012791</c:v>
                </c:pt>
                <c:pt idx="360">
                  <c:v>7.2353824851828676</c:v>
                </c:pt>
                <c:pt idx="361">
                  <c:v>7.2848147999974344</c:v>
                </c:pt>
                <c:pt idx="362">
                  <c:v>7.3383693370345782</c:v>
                </c:pt>
                <c:pt idx="363">
                  <c:v>7.3958399851829881</c:v>
                </c:pt>
                <c:pt idx="364">
                  <c:v>7.4570206333308988</c:v>
                </c:pt>
                <c:pt idx="365">
                  <c:v>7.521705170367909</c:v>
                </c:pt>
                <c:pt idx="366">
                  <c:v>7.5896874851827079</c:v>
                </c:pt>
                <c:pt idx="367">
                  <c:v>7.6607614666642121</c:v>
                </c:pt>
                <c:pt idx="368">
                  <c:v>7.7347210037013383</c:v>
                </c:pt>
                <c:pt idx="369">
                  <c:v>7.8113599851830031</c:v>
                </c:pt>
                <c:pt idx="370">
                  <c:v>7.8904722999972137</c:v>
                </c:pt>
                <c:pt idx="371">
                  <c:v>7.9718518370344782</c:v>
                </c:pt>
                <c:pt idx="372">
                  <c:v>8.0552924851823491</c:v>
                </c:pt>
                <c:pt idx="373">
                  <c:v>8.1405881333304251</c:v>
                </c:pt>
                <c:pt idx="374">
                  <c:v>8.2275326703673954</c:v>
                </c:pt>
                <c:pt idx="375">
                  <c:v>8.3159199851821768</c:v>
                </c:pt>
                <c:pt idx="376">
                  <c:v>8.4055439666639131</c:v>
                </c:pt>
                <c:pt idx="377">
                  <c:v>8.4961985037010663</c:v>
                </c:pt>
                <c:pt idx="378">
                  <c:v>8.5876774851820983</c:v>
                </c:pt>
                <c:pt idx="379">
                  <c:v>8.6797747999975172</c:v>
                </c:pt>
                <c:pt idx="380">
                  <c:v>8.7722843370341934</c:v>
                </c:pt>
                <c:pt idx="381">
                  <c:v>8.8649999851821804</c:v>
                </c:pt>
                <c:pt idx="382">
                  <c:v>8.9577156333299399</c:v>
                </c:pt>
                <c:pt idx="383">
                  <c:v>9.0502251703668435</c:v>
                </c:pt>
                <c:pt idx="384">
                  <c:v>9.1423224851820351</c:v>
                </c:pt>
                <c:pt idx="385">
                  <c:v>9.2338014666632944</c:v>
                </c:pt>
                <c:pt idx="386">
                  <c:v>9.3244560037004476</c:v>
                </c:pt>
                <c:pt idx="387">
                  <c:v>9.4140799851819565</c:v>
                </c:pt>
                <c:pt idx="388">
                  <c:v>9.5024672999965105</c:v>
                </c:pt>
                <c:pt idx="389">
                  <c:v>9.5894118370337083</c:v>
                </c:pt>
                <c:pt idx="390">
                  <c:v>9.6747074851817843</c:v>
                </c:pt>
                <c:pt idx="391">
                  <c:v>9.7581481333294278</c:v>
                </c:pt>
                <c:pt idx="392">
                  <c:v>9.8395276703666923</c:v>
                </c:pt>
                <c:pt idx="393">
                  <c:v>9.9186399851813576</c:v>
                </c:pt>
                <c:pt idx="394">
                  <c:v>9.995278966662795</c:v>
                </c:pt>
                <c:pt idx="395">
                  <c:v>10.069238503699694</c:v>
                </c:pt>
                <c:pt idx="396">
                  <c:v>10.140312485181198</c:v>
                </c:pt>
                <c:pt idx="397">
                  <c:v>10.208294799996224</c:v>
                </c:pt>
                <c:pt idx="398">
                  <c:v>10.272979337033007</c:v>
                </c:pt>
                <c:pt idx="399">
                  <c:v>10.334159985181373</c:v>
                </c:pt>
                <c:pt idx="400">
                  <c:v>10.391630633329555</c:v>
                </c:pt>
                <c:pt idx="401">
                  <c:v>10.445185170366472</c:v>
                </c:pt>
                <c:pt idx="402">
                  <c:v>10.494617485181038</c:v>
                </c:pt>
                <c:pt idx="403">
                  <c:v>10.539721466662627</c:v>
                </c:pt>
                <c:pt idx="404">
                  <c:v>10.580291003699472</c:v>
                </c:pt>
                <c:pt idx="405">
                  <c:v>10.616119985180717</c:v>
                </c:pt>
                <c:pt idx="406">
                  <c:v>10.647002299995961</c:v>
                </c:pt>
                <c:pt idx="407">
                  <c:v>10.672731837032529</c:v>
                </c:pt>
                <c:pt idx="408">
                  <c:v>10.693102485180475</c:v>
                </c:pt>
                <c:pt idx="409">
                  <c:v>10.707908133328942</c:v>
                </c:pt>
                <c:pt idx="410">
                  <c:v>10.716942670365711</c:v>
                </c:pt>
                <c:pt idx="411">
                  <c:v>10.720714265204782</c:v>
                </c:pt>
                <c:pt idx="412">
                  <c:v>10.720714265204782</c:v>
                </c:pt>
                <c:pt idx="413">
                  <c:v>10.720714265204782</c:v>
                </c:pt>
                <c:pt idx="414">
                  <c:v>10.720714265204782</c:v>
                </c:pt>
                <c:pt idx="415">
                  <c:v>10.720714265204782</c:v>
                </c:pt>
                <c:pt idx="416">
                  <c:v>10.720714265204782</c:v>
                </c:pt>
                <c:pt idx="417">
                  <c:v>10.720714265204782</c:v>
                </c:pt>
                <c:pt idx="418">
                  <c:v>10.720714265204782</c:v>
                </c:pt>
                <c:pt idx="419">
                  <c:v>10.720714265204782</c:v>
                </c:pt>
                <c:pt idx="420">
                  <c:v>10.720714265204782</c:v>
                </c:pt>
                <c:pt idx="421">
                  <c:v>10.720714265204782</c:v>
                </c:pt>
                <c:pt idx="422">
                  <c:v>10.720714265204782</c:v>
                </c:pt>
                <c:pt idx="423">
                  <c:v>10.720714265204782</c:v>
                </c:pt>
                <c:pt idx="424">
                  <c:v>10.720714265204782</c:v>
                </c:pt>
                <c:pt idx="425">
                  <c:v>10.720714265204782</c:v>
                </c:pt>
                <c:pt idx="426">
                  <c:v>10.720714265204782</c:v>
                </c:pt>
                <c:pt idx="427">
                  <c:v>10.720714265204782</c:v>
                </c:pt>
                <c:pt idx="428">
                  <c:v>10.720714265204782</c:v>
                </c:pt>
                <c:pt idx="429">
                  <c:v>10.720714265204782</c:v>
                </c:pt>
                <c:pt idx="430">
                  <c:v>10.720714265204782</c:v>
                </c:pt>
                <c:pt idx="431">
                  <c:v>10.720714265204782</c:v>
                </c:pt>
                <c:pt idx="432">
                  <c:v>10.720714265204782</c:v>
                </c:pt>
                <c:pt idx="433">
                  <c:v>10.720714265204782</c:v>
                </c:pt>
                <c:pt idx="434">
                  <c:v>10.720714265204782</c:v>
                </c:pt>
                <c:pt idx="435">
                  <c:v>10.720714265204782</c:v>
                </c:pt>
                <c:pt idx="436">
                  <c:v>10.720714265204782</c:v>
                </c:pt>
                <c:pt idx="437">
                  <c:v>10.720714265204782</c:v>
                </c:pt>
                <c:pt idx="438">
                  <c:v>10.720714265204782</c:v>
                </c:pt>
                <c:pt idx="439">
                  <c:v>10.720714265204782</c:v>
                </c:pt>
                <c:pt idx="440">
                  <c:v>10.720714265204782</c:v>
                </c:pt>
                <c:pt idx="441">
                  <c:v>10.720714265204782</c:v>
                </c:pt>
                <c:pt idx="442">
                  <c:v>10.720714265204782</c:v>
                </c:pt>
                <c:pt idx="443">
                  <c:v>10.720714265204782</c:v>
                </c:pt>
                <c:pt idx="444">
                  <c:v>10.720714265204782</c:v>
                </c:pt>
                <c:pt idx="445">
                  <c:v>10.720714265204782</c:v>
                </c:pt>
                <c:pt idx="446">
                  <c:v>10.720714265204782</c:v>
                </c:pt>
                <c:pt idx="447">
                  <c:v>10.720714265204782</c:v>
                </c:pt>
                <c:pt idx="448">
                  <c:v>10.720714265204782</c:v>
                </c:pt>
                <c:pt idx="449">
                  <c:v>10.720714265204782</c:v>
                </c:pt>
                <c:pt idx="450">
                  <c:v>10.720714265204782</c:v>
                </c:pt>
                <c:pt idx="451">
                  <c:v>10.720714265204782</c:v>
                </c:pt>
                <c:pt idx="452">
                  <c:v>10.720714265204782</c:v>
                </c:pt>
                <c:pt idx="453">
                  <c:v>10.720714265204782</c:v>
                </c:pt>
                <c:pt idx="454">
                  <c:v>10.720714265204782</c:v>
                </c:pt>
                <c:pt idx="455">
                  <c:v>10.720714265204782</c:v>
                </c:pt>
                <c:pt idx="456">
                  <c:v>10.720714265204782</c:v>
                </c:pt>
                <c:pt idx="457">
                  <c:v>10.720714265204782</c:v>
                </c:pt>
                <c:pt idx="458">
                  <c:v>10.720714265204782</c:v>
                </c:pt>
                <c:pt idx="459">
                  <c:v>10.720714265204782</c:v>
                </c:pt>
                <c:pt idx="460">
                  <c:v>10.720714265204782</c:v>
                </c:pt>
                <c:pt idx="461">
                  <c:v>10.720714265204782</c:v>
                </c:pt>
                <c:pt idx="462">
                  <c:v>10.720714265204782</c:v>
                </c:pt>
                <c:pt idx="463">
                  <c:v>10.720714265204782</c:v>
                </c:pt>
                <c:pt idx="464">
                  <c:v>10.720714265204782</c:v>
                </c:pt>
                <c:pt idx="465">
                  <c:v>10.720714265204782</c:v>
                </c:pt>
                <c:pt idx="466">
                  <c:v>10.720714265204782</c:v>
                </c:pt>
                <c:pt idx="467">
                  <c:v>10.720714265204782</c:v>
                </c:pt>
                <c:pt idx="468">
                  <c:v>10.720714265204782</c:v>
                </c:pt>
                <c:pt idx="469">
                  <c:v>10.720714265204782</c:v>
                </c:pt>
                <c:pt idx="470">
                  <c:v>10.720714265204782</c:v>
                </c:pt>
                <c:pt idx="471">
                  <c:v>10.720714265204782</c:v>
                </c:pt>
                <c:pt idx="472">
                  <c:v>10.720714265204782</c:v>
                </c:pt>
                <c:pt idx="473">
                  <c:v>10.720714265204782</c:v>
                </c:pt>
                <c:pt idx="474">
                  <c:v>10.720714265204782</c:v>
                </c:pt>
                <c:pt idx="475">
                  <c:v>10.720714265204782</c:v>
                </c:pt>
                <c:pt idx="476">
                  <c:v>10.720714265204782</c:v>
                </c:pt>
                <c:pt idx="477">
                  <c:v>10.720714265204782</c:v>
                </c:pt>
                <c:pt idx="478">
                  <c:v>10.720714265204782</c:v>
                </c:pt>
                <c:pt idx="479">
                  <c:v>10.720714265204782</c:v>
                </c:pt>
                <c:pt idx="480">
                  <c:v>10.720714265204782</c:v>
                </c:pt>
                <c:pt idx="481">
                  <c:v>10.720714265204782</c:v>
                </c:pt>
                <c:pt idx="482">
                  <c:v>10.720714265204782</c:v>
                </c:pt>
                <c:pt idx="483">
                  <c:v>10.720714265204782</c:v>
                </c:pt>
                <c:pt idx="484">
                  <c:v>10.720714265204782</c:v>
                </c:pt>
                <c:pt idx="485">
                  <c:v>10.720714265204782</c:v>
                </c:pt>
                <c:pt idx="486">
                  <c:v>10.720714265204782</c:v>
                </c:pt>
                <c:pt idx="487">
                  <c:v>10.720714265204782</c:v>
                </c:pt>
                <c:pt idx="488">
                  <c:v>10.720714265204782</c:v>
                </c:pt>
                <c:pt idx="489">
                  <c:v>10.720714265204782</c:v>
                </c:pt>
                <c:pt idx="490">
                  <c:v>10.720714265204782</c:v>
                </c:pt>
                <c:pt idx="491">
                  <c:v>10.720714265204782</c:v>
                </c:pt>
                <c:pt idx="492">
                  <c:v>10.720714265204782</c:v>
                </c:pt>
                <c:pt idx="493">
                  <c:v>10.720714265204782</c:v>
                </c:pt>
                <c:pt idx="494">
                  <c:v>10.720714265204782</c:v>
                </c:pt>
                <c:pt idx="495">
                  <c:v>10.720714265204782</c:v>
                </c:pt>
                <c:pt idx="496">
                  <c:v>10.720714265204782</c:v>
                </c:pt>
                <c:pt idx="497">
                  <c:v>10.720714265204782</c:v>
                </c:pt>
                <c:pt idx="498">
                  <c:v>10.720714265204782</c:v>
                </c:pt>
                <c:pt idx="499">
                  <c:v>10.720714265204782</c:v>
                </c:pt>
                <c:pt idx="500">
                  <c:v>10.720714265204782</c:v>
                </c:pt>
                <c:pt idx="501">
                  <c:v>10.720714265204782</c:v>
                </c:pt>
                <c:pt idx="502">
                  <c:v>10.720714265204782</c:v>
                </c:pt>
                <c:pt idx="503">
                  <c:v>10.720714265204782</c:v>
                </c:pt>
                <c:pt idx="504">
                  <c:v>10.720714265204782</c:v>
                </c:pt>
                <c:pt idx="505">
                  <c:v>10.720714265204782</c:v>
                </c:pt>
                <c:pt idx="506">
                  <c:v>10.720714265204782</c:v>
                </c:pt>
                <c:pt idx="507">
                  <c:v>10.720714265204782</c:v>
                </c:pt>
                <c:pt idx="508">
                  <c:v>10.720714265204782</c:v>
                </c:pt>
                <c:pt idx="509">
                  <c:v>10.720714265204782</c:v>
                </c:pt>
                <c:pt idx="510">
                  <c:v>10.720714265204782</c:v>
                </c:pt>
                <c:pt idx="511">
                  <c:v>10.720714265204782</c:v>
                </c:pt>
                <c:pt idx="512">
                  <c:v>10.720714265204782</c:v>
                </c:pt>
                <c:pt idx="513">
                  <c:v>10.720714265204782</c:v>
                </c:pt>
                <c:pt idx="514">
                  <c:v>10.720714265204782</c:v>
                </c:pt>
                <c:pt idx="515">
                  <c:v>10.720714265204782</c:v>
                </c:pt>
                <c:pt idx="516">
                  <c:v>10.720714265204782</c:v>
                </c:pt>
                <c:pt idx="517">
                  <c:v>10.720714265204782</c:v>
                </c:pt>
                <c:pt idx="518">
                  <c:v>10.720714265204782</c:v>
                </c:pt>
                <c:pt idx="519">
                  <c:v>10.720714265204782</c:v>
                </c:pt>
                <c:pt idx="520">
                  <c:v>10.720714265204782</c:v>
                </c:pt>
                <c:pt idx="521">
                  <c:v>10.720714265204782</c:v>
                </c:pt>
                <c:pt idx="522">
                  <c:v>10.720714265204782</c:v>
                </c:pt>
                <c:pt idx="523">
                  <c:v>10.720714265204782</c:v>
                </c:pt>
                <c:pt idx="524">
                  <c:v>10.720714265204782</c:v>
                </c:pt>
                <c:pt idx="525">
                  <c:v>10.720714265204782</c:v>
                </c:pt>
                <c:pt idx="526">
                  <c:v>10.720714265204782</c:v>
                </c:pt>
                <c:pt idx="527">
                  <c:v>10.720714265204782</c:v>
                </c:pt>
                <c:pt idx="528">
                  <c:v>10.720714265204782</c:v>
                </c:pt>
                <c:pt idx="529">
                  <c:v>10.720714265204782</c:v>
                </c:pt>
                <c:pt idx="530">
                  <c:v>10.720714265204782</c:v>
                </c:pt>
                <c:pt idx="531">
                  <c:v>10.720714265204782</c:v>
                </c:pt>
                <c:pt idx="532">
                  <c:v>10.720714265204782</c:v>
                </c:pt>
                <c:pt idx="533">
                  <c:v>10.720714265204782</c:v>
                </c:pt>
                <c:pt idx="534">
                  <c:v>10.720714265204782</c:v>
                </c:pt>
                <c:pt idx="535">
                  <c:v>10.720714265204782</c:v>
                </c:pt>
                <c:pt idx="536">
                  <c:v>10.720714265204782</c:v>
                </c:pt>
                <c:pt idx="537">
                  <c:v>10.720714265204782</c:v>
                </c:pt>
                <c:pt idx="538">
                  <c:v>10.720714265204782</c:v>
                </c:pt>
                <c:pt idx="539">
                  <c:v>10.720714265204782</c:v>
                </c:pt>
                <c:pt idx="540">
                  <c:v>10.720714265204782</c:v>
                </c:pt>
                <c:pt idx="541">
                  <c:v>10.720714265204782</c:v>
                </c:pt>
                <c:pt idx="542">
                  <c:v>10.720714265204782</c:v>
                </c:pt>
                <c:pt idx="543">
                  <c:v>10.720714265204782</c:v>
                </c:pt>
                <c:pt idx="544">
                  <c:v>10.720714265204782</c:v>
                </c:pt>
                <c:pt idx="545">
                  <c:v>10.720714265204782</c:v>
                </c:pt>
                <c:pt idx="546">
                  <c:v>10.720714265204782</c:v>
                </c:pt>
                <c:pt idx="547">
                  <c:v>10.720714265204782</c:v>
                </c:pt>
                <c:pt idx="548">
                  <c:v>10.720714265204782</c:v>
                </c:pt>
                <c:pt idx="549">
                  <c:v>10.720714265204782</c:v>
                </c:pt>
                <c:pt idx="550">
                  <c:v>10.720714265204782</c:v>
                </c:pt>
                <c:pt idx="551">
                  <c:v>10.720714265204782</c:v>
                </c:pt>
                <c:pt idx="552">
                  <c:v>10.720714265204782</c:v>
                </c:pt>
                <c:pt idx="553">
                  <c:v>10.720714265204782</c:v>
                </c:pt>
                <c:pt idx="554">
                  <c:v>10.720714265204782</c:v>
                </c:pt>
                <c:pt idx="555">
                  <c:v>10.720714265204782</c:v>
                </c:pt>
                <c:pt idx="556">
                  <c:v>10.720714265204782</c:v>
                </c:pt>
                <c:pt idx="557">
                  <c:v>10.720714265204782</c:v>
                </c:pt>
                <c:pt idx="558">
                  <c:v>10.720714265204782</c:v>
                </c:pt>
                <c:pt idx="559">
                  <c:v>10.720714265204782</c:v>
                </c:pt>
                <c:pt idx="560">
                  <c:v>10.720714265204782</c:v>
                </c:pt>
                <c:pt idx="561">
                  <c:v>10.720714265204782</c:v>
                </c:pt>
                <c:pt idx="562">
                  <c:v>10.720714265204782</c:v>
                </c:pt>
                <c:pt idx="563">
                  <c:v>10.720714265204782</c:v>
                </c:pt>
                <c:pt idx="564">
                  <c:v>10.720714265204782</c:v>
                </c:pt>
                <c:pt idx="565">
                  <c:v>10.720714265204782</c:v>
                </c:pt>
                <c:pt idx="566">
                  <c:v>10.720714265204782</c:v>
                </c:pt>
                <c:pt idx="567">
                  <c:v>10.720714265204782</c:v>
                </c:pt>
                <c:pt idx="568">
                  <c:v>10.720714265204782</c:v>
                </c:pt>
                <c:pt idx="569">
                  <c:v>10.720714265204782</c:v>
                </c:pt>
                <c:pt idx="570">
                  <c:v>10.720714265204782</c:v>
                </c:pt>
                <c:pt idx="571">
                  <c:v>10.720714265204782</c:v>
                </c:pt>
                <c:pt idx="572">
                  <c:v>10.720714265204782</c:v>
                </c:pt>
                <c:pt idx="573">
                  <c:v>10.720714265204782</c:v>
                </c:pt>
                <c:pt idx="574">
                  <c:v>10.720714265204782</c:v>
                </c:pt>
                <c:pt idx="575">
                  <c:v>10.720714265204782</c:v>
                </c:pt>
                <c:pt idx="576">
                  <c:v>10.720714265204782</c:v>
                </c:pt>
                <c:pt idx="577">
                  <c:v>10.720714265204782</c:v>
                </c:pt>
                <c:pt idx="578">
                  <c:v>10.720714265204782</c:v>
                </c:pt>
                <c:pt idx="579">
                  <c:v>10.720714265204782</c:v>
                </c:pt>
                <c:pt idx="580">
                  <c:v>10.720714265204782</c:v>
                </c:pt>
                <c:pt idx="581">
                  <c:v>10.720714265204782</c:v>
                </c:pt>
                <c:pt idx="582">
                  <c:v>10.720714265204782</c:v>
                </c:pt>
                <c:pt idx="583">
                  <c:v>10.720714265204782</c:v>
                </c:pt>
                <c:pt idx="584">
                  <c:v>10.720714265204782</c:v>
                </c:pt>
                <c:pt idx="585">
                  <c:v>10.720714265204782</c:v>
                </c:pt>
                <c:pt idx="586">
                  <c:v>10.720714265204782</c:v>
                </c:pt>
                <c:pt idx="587">
                  <c:v>10.720714265204782</c:v>
                </c:pt>
                <c:pt idx="588">
                  <c:v>10.720714265204782</c:v>
                </c:pt>
                <c:pt idx="589">
                  <c:v>10.720714265204782</c:v>
                </c:pt>
                <c:pt idx="590">
                  <c:v>10.720714265204782</c:v>
                </c:pt>
                <c:pt idx="591">
                  <c:v>10.720714265204782</c:v>
                </c:pt>
                <c:pt idx="592">
                  <c:v>10.720714265204782</c:v>
                </c:pt>
                <c:pt idx="593">
                  <c:v>10.720714265204782</c:v>
                </c:pt>
                <c:pt idx="594">
                  <c:v>10.720714265204782</c:v>
                </c:pt>
                <c:pt idx="595">
                  <c:v>10.720714265204782</c:v>
                </c:pt>
                <c:pt idx="596">
                  <c:v>10.720714265204782</c:v>
                </c:pt>
                <c:pt idx="597">
                  <c:v>10.720714265204782</c:v>
                </c:pt>
                <c:pt idx="598">
                  <c:v>10.720714265204782</c:v>
                </c:pt>
                <c:pt idx="599">
                  <c:v>10.720714265204782</c:v>
                </c:pt>
                <c:pt idx="600">
                  <c:v>10.720714265204782</c:v>
                </c:pt>
                <c:pt idx="601">
                  <c:v>10.720714265204782</c:v>
                </c:pt>
                <c:pt idx="602">
                  <c:v>10.720714265204782</c:v>
                </c:pt>
                <c:pt idx="603">
                  <c:v>10.720714265204782</c:v>
                </c:pt>
                <c:pt idx="604">
                  <c:v>10.720714265204782</c:v>
                </c:pt>
                <c:pt idx="605">
                  <c:v>10.720714265204782</c:v>
                </c:pt>
                <c:pt idx="606">
                  <c:v>10.720714265204782</c:v>
                </c:pt>
                <c:pt idx="607">
                  <c:v>10.720714265204782</c:v>
                </c:pt>
                <c:pt idx="608">
                  <c:v>10.720714265204782</c:v>
                </c:pt>
                <c:pt idx="609">
                  <c:v>10.720714265204782</c:v>
                </c:pt>
                <c:pt idx="610">
                  <c:v>10.720714265204782</c:v>
                </c:pt>
                <c:pt idx="611">
                  <c:v>10.720714265204782</c:v>
                </c:pt>
                <c:pt idx="612">
                  <c:v>10.720714265204782</c:v>
                </c:pt>
                <c:pt idx="613">
                  <c:v>10.720714265204782</c:v>
                </c:pt>
                <c:pt idx="614">
                  <c:v>10.720714265204782</c:v>
                </c:pt>
                <c:pt idx="615">
                  <c:v>10.720714265204782</c:v>
                </c:pt>
                <c:pt idx="616">
                  <c:v>10.720714265204782</c:v>
                </c:pt>
                <c:pt idx="617">
                  <c:v>10.720714265204782</c:v>
                </c:pt>
                <c:pt idx="618">
                  <c:v>10.720714265204782</c:v>
                </c:pt>
                <c:pt idx="619">
                  <c:v>10.720714265204782</c:v>
                </c:pt>
                <c:pt idx="620">
                  <c:v>10.720714265204782</c:v>
                </c:pt>
                <c:pt idx="621">
                  <c:v>10.720714265204782</c:v>
                </c:pt>
                <c:pt idx="622">
                  <c:v>10.720714265204782</c:v>
                </c:pt>
                <c:pt idx="623">
                  <c:v>10.720714265204782</c:v>
                </c:pt>
                <c:pt idx="624">
                  <c:v>10.720714265204782</c:v>
                </c:pt>
                <c:pt idx="625">
                  <c:v>10.720714265204782</c:v>
                </c:pt>
                <c:pt idx="626">
                  <c:v>10.720714265204782</c:v>
                </c:pt>
                <c:pt idx="627">
                  <c:v>10.720714265204782</c:v>
                </c:pt>
                <c:pt idx="628">
                  <c:v>10.720714265204782</c:v>
                </c:pt>
                <c:pt idx="629">
                  <c:v>10.720714265204782</c:v>
                </c:pt>
                <c:pt idx="630">
                  <c:v>10.720714265204782</c:v>
                </c:pt>
                <c:pt idx="631">
                  <c:v>10.720714265204782</c:v>
                </c:pt>
                <c:pt idx="632">
                  <c:v>10.720714265204782</c:v>
                </c:pt>
                <c:pt idx="633">
                  <c:v>10.720714265204782</c:v>
                </c:pt>
                <c:pt idx="634">
                  <c:v>10.720714265204782</c:v>
                </c:pt>
                <c:pt idx="635">
                  <c:v>10.720714265204782</c:v>
                </c:pt>
                <c:pt idx="636">
                  <c:v>10.720714265204782</c:v>
                </c:pt>
                <c:pt idx="637">
                  <c:v>10.720714265204782</c:v>
                </c:pt>
                <c:pt idx="638">
                  <c:v>10.720714265204782</c:v>
                </c:pt>
                <c:pt idx="639">
                  <c:v>10.720714265204782</c:v>
                </c:pt>
                <c:pt idx="640">
                  <c:v>10.720714265204782</c:v>
                </c:pt>
                <c:pt idx="641">
                  <c:v>10.720714265204782</c:v>
                </c:pt>
                <c:pt idx="642">
                  <c:v>10.720714265204782</c:v>
                </c:pt>
                <c:pt idx="643">
                  <c:v>10.720714265204782</c:v>
                </c:pt>
                <c:pt idx="644">
                  <c:v>10.720714265204782</c:v>
                </c:pt>
                <c:pt idx="645">
                  <c:v>10.720714265204782</c:v>
                </c:pt>
                <c:pt idx="646">
                  <c:v>10.720714265204782</c:v>
                </c:pt>
                <c:pt idx="647">
                  <c:v>10.720714265204782</c:v>
                </c:pt>
                <c:pt idx="648">
                  <c:v>10.720714265204782</c:v>
                </c:pt>
                <c:pt idx="649">
                  <c:v>10.720714265204782</c:v>
                </c:pt>
                <c:pt idx="650">
                  <c:v>10.720714265204782</c:v>
                </c:pt>
                <c:pt idx="651">
                  <c:v>10.720714265204782</c:v>
                </c:pt>
                <c:pt idx="652">
                  <c:v>10.720714265204782</c:v>
                </c:pt>
                <c:pt idx="653">
                  <c:v>10.720714265204782</c:v>
                </c:pt>
                <c:pt idx="654">
                  <c:v>10.720714265204782</c:v>
                </c:pt>
                <c:pt idx="655">
                  <c:v>10.720714265204782</c:v>
                </c:pt>
                <c:pt idx="656">
                  <c:v>10.720714265204782</c:v>
                </c:pt>
                <c:pt idx="657">
                  <c:v>10.720714265204782</c:v>
                </c:pt>
                <c:pt idx="658">
                  <c:v>10.720714265204782</c:v>
                </c:pt>
                <c:pt idx="659">
                  <c:v>10.720714265204782</c:v>
                </c:pt>
                <c:pt idx="660">
                  <c:v>10.720714265204782</c:v>
                </c:pt>
                <c:pt idx="661">
                  <c:v>10.720714265204782</c:v>
                </c:pt>
                <c:pt idx="662">
                  <c:v>10.720714265204782</c:v>
                </c:pt>
                <c:pt idx="663">
                  <c:v>10.720714265204782</c:v>
                </c:pt>
                <c:pt idx="664">
                  <c:v>10.720714265204782</c:v>
                </c:pt>
                <c:pt idx="665">
                  <c:v>10.720714265204782</c:v>
                </c:pt>
                <c:pt idx="666">
                  <c:v>10.720714265204782</c:v>
                </c:pt>
                <c:pt idx="667">
                  <c:v>10.720714265204782</c:v>
                </c:pt>
                <c:pt idx="668">
                  <c:v>10.720714265204782</c:v>
                </c:pt>
                <c:pt idx="669">
                  <c:v>10.720714265204782</c:v>
                </c:pt>
                <c:pt idx="670">
                  <c:v>10.720714265204782</c:v>
                </c:pt>
                <c:pt idx="671">
                  <c:v>10.720714265204782</c:v>
                </c:pt>
                <c:pt idx="672">
                  <c:v>10.720714265204782</c:v>
                </c:pt>
                <c:pt idx="673">
                  <c:v>10.720714265204782</c:v>
                </c:pt>
                <c:pt idx="674">
                  <c:v>10.720714265204782</c:v>
                </c:pt>
                <c:pt idx="675">
                  <c:v>10.720714265204782</c:v>
                </c:pt>
                <c:pt idx="676">
                  <c:v>10.720714265204782</c:v>
                </c:pt>
                <c:pt idx="677">
                  <c:v>10.720714265204782</c:v>
                </c:pt>
                <c:pt idx="678">
                  <c:v>10.720714265204782</c:v>
                </c:pt>
                <c:pt idx="679">
                  <c:v>10.720714265204782</c:v>
                </c:pt>
                <c:pt idx="680">
                  <c:v>10.720714265204782</c:v>
                </c:pt>
                <c:pt idx="681">
                  <c:v>10.720714265204782</c:v>
                </c:pt>
                <c:pt idx="682">
                  <c:v>10.720714265204782</c:v>
                </c:pt>
                <c:pt idx="683">
                  <c:v>10.720714265204782</c:v>
                </c:pt>
                <c:pt idx="684">
                  <c:v>10.720714265204782</c:v>
                </c:pt>
                <c:pt idx="685">
                  <c:v>10.720714265204782</c:v>
                </c:pt>
                <c:pt idx="686">
                  <c:v>10.720714265204782</c:v>
                </c:pt>
                <c:pt idx="687">
                  <c:v>10.720714265204782</c:v>
                </c:pt>
                <c:pt idx="688">
                  <c:v>10.720714265204782</c:v>
                </c:pt>
                <c:pt idx="689">
                  <c:v>10.720714265204782</c:v>
                </c:pt>
                <c:pt idx="690">
                  <c:v>10.720714265204782</c:v>
                </c:pt>
                <c:pt idx="691">
                  <c:v>10.720714265204782</c:v>
                </c:pt>
                <c:pt idx="692">
                  <c:v>10.720714265204782</c:v>
                </c:pt>
                <c:pt idx="693">
                  <c:v>10.720714265204782</c:v>
                </c:pt>
                <c:pt idx="694">
                  <c:v>10.720714265204782</c:v>
                </c:pt>
                <c:pt idx="695">
                  <c:v>10.720714265204782</c:v>
                </c:pt>
                <c:pt idx="696">
                  <c:v>10.720714265204782</c:v>
                </c:pt>
                <c:pt idx="697">
                  <c:v>10.720714265204782</c:v>
                </c:pt>
                <c:pt idx="698">
                  <c:v>10.720714265204782</c:v>
                </c:pt>
                <c:pt idx="699">
                  <c:v>10.720714265204782</c:v>
                </c:pt>
                <c:pt idx="700">
                  <c:v>10.720714265204782</c:v>
                </c:pt>
                <c:pt idx="701">
                  <c:v>10.720714265204782</c:v>
                </c:pt>
                <c:pt idx="702">
                  <c:v>10.720714265204782</c:v>
                </c:pt>
                <c:pt idx="703">
                  <c:v>10.720714265204782</c:v>
                </c:pt>
                <c:pt idx="704">
                  <c:v>10.720714265204782</c:v>
                </c:pt>
                <c:pt idx="705">
                  <c:v>10.720714265204782</c:v>
                </c:pt>
                <c:pt idx="706">
                  <c:v>10.720714265204782</c:v>
                </c:pt>
                <c:pt idx="707">
                  <c:v>10.720714265204782</c:v>
                </c:pt>
                <c:pt idx="708">
                  <c:v>10.720714265204782</c:v>
                </c:pt>
                <c:pt idx="709">
                  <c:v>10.720714265204782</c:v>
                </c:pt>
                <c:pt idx="710">
                  <c:v>10.720714265204782</c:v>
                </c:pt>
                <c:pt idx="711">
                  <c:v>10.720714265204782</c:v>
                </c:pt>
                <c:pt idx="712">
                  <c:v>10.720714265204782</c:v>
                </c:pt>
                <c:pt idx="713">
                  <c:v>10.720714265204782</c:v>
                </c:pt>
                <c:pt idx="714">
                  <c:v>10.720714265204782</c:v>
                </c:pt>
                <c:pt idx="715">
                  <c:v>10.720714265204782</c:v>
                </c:pt>
                <c:pt idx="716">
                  <c:v>10.720714265204782</c:v>
                </c:pt>
                <c:pt idx="717">
                  <c:v>10.720714265204782</c:v>
                </c:pt>
                <c:pt idx="718">
                  <c:v>10.720714265204782</c:v>
                </c:pt>
                <c:pt idx="719">
                  <c:v>10.720714265204782</c:v>
                </c:pt>
                <c:pt idx="720">
                  <c:v>10.720714265204782</c:v>
                </c:pt>
                <c:pt idx="721">
                  <c:v>10.720714265204782</c:v>
                </c:pt>
                <c:pt idx="722">
                  <c:v>10.720714265204782</c:v>
                </c:pt>
                <c:pt idx="723">
                  <c:v>10.720714265204782</c:v>
                </c:pt>
                <c:pt idx="724">
                  <c:v>10.720714265204782</c:v>
                </c:pt>
                <c:pt idx="725">
                  <c:v>10.720714265204782</c:v>
                </c:pt>
                <c:pt idx="726">
                  <c:v>10.720714265204782</c:v>
                </c:pt>
                <c:pt idx="727">
                  <c:v>10.720714265204782</c:v>
                </c:pt>
                <c:pt idx="728">
                  <c:v>10.720714265204782</c:v>
                </c:pt>
                <c:pt idx="729">
                  <c:v>10.720714265204782</c:v>
                </c:pt>
                <c:pt idx="730">
                  <c:v>10.720714265204782</c:v>
                </c:pt>
                <c:pt idx="731">
                  <c:v>10.720714265204782</c:v>
                </c:pt>
                <c:pt idx="732">
                  <c:v>10.720714265204782</c:v>
                </c:pt>
                <c:pt idx="733">
                  <c:v>10.720714265204782</c:v>
                </c:pt>
                <c:pt idx="734">
                  <c:v>10.720714265204782</c:v>
                </c:pt>
                <c:pt idx="735">
                  <c:v>10.720714265204782</c:v>
                </c:pt>
                <c:pt idx="736">
                  <c:v>10.720714265204782</c:v>
                </c:pt>
                <c:pt idx="737">
                  <c:v>10.720714265204782</c:v>
                </c:pt>
                <c:pt idx="738">
                  <c:v>10.720714265204782</c:v>
                </c:pt>
                <c:pt idx="739">
                  <c:v>10.720714265204782</c:v>
                </c:pt>
                <c:pt idx="740">
                  <c:v>10.720714265204782</c:v>
                </c:pt>
                <c:pt idx="741">
                  <c:v>10.720714265204782</c:v>
                </c:pt>
                <c:pt idx="742">
                  <c:v>10.720714265204782</c:v>
                </c:pt>
                <c:pt idx="743">
                  <c:v>10.720714265204782</c:v>
                </c:pt>
                <c:pt idx="744">
                  <c:v>10.720714265204782</c:v>
                </c:pt>
                <c:pt idx="745">
                  <c:v>10.720714265204782</c:v>
                </c:pt>
                <c:pt idx="746">
                  <c:v>10.720714265204782</c:v>
                </c:pt>
                <c:pt idx="747">
                  <c:v>10.720714265204782</c:v>
                </c:pt>
                <c:pt idx="748">
                  <c:v>10.720714265204782</c:v>
                </c:pt>
                <c:pt idx="749">
                  <c:v>10.720714265204782</c:v>
                </c:pt>
                <c:pt idx="750">
                  <c:v>10.720714265204782</c:v>
                </c:pt>
                <c:pt idx="751">
                  <c:v>10.720714265204782</c:v>
                </c:pt>
                <c:pt idx="752">
                  <c:v>10.720714265204782</c:v>
                </c:pt>
                <c:pt idx="753">
                  <c:v>10.720714265204782</c:v>
                </c:pt>
                <c:pt idx="754">
                  <c:v>10.720714265204782</c:v>
                </c:pt>
                <c:pt idx="755">
                  <c:v>10.720714265204782</c:v>
                </c:pt>
                <c:pt idx="756">
                  <c:v>10.720714265204782</c:v>
                </c:pt>
                <c:pt idx="757">
                  <c:v>10.720714265204782</c:v>
                </c:pt>
                <c:pt idx="758">
                  <c:v>10.720714265204782</c:v>
                </c:pt>
                <c:pt idx="759">
                  <c:v>10.720714265204782</c:v>
                </c:pt>
                <c:pt idx="760">
                  <c:v>10.720714265204782</c:v>
                </c:pt>
                <c:pt idx="761">
                  <c:v>10.720714265204782</c:v>
                </c:pt>
                <c:pt idx="762">
                  <c:v>10.720714265204782</c:v>
                </c:pt>
                <c:pt idx="763">
                  <c:v>10.720714265204782</c:v>
                </c:pt>
                <c:pt idx="764">
                  <c:v>10.720714265204782</c:v>
                </c:pt>
                <c:pt idx="765">
                  <c:v>10.720714265204782</c:v>
                </c:pt>
                <c:pt idx="766">
                  <c:v>10.720714265204782</c:v>
                </c:pt>
                <c:pt idx="767">
                  <c:v>10.720714265204782</c:v>
                </c:pt>
                <c:pt idx="768">
                  <c:v>10.720714265204782</c:v>
                </c:pt>
                <c:pt idx="769">
                  <c:v>10.720714265204782</c:v>
                </c:pt>
                <c:pt idx="770">
                  <c:v>10.720714265204782</c:v>
                </c:pt>
                <c:pt idx="771">
                  <c:v>10.720714265204782</c:v>
                </c:pt>
                <c:pt idx="772">
                  <c:v>10.720714265204782</c:v>
                </c:pt>
                <c:pt idx="773">
                  <c:v>10.720714265204782</c:v>
                </c:pt>
                <c:pt idx="774">
                  <c:v>10.720714265204782</c:v>
                </c:pt>
                <c:pt idx="775">
                  <c:v>10.720714265204782</c:v>
                </c:pt>
                <c:pt idx="776">
                  <c:v>10.720714265204782</c:v>
                </c:pt>
                <c:pt idx="777">
                  <c:v>10.720714265204782</c:v>
                </c:pt>
                <c:pt idx="778">
                  <c:v>10.720714265204782</c:v>
                </c:pt>
                <c:pt idx="779">
                  <c:v>10.720714265204782</c:v>
                </c:pt>
                <c:pt idx="780">
                  <c:v>10.720714265204782</c:v>
                </c:pt>
                <c:pt idx="781">
                  <c:v>10.720714265204782</c:v>
                </c:pt>
                <c:pt idx="782">
                  <c:v>10.720714265204782</c:v>
                </c:pt>
                <c:pt idx="783">
                  <c:v>10.720714265204782</c:v>
                </c:pt>
                <c:pt idx="784">
                  <c:v>10.720714265204782</c:v>
                </c:pt>
                <c:pt idx="785">
                  <c:v>10.720714265204782</c:v>
                </c:pt>
                <c:pt idx="786">
                  <c:v>10.720714265204782</c:v>
                </c:pt>
                <c:pt idx="787">
                  <c:v>10.720714265204782</c:v>
                </c:pt>
                <c:pt idx="788">
                  <c:v>10.720714265204782</c:v>
                </c:pt>
                <c:pt idx="789">
                  <c:v>10.720714265204782</c:v>
                </c:pt>
                <c:pt idx="790">
                  <c:v>10.720714265204782</c:v>
                </c:pt>
                <c:pt idx="791">
                  <c:v>10.720714265204782</c:v>
                </c:pt>
                <c:pt idx="792">
                  <c:v>10.720714265204782</c:v>
                </c:pt>
                <c:pt idx="793">
                  <c:v>10.720714265204782</c:v>
                </c:pt>
                <c:pt idx="794">
                  <c:v>10.720714265204782</c:v>
                </c:pt>
                <c:pt idx="795">
                  <c:v>10.720714265204782</c:v>
                </c:pt>
                <c:pt idx="796">
                  <c:v>10.720714265204782</c:v>
                </c:pt>
                <c:pt idx="797">
                  <c:v>10.720714265204782</c:v>
                </c:pt>
                <c:pt idx="798">
                  <c:v>10.720714265204782</c:v>
                </c:pt>
                <c:pt idx="799">
                  <c:v>10.720714265204782</c:v>
                </c:pt>
                <c:pt idx="800">
                  <c:v>10.720714265204782</c:v>
                </c:pt>
                <c:pt idx="801">
                  <c:v>10.720714265204782</c:v>
                </c:pt>
                <c:pt idx="802">
                  <c:v>10.720714265204782</c:v>
                </c:pt>
                <c:pt idx="803">
                  <c:v>10.720714265204782</c:v>
                </c:pt>
                <c:pt idx="804">
                  <c:v>10.720714265204782</c:v>
                </c:pt>
                <c:pt idx="805">
                  <c:v>10.720714265204782</c:v>
                </c:pt>
                <c:pt idx="806">
                  <c:v>10.720714265204782</c:v>
                </c:pt>
                <c:pt idx="807">
                  <c:v>10.720714265204782</c:v>
                </c:pt>
                <c:pt idx="808">
                  <c:v>10.720714265204782</c:v>
                </c:pt>
                <c:pt idx="809">
                  <c:v>10.720714265204782</c:v>
                </c:pt>
                <c:pt idx="810">
                  <c:v>10.720714265204782</c:v>
                </c:pt>
                <c:pt idx="811">
                  <c:v>10.720714265204782</c:v>
                </c:pt>
                <c:pt idx="812">
                  <c:v>10.720714265204782</c:v>
                </c:pt>
                <c:pt idx="813">
                  <c:v>10.720714265204782</c:v>
                </c:pt>
                <c:pt idx="814">
                  <c:v>10.720714265204782</c:v>
                </c:pt>
                <c:pt idx="815">
                  <c:v>10.720714265204782</c:v>
                </c:pt>
                <c:pt idx="816">
                  <c:v>10.720714265204782</c:v>
                </c:pt>
                <c:pt idx="817">
                  <c:v>10.720714265204782</c:v>
                </c:pt>
                <c:pt idx="818">
                  <c:v>10.720714265204782</c:v>
                </c:pt>
                <c:pt idx="819">
                  <c:v>10.720714265204782</c:v>
                </c:pt>
                <c:pt idx="820">
                  <c:v>10.720714265204782</c:v>
                </c:pt>
                <c:pt idx="821">
                  <c:v>10.720714265204782</c:v>
                </c:pt>
                <c:pt idx="822">
                  <c:v>10.720714265204782</c:v>
                </c:pt>
                <c:pt idx="823">
                  <c:v>10.720714265204782</c:v>
                </c:pt>
                <c:pt idx="824">
                  <c:v>10.720714265204782</c:v>
                </c:pt>
                <c:pt idx="825">
                  <c:v>10.720714265204782</c:v>
                </c:pt>
                <c:pt idx="826">
                  <c:v>10.720714265204782</c:v>
                </c:pt>
                <c:pt idx="827">
                  <c:v>10.720714265204782</c:v>
                </c:pt>
                <c:pt idx="828">
                  <c:v>10.720714265204782</c:v>
                </c:pt>
                <c:pt idx="829">
                  <c:v>10.720714265204782</c:v>
                </c:pt>
                <c:pt idx="830">
                  <c:v>10.720714265204782</c:v>
                </c:pt>
                <c:pt idx="831">
                  <c:v>10.720714265204782</c:v>
                </c:pt>
                <c:pt idx="832">
                  <c:v>10.720714265204782</c:v>
                </c:pt>
                <c:pt idx="833">
                  <c:v>10.720714265204782</c:v>
                </c:pt>
                <c:pt idx="834">
                  <c:v>10.720714265204782</c:v>
                </c:pt>
                <c:pt idx="835">
                  <c:v>10.720714265204782</c:v>
                </c:pt>
                <c:pt idx="836">
                  <c:v>10.720714265204782</c:v>
                </c:pt>
                <c:pt idx="837">
                  <c:v>10.720714265204782</c:v>
                </c:pt>
                <c:pt idx="838">
                  <c:v>10.720714265204782</c:v>
                </c:pt>
                <c:pt idx="839">
                  <c:v>10.720714265204782</c:v>
                </c:pt>
                <c:pt idx="840">
                  <c:v>10.720714265204782</c:v>
                </c:pt>
                <c:pt idx="841">
                  <c:v>10.720714265204782</c:v>
                </c:pt>
                <c:pt idx="842">
                  <c:v>10.720714265204782</c:v>
                </c:pt>
                <c:pt idx="843">
                  <c:v>10.720714265204782</c:v>
                </c:pt>
                <c:pt idx="844">
                  <c:v>10.720714265204782</c:v>
                </c:pt>
                <c:pt idx="845">
                  <c:v>10.720714265204782</c:v>
                </c:pt>
                <c:pt idx="846">
                  <c:v>10.720714265204782</c:v>
                </c:pt>
                <c:pt idx="847">
                  <c:v>10.720714265204782</c:v>
                </c:pt>
                <c:pt idx="848">
                  <c:v>10.720714265204782</c:v>
                </c:pt>
                <c:pt idx="849">
                  <c:v>10.720714265204782</c:v>
                </c:pt>
                <c:pt idx="850">
                  <c:v>10.720714265204782</c:v>
                </c:pt>
                <c:pt idx="851">
                  <c:v>10.720714265204782</c:v>
                </c:pt>
                <c:pt idx="852">
                  <c:v>10.720714265204782</c:v>
                </c:pt>
                <c:pt idx="853">
                  <c:v>10.720714265204782</c:v>
                </c:pt>
                <c:pt idx="854">
                  <c:v>10.720714265204782</c:v>
                </c:pt>
                <c:pt idx="855">
                  <c:v>10.720714265204782</c:v>
                </c:pt>
                <c:pt idx="856">
                  <c:v>10.720714265204782</c:v>
                </c:pt>
                <c:pt idx="857">
                  <c:v>10.720714265204782</c:v>
                </c:pt>
                <c:pt idx="858">
                  <c:v>10.720714265204782</c:v>
                </c:pt>
                <c:pt idx="859">
                  <c:v>10.720714265204782</c:v>
                </c:pt>
                <c:pt idx="860">
                  <c:v>10.720714265204782</c:v>
                </c:pt>
                <c:pt idx="861">
                  <c:v>10.720714265204782</c:v>
                </c:pt>
                <c:pt idx="862">
                  <c:v>10.720714265204782</c:v>
                </c:pt>
                <c:pt idx="863">
                  <c:v>10.720714265204782</c:v>
                </c:pt>
                <c:pt idx="864">
                  <c:v>10.720714265204782</c:v>
                </c:pt>
                <c:pt idx="865">
                  <c:v>10.720714265204782</c:v>
                </c:pt>
                <c:pt idx="866">
                  <c:v>10.720714265204782</c:v>
                </c:pt>
                <c:pt idx="867">
                  <c:v>10.720714265204782</c:v>
                </c:pt>
                <c:pt idx="868">
                  <c:v>10.720714265204782</c:v>
                </c:pt>
                <c:pt idx="869">
                  <c:v>10.720714265204782</c:v>
                </c:pt>
                <c:pt idx="870">
                  <c:v>10.720714265204782</c:v>
                </c:pt>
                <c:pt idx="871">
                  <c:v>10.720714265204782</c:v>
                </c:pt>
                <c:pt idx="872">
                  <c:v>10.720714265204782</c:v>
                </c:pt>
                <c:pt idx="873">
                  <c:v>10.720714265204782</c:v>
                </c:pt>
                <c:pt idx="874">
                  <c:v>10.720714265204782</c:v>
                </c:pt>
                <c:pt idx="875">
                  <c:v>10.720714265204782</c:v>
                </c:pt>
                <c:pt idx="876">
                  <c:v>10.720714265204782</c:v>
                </c:pt>
                <c:pt idx="877">
                  <c:v>10.720714265204782</c:v>
                </c:pt>
                <c:pt idx="878">
                  <c:v>10.720714265204782</c:v>
                </c:pt>
                <c:pt idx="879">
                  <c:v>10.720714265204782</c:v>
                </c:pt>
                <c:pt idx="880">
                  <c:v>10.720714265204782</c:v>
                </c:pt>
                <c:pt idx="881">
                  <c:v>10.720714265204782</c:v>
                </c:pt>
                <c:pt idx="882">
                  <c:v>10.720714265204782</c:v>
                </c:pt>
                <c:pt idx="883">
                  <c:v>10.720714265204782</c:v>
                </c:pt>
                <c:pt idx="884">
                  <c:v>10.720714265204782</c:v>
                </c:pt>
                <c:pt idx="885">
                  <c:v>10.720714265204782</c:v>
                </c:pt>
                <c:pt idx="886">
                  <c:v>10.720714265204782</c:v>
                </c:pt>
                <c:pt idx="887">
                  <c:v>10.720714265204782</c:v>
                </c:pt>
                <c:pt idx="888">
                  <c:v>10.720714265204782</c:v>
                </c:pt>
                <c:pt idx="889">
                  <c:v>10.720714265204782</c:v>
                </c:pt>
                <c:pt idx="890">
                  <c:v>10.720714265204782</c:v>
                </c:pt>
                <c:pt idx="891">
                  <c:v>10.720714265204782</c:v>
                </c:pt>
                <c:pt idx="892">
                  <c:v>10.720714265204782</c:v>
                </c:pt>
                <c:pt idx="893">
                  <c:v>10.720714265204782</c:v>
                </c:pt>
                <c:pt idx="894">
                  <c:v>10.720714265204782</c:v>
                </c:pt>
                <c:pt idx="895">
                  <c:v>10.720714265204782</c:v>
                </c:pt>
                <c:pt idx="896">
                  <c:v>10.720714265204782</c:v>
                </c:pt>
                <c:pt idx="897">
                  <c:v>10.720714265204782</c:v>
                </c:pt>
                <c:pt idx="898">
                  <c:v>10.720714265204782</c:v>
                </c:pt>
                <c:pt idx="899">
                  <c:v>10.720714265204782</c:v>
                </c:pt>
                <c:pt idx="900">
                  <c:v>10.720714265204782</c:v>
                </c:pt>
                <c:pt idx="901">
                  <c:v>10.720714265204782</c:v>
                </c:pt>
                <c:pt idx="902">
                  <c:v>10.720714265204782</c:v>
                </c:pt>
                <c:pt idx="903">
                  <c:v>10.720714265204782</c:v>
                </c:pt>
                <c:pt idx="904">
                  <c:v>10.720714265204782</c:v>
                </c:pt>
                <c:pt idx="905">
                  <c:v>10.720714265204782</c:v>
                </c:pt>
                <c:pt idx="906">
                  <c:v>10.720714265204782</c:v>
                </c:pt>
                <c:pt idx="907">
                  <c:v>10.720714265204782</c:v>
                </c:pt>
                <c:pt idx="908">
                  <c:v>10.720714265204782</c:v>
                </c:pt>
                <c:pt idx="909">
                  <c:v>10.720714265204782</c:v>
                </c:pt>
                <c:pt idx="910">
                  <c:v>10.720714265204782</c:v>
                </c:pt>
                <c:pt idx="911">
                  <c:v>10.720714265204782</c:v>
                </c:pt>
                <c:pt idx="912">
                  <c:v>10.720714265204782</c:v>
                </c:pt>
                <c:pt idx="913">
                  <c:v>10.720714265204782</c:v>
                </c:pt>
                <c:pt idx="914">
                  <c:v>10.720714265204782</c:v>
                </c:pt>
                <c:pt idx="915">
                  <c:v>10.720714265204782</c:v>
                </c:pt>
                <c:pt idx="916">
                  <c:v>10.720714265204782</c:v>
                </c:pt>
                <c:pt idx="917">
                  <c:v>10.720714265204782</c:v>
                </c:pt>
                <c:pt idx="918">
                  <c:v>10.720714265204782</c:v>
                </c:pt>
                <c:pt idx="919">
                  <c:v>10.720714265204782</c:v>
                </c:pt>
                <c:pt idx="920">
                  <c:v>10.720714265204782</c:v>
                </c:pt>
                <c:pt idx="921">
                  <c:v>10.720714265204782</c:v>
                </c:pt>
                <c:pt idx="922">
                  <c:v>10.720714265204782</c:v>
                </c:pt>
                <c:pt idx="923">
                  <c:v>10.720714265204782</c:v>
                </c:pt>
                <c:pt idx="924">
                  <c:v>10.720714265204782</c:v>
                </c:pt>
                <c:pt idx="925">
                  <c:v>10.720714265204782</c:v>
                </c:pt>
                <c:pt idx="926">
                  <c:v>10.720714265204782</c:v>
                </c:pt>
                <c:pt idx="927">
                  <c:v>10.720714265204782</c:v>
                </c:pt>
                <c:pt idx="928">
                  <c:v>10.720714265204782</c:v>
                </c:pt>
                <c:pt idx="929">
                  <c:v>10.720714265204782</c:v>
                </c:pt>
                <c:pt idx="930">
                  <c:v>10.720714265204782</c:v>
                </c:pt>
                <c:pt idx="931">
                  <c:v>10.720714265204782</c:v>
                </c:pt>
                <c:pt idx="932">
                  <c:v>10.720714265204782</c:v>
                </c:pt>
                <c:pt idx="933">
                  <c:v>10.720714265204782</c:v>
                </c:pt>
                <c:pt idx="934">
                  <c:v>10.720714265204782</c:v>
                </c:pt>
                <c:pt idx="935">
                  <c:v>10.720714265204782</c:v>
                </c:pt>
                <c:pt idx="936">
                  <c:v>10.720714265204782</c:v>
                </c:pt>
                <c:pt idx="937">
                  <c:v>10.720714265204782</c:v>
                </c:pt>
                <c:pt idx="938">
                  <c:v>10.720714265204782</c:v>
                </c:pt>
                <c:pt idx="939">
                  <c:v>10.720714265204782</c:v>
                </c:pt>
                <c:pt idx="940">
                  <c:v>10.720714265204782</c:v>
                </c:pt>
                <c:pt idx="941">
                  <c:v>10.720714265204782</c:v>
                </c:pt>
                <c:pt idx="942">
                  <c:v>10.720714265204782</c:v>
                </c:pt>
                <c:pt idx="943">
                  <c:v>10.720714265204782</c:v>
                </c:pt>
                <c:pt idx="944">
                  <c:v>10.720714265204782</c:v>
                </c:pt>
                <c:pt idx="945">
                  <c:v>10.720714265204782</c:v>
                </c:pt>
                <c:pt idx="946">
                  <c:v>10.720714265204782</c:v>
                </c:pt>
                <c:pt idx="947">
                  <c:v>10.720714265204782</c:v>
                </c:pt>
                <c:pt idx="948">
                  <c:v>10.720714265204782</c:v>
                </c:pt>
                <c:pt idx="949">
                  <c:v>10.720714265204782</c:v>
                </c:pt>
                <c:pt idx="950">
                  <c:v>10.720714265204782</c:v>
                </c:pt>
                <c:pt idx="951">
                  <c:v>10.720714265204782</c:v>
                </c:pt>
                <c:pt idx="952">
                  <c:v>10.720714265204782</c:v>
                </c:pt>
                <c:pt idx="953">
                  <c:v>10.720714265204782</c:v>
                </c:pt>
                <c:pt idx="954">
                  <c:v>10.720714265204782</c:v>
                </c:pt>
                <c:pt idx="955">
                  <c:v>10.720714265204782</c:v>
                </c:pt>
                <c:pt idx="956">
                  <c:v>10.720714265204782</c:v>
                </c:pt>
                <c:pt idx="957">
                  <c:v>10.720714265204782</c:v>
                </c:pt>
                <c:pt idx="958">
                  <c:v>10.720714265204782</c:v>
                </c:pt>
                <c:pt idx="959">
                  <c:v>10.720714265204782</c:v>
                </c:pt>
                <c:pt idx="960">
                  <c:v>10.720714265204782</c:v>
                </c:pt>
                <c:pt idx="961">
                  <c:v>10.720714265204782</c:v>
                </c:pt>
                <c:pt idx="962">
                  <c:v>10.720714265204782</c:v>
                </c:pt>
                <c:pt idx="963">
                  <c:v>10.720714265204782</c:v>
                </c:pt>
                <c:pt idx="964">
                  <c:v>10.720714265204782</c:v>
                </c:pt>
                <c:pt idx="965">
                  <c:v>10.720714265204782</c:v>
                </c:pt>
                <c:pt idx="966">
                  <c:v>10.720714265204782</c:v>
                </c:pt>
                <c:pt idx="967">
                  <c:v>10.720714265204782</c:v>
                </c:pt>
                <c:pt idx="968">
                  <c:v>10.720714265204782</c:v>
                </c:pt>
                <c:pt idx="969">
                  <c:v>10.720714265204782</c:v>
                </c:pt>
                <c:pt idx="970">
                  <c:v>10.720714265204782</c:v>
                </c:pt>
                <c:pt idx="971">
                  <c:v>10.720714265204782</c:v>
                </c:pt>
                <c:pt idx="972">
                  <c:v>10.720714265204782</c:v>
                </c:pt>
                <c:pt idx="973">
                  <c:v>10.720714265204782</c:v>
                </c:pt>
                <c:pt idx="974">
                  <c:v>10.720714265204782</c:v>
                </c:pt>
                <c:pt idx="975">
                  <c:v>10.720714265204782</c:v>
                </c:pt>
                <c:pt idx="976">
                  <c:v>10.720714265204782</c:v>
                </c:pt>
                <c:pt idx="977">
                  <c:v>10.720714265204782</c:v>
                </c:pt>
                <c:pt idx="978">
                  <c:v>10.720714265204782</c:v>
                </c:pt>
                <c:pt idx="979">
                  <c:v>10.720714265204782</c:v>
                </c:pt>
                <c:pt idx="980">
                  <c:v>10.720714265204782</c:v>
                </c:pt>
                <c:pt idx="981">
                  <c:v>10.720714265204782</c:v>
                </c:pt>
                <c:pt idx="982">
                  <c:v>10.720714265204782</c:v>
                </c:pt>
                <c:pt idx="983">
                  <c:v>10.720714265204782</c:v>
                </c:pt>
                <c:pt idx="984">
                  <c:v>10.720714265204782</c:v>
                </c:pt>
                <c:pt idx="985">
                  <c:v>10.720714265204782</c:v>
                </c:pt>
                <c:pt idx="986">
                  <c:v>10.720714265204782</c:v>
                </c:pt>
                <c:pt idx="987">
                  <c:v>10.720714265204782</c:v>
                </c:pt>
                <c:pt idx="988">
                  <c:v>10.720714265204782</c:v>
                </c:pt>
                <c:pt idx="989">
                  <c:v>10.720714265204782</c:v>
                </c:pt>
                <c:pt idx="990">
                  <c:v>10.720714265204782</c:v>
                </c:pt>
                <c:pt idx="991">
                  <c:v>10.720714265204782</c:v>
                </c:pt>
                <c:pt idx="992">
                  <c:v>10.720714265204782</c:v>
                </c:pt>
                <c:pt idx="993">
                  <c:v>10.720714265204782</c:v>
                </c:pt>
                <c:pt idx="994">
                  <c:v>10.720714265204782</c:v>
                </c:pt>
                <c:pt idx="995">
                  <c:v>10.720714265204782</c:v>
                </c:pt>
                <c:pt idx="996">
                  <c:v>10.720714265204782</c:v>
                </c:pt>
                <c:pt idx="997">
                  <c:v>10.720714265204782</c:v>
                </c:pt>
                <c:pt idx="998">
                  <c:v>10.720714265204782</c:v>
                </c:pt>
                <c:pt idx="999">
                  <c:v>10.720714265204782</c:v>
                </c:pt>
                <c:pt idx="1000">
                  <c:v>10.720714265204782</c:v>
                </c:pt>
                <c:pt idx="1001">
                  <c:v>10.720714265204782</c:v>
                </c:pt>
                <c:pt idx="1002">
                  <c:v>10.720714265204782</c:v>
                </c:pt>
                <c:pt idx="1003">
                  <c:v>10.720714265204782</c:v>
                </c:pt>
                <c:pt idx="1004">
                  <c:v>10.720714265204782</c:v>
                </c:pt>
                <c:pt idx="1005">
                  <c:v>10.720714265204782</c:v>
                </c:pt>
                <c:pt idx="1006">
                  <c:v>10.720714265204782</c:v>
                </c:pt>
                <c:pt idx="1007">
                  <c:v>10.720714265204782</c:v>
                </c:pt>
                <c:pt idx="1008">
                  <c:v>10.720714265204782</c:v>
                </c:pt>
                <c:pt idx="1009">
                  <c:v>10.720714265204782</c:v>
                </c:pt>
                <c:pt idx="1010">
                  <c:v>10.720714265204782</c:v>
                </c:pt>
                <c:pt idx="1011">
                  <c:v>10.720714265204782</c:v>
                </c:pt>
                <c:pt idx="1012">
                  <c:v>10.720714265204782</c:v>
                </c:pt>
                <c:pt idx="1013">
                  <c:v>10.720714265204782</c:v>
                </c:pt>
                <c:pt idx="1014">
                  <c:v>10.720714265204782</c:v>
                </c:pt>
                <c:pt idx="1015">
                  <c:v>10.720714265204782</c:v>
                </c:pt>
                <c:pt idx="1016">
                  <c:v>10.720714265204782</c:v>
                </c:pt>
                <c:pt idx="1017">
                  <c:v>10.720714265204782</c:v>
                </c:pt>
                <c:pt idx="1018">
                  <c:v>10.720714265204782</c:v>
                </c:pt>
                <c:pt idx="1019">
                  <c:v>10.720714265204782</c:v>
                </c:pt>
                <c:pt idx="1020">
                  <c:v>10.720714265204782</c:v>
                </c:pt>
                <c:pt idx="1021">
                  <c:v>10.720714265204782</c:v>
                </c:pt>
                <c:pt idx="1022">
                  <c:v>10.720714265204782</c:v>
                </c:pt>
                <c:pt idx="1023">
                  <c:v>10.720714265204782</c:v>
                </c:pt>
                <c:pt idx="1024">
                  <c:v>10.720714265204782</c:v>
                </c:pt>
                <c:pt idx="1025">
                  <c:v>10.720714265204782</c:v>
                </c:pt>
                <c:pt idx="1026">
                  <c:v>10.720714265204782</c:v>
                </c:pt>
                <c:pt idx="1027">
                  <c:v>10.720714265204782</c:v>
                </c:pt>
                <c:pt idx="1028">
                  <c:v>10.720714265204782</c:v>
                </c:pt>
                <c:pt idx="1029">
                  <c:v>10.720714265204782</c:v>
                </c:pt>
                <c:pt idx="1030">
                  <c:v>10.720714265204782</c:v>
                </c:pt>
                <c:pt idx="1031">
                  <c:v>10.720714265204782</c:v>
                </c:pt>
                <c:pt idx="1032">
                  <c:v>10.720714265204782</c:v>
                </c:pt>
                <c:pt idx="1033">
                  <c:v>10.720714265204782</c:v>
                </c:pt>
                <c:pt idx="1034">
                  <c:v>10.720714265204782</c:v>
                </c:pt>
                <c:pt idx="1035">
                  <c:v>10.720714265204782</c:v>
                </c:pt>
                <c:pt idx="1036">
                  <c:v>10.720714265204782</c:v>
                </c:pt>
                <c:pt idx="1037">
                  <c:v>10.720714265204782</c:v>
                </c:pt>
                <c:pt idx="1038">
                  <c:v>10.720714265204782</c:v>
                </c:pt>
                <c:pt idx="1039">
                  <c:v>10.720714265204782</c:v>
                </c:pt>
                <c:pt idx="1040">
                  <c:v>10.720714265204782</c:v>
                </c:pt>
                <c:pt idx="1041">
                  <c:v>10.720714265204782</c:v>
                </c:pt>
                <c:pt idx="1042">
                  <c:v>10.720714265204782</c:v>
                </c:pt>
                <c:pt idx="1043">
                  <c:v>10.720714265204782</c:v>
                </c:pt>
                <c:pt idx="1044">
                  <c:v>10.720714265204782</c:v>
                </c:pt>
                <c:pt idx="1045">
                  <c:v>10.720714265204782</c:v>
                </c:pt>
                <c:pt idx="1046">
                  <c:v>10.720714265204782</c:v>
                </c:pt>
                <c:pt idx="1047">
                  <c:v>10.720714265204782</c:v>
                </c:pt>
                <c:pt idx="1048">
                  <c:v>10.720714265204782</c:v>
                </c:pt>
                <c:pt idx="1049">
                  <c:v>10.720714265204782</c:v>
                </c:pt>
                <c:pt idx="1050">
                  <c:v>10.720714265204782</c:v>
                </c:pt>
                <c:pt idx="1051">
                  <c:v>10.720714265204782</c:v>
                </c:pt>
                <c:pt idx="1052">
                  <c:v>10.720714265204782</c:v>
                </c:pt>
                <c:pt idx="1053">
                  <c:v>10.720714265204782</c:v>
                </c:pt>
                <c:pt idx="1054">
                  <c:v>10.720714265204782</c:v>
                </c:pt>
                <c:pt idx="1055">
                  <c:v>10.720714265204782</c:v>
                </c:pt>
                <c:pt idx="1056">
                  <c:v>10.720714265204782</c:v>
                </c:pt>
                <c:pt idx="1057">
                  <c:v>10.720714265204782</c:v>
                </c:pt>
                <c:pt idx="1058">
                  <c:v>10.720714265204782</c:v>
                </c:pt>
                <c:pt idx="1059">
                  <c:v>10.720714265204782</c:v>
                </c:pt>
                <c:pt idx="1060">
                  <c:v>10.720714265204782</c:v>
                </c:pt>
                <c:pt idx="1061">
                  <c:v>10.720714265204782</c:v>
                </c:pt>
                <c:pt idx="1062">
                  <c:v>10.720714265204782</c:v>
                </c:pt>
                <c:pt idx="1063">
                  <c:v>10.720714265204782</c:v>
                </c:pt>
                <c:pt idx="1064">
                  <c:v>10.720714265204782</c:v>
                </c:pt>
                <c:pt idx="1065">
                  <c:v>10.720714265204782</c:v>
                </c:pt>
                <c:pt idx="1066">
                  <c:v>10.720714265204782</c:v>
                </c:pt>
                <c:pt idx="1067">
                  <c:v>10.720714265204782</c:v>
                </c:pt>
                <c:pt idx="1068">
                  <c:v>10.720714265204782</c:v>
                </c:pt>
                <c:pt idx="1069">
                  <c:v>10.720714265204782</c:v>
                </c:pt>
                <c:pt idx="1070">
                  <c:v>10.720714265204782</c:v>
                </c:pt>
                <c:pt idx="1071">
                  <c:v>10.720714265204782</c:v>
                </c:pt>
                <c:pt idx="1072">
                  <c:v>10.720714265204782</c:v>
                </c:pt>
                <c:pt idx="1073">
                  <c:v>10.720714265204782</c:v>
                </c:pt>
                <c:pt idx="1074">
                  <c:v>10.720714265204782</c:v>
                </c:pt>
                <c:pt idx="1075">
                  <c:v>10.720714265204782</c:v>
                </c:pt>
                <c:pt idx="1076">
                  <c:v>10.720714265204782</c:v>
                </c:pt>
                <c:pt idx="1077">
                  <c:v>10.720714265204782</c:v>
                </c:pt>
                <c:pt idx="1078">
                  <c:v>10.720714265204782</c:v>
                </c:pt>
                <c:pt idx="1079">
                  <c:v>10.720714265204782</c:v>
                </c:pt>
                <c:pt idx="1080">
                  <c:v>10.720714265204782</c:v>
                </c:pt>
                <c:pt idx="1081">
                  <c:v>10.720714265204782</c:v>
                </c:pt>
                <c:pt idx="1082">
                  <c:v>10.720714265204782</c:v>
                </c:pt>
                <c:pt idx="1083">
                  <c:v>10.720714265204782</c:v>
                </c:pt>
                <c:pt idx="1084">
                  <c:v>10.720714265204782</c:v>
                </c:pt>
                <c:pt idx="1085">
                  <c:v>10.720714265204782</c:v>
                </c:pt>
                <c:pt idx="1086">
                  <c:v>10.720714265204782</c:v>
                </c:pt>
                <c:pt idx="1087">
                  <c:v>10.720714265204782</c:v>
                </c:pt>
                <c:pt idx="1088">
                  <c:v>10.720714265204782</c:v>
                </c:pt>
                <c:pt idx="1089">
                  <c:v>10.720714265204782</c:v>
                </c:pt>
                <c:pt idx="1090">
                  <c:v>10.720714265204782</c:v>
                </c:pt>
                <c:pt idx="1091">
                  <c:v>10.720714265204782</c:v>
                </c:pt>
                <c:pt idx="1092">
                  <c:v>10.720714265204782</c:v>
                </c:pt>
                <c:pt idx="1093">
                  <c:v>10.720714265204782</c:v>
                </c:pt>
                <c:pt idx="1094">
                  <c:v>10.720714265204782</c:v>
                </c:pt>
                <c:pt idx="1095">
                  <c:v>10.720714265204782</c:v>
                </c:pt>
                <c:pt idx="1096">
                  <c:v>10.720714265204782</c:v>
                </c:pt>
                <c:pt idx="1097">
                  <c:v>10.720714265204782</c:v>
                </c:pt>
                <c:pt idx="1098">
                  <c:v>10.720714265204782</c:v>
                </c:pt>
                <c:pt idx="1099">
                  <c:v>10.720714265204782</c:v>
                </c:pt>
                <c:pt idx="1100">
                  <c:v>10.720714265204782</c:v>
                </c:pt>
                <c:pt idx="1101">
                  <c:v>10.720714265204782</c:v>
                </c:pt>
                <c:pt idx="1102">
                  <c:v>10.720714265204782</c:v>
                </c:pt>
                <c:pt idx="1103">
                  <c:v>10.720714265204782</c:v>
                </c:pt>
                <c:pt idx="1104">
                  <c:v>10.720714265204782</c:v>
                </c:pt>
                <c:pt idx="1105">
                  <c:v>10.720714265204782</c:v>
                </c:pt>
                <c:pt idx="1106">
                  <c:v>10.720714265204782</c:v>
                </c:pt>
                <c:pt idx="1107">
                  <c:v>10.720714265204782</c:v>
                </c:pt>
                <c:pt idx="1108">
                  <c:v>10.720714265204782</c:v>
                </c:pt>
                <c:pt idx="1109">
                  <c:v>10.720714265204782</c:v>
                </c:pt>
                <c:pt idx="1110">
                  <c:v>10.720714265204782</c:v>
                </c:pt>
                <c:pt idx="1111">
                  <c:v>10.720714265204782</c:v>
                </c:pt>
                <c:pt idx="1112">
                  <c:v>10.720714265204782</c:v>
                </c:pt>
                <c:pt idx="1113">
                  <c:v>10.720714265204782</c:v>
                </c:pt>
                <c:pt idx="1114">
                  <c:v>10.720714265204782</c:v>
                </c:pt>
                <c:pt idx="1115">
                  <c:v>10.720714265204782</c:v>
                </c:pt>
                <c:pt idx="1116">
                  <c:v>10.720714265204782</c:v>
                </c:pt>
                <c:pt idx="1117">
                  <c:v>10.720714265204782</c:v>
                </c:pt>
                <c:pt idx="1118">
                  <c:v>10.720714265204782</c:v>
                </c:pt>
                <c:pt idx="1119">
                  <c:v>10.720714265204782</c:v>
                </c:pt>
                <c:pt idx="1120">
                  <c:v>10.720714265204782</c:v>
                </c:pt>
                <c:pt idx="1121">
                  <c:v>10.720714265204782</c:v>
                </c:pt>
                <c:pt idx="1122">
                  <c:v>10.720714265204782</c:v>
                </c:pt>
                <c:pt idx="1123">
                  <c:v>10.720714265204782</c:v>
                </c:pt>
                <c:pt idx="1124">
                  <c:v>10.720714265204782</c:v>
                </c:pt>
                <c:pt idx="1125">
                  <c:v>10.720714265204782</c:v>
                </c:pt>
                <c:pt idx="1126">
                  <c:v>10.720714265204782</c:v>
                </c:pt>
                <c:pt idx="1127">
                  <c:v>10.720714265204782</c:v>
                </c:pt>
                <c:pt idx="1128">
                  <c:v>10.720714265204782</c:v>
                </c:pt>
                <c:pt idx="1129">
                  <c:v>10.720714265204782</c:v>
                </c:pt>
                <c:pt idx="1130">
                  <c:v>10.720714265204782</c:v>
                </c:pt>
                <c:pt idx="1131">
                  <c:v>10.720714265204782</c:v>
                </c:pt>
                <c:pt idx="1132">
                  <c:v>10.720714265204782</c:v>
                </c:pt>
                <c:pt idx="1133">
                  <c:v>10.720714265204782</c:v>
                </c:pt>
                <c:pt idx="1134">
                  <c:v>10.720714265204782</c:v>
                </c:pt>
                <c:pt idx="1135">
                  <c:v>10.720714265204782</c:v>
                </c:pt>
                <c:pt idx="1136">
                  <c:v>10.720714265204782</c:v>
                </c:pt>
                <c:pt idx="1137">
                  <c:v>10.720714265204782</c:v>
                </c:pt>
                <c:pt idx="1138">
                  <c:v>10.720714265204782</c:v>
                </c:pt>
                <c:pt idx="1139">
                  <c:v>10.720714265204782</c:v>
                </c:pt>
                <c:pt idx="1140">
                  <c:v>10.720714265204782</c:v>
                </c:pt>
                <c:pt idx="1141">
                  <c:v>10.720714265204782</c:v>
                </c:pt>
                <c:pt idx="1142">
                  <c:v>10.720714265204782</c:v>
                </c:pt>
                <c:pt idx="1143">
                  <c:v>10.720714265204782</c:v>
                </c:pt>
                <c:pt idx="1144">
                  <c:v>10.720714265204782</c:v>
                </c:pt>
                <c:pt idx="1145">
                  <c:v>10.720714265204782</c:v>
                </c:pt>
                <c:pt idx="1146">
                  <c:v>10.720714265204782</c:v>
                </c:pt>
                <c:pt idx="1147">
                  <c:v>10.720714265204782</c:v>
                </c:pt>
                <c:pt idx="1148">
                  <c:v>10.720714265204782</c:v>
                </c:pt>
                <c:pt idx="1149">
                  <c:v>10.720714265204782</c:v>
                </c:pt>
                <c:pt idx="1150">
                  <c:v>10.720714265204782</c:v>
                </c:pt>
                <c:pt idx="1151">
                  <c:v>10.720714265204782</c:v>
                </c:pt>
                <c:pt idx="1152">
                  <c:v>10.720714265204782</c:v>
                </c:pt>
                <c:pt idx="1153">
                  <c:v>10.720714265204782</c:v>
                </c:pt>
                <c:pt idx="1154">
                  <c:v>10.720714265204782</c:v>
                </c:pt>
                <c:pt idx="1155">
                  <c:v>10.720714265204782</c:v>
                </c:pt>
                <c:pt idx="1156">
                  <c:v>10.720714265204782</c:v>
                </c:pt>
                <c:pt idx="1157">
                  <c:v>10.720714265204782</c:v>
                </c:pt>
                <c:pt idx="1158">
                  <c:v>10.720714265204782</c:v>
                </c:pt>
                <c:pt idx="1159">
                  <c:v>10.720714265204782</c:v>
                </c:pt>
                <c:pt idx="1160">
                  <c:v>10.720714265204782</c:v>
                </c:pt>
                <c:pt idx="1161">
                  <c:v>10.720714265204782</c:v>
                </c:pt>
                <c:pt idx="1162">
                  <c:v>10.720714265204782</c:v>
                </c:pt>
                <c:pt idx="1163">
                  <c:v>10.720714265204782</c:v>
                </c:pt>
                <c:pt idx="1164">
                  <c:v>10.720714265204782</c:v>
                </c:pt>
                <c:pt idx="1165">
                  <c:v>10.720714265204782</c:v>
                </c:pt>
                <c:pt idx="1166">
                  <c:v>10.720714265204782</c:v>
                </c:pt>
                <c:pt idx="1167">
                  <c:v>10.720714265204782</c:v>
                </c:pt>
                <c:pt idx="1168">
                  <c:v>10.720714265204782</c:v>
                </c:pt>
                <c:pt idx="1169">
                  <c:v>10.720714265204782</c:v>
                </c:pt>
                <c:pt idx="1170">
                  <c:v>10.720714265204782</c:v>
                </c:pt>
                <c:pt idx="1171">
                  <c:v>10.720714265204782</c:v>
                </c:pt>
                <c:pt idx="1172">
                  <c:v>10.720714265204782</c:v>
                </c:pt>
                <c:pt idx="1173">
                  <c:v>10.720714265204782</c:v>
                </c:pt>
                <c:pt idx="1174">
                  <c:v>10.720714265204782</c:v>
                </c:pt>
                <c:pt idx="1175">
                  <c:v>10.720714265204782</c:v>
                </c:pt>
                <c:pt idx="1176">
                  <c:v>10.720714265204782</c:v>
                </c:pt>
                <c:pt idx="1177">
                  <c:v>10.720714265204782</c:v>
                </c:pt>
                <c:pt idx="1178">
                  <c:v>10.720714265204782</c:v>
                </c:pt>
                <c:pt idx="1179">
                  <c:v>10.720714265204782</c:v>
                </c:pt>
                <c:pt idx="1180">
                  <c:v>10.720714265204782</c:v>
                </c:pt>
                <c:pt idx="1181">
                  <c:v>10.720714265204782</c:v>
                </c:pt>
                <c:pt idx="1182">
                  <c:v>10.720714265204782</c:v>
                </c:pt>
                <c:pt idx="1183">
                  <c:v>10.720714265204782</c:v>
                </c:pt>
                <c:pt idx="1184">
                  <c:v>10.720714265204782</c:v>
                </c:pt>
                <c:pt idx="1185">
                  <c:v>10.720714265204782</c:v>
                </c:pt>
                <c:pt idx="1186">
                  <c:v>10.720714265204782</c:v>
                </c:pt>
                <c:pt idx="1187">
                  <c:v>10.720714265204782</c:v>
                </c:pt>
                <c:pt idx="1188">
                  <c:v>10.720714265204782</c:v>
                </c:pt>
                <c:pt idx="1189">
                  <c:v>10.720714265204782</c:v>
                </c:pt>
                <c:pt idx="1190">
                  <c:v>10.720714265204782</c:v>
                </c:pt>
                <c:pt idx="1191">
                  <c:v>10.720714265204782</c:v>
                </c:pt>
                <c:pt idx="1192">
                  <c:v>10.720714265204782</c:v>
                </c:pt>
                <c:pt idx="1193">
                  <c:v>10.720714265204782</c:v>
                </c:pt>
                <c:pt idx="1194">
                  <c:v>10.720714265204782</c:v>
                </c:pt>
                <c:pt idx="1195">
                  <c:v>10.720714265204782</c:v>
                </c:pt>
                <c:pt idx="1196">
                  <c:v>10.720714265204782</c:v>
                </c:pt>
                <c:pt idx="1197">
                  <c:v>10.720714265204782</c:v>
                </c:pt>
                <c:pt idx="1198">
                  <c:v>10.720714265204782</c:v>
                </c:pt>
                <c:pt idx="1199">
                  <c:v>10.720714265204782</c:v>
                </c:pt>
                <c:pt idx="1200">
                  <c:v>10.720714265204782</c:v>
                </c:pt>
                <c:pt idx="1201">
                  <c:v>10.720714265204782</c:v>
                </c:pt>
                <c:pt idx="1202">
                  <c:v>10.720714265204782</c:v>
                </c:pt>
                <c:pt idx="1203">
                  <c:v>10.720714265204782</c:v>
                </c:pt>
                <c:pt idx="1204">
                  <c:v>10.720714265204782</c:v>
                </c:pt>
                <c:pt idx="1205">
                  <c:v>10.720714265204782</c:v>
                </c:pt>
                <c:pt idx="1206">
                  <c:v>10.720714265204782</c:v>
                </c:pt>
                <c:pt idx="1207">
                  <c:v>10.720714265204782</c:v>
                </c:pt>
                <c:pt idx="1208">
                  <c:v>10.720714265204782</c:v>
                </c:pt>
                <c:pt idx="1209">
                  <c:v>10.720714265204782</c:v>
                </c:pt>
                <c:pt idx="1210">
                  <c:v>10.720714265204782</c:v>
                </c:pt>
                <c:pt idx="1211">
                  <c:v>10.720714265204782</c:v>
                </c:pt>
                <c:pt idx="1212">
                  <c:v>10.720714265204782</c:v>
                </c:pt>
                <c:pt idx="1213">
                  <c:v>10.720714265204782</c:v>
                </c:pt>
                <c:pt idx="1214">
                  <c:v>10.720714265204782</c:v>
                </c:pt>
                <c:pt idx="1215">
                  <c:v>10.720714265204782</c:v>
                </c:pt>
                <c:pt idx="1216">
                  <c:v>10.720714265204782</c:v>
                </c:pt>
                <c:pt idx="1217">
                  <c:v>10.720714265204782</c:v>
                </c:pt>
                <c:pt idx="1218">
                  <c:v>10.720714265204782</c:v>
                </c:pt>
                <c:pt idx="1219">
                  <c:v>10.720714265204782</c:v>
                </c:pt>
                <c:pt idx="1220">
                  <c:v>10.720714265204782</c:v>
                </c:pt>
                <c:pt idx="1221">
                  <c:v>10.720714265204782</c:v>
                </c:pt>
                <c:pt idx="1222">
                  <c:v>10.720714265204782</c:v>
                </c:pt>
                <c:pt idx="1223">
                  <c:v>10.720714265204782</c:v>
                </c:pt>
                <c:pt idx="1224">
                  <c:v>10.720714265204782</c:v>
                </c:pt>
                <c:pt idx="1225">
                  <c:v>10.720714265204782</c:v>
                </c:pt>
                <c:pt idx="1226">
                  <c:v>10.720714265204782</c:v>
                </c:pt>
                <c:pt idx="1227">
                  <c:v>10.720714265204782</c:v>
                </c:pt>
                <c:pt idx="1228">
                  <c:v>10.720714265204782</c:v>
                </c:pt>
                <c:pt idx="1229">
                  <c:v>10.720714265204782</c:v>
                </c:pt>
                <c:pt idx="1230">
                  <c:v>10.720714265204782</c:v>
                </c:pt>
                <c:pt idx="1231">
                  <c:v>10.720714265204782</c:v>
                </c:pt>
                <c:pt idx="1232">
                  <c:v>10.720714265204782</c:v>
                </c:pt>
                <c:pt idx="1233">
                  <c:v>10.720714265204782</c:v>
                </c:pt>
                <c:pt idx="1234">
                  <c:v>10.720714265204782</c:v>
                </c:pt>
                <c:pt idx="1235">
                  <c:v>10.720714265204782</c:v>
                </c:pt>
                <c:pt idx="1236">
                  <c:v>10.720714265204782</c:v>
                </c:pt>
                <c:pt idx="1237">
                  <c:v>10.720714265204782</c:v>
                </c:pt>
                <c:pt idx="1238">
                  <c:v>10.720714265204782</c:v>
                </c:pt>
                <c:pt idx="1239">
                  <c:v>10.720714265204782</c:v>
                </c:pt>
                <c:pt idx="1240">
                  <c:v>10.720714265204782</c:v>
                </c:pt>
                <c:pt idx="1241">
                  <c:v>10.720714265204782</c:v>
                </c:pt>
                <c:pt idx="1242">
                  <c:v>10.720714265204782</c:v>
                </c:pt>
                <c:pt idx="1243">
                  <c:v>10.720714265204782</c:v>
                </c:pt>
                <c:pt idx="1244">
                  <c:v>10.720714265204782</c:v>
                </c:pt>
                <c:pt idx="1245">
                  <c:v>10.720714265204782</c:v>
                </c:pt>
                <c:pt idx="1246">
                  <c:v>10.720714265204782</c:v>
                </c:pt>
                <c:pt idx="1247">
                  <c:v>10.720714265204782</c:v>
                </c:pt>
                <c:pt idx="1248">
                  <c:v>10.720714265204782</c:v>
                </c:pt>
                <c:pt idx="1249">
                  <c:v>10.720714265204782</c:v>
                </c:pt>
                <c:pt idx="1250">
                  <c:v>10.720714265204782</c:v>
                </c:pt>
                <c:pt idx="1251">
                  <c:v>10.720714265204782</c:v>
                </c:pt>
                <c:pt idx="1252">
                  <c:v>10.720714265204782</c:v>
                </c:pt>
                <c:pt idx="1253">
                  <c:v>10.720714265204782</c:v>
                </c:pt>
                <c:pt idx="1254">
                  <c:v>10.720714265204782</c:v>
                </c:pt>
                <c:pt idx="1255">
                  <c:v>10.720714265204782</c:v>
                </c:pt>
                <c:pt idx="1256">
                  <c:v>10.720714265204782</c:v>
                </c:pt>
                <c:pt idx="1257">
                  <c:v>10.720714265204782</c:v>
                </c:pt>
                <c:pt idx="1258">
                  <c:v>10.720714265204782</c:v>
                </c:pt>
                <c:pt idx="1259">
                  <c:v>10.720714265204782</c:v>
                </c:pt>
                <c:pt idx="1260">
                  <c:v>10.720714265204782</c:v>
                </c:pt>
                <c:pt idx="1261">
                  <c:v>10.720714265204782</c:v>
                </c:pt>
                <c:pt idx="1262">
                  <c:v>10.720714265204782</c:v>
                </c:pt>
                <c:pt idx="1263">
                  <c:v>10.720714265204782</c:v>
                </c:pt>
                <c:pt idx="1264">
                  <c:v>10.720714265204782</c:v>
                </c:pt>
                <c:pt idx="1265">
                  <c:v>10.720714265204782</c:v>
                </c:pt>
                <c:pt idx="1266">
                  <c:v>10.720714265204782</c:v>
                </c:pt>
                <c:pt idx="1267">
                  <c:v>10.720714265204782</c:v>
                </c:pt>
                <c:pt idx="1268">
                  <c:v>10.720714265204782</c:v>
                </c:pt>
                <c:pt idx="1269">
                  <c:v>10.720714265204782</c:v>
                </c:pt>
                <c:pt idx="1270">
                  <c:v>10.720714265204782</c:v>
                </c:pt>
                <c:pt idx="1271">
                  <c:v>10.720714265204782</c:v>
                </c:pt>
                <c:pt idx="1272">
                  <c:v>10.720714265204782</c:v>
                </c:pt>
                <c:pt idx="1273">
                  <c:v>10.720714265204782</c:v>
                </c:pt>
                <c:pt idx="1274">
                  <c:v>10.720714265204782</c:v>
                </c:pt>
                <c:pt idx="1275">
                  <c:v>10.720714265204782</c:v>
                </c:pt>
                <c:pt idx="1276">
                  <c:v>10.720714265204782</c:v>
                </c:pt>
                <c:pt idx="1277">
                  <c:v>10.720714265204782</c:v>
                </c:pt>
                <c:pt idx="1278">
                  <c:v>10.720714265204782</c:v>
                </c:pt>
                <c:pt idx="1279">
                  <c:v>10.720714265204782</c:v>
                </c:pt>
                <c:pt idx="1280">
                  <c:v>10.720714265204782</c:v>
                </c:pt>
                <c:pt idx="1281">
                  <c:v>10.720714265204782</c:v>
                </c:pt>
                <c:pt idx="1282">
                  <c:v>10.720714265204782</c:v>
                </c:pt>
                <c:pt idx="1283">
                  <c:v>10.720714265204782</c:v>
                </c:pt>
                <c:pt idx="1284">
                  <c:v>10.720714265204782</c:v>
                </c:pt>
                <c:pt idx="1285">
                  <c:v>10.720714265204782</c:v>
                </c:pt>
                <c:pt idx="1286">
                  <c:v>10.720714265204782</c:v>
                </c:pt>
                <c:pt idx="1287">
                  <c:v>10.720714265204782</c:v>
                </c:pt>
                <c:pt idx="1288">
                  <c:v>10.720714265204782</c:v>
                </c:pt>
                <c:pt idx="1289">
                  <c:v>10.720714265204782</c:v>
                </c:pt>
                <c:pt idx="1290">
                  <c:v>10.720714265204782</c:v>
                </c:pt>
                <c:pt idx="1291">
                  <c:v>10.720714265204782</c:v>
                </c:pt>
                <c:pt idx="1292">
                  <c:v>10.720714265204782</c:v>
                </c:pt>
                <c:pt idx="1293">
                  <c:v>10.720714265204782</c:v>
                </c:pt>
                <c:pt idx="1294">
                  <c:v>10.720714265204782</c:v>
                </c:pt>
                <c:pt idx="1295">
                  <c:v>10.720714265204782</c:v>
                </c:pt>
                <c:pt idx="1296">
                  <c:v>10.720714265204782</c:v>
                </c:pt>
                <c:pt idx="1297">
                  <c:v>10.720714265204782</c:v>
                </c:pt>
                <c:pt idx="1298">
                  <c:v>10.720714265204782</c:v>
                </c:pt>
                <c:pt idx="1299">
                  <c:v>10.720714265204782</c:v>
                </c:pt>
                <c:pt idx="1300">
                  <c:v>10.720714265204782</c:v>
                </c:pt>
                <c:pt idx="1301">
                  <c:v>10.720714265204782</c:v>
                </c:pt>
                <c:pt idx="1302">
                  <c:v>10.720714265204782</c:v>
                </c:pt>
                <c:pt idx="1303">
                  <c:v>10.720714265204782</c:v>
                </c:pt>
                <c:pt idx="1304">
                  <c:v>10.720714265204782</c:v>
                </c:pt>
                <c:pt idx="1305">
                  <c:v>10.720714265204782</c:v>
                </c:pt>
                <c:pt idx="1306">
                  <c:v>10.720714265204782</c:v>
                </c:pt>
                <c:pt idx="1307">
                  <c:v>10.720714265204782</c:v>
                </c:pt>
                <c:pt idx="1308">
                  <c:v>10.720714265204782</c:v>
                </c:pt>
                <c:pt idx="1309">
                  <c:v>10.720714265204782</c:v>
                </c:pt>
                <c:pt idx="1310">
                  <c:v>10.720714265204782</c:v>
                </c:pt>
                <c:pt idx="1311">
                  <c:v>10.720714265204782</c:v>
                </c:pt>
                <c:pt idx="1312">
                  <c:v>10.720714265204782</c:v>
                </c:pt>
                <c:pt idx="1313">
                  <c:v>10.720714265204782</c:v>
                </c:pt>
                <c:pt idx="1314">
                  <c:v>10.720714265204782</c:v>
                </c:pt>
                <c:pt idx="1315">
                  <c:v>10.720714265204782</c:v>
                </c:pt>
                <c:pt idx="1316">
                  <c:v>10.720714265204782</c:v>
                </c:pt>
                <c:pt idx="1317">
                  <c:v>10.720714265204782</c:v>
                </c:pt>
                <c:pt idx="1318">
                  <c:v>10.720714265204782</c:v>
                </c:pt>
                <c:pt idx="1319">
                  <c:v>10.720714265204782</c:v>
                </c:pt>
                <c:pt idx="1320">
                  <c:v>10.720714265204782</c:v>
                </c:pt>
                <c:pt idx="1321">
                  <c:v>10.720714265204782</c:v>
                </c:pt>
                <c:pt idx="1322">
                  <c:v>10.720714265204782</c:v>
                </c:pt>
                <c:pt idx="1323">
                  <c:v>10.720714265204782</c:v>
                </c:pt>
                <c:pt idx="1324">
                  <c:v>10.720714265204782</c:v>
                </c:pt>
                <c:pt idx="1325">
                  <c:v>10.720714265204782</c:v>
                </c:pt>
                <c:pt idx="1326">
                  <c:v>10.720714265204782</c:v>
                </c:pt>
                <c:pt idx="1327">
                  <c:v>10.720714265204782</c:v>
                </c:pt>
                <c:pt idx="1328">
                  <c:v>10.720714265204782</c:v>
                </c:pt>
                <c:pt idx="1329">
                  <c:v>10.720714265204782</c:v>
                </c:pt>
                <c:pt idx="1330">
                  <c:v>10.720714265204782</c:v>
                </c:pt>
                <c:pt idx="1331">
                  <c:v>10.720714265204782</c:v>
                </c:pt>
                <c:pt idx="1332">
                  <c:v>10.720714265204782</c:v>
                </c:pt>
                <c:pt idx="1333">
                  <c:v>10.720714265204782</c:v>
                </c:pt>
                <c:pt idx="1334">
                  <c:v>10.720714265204782</c:v>
                </c:pt>
                <c:pt idx="1335">
                  <c:v>10.720714265204782</c:v>
                </c:pt>
                <c:pt idx="1336">
                  <c:v>10.720714265204782</c:v>
                </c:pt>
                <c:pt idx="1337">
                  <c:v>10.720714265204782</c:v>
                </c:pt>
                <c:pt idx="1338">
                  <c:v>10.720714265204782</c:v>
                </c:pt>
                <c:pt idx="1339">
                  <c:v>10.720714265204782</c:v>
                </c:pt>
                <c:pt idx="1340">
                  <c:v>10.720714265204782</c:v>
                </c:pt>
                <c:pt idx="1341">
                  <c:v>10.720714265204782</c:v>
                </c:pt>
                <c:pt idx="1342">
                  <c:v>10.720714265204782</c:v>
                </c:pt>
                <c:pt idx="1343">
                  <c:v>10.720714265204782</c:v>
                </c:pt>
                <c:pt idx="1344">
                  <c:v>10.720714265204782</c:v>
                </c:pt>
                <c:pt idx="1345">
                  <c:v>10.720714265204782</c:v>
                </c:pt>
                <c:pt idx="1346">
                  <c:v>10.720714265204782</c:v>
                </c:pt>
                <c:pt idx="1347">
                  <c:v>10.720714265204782</c:v>
                </c:pt>
                <c:pt idx="1348">
                  <c:v>10.720714265204782</c:v>
                </c:pt>
                <c:pt idx="1349">
                  <c:v>10.720714265204782</c:v>
                </c:pt>
                <c:pt idx="1350">
                  <c:v>10.720714265204782</c:v>
                </c:pt>
                <c:pt idx="1351">
                  <c:v>10.720714265204782</c:v>
                </c:pt>
                <c:pt idx="1352">
                  <c:v>10.720714265204782</c:v>
                </c:pt>
                <c:pt idx="1353">
                  <c:v>10.720714265204782</c:v>
                </c:pt>
                <c:pt idx="1354">
                  <c:v>10.720714265204782</c:v>
                </c:pt>
                <c:pt idx="1355">
                  <c:v>10.720714265204782</c:v>
                </c:pt>
                <c:pt idx="1356">
                  <c:v>10.720714265204782</c:v>
                </c:pt>
                <c:pt idx="1357">
                  <c:v>10.720714265204782</c:v>
                </c:pt>
                <c:pt idx="1358">
                  <c:v>10.720714265204782</c:v>
                </c:pt>
                <c:pt idx="1359">
                  <c:v>10.720714265204782</c:v>
                </c:pt>
                <c:pt idx="1360">
                  <c:v>10.720714265204782</c:v>
                </c:pt>
                <c:pt idx="1361">
                  <c:v>10.720714265204782</c:v>
                </c:pt>
                <c:pt idx="1362">
                  <c:v>10.720714265204782</c:v>
                </c:pt>
                <c:pt idx="1363">
                  <c:v>10.720714265204782</c:v>
                </c:pt>
                <c:pt idx="1364">
                  <c:v>10.720714265204782</c:v>
                </c:pt>
                <c:pt idx="1365">
                  <c:v>10.720714265204782</c:v>
                </c:pt>
                <c:pt idx="1366">
                  <c:v>10.720714265204782</c:v>
                </c:pt>
                <c:pt idx="1367">
                  <c:v>10.720714265204782</c:v>
                </c:pt>
                <c:pt idx="1368">
                  <c:v>10.720714265204782</c:v>
                </c:pt>
                <c:pt idx="1369">
                  <c:v>10.720714265204782</c:v>
                </c:pt>
                <c:pt idx="1370">
                  <c:v>10.720714265204782</c:v>
                </c:pt>
                <c:pt idx="1371">
                  <c:v>10.720714265204782</c:v>
                </c:pt>
                <c:pt idx="1372">
                  <c:v>10.720714265204782</c:v>
                </c:pt>
                <c:pt idx="1373">
                  <c:v>10.720714265204782</c:v>
                </c:pt>
                <c:pt idx="1374">
                  <c:v>10.720714265204782</c:v>
                </c:pt>
                <c:pt idx="1375">
                  <c:v>10.720714265204782</c:v>
                </c:pt>
                <c:pt idx="1376">
                  <c:v>10.720714265204782</c:v>
                </c:pt>
                <c:pt idx="1377">
                  <c:v>10.720714265204782</c:v>
                </c:pt>
                <c:pt idx="1378">
                  <c:v>10.720714265204782</c:v>
                </c:pt>
                <c:pt idx="1379">
                  <c:v>10.720714265204782</c:v>
                </c:pt>
                <c:pt idx="1380">
                  <c:v>10.720714265204782</c:v>
                </c:pt>
                <c:pt idx="1381">
                  <c:v>10.720714265204782</c:v>
                </c:pt>
                <c:pt idx="1382">
                  <c:v>10.720714265204782</c:v>
                </c:pt>
                <c:pt idx="1383">
                  <c:v>10.720714265204782</c:v>
                </c:pt>
                <c:pt idx="1384">
                  <c:v>10.720714265204782</c:v>
                </c:pt>
                <c:pt idx="1385">
                  <c:v>10.720714265204782</c:v>
                </c:pt>
                <c:pt idx="1386">
                  <c:v>10.720714265204782</c:v>
                </c:pt>
                <c:pt idx="1387">
                  <c:v>10.720714265204782</c:v>
                </c:pt>
                <c:pt idx="1388">
                  <c:v>10.720714265204782</c:v>
                </c:pt>
                <c:pt idx="1389">
                  <c:v>10.720714265204782</c:v>
                </c:pt>
                <c:pt idx="1390">
                  <c:v>10.720714265204782</c:v>
                </c:pt>
                <c:pt idx="1391">
                  <c:v>10.720714265204782</c:v>
                </c:pt>
                <c:pt idx="1392">
                  <c:v>10.720714265204782</c:v>
                </c:pt>
                <c:pt idx="1393">
                  <c:v>10.720714265204782</c:v>
                </c:pt>
                <c:pt idx="1394">
                  <c:v>10.720714265204782</c:v>
                </c:pt>
                <c:pt idx="1395">
                  <c:v>10.720714265204782</c:v>
                </c:pt>
                <c:pt idx="1396">
                  <c:v>10.720714265204782</c:v>
                </c:pt>
                <c:pt idx="1397">
                  <c:v>10.720714265204782</c:v>
                </c:pt>
                <c:pt idx="1398">
                  <c:v>10.720714265204782</c:v>
                </c:pt>
                <c:pt idx="1399">
                  <c:v>10.720714265204782</c:v>
                </c:pt>
                <c:pt idx="1400">
                  <c:v>10.720714265204782</c:v>
                </c:pt>
                <c:pt idx="1401">
                  <c:v>10.720714265204782</c:v>
                </c:pt>
                <c:pt idx="1402">
                  <c:v>10.720714265204782</c:v>
                </c:pt>
                <c:pt idx="1403">
                  <c:v>10.720714265204782</c:v>
                </c:pt>
                <c:pt idx="1404">
                  <c:v>10.720714265204782</c:v>
                </c:pt>
                <c:pt idx="1405">
                  <c:v>10.720714265204782</c:v>
                </c:pt>
                <c:pt idx="1406">
                  <c:v>10.720714265204782</c:v>
                </c:pt>
                <c:pt idx="1407">
                  <c:v>10.720714265204782</c:v>
                </c:pt>
                <c:pt idx="1408">
                  <c:v>10.720714265204782</c:v>
                </c:pt>
                <c:pt idx="1409">
                  <c:v>10.720714265204782</c:v>
                </c:pt>
                <c:pt idx="1410">
                  <c:v>10.720714265204782</c:v>
                </c:pt>
                <c:pt idx="1411">
                  <c:v>10.720714265204782</c:v>
                </c:pt>
                <c:pt idx="1412">
                  <c:v>10.720714265204782</c:v>
                </c:pt>
                <c:pt idx="1413">
                  <c:v>10.720714265204782</c:v>
                </c:pt>
                <c:pt idx="1414">
                  <c:v>10.720714265204782</c:v>
                </c:pt>
                <c:pt idx="1415">
                  <c:v>10.720714265204782</c:v>
                </c:pt>
                <c:pt idx="1416">
                  <c:v>10.720714265204782</c:v>
                </c:pt>
                <c:pt idx="1417">
                  <c:v>10.720714265204782</c:v>
                </c:pt>
                <c:pt idx="1418">
                  <c:v>10.720714265204782</c:v>
                </c:pt>
                <c:pt idx="1419">
                  <c:v>10.720714265204782</c:v>
                </c:pt>
                <c:pt idx="1420">
                  <c:v>10.720714265204782</c:v>
                </c:pt>
                <c:pt idx="1421">
                  <c:v>10.720714265204782</c:v>
                </c:pt>
                <c:pt idx="1422">
                  <c:v>10.720714265204782</c:v>
                </c:pt>
                <c:pt idx="1423">
                  <c:v>10.720714265204782</c:v>
                </c:pt>
                <c:pt idx="1424">
                  <c:v>10.720714265204782</c:v>
                </c:pt>
                <c:pt idx="1425">
                  <c:v>10.720714265204782</c:v>
                </c:pt>
                <c:pt idx="1426">
                  <c:v>10.720714265204782</c:v>
                </c:pt>
                <c:pt idx="1427">
                  <c:v>10.720714265204782</c:v>
                </c:pt>
                <c:pt idx="1428">
                  <c:v>10.720714265204782</c:v>
                </c:pt>
                <c:pt idx="1429">
                  <c:v>10.720714265204782</c:v>
                </c:pt>
                <c:pt idx="1430">
                  <c:v>10.720714265204782</c:v>
                </c:pt>
                <c:pt idx="1431">
                  <c:v>10.720714265204782</c:v>
                </c:pt>
                <c:pt idx="1432">
                  <c:v>10.720714265204782</c:v>
                </c:pt>
                <c:pt idx="1433">
                  <c:v>10.720714265204782</c:v>
                </c:pt>
                <c:pt idx="1434">
                  <c:v>10.720714265204782</c:v>
                </c:pt>
                <c:pt idx="1435">
                  <c:v>10.720714265204782</c:v>
                </c:pt>
                <c:pt idx="1436">
                  <c:v>10.720714265204782</c:v>
                </c:pt>
                <c:pt idx="1437">
                  <c:v>10.720714265204782</c:v>
                </c:pt>
                <c:pt idx="1438">
                  <c:v>10.720714265204782</c:v>
                </c:pt>
                <c:pt idx="1439">
                  <c:v>10.720714265204782</c:v>
                </c:pt>
                <c:pt idx="1440">
                  <c:v>10.720714265204782</c:v>
                </c:pt>
                <c:pt idx="1441">
                  <c:v>10.720714265204782</c:v>
                </c:pt>
                <c:pt idx="1442">
                  <c:v>10.720714265204782</c:v>
                </c:pt>
                <c:pt idx="1443">
                  <c:v>10.720714265204782</c:v>
                </c:pt>
                <c:pt idx="1444">
                  <c:v>10.720714265204782</c:v>
                </c:pt>
                <c:pt idx="1445">
                  <c:v>10.720714265204782</c:v>
                </c:pt>
                <c:pt idx="1446">
                  <c:v>10.720714265204782</c:v>
                </c:pt>
                <c:pt idx="1447">
                  <c:v>10.720714265204782</c:v>
                </c:pt>
                <c:pt idx="1448">
                  <c:v>10.720714265204782</c:v>
                </c:pt>
                <c:pt idx="1449">
                  <c:v>10.720714265204782</c:v>
                </c:pt>
                <c:pt idx="1450">
                  <c:v>10.720714265204782</c:v>
                </c:pt>
                <c:pt idx="1451">
                  <c:v>10.720714265204782</c:v>
                </c:pt>
                <c:pt idx="1452">
                  <c:v>10.720714265204782</c:v>
                </c:pt>
                <c:pt idx="1453">
                  <c:v>10.720714265204782</c:v>
                </c:pt>
                <c:pt idx="1454">
                  <c:v>10.720714265204782</c:v>
                </c:pt>
                <c:pt idx="1455">
                  <c:v>10.720714265204782</c:v>
                </c:pt>
                <c:pt idx="1456">
                  <c:v>10.720714265204782</c:v>
                </c:pt>
                <c:pt idx="1457">
                  <c:v>10.720714265204782</c:v>
                </c:pt>
                <c:pt idx="1458">
                  <c:v>10.720714265204782</c:v>
                </c:pt>
                <c:pt idx="1459">
                  <c:v>10.720714265204782</c:v>
                </c:pt>
                <c:pt idx="1460">
                  <c:v>10.720714265204782</c:v>
                </c:pt>
                <c:pt idx="1461">
                  <c:v>10.720714265204782</c:v>
                </c:pt>
                <c:pt idx="1462">
                  <c:v>10.720714265204782</c:v>
                </c:pt>
                <c:pt idx="1463">
                  <c:v>10.720714265204782</c:v>
                </c:pt>
                <c:pt idx="1464">
                  <c:v>10.720714265204782</c:v>
                </c:pt>
                <c:pt idx="1465">
                  <c:v>10.720714265204782</c:v>
                </c:pt>
                <c:pt idx="1466">
                  <c:v>10.720714265204782</c:v>
                </c:pt>
                <c:pt idx="1467">
                  <c:v>10.720714265204782</c:v>
                </c:pt>
                <c:pt idx="1468">
                  <c:v>10.720714265204782</c:v>
                </c:pt>
                <c:pt idx="1469">
                  <c:v>10.720714265204782</c:v>
                </c:pt>
                <c:pt idx="1470">
                  <c:v>10.720714265204782</c:v>
                </c:pt>
                <c:pt idx="1471">
                  <c:v>10.720714265204782</c:v>
                </c:pt>
                <c:pt idx="1472">
                  <c:v>10.720714265204782</c:v>
                </c:pt>
                <c:pt idx="1473">
                  <c:v>10.720714265204782</c:v>
                </c:pt>
                <c:pt idx="1474">
                  <c:v>10.720714265204782</c:v>
                </c:pt>
                <c:pt idx="1475">
                  <c:v>10.720714265204782</c:v>
                </c:pt>
                <c:pt idx="1476">
                  <c:v>10.720714265204782</c:v>
                </c:pt>
                <c:pt idx="1477">
                  <c:v>10.720714265204782</c:v>
                </c:pt>
                <c:pt idx="1478">
                  <c:v>10.720714265204782</c:v>
                </c:pt>
                <c:pt idx="1479">
                  <c:v>10.720714265204782</c:v>
                </c:pt>
                <c:pt idx="1480">
                  <c:v>10.720714265204782</c:v>
                </c:pt>
                <c:pt idx="1481">
                  <c:v>10.720714265204782</c:v>
                </c:pt>
                <c:pt idx="1482">
                  <c:v>10.720714265204782</c:v>
                </c:pt>
                <c:pt idx="1483">
                  <c:v>10.720714265204782</c:v>
                </c:pt>
                <c:pt idx="1484">
                  <c:v>10.720714265204782</c:v>
                </c:pt>
                <c:pt idx="1485">
                  <c:v>10.720714265204782</c:v>
                </c:pt>
                <c:pt idx="1486">
                  <c:v>10.720714265204782</c:v>
                </c:pt>
                <c:pt idx="1487">
                  <c:v>10.720714265204782</c:v>
                </c:pt>
                <c:pt idx="1488">
                  <c:v>10.720714265204782</c:v>
                </c:pt>
                <c:pt idx="1489">
                  <c:v>10.720714265204782</c:v>
                </c:pt>
                <c:pt idx="1490">
                  <c:v>10.720714265204782</c:v>
                </c:pt>
                <c:pt idx="1491">
                  <c:v>10.720714265204782</c:v>
                </c:pt>
                <c:pt idx="1492">
                  <c:v>10.720714265204782</c:v>
                </c:pt>
                <c:pt idx="1493">
                  <c:v>10.720714265204782</c:v>
                </c:pt>
                <c:pt idx="1494">
                  <c:v>10.720714265204782</c:v>
                </c:pt>
                <c:pt idx="1495">
                  <c:v>10.720714265204782</c:v>
                </c:pt>
                <c:pt idx="1496">
                  <c:v>10.720714265204782</c:v>
                </c:pt>
                <c:pt idx="1497">
                  <c:v>10.720714265204782</c:v>
                </c:pt>
                <c:pt idx="1498">
                  <c:v>10.720714265204782</c:v>
                </c:pt>
                <c:pt idx="1499">
                  <c:v>10.720714265204782</c:v>
                </c:pt>
                <c:pt idx="1500">
                  <c:v>10.720714265204782</c:v>
                </c:pt>
                <c:pt idx="1501">
                  <c:v>10.720714265204782</c:v>
                </c:pt>
                <c:pt idx="1502">
                  <c:v>10.720714265204782</c:v>
                </c:pt>
                <c:pt idx="1503">
                  <c:v>10.720714265204782</c:v>
                </c:pt>
                <c:pt idx="1504">
                  <c:v>10.720714265204782</c:v>
                </c:pt>
                <c:pt idx="1505">
                  <c:v>10.720714265204782</c:v>
                </c:pt>
                <c:pt idx="1506">
                  <c:v>10.720714265204782</c:v>
                </c:pt>
                <c:pt idx="1507">
                  <c:v>10.720714265204782</c:v>
                </c:pt>
                <c:pt idx="1508">
                  <c:v>10.720714265204782</c:v>
                </c:pt>
                <c:pt idx="1509">
                  <c:v>10.720714265204782</c:v>
                </c:pt>
                <c:pt idx="1510">
                  <c:v>10.720714265204782</c:v>
                </c:pt>
                <c:pt idx="1511">
                  <c:v>10.720714265204782</c:v>
                </c:pt>
                <c:pt idx="1512">
                  <c:v>10.720714265204782</c:v>
                </c:pt>
                <c:pt idx="1513">
                  <c:v>10.720714265204782</c:v>
                </c:pt>
                <c:pt idx="1514">
                  <c:v>10.720714265204782</c:v>
                </c:pt>
                <c:pt idx="1515">
                  <c:v>10.720714265204782</c:v>
                </c:pt>
                <c:pt idx="1516">
                  <c:v>10.720714265204782</c:v>
                </c:pt>
                <c:pt idx="1517">
                  <c:v>10.720714265204782</c:v>
                </c:pt>
                <c:pt idx="1518">
                  <c:v>10.720714265204782</c:v>
                </c:pt>
                <c:pt idx="1519">
                  <c:v>10.720714265204782</c:v>
                </c:pt>
                <c:pt idx="1520">
                  <c:v>10.720714265204782</c:v>
                </c:pt>
                <c:pt idx="1521">
                  <c:v>10.720714265204782</c:v>
                </c:pt>
                <c:pt idx="1522">
                  <c:v>10.720714265204782</c:v>
                </c:pt>
                <c:pt idx="1523">
                  <c:v>10.720714265204782</c:v>
                </c:pt>
                <c:pt idx="1524">
                  <c:v>10.720714265204782</c:v>
                </c:pt>
                <c:pt idx="1525">
                  <c:v>10.720714265204782</c:v>
                </c:pt>
                <c:pt idx="1526">
                  <c:v>10.720714265204782</c:v>
                </c:pt>
                <c:pt idx="1527">
                  <c:v>10.720714265204782</c:v>
                </c:pt>
                <c:pt idx="1528">
                  <c:v>10.720714265204782</c:v>
                </c:pt>
                <c:pt idx="1529">
                  <c:v>10.720714265204782</c:v>
                </c:pt>
                <c:pt idx="1530">
                  <c:v>10.720714265204782</c:v>
                </c:pt>
                <c:pt idx="1531">
                  <c:v>10.720714265204782</c:v>
                </c:pt>
                <c:pt idx="1532">
                  <c:v>10.720714265204782</c:v>
                </c:pt>
                <c:pt idx="1533">
                  <c:v>10.720714265204782</c:v>
                </c:pt>
                <c:pt idx="1534">
                  <c:v>10.720714265204782</c:v>
                </c:pt>
                <c:pt idx="1535">
                  <c:v>10.720714265204782</c:v>
                </c:pt>
                <c:pt idx="1536">
                  <c:v>10.720714265204782</c:v>
                </c:pt>
                <c:pt idx="1537">
                  <c:v>10.720714265204782</c:v>
                </c:pt>
                <c:pt idx="1538">
                  <c:v>10.720714265204782</c:v>
                </c:pt>
                <c:pt idx="1539">
                  <c:v>10.720714265204782</c:v>
                </c:pt>
                <c:pt idx="1540">
                  <c:v>10.720714265204782</c:v>
                </c:pt>
                <c:pt idx="1541">
                  <c:v>10.720714265204782</c:v>
                </c:pt>
                <c:pt idx="1542">
                  <c:v>10.720714265204782</c:v>
                </c:pt>
                <c:pt idx="1543">
                  <c:v>10.720714265204782</c:v>
                </c:pt>
                <c:pt idx="1544">
                  <c:v>10.720714265204782</c:v>
                </c:pt>
                <c:pt idx="1545">
                  <c:v>10.720714265204782</c:v>
                </c:pt>
                <c:pt idx="1546">
                  <c:v>10.720714265204782</c:v>
                </c:pt>
                <c:pt idx="1547">
                  <c:v>10.720714265204782</c:v>
                </c:pt>
                <c:pt idx="1548">
                  <c:v>10.720714265204782</c:v>
                </c:pt>
                <c:pt idx="1549">
                  <c:v>10.720714265204782</c:v>
                </c:pt>
                <c:pt idx="1550">
                  <c:v>10.720714265204782</c:v>
                </c:pt>
                <c:pt idx="1551">
                  <c:v>10.720714265204782</c:v>
                </c:pt>
                <c:pt idx="1552">
                  <c:v>10.720714265204782</c:v>
                </c:pt>
                <c:pt idx="1553">
                  <c:v>10.720714265204782</c:v>
                </c:pt>
                <c:pt idx="1554">
                  <c:v>10.720714265204782</c:v>
                </c:pt>
                <c:pt idx="1555">
                  <c:v>10.720714265204782</c:v>
                </c:pt>
                <c:pt idx="1556">
                  <c:v>10.720714265204782</c:v>
                </c:pt>
                <c:pt idx="1557">
                  <c:v>10.720714265204782</c:v>
                </c:pt>
                <c:pt idx="1558">
                  <c:v>10.720714265204782</c:v>
                </c:pt>
                <c:pt idx="1559">
                  <c:v>10.720714265204782</c:v>
                </c:pt>
                <c:pt idx="1560">
                  <c:v>10.720714265204782</c:v>
                </c:pt>
                <c:pt idx="1561">
                  <c:v>10.720714265204782</c:v>
                </c:pt>
                <c:pt idx="1562">
                  <c:v>10.720714265204782</c:v>
                </c:pt>
                <c:pt idx="1563">
                  <c:v>10.720714265204782</c:v>
                </c:pt>
                <c:pt idx="1564">
                  <c:v>10.720714265204782</c:v>
                </c:pt>
                <c:pt idx="1565">
                  <c:v>18.46569213086083</c:v>
                </c:pt>
                <c:pt idx="1566">
                  <c:v>18.46569213086083</c:v>
                </c:pt>
                <c:pt idx="1567">
                  <c:v>18.46569213086083</c:v>
                </c:pt>
                <c:pt idx="1568">
                  <c:v>18.46569213086083</c:v>
                </c:pt>
                <c:pt idx="1569">
                  <c:v>18.46569213086083</c:v>
                </c:pt>
                <c:pt idx="1570">
                  <c:v>18.46569213086083</c:v>
                </c:pt>
                <c:pt idx="1571">
                  <c:v>18.46569213086083</c:v>
                </c:pt>
                <c:pt idx="1572">
                  <c:v>18.46569213086083</c:v>
                </c:pt>
                <c:pt idx="1573">
                  <c:v>18.46569213086083</c:v>
                </c:pt>
                <c:pt idx="1574">
                  <c:v>18.46569213086083</c:v>
                </c:pt>
                <c:pt idx="1575">
                  <c:v>18.46569213086083</c:v>
                </c:pt>
                <c:pt idx="1576">
                  <c:v>18.46569213086083</c:v>
                </c:pt>
                <c:pt idx="1577">
                  <c:v>18.46569213086083</c:v>
                </c:pt>
                <c:pt idx="1578">
                  <c:v>18.46569213086083</c:v>
                </c:pt>
                <c:pt idx="1579">
                  <c:v>18.46569213086083</c:v>
                </c:pt>
                <c:pt idx="1580">
                  <c:v>18.46569213086083</c:v>
                </c:pt>
                <c:pt idx="1581">
                  <c:v>18.46569213086083</c:v>
                </c:pt>
                <c:pt idx="1582">
                  <c:v>18.46569213086083</c:v>
                </c:pt>
                <c:pt idx="1583">
                  <c:v>18.46569213086083</c:v>
                </c:pt>
                <c:pt idx="1584">
                  <c:v>18.46569213086083</c:v>
                </c:pt>
                <c:pt idx="1585">
                  <c:v>18.46569213086083</c:v>
                </c:pt>
                <c:pt idx="1586">
                  <c:v>18.46569213086083</c:v>
                </c:pt>
                <c:pt idx="1587">
                  <c:v>18.46569213086083</c:v>
                </c:pt>
                <c:pt idx="1588">
                  <c:v>18.46569213086083</c:v>
                </c:pt>
                <c:pt idx="1589">
                  <c:v>18.46569213086083</c:v>
                </c:pt>
                <c:pt idx="1590">
                  <c:v>18.46569213086083</c:v>
                </c:pt>
                <c:pt idx="1591">
                  <c:v>18.46569213086083</c:v>
                </c:pt>
                <c:pt idx="1592">
                  <c:v>18.46569213086083</c:v>
                </c:pt>
                <c:pt idx="1593">
                  <c:v>18.46569213086083</c:v>
                </c:pt>
                <c:pt idx="1594">
                  <c:v>18.46569213086083</c:v>
                </c:pt>
                <c:pt idx="1595">
                  <c:v>18.46569213086083</c:v>
                </c:pt>
                <c:pt idx="1596">
                  <c:v>18.46569213086083</c:v>
                </c:pt>
                <c:pt idx="1597">
                  <c:v>18.46569213086083</c:v>
                </c:pt>
                <c:pt idx="1598">
                  <c:v>18.46569213086083</c:v>
                </c:pt>
                <c:pt idx="1599">
                  <c:v>18.46569213086083</c:v>
                </c:pt>
                <c:pt idx="1600">
                  <c:v>18.46569213086083</c:v>
                </c:pt>
                <c:pt idx="1601">
                  <c:v>18.46569213086083</c:v>
                </c:pt>
                <c:pt idx="1602">
                  <c:v>18.46569213086083</c:v>
                </c:pt>
                <c:pt idx="1603">
                  <c:v>18.46569213086083</c:v>
                </c:pt>
                <c:pt idx="1604">
                  <c:v>18.46569213086083</c:v>
                </c:pt>
                <c:pt idx="1605">
                  <c:v>18.46569213086083</c:v>
                </c:pt>
                <c:pt idx="1606">
                  <c:v>18.46569213086083</c:v>
                </c:pt>
                <c:pt idx="1607">
                  <c:v>18.46569213086083</c:v>
                </c:pt>
                <c:pt idx="1608">
                  <c:v>18.46569213086083</c:v>
                </c:pt>
                <c:pt idx="1609">
                  <c:v>18.46569213086083</c:v>
                </c:pt>
                <c:pt idx="1610">
                  <c:v>18.46569213086083</c:v>
                </c:pt>
                <c:pt idx="1611">
                  <c:v>18.46569213086083</c:v>
                </c:pt>
                <c:pt idx="1612">
                  <c:v>18.46569213086083</c:v>
                </c:pt>
                <c:pt idx="1613">
                  <c:v>18.46569213086083</c:v>
                </c:pt>
                <c:pt idx="1614">
                  <c:v>18.46569213086083</c:v>
                </c:pt>
                <c:pt idx="1615">
                  <c:v>18.46569213086083</c:v>
                </c:pt>
                <c:pt idx="1616">
                  <c:v>18.46569213086083</c:v>
                </c:pt>
                <c:pt idx="1617">
                  <c:v>18.46569213086083</c:v>
                </c:pt>
                <c:pt idx="1618">
                  <c:v>18.46569213086083</c:v>
                </c:pt>
                <c:pt idx="1619">
                  <c:v>18.46569213086083</c:v>
                </c:pt>
                <c:pt idx="1620">
                  <c:v>18.46569213086083</c:v>
                </c:pt>
                <c:pt idx="1621">
                  <c:v>18.46569213086083</c:v>
                </c:pt>
                <c:pt idx="1622">
                  <c:v>18.46569213086083</c:v>
                </c:pt>
                <c:pt idx="1623">
                  <c:v>18.46569213086083</c:v>
                </c:pt>
                <c:pt idx="1624">
                  <c:v>18.46569213086083</c:v>
                </c:pt>
                <c:pt idx="1625">
                  <c:v>18.46569213086083</c:v>
                </c:pt>
                <c:pt idx="1626">
                  <c:v>18.46569213086083</c:v>
                </c:pt>
                <c:pt idx="1627">
                  <c:v>18.46569213086083</c:v>
                </c:pt>
                <c:pt idx="1628">
                  <c:v>18.46569213086083</c:v>
                </c:pt>
                <c:pt idx="1629">
                  <c:v>18.46569213086083</c:v>
                </c:pt>
                <c:pt idx="1630">
                  <c:v>18.46569213086083</c:v>
                </c:pt>
                <c:pt idx="1631">
                  <c:v>18.46569213086083</c:v>
                </c:pt>
                <c:pt idx="1632">
                  <c:v>18.46569213086083</c:v>
                </c:pt>
                <c:pt idx="1633">
                  <c:v>18.46569213086083</c:v>
                </c:pt>
                <c:pt idx="1634">
                  <c:v>18.46569213086083</c:v>
                </c:pt>
                <c:pt idx="1635">
                  <c:v>18.46569213086083</c:v>
                </c:pt>
                <c:pt idx="1636">
                  <c:v>18.46569213086083</c:v>
                </c:pt>
                <c:pt idx="1637">
                  <c:v>18.46569213086083</c:v>
                </c:pt>
                <c:pt idx="1638">
                  <c:v>18.46569213086083</c:v>
                </c:pt>
                <c:pt idx="1639">
                  <c:v>18.46569213086083</c:v>
                </c:pt>
                <c:pt idx="1640">
                  <c:v>18.46569213086083</c:v>
                </c:pt>
                <c:pt idx="1641">
                  <c:v>18.46569213086083</c:v>
                </c:pt>
                <c:pt idx="1642">
                  <c:v>18.46569213086083</c:v>
                </c:pt>
                <c:pt idx="1643">
                  <c:v>18.46569213086083</c:v>
                </c:pt>
                <c:pt idx="1644">
                  <c:v>18.46569213086083</c:v>
                </c:pt>
                <c:pt idx="1645">
                  <c:v>18.46569213086083</c:v>
                </c:pt>
                <c:pt idx="1646">
                  <c:v>18.46569213086083</c:v>
                </c:pt>
                <c:pt idx="1647">
                  <c:v>18.46569213086083</c:v>
                </c:pt>
                <c:pt idx="1648">
                  <c:v>18.46569213086083</c:v>
                </c:pt>
                <c:pt idx="1649">
                  <c:v>18.46569213086083</c:v>
                </c:pt>
                <c:pt idx="1650">
                  <c:v>18.46569213086083</c:v>
                </c:pt>
                <c:pt idx="1651">
                  <c:v>18.46569213086083</c:v>
                </c:pt>
                <c:pt idx="1652">
                  <c:v>18.46569213086083</c:v>
                </c:pt>
                <c:pt idx="1653">
                  <c:v>18.46569213086083</c:v>
                </c:pt>
                <c:pt idx="1654">
                  <c:v>18.46569213086083</c:v>
                </c:pt>
                <c:pt idx="1655">
                  <c:v>18.46569213086083</c:v>
                </c:pt>
                <c:pt idx="1656">
                  <c:v>18.46569213086083</c:v>
                </c:pt>
                <c:pt idx="1657">
                  <c:v>18.46569213086083</c:v>
                </c:pt>
                <c:pt idx="1658">
                  <c:v>18.46569213086083</c:v>
                </c:pt>
                <c:pt idx="1659">
                  <c:v>18.46569213086083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F-410F-A156-9D161FE18776}"/>
            </c:ext>
          </c:extLst>
        </c:ser>
        <c:ser>
          <c:idx val="4"/>
          <c:order val="4"/>
          <c:tx>
            <c:v>Opening Factor (EB)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'Energy Balance for Opening Fact'!$A$2:$A$2714</c:f>
              <c:numCache>
                <c:formatCode>0.00</c:formatCode>
                <c:ptCount val="2713"/>
                <c:pt idx="0">
                  <c:v>-4.9499999980287006</c:v>
                </c:pt>
                <c:pt idx="1">
                  <c:v>-4.9166666673806807</c:v>
                </c:pt>
                <c:pt idx="2">
                  <c:v>-4.8833333367326608</c:v>
                </c:pt>
                <c:pt idx="3">
                  <c:v>-4.8499999956072619</c:v>
                </c:pt>
                <c:pt idx="4">
                  <c:v>-4.7999999943965426</c:v>
                </c:pt>
                <c:pt idx="5">
                  <c:v>-4.7666666637485227</c:v>
                </c:pt>
                <c:pt idx="6">
                  <c:v>-4.7333333331005027</c:v>
                </c:pt>
                <c:pt idx="7">
                  <c:v>-4.7000000024524828</c:v>
                </c:pt>
                <c:pt idx="8">
                  <c:v>-4.666666661327084</c:v>
                </c:pt>
                <c:pt idx="9">
                  <c:v>-4.6166666601163646</c:v>
                </c:pt>
                <c:pt idx="10">
                  <c:v>-4.5833333294683447</c:v>
                </c:pt>
                <c:pt idx="11">
                  <c:v>-4.5499999988203248</c:v>
                </c:pt>
                <c:pt idx="12">
                  <c:v>-4.5166666681723049</c:v>
                </c:pt>
                <c:pt idx="13">
                  <c:v>-4.4666666669615855</c:v>
                </c:pt>
                <c:pt idx="14">
                  <c:v>-4.4333333363135656</c:v>
                </c:pt>
                <c:pt idx="15">
                  <c:v>-4.3999999951881668</c:v>
                </c:pt>
                <c:pt idx="16">
                  <c:v>-4.3666666645401468</c:v>
                </c:pt>
                <c:pt idx="17">
                  <c:v>-4.3333333338921269</c:v>
                </c:pt>
                <c:pt idx="18">
                  <c:v>-4.2833333326814076</c:v>
                </c:pt>
                <c:pt idx="19">
                  <c:v>-4.2500000020333877</c:v>
                </c:pt>
                <c:pt idx="20">
                  <c:v>-4.2166666609079888</c:v>
                </c:pt>
                <c:pt idx="21">
                  <c:v>-4.1833333302599689</c:v>
                </c:pt>
                <c:pt idx="22">
                  <c:v>-4.149999999611949</c:v>
                </c:pt>
                <c:pt idx="23">
                  <c:v>-4.0999999984012296</c:v>
                </c:pt>
                <c:pt idx="24">
                  <c:v>-4.0666666677532097</c:v>
                </c:pt>
                <c:pt idx="25">
                  <c:v>-4.0333333266278109</c:v>
                </c:pt>
                <c:pt idx="26">
                  <c:v>-3.9999999959797909</c:v>
                </c:pt>
                <c:pt idx="27">
                  <c:v>-3.966666665331771</c:v>
                </c:pt>
                <c:pt idx="28">
                  <c:v>-3.9166666641210517</c:v>
                </c:pt>
                <c:pt idx="29">
                  <c:v>-3.8833333334730318</c:v>
                </c:pt>
                <c:pt idx="30">
                  <c:v>-3.8500000028250119</c:v>
                </c:pt>
                <c:pt idx="31">
                  <c:v>-3.816666661699613</c:v>
                </c:pt>
                <c:pt idx="32">
                  <c:v>-3.7833333310515931</c:v>
                </c:pt>
                <c:pt idx="33">
                  <c:v>-3.7333333298408737</c:v>
                </c:pt>
                <c:pt idx="34">
                  <c:v>-3.6999999991928538</c:v>
                </c:pt>
                <c:pt idx="35">
                  <c:v>-3.6666666685448339</c:v>
                </c:pt>
                <c:pt idx="36">
                  <c:v>-3.633333327419435</c:v>
                </c:pt>
                <c:pt idx="37">
                  <c:v>-3.5999999967714151</c:v>
                </c:pt>
                <c:pt idx="38">
                  <c:v>-3.5499999955606958</c:v>
                </c:pt>
                <c:pt idx="39">
                  <c:v>-3.5166666649126759</c:v>
                </c:pt>
                <c:pt idx="40">
                  <c:v>-3.483333334264656</c:v>
                </c:pt>
                <c:pt idx="41">
                  <c:v>-3.4500000036166361</c:v>
                </c:pt>
                <c:pt idx="42">
                  <c:v>-3.4166666624912372</c:v>
                </c:pt>
                <c:pt idx="43">
                  <c:v>-3.3666666612805178</c:v>
                </c:pt>
                <c:pt idx="44">
                  <c:v>-3.3333333306324979</c:v>
                </c:pt>
                <c:pt idx="45">
                  <c:v>-3.299999999984478</c:v>
                </c:pt>
                <c:pt idx="46">
                  <c:v>-3.2666666693364581</c:v>
                </c:pt>
                <c:pt idx="47">
                  <c:v>-3.2166666681257388</c:v>
                </c:pt>
                <c:pt idx="48">
                  <c:v>-3.1833333270003399</c:v>
                </c:pt>
                <c:pt idx="49">
                  <c:v>-3.14999999635232</c:v>
                </c:pt>
                <c:pt idx="50">
                  <c:v>-3.1166666657043001</c:v>
                </c:pt>
                <c:pt idx="51">
                  <c:v>-3.0833333350562802</c:v>
                </c:pt>
                <c:pt idx="52">
                  <c:v>-3.0333333338455608</c:v>
                </c:pt>
                <c:pt idx="53">
                  <c:v>-3.0000000031975409</c:v>
                </c:pt>
                <c:pt idx="54">
                  <c:v>-2.966666662072142</c:v>
                </c:pt>
                <c:pt idx="55">
                  <c:v>-2.9333333314241221</c:v>
                </c:pt>
                <c:pt idx="56">
                  <c:v>-2.9000000007761022</c:v>
                </c:pt>
                <c:pt idx="57">
                  <c:v>-2.8499999995653829</c:v>
                </c:pt>
                <c:pt idx="58">
                  <c:v>-2.8166666689173629</c:v>
                </c:pt>
                <c:pt idx="59">
                  <c:v>-2.7833333277919641</c:v>
                </c:pt>
                <c:pt idx="60">
                  <c:v>-2.7499999971439442</c:v>
                </c:pt>
                <c:pt idx="61">
                  <c:v>-2.7166666664959243</c:v>
                </c:pt>
                <c:pt idx="62">
                  <c:v>-2.6666666652852049</c:v>
                </c:pt>
                <c:pt idx="63">
                  <c:v>-2.633333334637185</c:v>
                </c:pt>
                <c:pt idx="64">
                  <c:v>-2.5999999935117861</c:v>
                </c:pt>
                <c:pt idx="65">
                  <c:v>-2.5666666628637662</c:v>
                </c:pt>
                <c:pt idx="66">
                  <c:v>-2.5333333322157463</c:v>
                </c:pt>
                <c:pt idx="67">
                  <c:v>-2.483333331005027</c:v>
                </c:pt>
                <c:pt idx="68">
                  <c:v>-2.450000000357007</c:v>
                </c:pt>
                <c:pt idx="69">
                  <c:v>-2.4166666697089871</c:v>
                </c:pt>
                <c:pt idx="70">
                  <c:v>-2.3833333285835883</c:v>
                </c:pt>
                <c:pt idx="71">
                  <c:v>-2.3333333273728689</c:v>
                </c:pt>
                <c:pt idx="72">
                  <c:v>-2.299999996724849</c:v>
                </c:pt>
                <c:pt idx="73">
                  <c:v>-2.2666666660768291</c:v>
                </c:pt>
                <c:pt idx="74">
                  <c:v>-2.2333333354288092</c:v>
                </c:pt>
                <c:pt idx="75">
                  <c:v>-2.1999999943034103</c:v>
                </c:pt>
                <c:pt idx="76">
                  <c:v>-2.1500000035700699</c:v>
                </c:pt>
                <c:pt idx="77">
                  <c:v>-2.1166666624446711</c:v>
                </c:pt>
                <c:pt idx="78">
                  <c:v>-2.0833333317966511</c:v>
                </c:pt>
                <c:pt idx="79">
                  <c:v>-2.0500000011486312</c:v>
                </c:pt>
                <c:pt idx="80">
                  <c:v>-2.0166666600232324</c:v>
                </c:pt>
                <c:pt idx="81">
                  <c:v>-1.966666669289892</c:v>
                </c:pt>
                <c:pt idx="82">
                  <c:v>-1.9333333281644931</c:v>
                </c:pt>
                <c:pt idx="83">
                  <c:v>-1.8999999975164732</c:v>
                </c:pt>
                <c:pt idx="84">
                  <c:v>-1.8666666668684533</c:v>
                </c:pt>
                <c:pt idx="85">
                  <c:v>-1.8333333362204334</c:v>
                </c:pt>
                <c:pt idx="86">
                  <c:v>-1.783333335009714</c:v>
                </c:pt>
                <c:pt idx="87">
                  <c:v>-1.7499999938843152</c:v>
                </c:pt>
                <c:pt idx="88">
                  <c:v>-1.7166666632362952</c:v>
                </c:pt>
                <c:pt idx="89">
                  <c:v>-1.6833333325882753</c:v>
                </c:pt>
                <c:pt idx="90">
                  <c:v>-1.6500000019402554</c:v>
                </c:pt>
                <c:pt idx="91">
                  <c:v>-1.6000000007295361</c:v>
                </c:pt>
                <c:pt idx="92">
                  <c:v>-1.5666666700815162</c:v>
                </c:pt>
                <c:pt idx="93">
                  <c:v>-1.5333333289561173</c:v>
                </c:pt>
                <c:pt idx="94">
                  <c:v>-1.4999999983080974</c:v>
                </c:pt>
                <c:pt idx="95">
                  <c:v>-1.4666666676600775</c:v>
                </c:pt>
                <c:pt idx="96">
                  <c:v>-1.4166666664493581</c:v>
                </c:pt>
                <c:pt idx="97">
                  <c:v>-1.3833333358013382</c:v>
                </c:pt>
                <c:pt idx="98">
                  <c:v>-1.3499999946759393</c:v>
                </c:pt>
                <c:pt idx="99">
                  <c:v>-1.3166666640279194</c:v>
                </c:pt>
                <c:pt idx="100">
                  <c:v>-1.2833333333798995</c:v>
                </c:pt>
                <c:pt idx="101">
                  <c:v>-1.2333333321691802</c:v>
                </c:pt>
                <c:pt idx="102">
                  <c:v>-1.2000000015211603</c:v>
                </c:pt>
                <c:pt idx="103">
                  <c:v>-1.1666666603957614</c:v>
                </c:pt>
                <c:pt idx="104">
                  <c:v>-1.1333333297477415</c:v>
                </c:pt>
                <c:pt idx="105">
                  <c:v>-1.0833333285370221</c:v>
                </c:pt>
                <c:pt idx="106">
                  <c:v>-1.0499999978890022</c:v>
                </c:pt>
                <c:pt idx="107">
                  <c:v>-1.0166666672409823</c:v>
                </c:pt>
                <c:pt idx="108">
                  <c:v>-0.98333333659296229</c:v>
                </c:pt>
                <c:pt idx="109">
                  <c:v>-0.94999999546756342</c:v>
                </c:pt>
                <c:pt idx="110">
                  <c:v>-0.89999999425684407</c:v>
                </c:pt>
                <c:pt idx="111">
                  <c:v>-0.86666666360882416</c:v>
                </c:pt>
                <c:pt idx="112">
                  <c:v>-0.83333333296080425</c:v>
                </c:pt>
                <c:pt idx="113">
                  <c:v>-0.80000000231278434</c:v>
                </c:pt>
                <c:pt idx="114">
                  <c:v>-0.76666666118738547</c:v>
                </c:pt>
                <c:pt idx="115">
                  <c:v>-0.71666665997666612</c:v>
                </c:pt>
                <c:pt idx="116">
                  <c:v>-0.68333332932864621</c:v>
                </c:pt>
                <c:pt idx="117">
                  <c:v>-0.6499999986806263</c:v>
                </c:pt>
                <c:pt idx="118">
                  <c:v>-0.61666666803260639</c:v>
                </c:pt>
                <c:pt idx="119">
                  <c:v>-0.58333332690720752</c:v>
                </c:pt>
                <c:pt idx="120">
                  <c:v>-0.53333333617386713</c:v>
                </c:pt>
                <c:pt idx="121">
                  <c:v>-0.49999999504846832</c:v>
                </c:pt>
                <c:pt idx="122">
                  <c:v>-0.46666666440044841</c:v>
                </c:pt>
                <c:pt idx="123">
                  <c:v>-0.4333333337524285</c:v>
                </c:pt>
                <c:pt idx="124">
                  <c:v>-0.38333333254170915</c:v>
                </c:pt>
                <c:pt idx="125">
                  <c:v>-0.35000000189368924</c:v>
                </c:pt>
                <c:pt idx="126">
                  <c:v>-0.31666666076829036</c:v>
                </c:pt>
                <c:pt idx="127">
                  <c:v>-0.28333333012027045</c:v>
                </c:pt>
                <c:pt idx="128">
                  <c:v>-0.24999999947225054</c:v>
                </c:pt>
                <c:pt idx="129">
                  <c:v>-0.1999999982615312</c:v>
                </c:pt>
                <c:pt idx="130">
                  <c:v>-0.16666666761351129</c:v>
                </c:pt>
                <c:pt idx="131">
                  <c:v>-0.13333333696549138</c:v>
                </c:pt>
                <c:pt idx="132">
                  <c:v>-9.9999995840092504E-2</c:v>
                </c:pt>
                <c:pt idx="133">
                  <c:v>-6.6666665192072594E-2</c:v>
                </c:pt>
                <c:pt idx="134">
                  <c:v>-1.6666663981353243E-2</c:v>
                </c:pt>
                <c:pt idx="135">
                  <c:v>1.6666666666666666E-2</c:v>
                </c:pt>
                <c:pt idx="136">
                  <c:v>4.9999997314686573E-2</c:v>
                </c:pt>
                <c:pt idx="137">
                  <c:v>8.3333338440085447E-2</c:v>
                </c:pt>
                <c:pt idx="138">
                  <c:v>0.11666666908810536</c:v>
                </c:pt>
                <c:pt idx="139">
                  <c:v>0.1666666702988247</c:v>
                </c:pt>
                <c:pt idx="140">
                  <c:v>0.20000000094684461</c:v>
                </c:pt>
                <c:pt idx="141">
                  <c:v>0.23333333159486452</c:v>
                </c:pt>
                <c:pt idx="142">
                  <c:v>0.2666666727202634</c:v>
                </c:pt>
                <c:pt idx="143">
                  <c:v>0.30000000336828331</c:v>
                </c:pt>
                <c:pt idx="144">
                  <c:v>0.35000000457900265</c:v>
                </c:pt>
                <c:pt idx="145">
                  <c:v>0.38333333522702256</c:v>
                </c:pt>
                <c:pt idx="146">
                  <c:v>0.41666666587504247</c:v>
                </c:pt>
                <c:pt idx="147">
                  <c:v>0.44999999652306238</c:v>
                </c:pt>
                <c:pt idx="148">
                  <c:v>0.48333333764846126</c:v>
                </c:pt>
                <c:pt idx="149">
                  <c:v>0.53333333885918066</c:v>
                </c:pt>
                <c:pt idx="150">
                  <c:v>0.56666666950720057</c:v>
                </c:pt>
                <c:pt idx="151">
                  <c:v>0.60000000015522048</c:v>
                </c:pt>
                <c:pt idx="152">
                  <c:v>0.63333333080324039</c:v>
                </c:pt>
                <c:pt idx="153">
                  <c:v>0.66666667192863927</c:v>
                </c:pt>
                <c:pt idx="154">
                  <c:v>0.71666667313935861</c:v>
                </c:pt>
                <c:pt idx="155">
                  <c:v>0.75000000378737852</c:v>
                </c:pt>
                <c:pt idx="156">
                  <c:v>0.78333333443539843</c:v>
                </c:pt>
                <c:pt idx="157">
                  <c:v>0.81666666508341834</c:v>
                </c:pt>
                <c:pt idx="158">
                  <c:v>0.86666666629413769</c:v>
                </c:pt>
                <c:pt idx="159">
                  <c:v>0.8999999969421576</c:v>
                </c:pt>
                <c:pt idx="160">
                  <c:v>0.93333333806755647</c:v>
                </c:pt>
                <c:pt idx="161">
                  <c:v>0.96666666871557638</c:v>
                </c:pt>
                <c:pt idx="162">
                  <c:v>0.99999999936359629</c:v>
                </c:pt>
                <c:pt idx="163">
                  <c:v>1.0500000005743155</c:v>
                </c:pt>
                <c:pt idx="164">
                  <c:v>1.0833333312223354</c:v>
                </c:pt>
                <c:pt idx="165">
                  <c:v>1.1166666723477343</c:v>
                </c:pt>
                <c:pt idx="166">
                  <c:v>1.1500000029957542</c:v>
                </c:pt>
                <c:pt idx="167">
                  <c:v>1.1833333336437741</c:v>
                </c:pt>
                <c:pt idx="168">
                  <c:v>1.2333333348544935</c:v>
                </c:pt>
                <c:pt idx="169">
                  <c:v>1.2666666655025134</c:v>
                </c:pt>
                <c:pt idx="170">
                  <c:v>1.3000000066279123</c:v>
                </c:pt>
                <c:pt idx="171">
                  <c:v>1.3333333372759322</c:v>
                </c:pt>
                <c:pt idx="172">
                  <c:v>1.3666666679239521</c:v>
                </c:pt>
                <c:pt idx="173">
                  <c:v>1.4166666691346714</c:v>
                </c:pt>
                <c:pt idx="174">
                  <c:v>1.4499999997826913</c:v>
                </c:pt>
                <c:pt idx="175">
                  <c:v>1.4833333304307112</c:v>
                </c:pt>
                <c:pt idx="176">
                  <c:v>1.5166666715561101</c:v>
                </c:pt>
                <c:pt idx="177">
                  <c:v>1.55000000220413</c:v>
                </c:pt>
                <c:pt idx="178">
                  <c:v>1.6000000034148494</c:v>
                </c:pt>
                <c:pt idx="179">
                  <c:v>1.6333333340628693</c:v>
                </c:pt>
                <c:pt idx="180">
                  <c:v>1.6666666647108892</c:v>
                </c:pt>
                <c:pt idx="181">
                  <c:v>1.7000000058362881</c:v>
                </c:pt>
                <c:pt idx="182">
                  <c:v>1.7499999965696285</c:v>
                </c:pt>
                <c:pt idx="183">
                  <c:v>1.7833333376950273</c:v>
                </c:pt>
                <c:pt idx="184">
                  <c:v>1.8166666683430472</c:v>
                </c:pt>
                <c:pt idx="185">
                  <c:v>1.8499999989910672</c:v>
                </c:pt>
                <c:pt idx="186">
                  <c:v>1.8833333296390871</c:v>
                </c:pt>
                <c:pt idx="187">
                  <c:v>1.9333333308498064</c:v>
                </c:pt>
                <c:pt idx="188">
                  <c:v>1.9666666719752053</c:v>
                </c:pt>
                <c:pt idx="189">
                  <c:v>2.0000000026232252</c:v>
                </c:pt>
                <c:pt idx="190">
                  <c:v>2.0333333332712451</c:v>
                </c:pt>
                <c:pt idx="191">
                  <c:v>2.066666663919265</c:v>
                </c:pt>
                <c:pt idx="192">
                  <c:v>2.1166666651299844</c:v>
                </c:pt>
                <c:pt idx="193">
                  <c:v>2.1500000062553832</c:v>
                </c:pt>
                <c:pt idx="194">
                  <c:v>2.1833333369034031</c:v>
                </c:pt>
                <c:pt idx="195">
                  <c:v>2.2166666675514231</c:v>
                </c:pt>
                <c:pt idx="196">
                  <c:v>2.249999998199443</c:v>
                </c:pt>
                <c:pt idx="197">
                  <c:v>2.2999999994101623</c:v>
                </c:pt>
                <c:pt idx="198">
                  <c:v>2.3333333300581822</c:v>
                </c:pt>
                <c:pt idx="199">
                  <c:v>2.3666666711835811</c:v>
                </c:pt>
                <c:pt idx="200">
                  <c:v>2.400000001831601</c:v>
                </c:pt>
                <c:pt idx="201">
                  <c:v>2.4333333324796209</c:v>
                </c:pt>
                <c:pt idx="202">
                  <c:v>2.4833333336903403</c:v>
                </c:pt>
                <c:pt idx="203">
                  <c:v>2.5166666643383602</c:v>
                </c:pt>
                <c:pt idx="204">
                  <c:v>2.550000005463759</c:v>
                </c:pt>
                <c:pt idx="205">
                  <c:v>2.583333336111779</c:v>
                </c:pt>
                <c:pt idx="206">
                  <c:v>2.6166666667597989</c:v>
                </c:pt>
                <c:pt idx="207">
                  <c:v>2.6666666679705182</c:v>
                </c:pt>
                <c:pt idx="208">
                  <c:v>2.6999999986185381</c:v>
                </c:pt>
                <c:pt idx="209">
                  <c:v>2.733333339743937</c:v>
                </c:pt>
                <c:pt idx="210">
                  <c:v>2.7666666703919569</c:v>
                </c:pt>
                <c:pt idx="211">
                  <c:v>2.8000000010399768</c:v>
                </c:pt>
                <c:pt idx="212">
                  <c:v>2.8500000022506962</c:v>
                </c:pt>
                <c:pt idx="213">
                  <c:v>2.8833333328987161</c:v>
                </c:pt>
                <c:pt idx="214">
                  <c:v>2.916666663546736</c:v>
                </c:pt>
                <c:pt idx="215">
                  <c:v>2.9500000046721349</c:v>
                </c:pt>
                <c:pt idx="216">
                  <c:v>3.0000000058828542</c:v>
                </c:pt>
                <c:pt idx="217">
                  <c:v>3.0333333365308741</c:v>
                </c:pt>
                <c:pt idx="218">
                  <c:v>3.066666667178894</c:v>
                </c:pt>
                <c:pt idx="219">
                  <c:v>3.0999999978269139</c:v>
                </c:pt>
                <c:pt idx="220">
                  <c:v>3.1333333389523128</c:v>
                </c:pt>
                <c:pt idx="221">
                  <c:v>3.1833333296856532</c:v>
                </c:pt>
                <c:pt idx="222">
                  <c:v>3.2166666708110521</c:v>
                </c:pt>
                <c:pt idx="223">
                  <c:v>3.250000001459072</c:v>
                </c:pt>
                <c:pt idx="224">
                  <c:v>3.2833333321070919</c:v>
                </c:pt>
                <c:pt idx="225">
                  <c:v>3.3166666732324908</c:v>
                </c:pt>
                <c:pt idx="226">
                  <c:v>3.3666666639658311</c:v>
                </c:pt>
                <c:pt idx="227">
                  <c:v>3.40000000509123</c:v>
                </c:pt>
                <c:pt idx="228">
                  <c:v>3.4333333357392499</c:v>
                </c:pt>
                <c:pt idx="229">
                  <c:v>3.4666666663872698</c:v>
                </c:pt>
                <c:pt idx="230">
                  <c:v>3.4999999970352897</c:v>
                </c:pt>
                <c:pt idx="231">
                  <c:v>3.5499999982460091</c:v>
                </c:pt>
                <c:pt idx="232">
                  <c:v>3.583333339371408</c:v>
                </c:pt>
                <c:pt idx="233">
                  <c:v>3.6166666700194279</c:v>
                </c:pt>
                <c:pt idx="234">
                  <c:v>3.6500000006674478</c:v>
                </c:pt>
                <c:pt idx="235">
                  <c:v>3.7000000018781671</c:v>
                </c:pt>
                <c:pt idx="236">
                  <c:v>3.733333332526187</c:v>
                </c:pt>
                <c:pt idx="237">
                  <c:v>3.766666663174207</c:v>
                </c:pt>
                <c:pt idx="238">
                  <c:v>3.8000000042996058</c:v>
                </c:pt>
                <c:pt idx="239">
                  <c:v>3.8333333349476257</c:v>
                </c:pt>
                <c:pt idx="240">
                  <c:v>3.8833333361583451</c:v>
                </c:pt>
                <c:pt idx="241">
                  <c:v>3.916666666806365</c:v>
                </c:pt>
                <c:pt idx="242">
                  <c:v>3.9499999974543849</c:v>
                </c:pt>
                <c:pt idx="243">
                  <c:v>3.9833333385797838</c:v>
                </c:pt>
                <c:pt idx="244">
                  <c:v>4.0166666692278037</c:v>
                </c:pt>
                <c:pt idx="245">
                  <c:v>4.066666670438523</c:v>
                </c:pt>
                <c:pt idx="246">
                  <c:v>4.1000000010865429</c:v>
                </c:pt>
                <c:pt idx="247">
                  <c:v>4.1333333317345629</c:v>
                </c:pt>
                <c:pt idx="248">
                  <c:v>4.1666666728599617</c:v>
                </c:pt>
                <c:pt idx="249">
                  <c:v>4.2000000035079816</c:v>
                </c:pt>
                <c:pt idx="250">
                  <c:v>4.250000004718701</c:v>
                </c:pt>
                <c:pt idx="251">
                  <c:v>4.2833333353667209</c:v>
                </c:pt>
                <c:pt idx="252">
                  <c:v>4.3166666660147408</c:v>
                </c:pt>
                <c:pt idx="253">
                  <c:v>4.3499999966627607</c:v>
                </c:pt>
                <c:pt idx="254">
                  <c:v>4.3833333377881596</c:v>
                </c:pt>
                <c:pt idx="255">
                  <c:v>4.4333333389988789</c:v>
                </c:pt>
                <c:pt idx="256">
                  <c:v>4.4666666696468988</c:v>
                </c:pt>
                <c:pt idx="257">
                  <c:v>4.5000000002949188</c:v>
                </c:pt>
                <c:pt idx="258">
                  <c:v>4.5333333309429387</c:v>
                </c:pt>
                <c:pt idx="259">
                  <c:v>4.5666666720683375</c:v>
                </c:pt>
                <c:pt idx="260">
                  <c:v>4.6166666732790569</c:v>
                </c:pt>
                <c:pt idx="261">
                  <c:v>4.6500000039270768</c:v>
                </c:pt>
                <c:pt idx="262">
                  <c:v>4.6833333345750967</c:v>
                </c:pt>
                <c:pt idx="263">
                  <c:v>4.7166666652231166</c:v>
                </c:pt>
                <c:pt idx="264">
                  <c:v>4.7500000063485155</c:v>
                </c:pt>
                <c:pt idx="265">
                  <c:v>4.7999999970818559</c:v>
                </c:pt>
                <c:pt idx="266">
                  <c:v>4.8333333382072547</c:v>
                </c:pt>
                <c:pt idx="267">
                  <c:v>4.8666666688552747</c:v>
                </c:pt>
                <c:pt idx="268">
                  <c:v>4.8999999995032946</c:v>
                </c:pt>
                <c:pt idx="269">
                  <c:v>4.9500000007140139</c:v>
                </c:pt>
                <c:pt idx="270">
                  <c:v>4.9833333313620338</c:v>
                </c:pt>
                <c:pt idx="271">
                  <c:v>5.0166666724874327</c:v>
                </c:pt>
                <c:pt idx="272">
                  <c:v>5.0500000031354526</c:v>
                </c:pt>
                <c:pt idx="273">
                  <c:v>5.0833333337834725</c:v>
                </c:pt>
                <c:pt idx="274">
                  <c:v>5.1333333349941919</c:v>
                </c:pt>
                <c:pt idx="275">
                  <c:v>5.1666666656422118</c:v>
                </c:pt>
                <c:pt idx="276">
                  <c:v>5.2000000067676106</c:v>
                </c:pt>
                <c:pt idx="277">
                  <c:v>5.2333333374156306</c:v>
                </c:pt>
                <c:pt idx="278">
                  <c:v>5.2666666680636505</c:v>
                </c:pt>
                <c:pt idx="279">
                  <c:v>5.3166666692743698</c:v>
                </c:pt>
                <c:pt idx="280">
                  <c:v>5.3499999999223897</c:v>
                </c:pt>
                <c:pt idx="281">
                  <c:v>5.3833333305704096</c:v>
                </c:pt>
                <c:pt idx="282">
                  <c:v>5.4166666716958085</c:v>
                </c:pt>
                <c:pt idx="283">
                  <c:v>5.4500000023438284</c:v>
                </c:pt>
                <c:pt idx="284">
                  <c:v>5.5000000035545478</c:v>
                </c:pt>
                <c:pt idx="285">
                  <c:v>5.5333333342025677</c:v>
                </c:pt>
                <c:pt idx="286">
                  <c:v>5.5666666648505876</c:v>
                </c:pt>
                <c:pt idx="287">
                  <c:v>5.6000000059759865</c:v>
                </c:pt>
                <c:pt idx="288">
                  <c:v>5.6499999967093268</c:v>
                </c:pt>
                <c:pt idx="289">
                  <c:v>5.6833333378347257</c:v>
                </c:pt>
                <c:pt idx="290">
                  <c:v>5.7166666684827456</c:v>
                </c:pt>
                <c:pt idx="291">
                  <c:v>5.7499999991307655</c:v>
                </c:pt>
                <c:pt idx="292">
                  <c:v>5.7833333297787854</c:v>
                </c:pt>
                <c:pt idx="293">
                  <c:v>5.8333333309895048</c:v>
                </c:pt>
                <c:pt idx="294">
                  <c:v>5.8666666721149037</c:v>
                </c:pt>
                <c:pt idx="295">
                  <c:v>5.9000000027629236</c:v>
                </c:pt>
                <c:pt idx="296">
                  <c:v>5.9333333334109435</c:v>
                </c:pt>
                <c:pt idx="297">
                  <c:v>5.9666666640589634</c:v>
                </c:pt>
                <c:pt idx="298">
                  <c:v>6.0166666652696827</c:v>
                </c:pt>
                <c:pt idx="299">
                  <c:v>6.0500000063950816</c:v>
                </c:pt>
                <c:pt idx="300">
                  <c:v>6.0833333370431015</c:v>
                </c:pt>
                <c:pt idx="301">
                  <c:v>6.1166666676911214</c:v>
                </c:pt>
                <c:pt idx="302">
                  <c:v>6.1499999983391413</c:v>
                </c:pt>
                <c:pt idx="303">
                  <c:v>6.1999999995498607</c:v>
                </c:pt>
                <c:pt idx="304">
                  <c:v>6.2333333301978806</c:v>
                </c:pt>
                <c:pt idx="305">
                  <c:v>6.2666666713232795</c:v>
                </c:pt>
                <c:pt idx="306">
                  <c:v>6.3000000019712994</c:v>
                </c:pt>
                <c:pt idx="307">
                  <c:v>6.3333333326193193</c:v>
                </c:pt>
                <c:pt idx="308">
                  <c:v>6.3833333338300386</c:v>
                </c:pt>
                <c:pt idx="309">
                  <c:v>6.4166666644780586</c:v>
                </c:pt>
                <c:pt idx="310">
                  <c:v>6.4500000056034574</c:v>
                </c:pt>
                <c:pt idx="311">
                  <c:v>6.4833333362514773</c:v>
                </c:pt>
                <c:pt idx="312">
                  <c:v>6.5333333374621967</c:v>
                </c:pt>
                <c:pt idx="313">
                  <c:v>6.5666666681102166</c:v>
                </c:pt>
                <c:pt idx="314">
                  <c:v>6.5999999987582365</c:v>
                </c:pt>
                <c:pt idx="315">
                  <c:v>6.6333333398836354</c:v>
                </c:pt>
                <c:pt idx="316">
                  <c:v>6.6666666705316553</c:v>
                </c:pt>
                <c:pt idx="317">
                  <c:v>6.7166666717423746</c:v>
                </c:pt>
                <c:pt idx="318">
                  <c:v>6.7500000023903945</c:v>
                </c:pt>
                <c:pt idx="319">
                  <c:v>6.7833333330384145</c:v>
                </c:pt>
                <c:pt idx="320">
                  <c:v>6.8166666636864344</c:v>
                </c:pt>
                <c:pt idx="321">
                  <c:v>6.8500000048118332</c:v>
                </c:pt>
                <c:pt idx="322">
                  <c:v>6.9000000060225526</c:v>
                </c:pt>
                <c:pt idx="323">
                  <c:v>6.9333333366705725</c:v>
                </c:pt>
                <c:pt idx="324">
                  <c:v>6.9666666673185924</c:v>
                </c:pt>
                <c:pt idx="325">
                  <c:v>6.9999999979666123</c:v>
                </c:pt>
                <c:pt idx="326">
                  <c:v>7.0333333390920112</c:v>
                </c:pt>
                <c:pt idx="327">
                  <c:v>7.0833333298253516</c:v>
                </c:pt>
                <c:pt idx="328">
                  <c:v>7.1166666709507505</c:v>
                </c:pt>
                <c:pt idx="329">
                  <c:v>7.1500000015987704</c:v>
                </c:pt>
                <c:pt idx="330">
                  <c:v>7.1833333322467903</c:v>
                </c:pt>
                <c:pt idx="331">
                  <c:v>7.2166666733721891</c:v>
                </c:pt>
                <c:pt idx="332">
                  <c:v>7.2666666641055295</c:v>
                </c:pt>
                <c:pt idx="333">
                  <c:v>7.3000000052309284</c:v>
                </c:pt>
                <c:pt idx="334">
                  <c:v>7.3333333358789483</c:v>
                </c:pt>
                <c:pt idx="335">
                  <c:v>7.3666666665269682</c:v>
                </c:pt>
                <c:pt idx="336">
                  <c:v>7.4166666677376876</c:v>
                </c:pt>
                <c:pt idx="337">
                  <c:v>7.4499999983857075</c:v>
                </c:pt>
                <c:pt idx="338">
                  <c:v>7.4833333395111064</c:v>
                </c:pt>
                <c:pt idx="339">
                  <c:v>7.5166666701591263</c:v>
                </c:pt>
                <c:pt idx="340">
                  <c:v>7.5500000008071462</c:v>
                </c:pt>
                <c:pt idx="341">
                  <c:v>7.6000000020178655</c:v>
                </c:pt>
                <c:pt idx="342">
                  <c:v>7.6333333326658854</c:v>
                </c:pt>
                <c:pt idx="343">
                  <c:v>7.6666666633139053</c:v>
                </c:pt>
                <c:pt idx="344">
                  <c:v>7.7000000044393042</c:v>
                </c:pt>
                <c:pt idx="345">
                  <c:v>7.7333333350873241</c:v>
                </c:pt>
                <c:pt idx="346">
                  <c:v>7.7833333362980435</c:v>
                </c:pt>
                <c:pt idx="347">
                  <c:v>7.8166666669460634</c:v>
                </c:pt>
                <c:pt idx="348">
                  <c:v>7.8499999975940833</c:v>
                </c:pt>
                <c:pt idx="349">
                  <c:v>7.8833333387194822</c:v>
                </c:pt>
                <c:pt idx="350">
                  <c:v>7.9166666693675021</c:v>
                </c:pt>
                <c:pt idx="351">
                  <c:v>7.9666666705782214</c:v>
                </c:pt>
                <c:pt idx="352">
                  <c:v>8.0000000012262422</c:v>
                </c:pt>
                <c:pt idx="353">
                  <c:v>8.0333333318742621</c:v>
                </c:pt>
                <c:pt idx="354">
                  <c:v>8.066666672999661</c:v>
                </c:pt>
                <c:pt idx="355">
                  <c:v>8.1000000036476809</c:v>
                </c:pt>
                <c:pt idx="356">
                  <c:v>8.1500000048584003</c:v>
                </c:pt>
                <c:pt idx="357">
                  <c:v>8.1833333355064202</c:v>
                </c:pt>
                <c:pt idx="358">
                  <c:v>8.2166666661544401</c:v>
                </c:pt>
                <c:pt idx="359">
                  <c:v>8.24999999680246</c:v>
                </c:pt>
                <c:pt idx="360">
                  <c:v>8.2833333379278589</c:v>
                </c:pt>
                <c:pt idx="361">
                  <c:v>8.3333333391385782</c:v>
                </c:pt>
                <c:pt idx="362">
                  <c:v>8.3666666697865981</c:v>
                </c:pt>
                <c:pt idx="363">
                  <c:v>8.400000000434618</c:v>
                </c:pt>
                <c:pt idx="364">
                  <c:v>8.4333333310826379</c:v>
                </c:pt>
                <c:pt idx="365">
                  <c:v>8.4666666722080368</c:v>
                </c:pt>
                <c:pt idx="366">
                  <c:v>8.5166666734187562</c:v>
                </c:pt>
                <c:pt idx="367">
                  <c:v>8.5500000040667761</c:v>
                </c:pt>
                <c:pt idx="368">
                  <c:v>8.583333334714796</c:v>
                </c:pt>
                <c:pt idx="369">
                  <c:v>8.6166666653628159</c:v>
                </c:pt>
                <c:pt idx="370">
                  <c:v>8.6666666665735352</c:v>
                </c:pt>
                <c:pt idx="371">
                  <c:v>8.6999999972215551</c:v>
                </c:pt>
                <c:pt idx="372">
                  <c:v>8.733333338346954</c:v>
                </c:pt>
                <c:pt idx="373">
                  <c:v>8.7666666689949739</c:v>
                </c:pt>
                <c:pt idx="374">
                  <c:v>8.7999999996429938</c:v>
                </c:pt>
                <c:pt idx="375">
                  <c:v>8.8500000008537132</c:v>
                </c:pt>
                <c:pt idx="376">
                  <c:v>8.8833333315017331</c:v>
                </c:pt>
                <c:pt idx="377">
                  <c:v>8.916666672627132</c:v>
                </c:pt>
                <c:pt idx="378">
                  <c:v>8.9500000032751519</c:v>
                </c:pt>
                <c:pt idx="379">
                  <c:v>8.9833333339231718</c:v>
                </c:pt>
                <c:pt idx="380">
                  <c:v>9.0333333351338911</c:v>
                </c:pt>
                <c:pt idx="381">
                  <c:v>9.066666665781911</c:v>
                </c:pt>
                <c:pt idx="382">
                  <c:v>9.099999996429931</c:v>
                </c:pt>
                <c:pt idx="383">
                  <c:v>9.1333333375553298</c:v>
                </c:pt>
                <c:pt idx="384">
                  <c:v>9.1666666682033497</c:v>
                </c:pt>
                <c:pt idx="385">
                  <c:v>9.2166666694140691</c:v>
                </c:pt>
                <c:pt idx="386">
                  <c:v>9.250000000062089</c:v>
                </c:pt>
                <c:pt idx="387">
                  <c:v>9.2833333307101089</c:v>
                </c:pt>
                <c:pt idx="388">
                  <c:v>9.3166666718355078</c:v>
                </c:pt>
                <c:pt idx="389">
                  <c:v>9.3666666730462271</c:v>
                </c:pt>
                <c:pt idx="390">
                  <c:v>9.400000003694247</c:v>
                </c:pt>
                <c:pt idx="391">
                  <c:v>9.433333334342267</c:v>
                </c:pt>
                <c:pt idx="392">
                  <c:v>9.4666666649902869</c:v>
                </c:pt>
                <c:pt idx="393">
                  <c:v>9.5000000061156857</c:v>
                </c:pt>
                <c:pt idx="394">
                  <c:v>9.5499999968490261</c:v>
                </c:pt>
                <c:pt idx="395">
                  <c:v>9.583333337974425</c:v>
                </c:pt>
                <c:pt idx="396">
                  <c:v>9.6166666686224449</c:v>
                </c:pt>
                <c:pt idx="397">
                  <c:v>9.6499999992704648</c:v>
                </c:pt>
                <c:pt idx="398">
                  <c:v>9.6833333299184847</c:v>
                </c:pt>
                <c:pt idx="399">
                  <c:v>9.7333333311292041</c:v>
                </c:pt>
                <c:pt idx="400">
                  <c:v>9.7666666722546029</c:v>
                </c:pt>
                <c:pt idx="401">
                  <c:v>9.8000000029026229</c:v>
                </c:pt>
                <c:pt idx="402">
                  <c:v>9.8333333335506428</c:v>
                </c:pt>
                <c:pt idx="403">
                  <c:v>9.8666666641986627</c:v>
                </c:pt>
                <c:pt idx="404">
                  <c:v>9.916666665409382</c:v>
                </c:pt>
                <c:pt idx="405">
                  <c:v>9.9500000065347809</c:v>
                </c:pt>
                <c:pt idx="406">
                  <c:v>9.9833333371828008</c:v>
                </c:pt>
                <c:pt idx="407">
                  <c:v>10.016666667830821</c:v>
                </c:pt>
                <c:pt idx="408">
                  <c:v>10.049999998478841</c:v>
                </c:pt>
                <c:pt idx="409">
                  <c:v>10.09999999968956</c:v>
                </c:pt>
                <c:pt idx="410">
                  <c:v>10.13333333033758</c:v>
                </c:pt>
                <c:pt idx="411">
                  <c:v>10.166666671462979</c:v>
                </c:pt>
                <c:pt idx="412">
                  <c:v>10.200000002110999</c:v>
                </c:pt>
                <c:pt idx="413">
                  <c:v>10.233333332759019</c:v>
                </c:pt>
                <c:pt idx="414">
                  <c:v>10.283333333969738</c:v>
                </c:pt>
                <c:pt idx="415">
                  <c:v>10.316666664617758</c:v>
                </c:pt>
                <c:pt idx="416">
                  <c:v>10.350000005743157</c:v>
                </c:pt>
                <c:pt idx="417">
                  <c:v>10.383333336391177</c:v>
                </c:pt>
                <c:pt idx="418">
                  <c:v>10.416666667039197</c:v>
                </c:pt>
                <c:pt idx="419">
                  <c:v>10.466666668249916</c:v>
                </c:pt>
                <c:pt idx="420">
                  <c:v>10.499999998897936</c:v>
                </c:pt>
                <c:pt idx="421">
                  <c:v>10.533333340023335</c:v>
                </c:pt>
                <c:pt idx="422">
                  <c:v>10.566666670671355</c:v>
                </c:pt>
                <c:pt idx="423">
                  <c:v>10.616666671882074</c:v>
                </c:pt>
                <c:pt idx="424">
                  <c:v>10.650000002530094</c:v>
                </c:pt>
                <c:pt idx="425">
                  <c:v>10.683333333178114</c:v>
                </c:pt>
                <c:pt idx="426">
                  <c:v>10.716666663826134</c:v>
                </c:pt>
                <c:pt idx="427">
                  <c:v>10.750000004951533</c:v>
                </c:pt>
                <c:pt idx="428">
                  <c:v>10.800000006162252</c:v>
                </c:pt>
                <c:pt idx="429">
                  <c:v>10.833333336810272</c:v>
                </c:pt>
                <c:pt idx="430">
                  <c:v>10.866666667458292</c:v>
                </c:pt>
                <c:pt idx="431">
                  <c:v>10.899999998106312</c:v>
                </c:pt>
                <c:pt idx="432">
                  <c:v>10.93333333923171</c:v>
                </c:pt>
                <c:pt idx="433">
                  <c:v>10.983333329965051</c:v>
                </c:pt>
                <c:pt idx="434">
                  <c:v>11.01666667109045</c:v>
                </c:pt>
                <c:pt idx="435">
                  <c:v>11.05000000173847</c:v>
                </c:pt>
                <c:pt idx="436">
                  <c:v>11.08333333238649</c:v>
                </c:pt>
                <c:pt idx="437">
                  <c:v>11.116666663034509</c:v>
                </c:pt>
                <c:pt idx="438">
                  <c:v>11.166666664245229</c:v>
                </c:pt>
                <c:pt idx="439">
                  <c:v>11.200000005370628</c:v>
                </c:pt>
                <c:pt idx="440">
                  <c:v>11.233333336018648</c:v>
                </c:pt>
                <c:pt idx="441">
                  <c:v>11.266666666666667</c:v>
                </c:pt>
                <c:pt idx="442">
                  <c:v>11.299999997314687</c:v>
                </c:pt>
                <c:pt idx="443">
                  <c:v>11.349999998525407</c:v>
                </c:pt>
                <c:pt idx="444">
                  <c:v>11.383333339650806</c:v>
                </c:pt>
                <c:pt idx="445">
                  <c:v>11.416666670298826</c:v>
                </c:pt>
                <c:pt idx="446">
                  <c:v>11.450000000946845</c:v>
                </c:pt>
                <c:pt idx="447">
                  <c:v>11.500000002157565</c:v>
                </c:pt>
                <c:pt idx="448">
                  <c:v>11.533333332805585</c:v>
                </c:pt>
                <c:pt idx="449">
                  <c:v>11.566666663453605</c:v>
                </c:pt>
                <c:pt idx="450">
                  <c:v>11.600000004579003</c:v>
                </c:pt>
                <c:pt idx="451">
                  <c:v>11.633333335227023</c:v>
                </c:pt>
                <c:pt idx="452">
                  <c:v>11.683333336437743</c:v>
                </c:pt>
                <c:pt idx="453">
                  <c:v>11.716666667085763</c:v>
                </c:pt>
                <c:pt idx="454">
                  <c:v>11.749999997733783</c:v>
                </c:pt>
                <c:pt idx="455">
                  <c:v>11.783333338859181</c:v>
                </c:pt>
                <c:pt idx="456">
                  <c:v>11.816666669507201</c:v>
                </c:pt>
                <c:pt idx="457">
                  <c:v>11.866666670717921</c:v>
                </c:pt>
                <c:pt idx="458">
                  <c:v>11.900000001365941</c:v>
                </c:pt>
                <c:pt idx="459">
                  <c:v>11.933333332013961</c:v>
                </c:pt>
                <c:pt idx="460">
                  <c:v>11.966666673139359</c:v>
                </c:pt>
                <c:pt idx="461">
                  <c:v>12.000000003787379</c:v>
                </c:pt>
                <c:pt idx="462">
                  <c:v>12.050000004998099</c:v>
                </c:pt>
                <c:pt idx="463">
                  <c:v>12.083333335646119</c:v>
                </c:pt>
                <c:pt idx="464">
                  <c:v>12.116666666294138</c:v>
                </c:pt>
                <c:pt idx="465">
                  <c:v>12.149999996942158</c:v>
                </c:pt>
                <c:pt idx="466">
                  <c:v>12.183333338067557</c:v>
                </c:pt>
                <c:pt idx="467">
                  <c:v>12.233333339278277</c:v>
                </c:pt>
                <c:pt idx="468">
                  <c:v>12.266666669926297</c:v>
                </c:pt>
                <c:pt idx="469">
                  <c:v>12.300000000574316</c:v>
                </c:pt>
                <c:pt idx="470">
                  <c:v>12.333333331222336</c:v>
                </c:pt>
                <c:pt idx="471">
                  <c:v>12.366666672347735</c:v>
                </c:pt>
                <c:pt idx="472">
                  <c:v>12.416666663081076</c:v>
                </c:pt>
                <c:pt idx="473">
                  <c:v>12.450000004206474</c:v>
                </c:pt>
                <c:pt idx="474">
                  <c:v>12.483333334854494</c:v>
                </c:pt>
                <c:pt idx="475">
                  <c:v>12.516666665502514</c:v>
                </c:pt>
                <c:pt idx="476">
                  <c:v>12.550000006627913</c:v>
                </c:pt>
                <c:pt idx="477">
                  <c:v>12.599999997361254</c:v>
                </c:pt>
                <c:pt idx="478">
                  <c:v>12.633333338486652</c:v>
                </c:pt>
                <c:pt idx="479">
                  <c:v>12.666666669134672</c:v>
                </c:pt>
                <c:pt idx="480">
                  <c:v>12.699999999782692</c:v>
                </c:pt>
                <c:pt idx="481">
                  <c:v>12.750000000993412</c:v>
                </c:pt>
                <c:pt idx="482">
                  <c:v>12.783333331641431</c:v>
                </c:pt>
                <c:pt idx="483">
                  <c:v>12.81666667276683</c:v>
                </c:pt>
                <c:pt idx="484">
                  <c:v>12.85000000341485</c:v>
                </c:pt>
                <c:pt idx="485">
                  <c:v>12.88333333406287</c:v>
                </c:pt>
                <c:pt idx="486">
                  <c:v>12.93333333527359</c:v>
                </c:pt>
                <c:pt idx="487">
                  <c:v>12.966666665921609</c:v>
                </c:pt>
                <c:pt idx="488">
                  <c:v>12.999999996569629</c:v>
                </c:pt>
                <c:pt idx="489">
                  <c:v>13.033333337695028</c:v>
                </c:pt>
                <c:pt idx="490">
                  <c:v>13.066666668343048</c:v>
                </c:pt>
                <c:pt idx="491">
                  <c:v>13.116666669553767</c:v>
                </c:pt>
                <c:pt idx="492">
                  <c:v>13.150000000201787</c:v>
                </c:pt>
                <c:pt idx="493">
                  <c:v>13.183333330849807</c:v>
                </c:pt>
                <c:pt idx="494">
                  <c:v>13.216666671975206</c:v>
                </c:pt>
                <c:pt idx="495">
                  <c:v>13.250000002623226</c:v>
                </c:pt>
                <c:pt idx="496">
                  <c:v>13.300000003833945</c:v>
                </c:pt>
                <c:pt idx="497">
                  <c:v>13.333333334481965</c:v>
                </c:pt>
                <c:pt idx="498">
                  <c:v>13.366666665129985</c:v>
                </c:pt>
                <c:pt idx="499">
                  <c:v>13.400000006255384</c:v>
                </c:pt>
                <c:pt idx="500">
                  <c:v>13.449999996988725</c:v>
                </c:pt>
                <c:pt idx="501">
                  <c:v>13.483333338114123</c:v>
                </c:pt>
                <c:pt idx="502">
                  <c:v>13.516666668762143</c:v>
                </c:pt>
                <c:pt idx="503">
                  <c:v>13.549999999410163</c:v>
                </c:pt>
                <c:pt idx="504">
                  <c:v>13.583333330058183</c:v>
                </c:pt>
                <c:pt idx="505">
                  <c:v>13.633333331268902</c:v>
                </c:pt>
                <c:pt idx="506">
                  <c:v>13.666666672394301</c:v>
                </c:pt>
                <c:pt idx="507">
                  <c:v>13.700000003042321</c:v>
                </c:pt>
                <c:pt idx="508">
                  <c:v>13.733333333690341</c:v>
                </c:pt>
                <c:pt idx="509">
                  <c:v>13.766666664338361</c:v>
                </c:pt>
                <c:pt idx="510">
                  <c:v>13.81666666554908</c:v>
                </c:pt>
                <c:pt idx="511">
                  <c:v>13.850000006674479</c:v>
                </c:pt>
                <c:pt idx="512">
                  <c:v>13.883333337322499</c:v>
                </c:pt>
                <c:pt idx="513">
                  <c:v>13.916666667970519</c:v>
                </c:pt>
                <c:pt idx="514">
                  <c:v>13.949999998618539</c:v>
                </c:pt>
                <c:pt idx="515">
                  <c:v>13.999999999829258</c:v>
                </c:pt>
                <c:pt idx="516">
                  <c:v>14.033333330477278</c:v>
                </c:pt>
                <c:pt idx="517">
                  <c:v>14.066666671602677</c:v>
                </c:pt>
                <c:pt idx="518">
                  <c:v>14.100000002250697</c:v>
                </c:pt>
                <c:pt idx="519">
                  <c:v>14.133333332898717</c:v>
                </c:pt>
                <c:pt idx="520">
                  <c:v>14.183333334109436</c:v>
                </c:pt>
                <c:pt idx="521">
                  <c:v>14.216666664757456</c:v>
                </c:pt>
                <c:pt idx="522">
                  <c:v>14.250000005882855</c:v>
                </c:pt>
                <c:pt idx="523">
                  <c:v>14.283333336530875</c:v>
                </c:pt>
                <c:pt idx="524">
                  <c:v>14.316666667178895</c:v>
                </c:pt>
                <c:pt idx="525">
                  <c:v>14.366666668389614</c:v>
                </c:pt>
                <c:pt idx="526">
                  <c:v>14.399999999037634</c:v>
                </c:pt>
                <c:pt idx="527">
                  <c:v>14.433333329685654</c:v>
                </c:pt>
                <c:pt idx="528">
                  <c:v>14.466666670811053</c:v>
                </c:pt>
                <c:pt idx="529">
                  <c:v>14.500000001459073</c:v>
                </c:pt>
                <c:pt idx="530">
                  <c:v>14.550000002669792</c:v>
                </c:pt>
                <c:pt idx="531">
                  <c:v>14.583333333317812</c:v>
                </c:pt>
                <c:pt idx="532">
                  <c:v>14.616666663965832</c:v>
                </c:pt>
                <c:pt idx="533">
                  <c:v>14.650000005091231</c:v>
                </c:pt>
                <c:pt idx="534">
                  <c:v>14.70000000630195</c:v>
                </c:pt>
                <c:pt idx="535">
                  <c:v>14.73333333694997</c:v>
                </c:pt>
                <c:pt idx="536">
                  <c:v>14.76666666759799</c:v>
                </c:pt>
                <c:pt idx="537">
                  <c:v>14.79999999824601</c:v>
                </c:pt>
                <c:pt idx="538">
                  <c:v>14.833333339371409</c:v>
                </c:pt>
                <c:pt idx="539">
                  <c:v>14.883333330104749</c:v>
                </c:pt>
                <c:pt idx="540">
                  <c:v>14.916666671230148</c:v>
                </c:pt>
                <c:pt idx="541">
                  <c:v>14.950000001878168</c:v>
                </c:pt>
                <c:pt idx="542">
                  <c:v>14.983333332526188</c:v>
                </c:pt>
                <c:pt idx="543">
                  <c:v>15.016666663174208</c:v>
                </c:pt>
                <c:pt idx="544">
                  <c:v>15.066666664384927</c:v>
                </c:pt>
                <c:pt idx="545">
                  <c:v>15.100000005510326</c:v>
                </c:pt>
                <c:pt idx="546">
                  <c:v>15.133333336158346</c:v>
                </c:pt>
                <c:pt idx="547">
                  <c:v>15.166666666806366</c:v>
                </c:pt>
                <c:pt idx="548">
                  <c:v>15.199999997454386</c:v>
                </c:pt>
                <c:pt idx="549">
                  <c:v>15.249999998665105</c:v>
                </c:pt>
                <c:pt idx="550">
                  <c:v>15.283333339790504</c:v>
                </c:pt>
                <c:pt idx="551">
                  <c:v>15.316666670438524</c:v>
                </c:pt>
                <c:pt idx="552">
                  <c:v>15.350000001086544</c:v>
                </c:pt>
                <c:pt idx="553">
                  <c:v>15.383333331734564</c:v>
                </c:pt>
                <c:pt idx="554">
                  <c:v>15.433333332945283</c:v>
                </c:pt>
                <c:pt idx="555">
                  <c:v>15.466666663593303</c:v>
                </c:pt>
                <c:pt idx="556">
                  <c:v>15.500000004718702</c:v>
                </c:pt>
                <c:pt idx="557">
                  <c:v>15.533333335366722</c:v>
                </c:pt>
                <c:pt idx="558">
                  <c:v>15.583333336577441</c:v>
                </c:pt>
                <c:pt idx="559">
                  <c:v>15.616666667225461</c:v>
                </c:pt>
                <c:pt idx="560">
                  <c:v>15.649999997873481</c:v>
                </c:pt>
                <c:pt idx="561">
                  <c:v>15.68333333899888</c:v>
                </c:pt>
                <c:pt idx="562">
                  <c:v>15.7166666696469</c:v>
                </c:pt>
                <c:pt idx="563">
                  <c:v>15.766666670857619</c:v>
                </c:pt>
                <c:pt idx="564">
                  <c:v>15.800000001505639</c:v>
                </c:pt>
                <c:pt idx="565">
                  <c:v>15.833333332153659</c:v>
                </c:pt>
                <c:pt idx="566">
                  <c:v>15.866666673279058</c:v>
                </c:pt>
                <c:pt idx="567">
                  <c:v>15.900000003927078</c:v>
                </c:pt>
                <c:pt idx="568">
                  <c:v>15.950000005137797</c:v>
                </c:pt>
                <c:pt idx="569">
                  <c:v>15.983333335785817</c:v>
                </c:pt>
                <c:pt idx="570">
                  <c:v>16.016666666433835</c:v>
                </c:pt>
                <c:pt idx="571">
                  <c:v>16.049999997081855</c:v>
                </c:pt>
                <c:pt idx="572">
                  <c:v>16.083333338207254</c:v>
                </c:pt>
                <c:pt idx="573">
                  <c:v>16.133333339417973</c:v>
                </c:pt>
                <c:pt idx="574">
                  <c:v>16.166666670065993</c:v>
                </c:pt>
                <c:pt idx="575">
                  <c:v>16.200000000714013</c:v>
                </c:pt>
                <c:pt idx="576">
                  <c:v>16.233333331362033</c:v>
                </c:pt>
                <c:pt idx="577">
                  <c:v>16.266666672487432</c:v>
                </c:pt>
                <c:pt idx="578">
                  <c:v>16.316666663220772</c:v>
                </c:pt>
                <c:pt idx="579">
                  <c:v>16.350000004346171</c:v>
                </c:pt>
                <c:pt idx="580">
                  <c:v>16.383333334994191</c:v>
                </c:pt>
                <c:pt idx="581">
                  <c:v>16.416666665642211</c:v>
                </c:pt>
                <c:pt idx="582">
                  <c:v>16.45000000676761</c:v>
                </c:pt>
                <c:pt idx="583">
                  <c:v>16.49999999750095</c:v>
                </c:pt>
                <c:pt idx="584">
                  <c:v>16.533333338626349</c:v>
                </c:pt>
                <c:pt idx="585">
                  <c:v>16.566666669274369</c:v>
                </c:pt>
                <c:pt idx="586">
                  <c:v>16.599999999922389</c:v>
                </c:pt>
                <c:pt idx="587">
                  <c:v>16.633333330570409</c:v>
                </c:pt>
                <c:pt idx="588">
                  <c:v>16.683333331781128</c:v>
                </c:pt>
                <c:pt idx="589">
                  <c:v>16.716666672906527</c:v>
                </c:pt>
                <c:pt idx="590">
                  <c:v>16.750000003554547</c:v>
                </c:pt>
                <c:pt idx="591">
                  <c:v>16.783333334202567</c:v>
                </c:pt>
                <c:pt idx="592">
                  <c:v>16.833333335413286</c:v>
                </c:pt>
                <c:pt idx="593">
                  <c:v>16.866666666061306</c:v>
                </c:pt>
                <c:pt idx="594">
                  <c:v>16.899999996709326</c:v>
                </c:pt>
                <c:pt idx="595">
                  <c:v>16.933333337834725</c:v>
                </c:pt>
                <c:pt idx="596">
                  <c:v>16.966666668482745</c:v>
                </c:pt>
                <c:pt idx="597">
                  <c:v>17.016666669693464</c:v>
                </c:pt>
                <c:pt idx="598">
                  <c:v>17.050000000341484</c:v>
                </c:pt>
                <c:pt idx="599">
                  <c:v>17.083333330989504</c:v>
                </c:pt>
                <c:pt idx="600">
                  <c:v>17.116666672114903</c:v>
                </c:pt>
                <c:pt idx="601">
                  <c:v>17.150000002762923</c:v>
                </c:pt>
                <c:pt idx="602">
                  <c:v>17.200000003973642</c:v>
                </c:pt>
                <c:pt idx="603">
                  <c:v>17.233333334621662</c:v>
                </c:pt>
                <c:pt idx="604">
                  <c:v>17.266666665269682</c:v>
                </c:pt>
                <c:pt idx="605">
                  <c:v>17.300000006395081</c:v>
                </c:pt>
                <c:pt idx="606">
                  <c:v>17.333333337043101</c:v>
                </c:pt>
                <c:pt idx="607">
                  <c:v>17.38333333825382</c:v>
                </c:pt>
                <c:pt idx="608">
                  <c:v>17.41666666890184</c:v>
                </c:pt>
                <c:pt idx="609">
                  <c:v>17.44999999954986</c:v>
                </c:pt>
                <c:pt idx="610">
                  <c:v>17.48333333019788</c:v>
                </c:pt>
                <c:pt idx="611">
                  <c:v>17.516666671323279</c:v>
                </c:pt>
                <c:pt idx="612">
                  <c:v>17.566666672533998</c:v>
                </c:pt>
                <c:pt idx="613">
                  <c:v>17.600000003182018</c:v>
                </c:pt>
                <c:pt idx="614">
                  <c:v>17.633333333830038</c:v>
                </c:pt>
                <c:pt idx="615">
                  <c:v>17.666666664478058</c:v>
                </c:pt>
                <c:pt idx="616">
                  <c:v>17.716666665688777</c:v>
                </c:pt>
                <c:pt idx="617">
                  <c:v>17.749999996336797</c:v>
                </c:pt>
                <c:pt idx="618">
                  <c:v>17.783333337462196</c:v>
                </c:pt>
                <c:pt idx="619">
                  <c:v>17.816666668110216</c:v>
                </c:pt>
                <c:pt idx="620">
                  <c:v>17.849999998758236</c:v>
                </c:pt>
                <c:pt idx="621">
                  <c:v>17.899999999968955</c:v>
                </c:pt>
                <c:pt idx="622">
                  <c:v>17.933333330616975</c:v>
                </c:pt>
                <c:pt idx="623">
                  <c:v>17.966666671742374</c:v>
                </c:pt>
                <c:pt idx="624">
                  <c:v>18.000000002390394</c:v>
                </c:pt>
                <c:pt idx="625">
                  <c:v>18.033333333038414</c:v>
                </c:pt>
                <c:pt idx="626">
                  <c:v>18.083333334249133</c:v>
                </c:pt>
                <c:pt idx="627">
                  <c:v>18.116666664897153</c:v>
                </c:pt>
                <c:pt idx="628">
                  <c:v>18.150000006022552</c:v>
                </c:pt>
                <c:pt idx="629">
                  <c:v>18.183333336670572</c:v>
                </c:pt>
                <c:pt idx="630">
                  <c:v>18.216666667318592</c:v>
                </c:pt>
                <c:pt idx="631">
                  <c:v>18.266666668529311</c:v>
                </c:pt>
                <c:pt idx="632">
                  <c:v>18.299999999177331</c:v>
                </c:pt>
                <c:pt idx="633">
                  <c:v>18.333333329825351</c:v>
                </c:pt>
                <c:pt idx="634">
                  <c:v>18.36666667095075</c:v>
                </c:pt>
                <c:pt idx="635">
                  <c:v>18.400000001598769</c:v>
                </c:pt>
                <c:pt idx="636">
                  <c:v>18.450000002809489</c:v>
                </c:pt>
                <c:pt idx="637">
                  <c:v>18.483333333457509</c:v>
                </c:pt>
                <c:pt idx="638">
                  <c:v>18.516666664105529</c:v>
                </c:pt>
                <c:pt idx="639">
                  <c:v>18.550000005230928</c:v>
                </c:pt>
                <c:pt idx="640">
                  <c:v>18.583333335878947</c:v>
                </c:pt>
                <c:pt idx="641">
                  <c:v>18.633333337089667</c:v>
                </c:pt>
                <c:pt idx="642">
                  <c:v>18.666666667737687</c:v>
                </c:pt>
                <c:pt idx="643">
                  <c:v>18.699999998385707</c:v>
                </c:pt>
                <c:pt idx="644">
                  <c:v>18.733333339511105</c:v>
                </c:pt>
                <c:pt idx="645">
                  <c:v>18.766666670159125</c:v>
                </c:pt>
                <c:pt idx="646">
                  <c:v>18.816666671369845</c:v>
                </c:pt>
                <c:pt idx="647">
                  <c:v>18.850000002017865</c:v>
                </c:pt>
                <c:pt idx="648">
                  <c:v>18.883333332665885</c:v>
                </c:pt>
                <c:pt idx="649">
                  <c:v>18.916666663313904</c:v>
                </c:pt>
                <c:pt idx="650">
                  <c:v>18.966666664524624</c:v>
                </c:pt>
                <c:pt idx="651">
                  <c:v>19.000000005650023</c:v>
                </c:pt>
                <c:pt idx="652">
                  <c:v>19.033333336298043</c:v>
                </c:pt>
                <c:pt idx="653">
                  <c:v>19.066666666946062</c:v>
                </c:pt>
                <c:pt idx="654">
                  <c:v>19.099999997594082</c:v>
                </c:pt>
                <c:pt idx="655">
                  <c:v>19.149999998804802</c:v>
                </c:pt>
                <c:pt idx="656">
                  <c:v>19.183333339930201</c:v>
                </c:pt>
                <c:pt idx="657">
                  <c:v>19.216666670578221</c:v>
                </c:pt>
                <c:pt idx="658">
                  <c:v>19.25000000122624</c:v>
                </c:pt>
                <c:pt idx="659">
                  <c:v>19.28333333187426</c:v>
                </c:pt>
                <c:pt idx="660">
                  <c:v>19.33333333308498</c:v>
                </c:pt>
                <c:pt idx="661">
                  <c:v>19.366666663733</c:v>
                </c:pt>
                <c:pt idx="662">
                  <c:v>19.400000004858398</c:v>
                </c:pt>
                <c:pt idx="663">
                  <c:v>19.433333335506418</c:v>
                </c:pt>
                <c:pt idx="664">
                  <c:v>19.466666666154438</c:v>
                </c:pt>
                <c:pt idx="665">
                  <c:v>19.516666667365158</c:v>
                </c:pt>
                <c:pt idx="666">
                  <c:v>19.549999998013178</c:v>
                </c:pt>
                <c:pt idx="667">
                  <c:v>19.583333339138576</c:v>
                </c:pt>
                <c:pt idx="668">
                  <c:v>19.616666669786596</c:v>
                </c:pt>
                <c:pt idx="669">
                  <c:v>19.650000000434616</c:v>
                </c:pt>
                <c:pt idx="670">
                  <c:v>19.700000001645336</c:v>
                </c:pt>
                <c:pt idx="671">
                  <c:v>19.733333332293356</c:v>
                </c:pt>
                <c:pt idx="672">
                  <c:v>19.766666673418754</c:v>
                </c:pt>
                <c:pt idx="673">
                  <c:v>19.800000004066774</c:v>
                </c:pt>
                <c:pt idx="674">
                  <c:v>19.850000005277494</c:v>
                </c:pt>
                <c:pt idx="675">
                  <c:v>19.883333335925514</c:v>
                </c:pt>
                <c:pt idx="676">
                  <c:v>19.916666666573533</c:v>
                </c:pt>
                <c:pt idx="677">
                  <c:v>19.949999997221553</c:v>
                </c:pt>
                <c:pt idx="678">
                  <c:v>19.983333338346952</c:v>
                </c:pt>
                <c:pt idx="679">
                  <c:v>20.033333339557672</c:v>
                </c:pt>
                <c:pt idx="680">
                  <c:v>20.066666670205692</c:v>
                </c:pt>
                <c:pt idx="681">
                  <c:v>20.100000000853711</c:v>
                </c:pt>
                <c:pt idx="682">
                  <c:v>20.133333331501731</c:v>
                </c:pt>
                <c:pt idx="683">
                  <c:v>20.16666667262713</c:v>
                </c:pt>
                <c:pt idx="684">
                  <c:v>20.216666663360471</c:v>
                </c:pt>
                <c:pt idx="685">
                  <c:v>20.250000004485869</c:v>
                </c:pt>
                <c:pt idx="686">
                  <c:v>20.283333335133889</c:v>
                </c:pt>
                <c:pt idx="687">
                  <c:v>20.316666665781909</c:v>
                </c:pt>
                <c:pt idx="688">
                  <c:v>20.349999996429929</c:v>
                </c:pt>
                <c:pt idx="689">
                  <c:v>20.399999997640649</c:v>
                </c:pt>
                <c:pt idx="690">
                  <c:v>20.433333338766047</c:v>
                </c:pt>
                <c:pt idx="691">
                  <c:v>20.466666669414067</c:v>
                </c:pt>
                <c:pt idx="692">
                  <c:v>20.500000000062087</c:v>
                </c:pt>
                <c:pt idx="693">
                  <c:v>20.533333330710107</c:v>
                </c:pt>
                <c:pt idx="694">
                  <c:v>20.583333331920826</c:v>
                </c:pt>
                <c:pt idx="695">
                  <c:v>20.616666673046225</c:v>
                </c:pt>
                <c:pt idx="696">
                  <c:v>20.650000003694245</c:v>
                </c:pt>
                <c:pt idx="697">
                  <c:v>20.683333334342265</c:v>
                </c:pt>
                <c:pt idx="698">
                  <c:v>20.716666664990285</c:v>
                </c:pt>
                <c:pt idx="699">
                  <c:v>20.766666666201004</c:v>
                </c:pt>
                <c:pt idx="700">
                  <c:v>20.799999996849024</c:v>
                </c:pt>
                <c:pt idx="701">
                  <c:v>20.833333337974423</c:v>
                </c:pt>
                <c:pt idx="702">
                  <c:v>20.866666668622443</c:v>
                </c:pt>
                <c:pt idx="703">
                  <c:v>20.899999999270463</c:v>
                </c:pt>
                <c:pt idx="704">
                  <c:v>20.950000000481182</c:v>
                </c:pt>
                <c:pt idx="705">
                  <c:v>20.983333331129202</c:v>
                </c:pt>
                <c:pt idx="706">
                  <c:v>21.016666672254601</c:v>
                </c:pt>
                <c:pt idx="707">
                  <c:v>21.050000002902621</c:v>
                </c:pt>
                <c:pt idx="708">
                  <c:v>21.10000000411334</c:v>
                </c:pt>
                <c:pt idx="709">
                  <c:v>21.13333333476136</c:v>
                </c:pt>
                <c:pt idx="710">
                  <c:v>21.16666666540938</c:v>
                </c:pt>
                <c:pt idx="711">
                  <c:v>21.200000006534779</c:v>
                </c:pt>
                <c:pt idx="712">
                  <c:v>21.233333337182799</c:v>
                </c:pt>
                <c:pt idx="713">
                  <c:v>21.283333338393518</c:v>
                </c:pt>
                <c:pt idx="714">
                  <c:v>21.316666669041538</c:v>
                </c:pt>
                <c:pt idx="715">
                  <c:v>21.349999999689558</c:v>
                </c:pt>
                <c:pt idx="716">
                  <c:v>21.383333330337578</c:v>
                </c:pt>
                <c:pt idx="717">
                  <c:v>21.416666671462977</c:v>
                </c:pt>
                <c:pt idx="718">
                  <c:v>21.466666672673696</c:v>
                </c:pt>
                <c:pt idx="719">
                  <c:v>21.500000003321716</c:v>
                </c:pt>
                <c:pt idx="720">
                  <c:v>21.533333333969736</c:v>
                </c:pt>
                <c:pt idx="721">
                  <c:v>21.566666664617756</c:v>
                </c:pt>
                <c:pt idx="722">
                  <c:v>21.600000005743155</c:v>
                </c:pt>
                <c:pt idx="723">
                  <c:v>21.649999996476495</c:v>
                </c:pt>
                <c:pt idx="724">
                  <c:v>21.683333337601894</c:v>
                </c:pt>
                <c:pt idx="725">
                  <c:v>21.716666668249914</c:v>
                </c:pt>
                <c:pt idx="726">
                  <c:v>21.749999998897934</c:v>
                </c:pt>
                <c:pt idx="727">
                  <c:v>21.783333340023333</c:v>
                </c:pt>
                <c:pt idx="728">
                  <c:v>21.833333330756673</c:v>
                </c:pt>
                <c:pt idx="729">
                  <c:v>21.866666671882072</c:v>
                </c:pt>
                <c:pt idx="730">
                  <c:v>21.900000002530092</c:v>
                </c:pt>
                <c:pt idx="731">
                  <c:v>21.933333333178112</c:v>
                </c:pt>
                <c:pt idx="732">
                  <c:v>21.983333334388831</c:v>
                </c:pt>
                <c:pt idx="733">
                  <c:v>22.016666665036851</c:v>
                </c:pt>
                <c:pt idx="734">
                  <c:v>22.05000000616225</c:v>
                </c:pt>
                <c:pt idx="735">
                  <c:v>22.08333333681027</c:v>
                </c:pt>
                <c:pt idx="736">
                  <c:v>22.11666666745829</c:v>
                </c:pt>
                <c:pt idx="737">
                  <c:v>22.166666668669009</c:v>
                </c:pt>
                <c:pt idx="738">
                  <c:v>22.199999999317029</c:v>
                </c:pt>
                <c:pt idx="739">
                  <c:v>22.233333329965049</c:v>
                </c:pt>
                <c:pt idx="740">
                  <c:v>22.266666671090448</c:v>
                </c:pt>
                <c:pt idx="741">
                  <c:v>22.300000001738468</c:v>
                </c:pt>
                <c:pt idx="742">
                  <c:v>22.350000002949187</c:v>
                </c:pt>
                <c:pt idx="743">
                  <c:v>22.383333333597207</c:v>
                </c:pt>
                <c:pt idx="744">
                  <c:v>22.416666664245227</c:v>
                </c:pt>
                <c:pt idx="745">
                  <c:v>22.450000005370626</c:v>
                </c:pt>
                <c:pt idx="746">
                  <c:v>22.483333336018646</c:v>
                </c:pt>
                <c:pt idx="747">
                  <c:v>22.533333337229365</c:v>
                </c:pt>
                <c:pt idx="748">
                  <c:v>22.566666667877385</c:v>
                </c:pt>
                <c:pt idx="749">
                  <c:v>22.599999998525405</c:v>
                </c:pt>
                <c:pt idx="750">
                  <c:v>22.633333339650804</c:v>
                </c:pt>
                <c:pt idx="751">
                  <c:v>22.666666670298824</c:v>
                </c:pt>
                <c:pt idx="752">
                  <c:v>22.716666671509543</c:v>
                </c:pt>
                <c:pt idx="753">
                  <c:v>22.750000002157563</c:v>
                </c:pt>
                <c:pt idx="754">
                  <c:v>22.783333332805583</c:v>
                </c:pt>
                <c:pt idx="755">
                  <c:v>22.816666663453603</c:v>
                </c:pt>
                <c:pt idx="756">
                  <c:v>22.850000004579002</c:v>
                </c:pt>
                <c:pt idx="757">
                  <c:v>22.900000005789721</c:v>
                </c:pt>
                <c:pt idx="758">
                  <c:v>22.933333336437741</c:v>
                </c:pt>
                <c:pt idx="759">
                  <c:v>22.966666667085761</c:v>
                </c:pt>
                <c:pt idx="760">
                  <c:v>22.999999997733781</c:v>
                </c:pt>
                <c:pt idx="761">
                  <c:v>23.0499999989445</c:v>
                </c:pt>
                <c:pt idx="762">
                  <c:v>23.083333340069899</c:v>
                </c:pt>
                <c:pt idx="763">
                  <c:v>23.116666670717919</c:v>
                </c:pt>
                <c:pt idx="764">
                  <c:v>23.150000001365939</c:v>
                </c:pt>
                <c:pt idx="765">
                  <c:v>23.183333332013959</c:v>
                </c:pt>
                <c:pt idx="766">
                  <c:v>23.233333333224678</c:v>
                </c:pt>
                <c:pt idx="767">
                  <c:v>23.266666663872698</c:v>
                </c:pt>
                <c:pt idx="768">
                  <c:v>23.300000004998097</c:v>
                </c:pt>
                <c:pt idx="769">
                  <c:v>23.333333335646117</c:v>
                </c:pt>
                <c:pt idx="770">
                  <c:v>23.366666666294137</c:v>
                </c:pt>
                <c:pt idx="771">
                  <c:v>23.416666667504856</c:v>
                </c:pt>
                <c:pt idx="772">
                  <c:v>23.449999998152876</c:v>
                </c:pt>
                <c:pt idx="773">
                  <c:v>23.483333339278275</c:v>
                </c:pt>
                <c:pt idx="774">
                  <c:v>23.516666669926295</c:v>
                </c:pt>
                <c:pt idx="775">
                  <c:v>23.550000000574315</c:v>
                </c:pt>
                <c:pt idx="776">
                  <c:v>23.600000001785034</c:v>
                </c:pt>
                <c:pt idx="777">
                  <c:v>23.633333332433054</c:v>
                </c:pt>
                <c:pt idx="778">
                  <c:v>23.666666663081074</c:v>
                </c:pt>
                <c:pt idx="779">
                  <c:v>23.700000004206473</c:v>
                </c:pt>
                <c:pt idx="780">
                  <c:v>23.733333334854493</c:v>
                </c:pt>
                <c:pt idx="781">
                  <c:v>23.783333336065212</c:v>
                </c:pt>
                <c:pt idx="782">
                  <c:v>23.816666666713232</c:v>
                </c:pt>
                <c:pt idx="783">
                  <c:v>23.849999997361252</c:v>
                </c:pt>
                <c:pt idx="784">
                  <c:v>23.883333338486651</c:v>
                </c:pt>
                <c:pt idx="785">
                  <c:v>23.93333333969737</c:v>
                </c:pt>
                <c:pt idx="786">
                  <c:v>23.96666667034539</c:v>
                </c:pt>
                <c:pt idx="787">
                  <c:v>24.00000000099341</c:v>
                </c:pt>
                <c:pt idx="788">
                  <c:v>24.03333333164143</c:v>
                </c:pt>
                <c:pt idx="789">
                  <c:v>24.066666672766829</c:v>
                </c:pt>
                <c:pt idx="790">
                  <c:v>24.116666663500169</c:v>
                </c:pt>
                <c:pt idx="791">
                  <c:v>24.150000004625568</c:v>
                </c:pt>
                <c:pt idx="792">
                  <c:v>24.183333335273588</c:v>
                </c:pt>
                <c:pt idx="793">
                  <c:v>24.216666665921608</c:v>
                </c:pt>
                <c:pt idx="794">
                  <c:v>24.249999996569628</c:v>
                </c:pt>
                <c:pt idx="795">
                  <c:v>24.299999997780347</c:v>
                </c:pt>
                <c:pt idx="796">
                  <c:v>24.333333338905746</c:v>
                </c:pt>
                <c:pt idx="797">
                  <c:v>24.366666669553766</c:v>
                </c:pt>
                <c:pt idx="798">
                  <c:v>24.400000000201786</c:v>
                </c:pt>
                <c:pt idx="799">
                  <c:v>24.433333330849806</c:v>
                </c:pt>
                <c:pt idx="800">
                  <c:v>24.483333332060525</c:v>
                </c:pt>
                <c:pt idx="801">
                  <c:v>24.516666673185924</c:v>
                </c:pt>
                <c:pt idx="802">
                  <c:v>24.550000003833944</c:v>
                </c:pt>
                <c:pt idx="803">
                  <c:v>24.583333334481964</c:v>
                </c:pt>
                <c:pt idx="804">
                  <c:v>24.616666665129983</c:v>
                </c:pt>
                <c:pt idx="805">
                  <c:v>24.666666666340703</c:v>
                </c:pt>
                <c:pt idx="806">
                  <c:v>24.699999996988723</c:v>
                </c:pt>
                <c:pt idx="807">
                  <c:v>24.733333338114122</c:v>
                </c:pt>
                <c:pt idx="808">
                  <c:v>24.766666668762142</c:v>
                </c:pt>
                <c:pt idx="809">
                  <c:v>24.799999999410161</c:v>
                </c:pt>
                <c:pt idx="810">
                  <c:v>24.850000000620881</c:v>
                </c:pt>
                <c:pt idx="811">
                  <c:v>24.883333331268901</c:v>
                </c:pt>
                <c:pt idx="812">
                  <c:v>24.9166666723943</c:v>
                </c:pt>
                <c:pt idx="813">
                  <c:v>24.950000003042319</c:v>
                </c:pt>
                <c:pt idx="814">
                  <c:v>24.983333333690339</c:v>
                </c:pt>
                <c:pt idx="815">
                  <c:v>25.033333334901059</c:v>
                </c:pt>
                <c:pt idx="816">
                  <c:v>25.066666665549079</c:v>
                </c:pt>
                <c:pt idx="817">
                  <c:v>25.100000006674478</c:v>
                </c:pt>
                <c:pt idx="818">
                  <c:v>25.133333337322497</c:v>
                </c:pt>
                <c:pt idx="819">
                  <c:v>25.183333338533217</c:v>
                </c:pt>
                <c:pt idx="820">
                  <c:v>25.216666669181237</c:v>
                </c:pt>
                <c:pt idx="821">
                  <c:v>25.249999999829257</c:v>
                </c:pt>
                <c:pt idx="822">
                  <c:v>25.283333330477276</c:v>
                </c:pt>
                <c:pt idx="823">
                  <c:v>25.316666671602675</c:v>
                </c:pt>
                <c:pt idx="824">
                  <c:v>25.366666672813395</c:v>
                </c:pt>
                <c:pt idx="825">
                  <c:v>25.400000003461415</c:v>
                </c:pt>
                <c:pt idx="826">
                  <c:v>25.433333334109435</c:v>
                </c:pt>
                <c:pt idx="827">
                  <c:v>25.466666664757454</c:v>
                </c:pt>
                <c:pt idx="828">
                  <c:v>25.500000005882853</c:v>
                </c:pt>
                <c:pt idx="829">
                  <c:v>25.549999996616194</c:v>
                </c:pt>
                <c:pt idx="830">
                  <c:v>25.583333337741593</c:v>
                </c:pt>
                <c:pt idx="831">
                  <c:v>25.616666668389612</c:v>
                </c:pt>
                <c:pt idx="832">
                  <c:v>25.649999999037632</c:v>
                </c:pt>
                <c:pt idx="833">
                  <c:v>25.683333329685652</c:v>
                </c:pt>
                <c:pt idx="834">
                  <c:v>25.733333330896372</c:v>
                </c:pt>
                <c:pt idx="835">
                  <c:v>25.766666672021771</c:v>
                </c:pt>
                <c:pt idx="836">
                  <c:v>25.80000000266979</c:v>
                </c:pt>
                <c:pt idx="837">
                  <c:v>25.83333333331781</c:v>
                </c:pt>
                <c:pt idx="838">
                  <c:v>25.86666666396583</c:v>
                </c:pt>
                <c:pt idx="839">
                  <c:v>25.91666666517655</c:v>
                </c:pt>
                <c:pt idx="840">
                  <c:v>25.950000006301948</c:v>
                </c:pt>
                <c:pt idx="841">
                  <c:v>25.983333336949968</c:v>
                </c:pt>
                <c:pt idx="842">
                  <c:v>26.016666667597988</c:v>
                </c:pt>
                <c:pt idx="843">
                  <c:v>26.066666668808708</c:v>
                </c:pt>
                <c:pt idx="844">
                  <c:v>26.099999999456728</c:v>
                </c:pt>
                <c:pt idx="845">
                  <c:v>26.133333330104747</c:v>
                </c:pt>
                <c:pt idx="846">
                  <c:v>26.166666671230146</c:v>
                </c:pt>
                <c:pt idx="847">
                  <c:v>26.200000001878166</c:v>
                </c:pt>
                <c:pt idx="848">
                  <c:v>26.250000003088886</c:v>
                </c:pt>
                <c:pt idx="849">
                  <c:v>26.283333333736906</c:v>
                </c:pt>
                <c:pt idx="850">
                  <c:v>26.316666664384925</c:v>
                </c:pt>
                <c:pt idx="851">
                  <c:v>26.350000005510324</c:v>
                </c:pt>
                <c:pt idx="852">
                  <c:v>26.383333336158344</c:v>
                </c:pt>
                <c:pt idx="853">
                  <c:v>26.433333337369064</c:v>
                </c:pt>
                <c:pt idx="854">
                  <c:v>26.466666668017083</c:v>
                </c:pt>
                <c:pt idx="855">
                  <c:v>26.499999998665103</c:v>
                </c:pt>
                <c:pt idx="856">
                  <c:v>26.533333339790502</c:v>
                </c:pt>
                <c:pt idx="857">
                  <c:v>26.566666670438522</c:v>
                </c:pt>
                <c:pt idx="858">
                  <c:v>26.616666671649241</c:v>
                </c:pt>
                <c:pt idx="859">
                  <c:v>26.650000002297261</c:v>
                </c:pt>
                <c:pt idx="860">
                  <c:v>26.683333332945281</c:v>
                </c:pt>
                <c:pt idx="861">
                  <c:v>26.716666663593301</c:v>
                </c:pt>
                <c:pt idx="862">
                  <c:v>26.7500000047187</c:v>
                </c:pt>
                <c:pt idx="863">
                  <c:v>26.800000005929419</c:v>
                </c:pt>
                <c:pt idx="864">
                  <c:v>26.833333336577439</c:v>
                </c:pt>
                <c:pt idx="865">
                  <c:v>26.866666667225459</c:v>
                </c:pt>
                <c:pt idx="866">
                  <c:v>26.899999997873479</c:v>
                </c:pt>
                <c:pt idx="867">
                  <c:v>26.933333338998878</c:v>
                </c:pt>
                <c:pt idx="868">
                  <c:v>26.983333329732218</c:v>
                </c:pt>
                <c:pt idx="869">
                  <c:v>27.016666670857617</c:v>
                </c:pt>
                <c:pt idx="870">
                  <c:v>27.050000001505637</c:v>
                </c:pt>
                <c:pt idx="871">
                  <c:v>27.083333332153657</c:v>
                </c:pt>
                <c:pt idx="872">
                  <c:v>27.116666673279056</c:v>
                </c:pt>
                <c:pt idx="873">
                  <c:v>27.166666664012396</c:v>
                </c:pt>
                <c:pt idx="874">
                  <c:v>27.200000005137795</c:v>
                </c:pt>
                <c:pt idx="875">
                  <c:v>27.233333335785815</c:v>
                </c:pt>
                <c:pt idx="876">
                  <c:v>27.266666666433835</c:v>
                </c:pt>
                <c:pt idx="877">
                  <c:v>27.316666667644554</c:v>
                </c:pt>
                <c:pt idx="878">
                  <c:v>27.349999998292574</c:v>
                </c:pt>
                <c:pt idx="879">
                  <c:v>27.383333339417973</c:v>
                </c:pt>
                <c:pt idx="880">
                  <c:v>27.416666670065993</c:v>
                </c:pt>
                <c:pt idx="881">
                  <c:v>27.450000000714013</c:v>
                </c:pt>
                <c:pt idx="882">
                  <c:v>27.500000001924732</c:v>
                </c:pt>
                <c:pt idx="883">
                  <c:v>27.533333332572752</c:v>
                </c:pt>
                <c:pt idx="884">
                  <c:v>27.566666663220772</c:v>
                </c:pt>
                <c:pt idx="885">
                  <c:v>27.600000004346171</c:v>
                </c:pt>
                <c:pt idx="886">
                  <c:v>27.633333334994191</c:v>
                </c:pt>
                <c:pt idx="887">
                  <c:v>27.68333333620491</c:v>
                </c:pt>
                <c:pt idx="888">
                  <c:v>27.71666666685293</c:v>
                </c:pt>
                <c:pt idx="889">
                  <c:v>27.74999999750095</c:v>
                </c:pt>
                <c:pt idx="890">
                  <c:v>27.783333338626349</c:v>
                </c:pt>
                <c:pt idx="891">
                  <c:v>27.816666669274369</c:v>
                </c:pt>
                <c:pt idx="892">
                  <c:v>27.866666670485088</c:v>
                </c:pt>
                <c:pt idx="893">
                  <c:v>27.900000001133108</c:v>
                </c:pt>
                <c:pt idx="894">
                  <c:v>27.933333331781128</c:v>
                </c:pt>
                <c:pt idx="895">
                  <c:v>27.966666672906527</c:v>
                </c:pt>
                <c:pt idx="896">
                  <c:v>28.000000003554547</c:v>
                </c:pt>
                <c:pt idx="897">
                  <c:v>28.050000004765266</c:v>
                </c:pt>
                <c:pt idx="898">
                  <c:v>28.083333335413286</c:v>
                </c:pt>
                <c:pt idx="899">
                  <c:v>28.116666666061306</c:v>
                </c:pt>
                <c:pt idx="900">
                  <c:v>28.149999996709326</c:v>
                </c:pt>
                <c:pt idx="901">
                  <c:v>28.199999997920045</c:v>
                </c:pt>
                <c:pt idx="902">
                  <c:v>28.233333339045444</c:v>
                </c:pt>
                <c:pt idx="903">
                  <c:v>28.266666669693464</c:v>
                </c:pt>
                <c:pt idx="904">
                  <c:v>28.300000000341484</c:v>
                </c:pt>
                <c:pt idx="905">
                  <c:v>28.333333330989504</c:v>
                </c:pt>
                <c:pt idx="906">
                  <c:v>28.383333332200223</c:v>
                </c:pt>
                <c:pt idx="907">
                  <c:v>28.416666673325622</c:v>
                </c:pt>
                <c:pt idx="908">
                  <c:v>28.450000003973642</c:v>
                </c:pt>
                <c:pt idx="909">
                  <c:v>28.483333334621662</c:v>
                </c:pt>
                <c:pt idx="910">
                  <c:v>28.516666665269682</c:v>
                </c:pt>
                <c:pt idx="911">
                  <c:v>28.566666666480401</c:v>
                </c:pt>
                <c:pt idx="912">
                  <c:v>28.599999997128421</c:v>
                </c:pt>
                <c:pt idx="913">
                  <c:v>28.63333333825382</c:v>
                </c:pt>
                <c:pt idx="914">
                  <c:v>28.66666666890184</c:v>
                </c:pt>
                <c:pt idx="915">
                  <c:v>28.69999999954986</c:v>
                </c:pt>
                <c:pt idx="916">
                  <c:v>28.750000000760579</c:v>
                </c:pt>
                <c:pt idx="917">
                  <c:v>28.783333331408599</c:v>
                </c:pt>
                <c:pt idx="918">
                  <c:v>28.816666672533998</c:v>
                </c:pt>
                <c:pt idx="919">
                  <c:v>28.850000003182018</c:v>
                </c:pt>
                <c:pt idx="920">
                  <c:v>28.883333333830038</c:v>
                </c:pt>
                <c:pt idx="921">
                  <c:v>28.933333335040757</c:v>
                </c:pt>
                <c:pt idx="922">
                  <c:v>28.966666665688777</c:v>
                </c:pt>
                <c:pt idx="923">
                  <c:v>28.999999996336797</c:v>
                </c:pt>
                <c:pt idx="924">
                  <c:v>29.033333337462196</c:v>
                </c:pt>
                <c:pt idx="925">
                  <c:v>29.066666668110216</c:v>
                </c:pt>
                <c:pt idx="926">
                  <c:v>29.116666669320935</c:v>
                </c:pt>
                <c:pt idx="927">
                  <c:v>29.149999999968955</c:v>
                </c:pt>
                <c:pt idx="928">
                  <c:v>29.183333330616975</c:v>
                </c:pt>
                <c:pt idx="929">
                  <c:v>29.216666671742374</c:v>
                </c:pt>
                <c:pt idx="930">
                  <c:v>29.250000002390394</c:v>
                </c:pt>
                <c:pt idx="931">
                  <c:v>29.300000003601113</c:v>
                </c:pt>
                <c:pt idx="932">
                  <c:v>29.333333334249133</c:v>
                </c:pt>
                <c:pt idx="933">
                  <c:v>29.366666664897153</c:v>
                </c:pt>
                <c:pt idx="934">
                  <c:v>29.400000006022552</c:v>
                </c:pt>
                <c:pt idx="935">
                  <c:v>29.449999996755892</c:v>
                </c:pt>
                <c:pt idx="936">
                  <c:v>29.483333337881291</c:v>
                </c:pt>
                <c:pt idx="937">
                  <c:v>29.516666668529311</c:v>
                </c:pt>
                <c:pt idx="938">
                  <c:v>29.549999999177331</c:v>
                </c:pt>
                <c:pt idx="939">
                  <c:v>29.583333329825351</c:v>
                </c:pt>
                <c:pt idx="940">
                  <c:v>29.63333333103607</c:v>
                </c:pt>
                <c:pt idx="941">
                  <c:v>29.666666672161469</c:v>
                </c:pt>
                <c:pt idx="942">
                  <c:v>29.700000002809489</c:v>
                </c:pt>
                <c:pt idx="943">
                  <c:v>29.733333333457509</c:v>
                </c:pt>
                <c:pt idx="944">
                  <c:v>29.766666664105529</c:v>
                </c:pt>
                <c:pt idx="945">
                  <c:v>29.816666665316248</c:v>
                </c:pt>
                <c:pt idx="946">
                  <c:v>29.850000006441647</c:v>
                </c:pt>
                <c:pt idx="947">
                  <c:v>29.883333337089667</c:v>
                </c:pt>
                <c:pt idx="948">
                  <c:v>29.916666667737687</c:v>
                </c:pt>
                <c:pt idx="949">
                  <c:v>29.949999998385707</c:v>
                </c:pt>
                <c:pt idx="950">
                  <c:v>29.999999999596426</c:v>
                </c:pt>
                <c:pt idx="951">
                  <c:v>30.033333330244446</c:v>
                </c:pt>
                <c:pt idx="952">
                  <c:v>30.066666671369845</c:v>
                </c:pt>
                <c:pt idx="953">
                  <c:v>30.100000002017865</c:v>
                </c:pt>
                <c:pt idx="954">
                  <c:v>30.150000003228584</c:v>
                </c:pt>
                <c:pt idx="955">
                  <c:v>30.183333333876604</c:v>
                </c:pt>
                <c:pt idx="956">
                  <c:v>30.216666664524624</c:v>
                </c:pt>
                <c:pt idx="957">
                  <c:v>30.250000005650023</c:v>
                </c:pt>
                <c:pt idx="958">
                  <c:v>30.283333336298043</c:v>
                </c:pt>
                <c:pt idx="959">
                  <c:v>30.333333337508762</c:v>
                </c:pt>
                <c:pt idx="960">
                  <c:v>30.366666668156782</c:v>
                </c:pt>
                <c:pt idx="961">
                  <c:v>30.399999998804802</c:v>
                </c:pt>
                <c:pt idx="962">
                  <c:v>30.433333339930201</c:v>
                </c:pt>
                <c:pt idx="963">
                  <c:v>30.466666670578221</c:v>
                </c:pt>
                <c:pt idx="964">
                  <c:v>30.51666667178894</c:v>
                </c:pt>
                <c:pt idx="965">
                  <c:v>30.55000000243696</c:v>
                </c:pt>
                <c:pt idx="966">
                  <c:v>30.58333333308498</c:v>
                </c:pt>
                <c:pt idx="967">
                  <c:v>30.616666663733</c:v>
                </c:pt>
                <c:pt idx="968">
                  <c:v>30.650000004858398</c:v>
                </c:pt>
                <c:pt idx="969">
                  <c:v>30.700000006069118</c:v>
                </c:pt>
                <c:pt idx="970">
                  <c:v>30.733333336717138</c:v>
                </c:pt>
                <c:pt idx="971">
                  <c:v>30.766666667365158</c:v>
                </c:pt>
                <c:pt idx="972">
                  <c:v>30.799999998013178</c:v>
                </c:pt>
                <c:pt idx="973">
                  <c:v>30.833333339138576</c:v>
                </c:pt>
                <c:pt idx="974">
                  <c:v>30.883333329871917</c:v>
                </c:pt>
                <c:pt idx="975">
                  <c:v>30.916666670997316</c:v>
                </c:pt>
                <c:pt idx="976">
                  <c:v>30.950000001645336</c:v>
                </c:pt>
                <c:pt idx="977">
                  <c:v>30.983333332293356</c:v>
                </c:pt>
                <c:pt idx="978">
                  <c:v>31.016666673418754</c:v>
                </c:pt>
                <c:pt idx="979">
                  <c:v>31.066666664152095</c:v>
                </c:pt>
                <c:pt idx="980">
                  <c:v>31.100000005277494</c:v>
                </c:pt>
                <c:pt idx="981">
                  <c:v>31.133333335925514</c:v>
                </c:pt>
                <c:pt idx="982">
                  <c:v>31.166666666573533</c:v>
                </c:pt>
                <c:pt idx="983">
                  <c:v>31.199999997221553</c:v>
                </c:pt>
                <c:pt idx="984">
                  <c:v>31.249999998432273</c:v>
                </c:pt>
                <c:pt idx="985">
                  <c:v>31.283333339557672</c:v>
                </c:pt>
                <c:pt idx="986">
                  <c:v>31.316666670205692</c:v>
                </c:pt>
                <c:pt idx="987">
                  <c:v>31.350000000853711</c:v>
                </c:pt>
                <c:pt idx="988">
                  <c:v>31.383333331501731</c:v>
                </c:pt>
                <c:pt idx="989">
                  <c:v>31.433333332712451</c:v>
                </c:pt>
                <c:pt idx="990">
                  <c:v>31.466666663360471</c:v>
                </c:pt>
                <c:pt idx="991">
                  <c:v>31.500000004485869</c:v>
                </c:pt>
                <c:pt idx="992">
                  <c:v>31.533333335133889</c:v>
                </c:pt>
                <c:pt idx="993">
                  <c:v>31.583333336344609</c:v>
                </c:pt>
                <c:pt idx="994">
                  <c:v>31.616666666992629</c:v>
                </c:pt>
                <c:pt idx="995">
                  <c:v>31.649999997640649</c:v>
                </c:pt>
                <c:pt idx="996">
                  <c:v>31.683333338766047</c:v>
                </c:pt>
                <c:pt idx="997">
                  <c:v>31.716666669414067</c:v>
                </c:pt>
                <c:pt idx="998">
                  <c:v>31.766666670624787</c:v>
                </c:pt>
                <c:pt idx="999">
                  <c:v>31.800000001272807</c:v>
                </c:pt>
                <c:pt idx="1000">
                  <c:v>31.833333331920826</c:v>
                </c:pt>
                <c:pt idx="1001">
                  <c:v>31.866666673046225</c:v>
                </c:pt>
                <c:pt idx="1002">
                  <c:v>31.900000003694245</c:v>
                </c:pt>
                <c:pt idx="1003">
                  <c:v>31.950000004904965</c:v>
                </c:pt>
                <c:pt idx="1004">
                  <c:v>31.983333335552985</c:v>
                </c:pt>
                <c:pt idx="1005">
                  <c:v>32.016666666201004</c:v>
                </c:pt>
                <c:pt idx="1006">
                  <c:v>32.049999996849024</c:v>
                </c:pt>
                <c:pt idx="1007">
                  <c:v>32.083333337974423</c:v>
                </c:pt>
                <c:pt idx="1008">
                  <c:v>32.133333339185143</c:v>
                </c:pt>
                <c:pt idx="1009">
                  <c:v>32.166666669833162</c:v>
                </c:pt>
                <c:pt idx="1010">
                  <c:v>32.200000000481182</c:v>
                </c:pt>
                <c:pt idx="1011">
                  <c:v>32.233333331129202</c:v>
                </c:pt>
                <c:pt idx="1012">
                  <c:v>32.266666672254601</c:v>
                </c:pt>
                <c:pt idx="1013">
                  <c:v>32.316666662987942</c:v>
                </c:pt>
                <c:pt idx="1014">
                  <c:v>32.35000000411334</c:v>
                </c:pt>
                <c:pt idx="1015">
                  <c:v>32.38333333476136</c:v>
                </c:pt>
                <c:pt idx="1016">
                  <c:v>32.41666666540938</c:v>
                </c:pt>
                <c:pt idx="1017">
                  <c:v>32.4666666666201</c:v>
                </c:pt>
                <c:pt idx="1018">
                  <c:v>32.49999999726812</c:v>
                </c:pt>
                <c:pt idx="1019">
                  <c:v>32.533333338393518</c:v>
                </c:pt>
                <c:pt idx="1020">
                  <c:v>32.566666669041538</c:v>
                </c:pt>
                <c:pt idx="1021">
                  <c:v>32.599999999689558</c:v>
                </c:pt>
                <c:pt idx="1022">
                  <c:v>32.650000000900278</c:v>
                </c:pt>
                <c:pt idx="1023">
                  <c:v>32.683333331548297</c:v>
                </c:pt>
                <c:pt idx="1024">
                  <c:v>32.716666672673696</c:v>
                </c:pt>
                <c:pt idx="1025">
                  <c:v>32.750000003321716</c:v>
                </c:pt>
                <c:pt idx="1026">
                  <c:v>32.783333333969736</c:v>
                </c:pt>
                <c:pt idx="1027">
                  <c:v>32.833333335180455</c:v>
                </c:pt>
                <c:pt idx="1028">
                  <c:v>32.866666665828475</c:v>
                </c:pt>
                <c:pt idx="1029">
                  <c:v>32.899999996476495</c:v>
                </c:pt>
                <c:pt idx="1030">
                  <c:v>32.933333337601894</c:v>
                </c:pt>
                <c:pt idx="1031">
                  <c:v>32.966666668249914</c:v>
                </c:pt>
                <c:pt idx="1032">
                  <c:v>33.016666669460633</c:v>
                </c:pt>
                <c:pt idx="1033">
                  <c:v>33.050000000108653</c:v>
                </c:pt>
                <c:pt idx="1034">
                  <c:v>33.083333330756673</c:v>
                </c:pt>
                <c:pt idx="1035">
                  <c:v>33.116666671882072</c:v>
                </c:pt>
                <c:pt idx="1036">
                  <c:v>33.150000002530092</c:v>
                </c:pt>
                <c:pt idx="1037">
                  <c:v>33.200000003740811</c:v>
                </c:pt>
                <c:pt idx="1038">
                  <c:v>33.233333334388831</c:v>
                </c:pt>
                <c:pt idx="1039">
                  <c:v>33.266666665036851</c:v>
                </c:pt>
                <c:pt idx="1040">
                  <c:v>33.30000000616225</c:v>
                </c:pt>
                <c:pt idx="1041">
                  <c:v>33.33333333681027</c:v>
                </c:pt>
                <c:pt idx="1042">
                  <c:v>33.383333338020989</c:v>
                </c:pt>
                <c:pt idx="1043">
                  <c:v>33.416666668669009</c:v>
                </c:pt>
                <c:pt idx="1044">
                  <c:v>33.449999999317029</c:v>
                </c:pt>
                <c:pt idx="1045">
                  <c:v>33.483333329965049</c:v>
                </c:pt>
                <c:pt idx="1046">
                  <c:v>33.533333331175768</c:v>
                </c:pt>
                <c:pt idx="1047">
                  <c:v>33.566666672301167</c:v>
                </c:pt>
                <c:pt idx="1048">
                  <c:v>33.600000002949187</c:v>
                </c:pt>
                <c:pt idx="1049">
                  <c:v>33.633333333597207</c:v>
                </c:pt>
                <c:pt idx="1050">
                  <c:v>33.666666664245227</c:v>
                </c:pt>
                <c:pt idx="1051">
                  <c:v>33.716666665455946</c:v>
                </c:pt>
                <c:pt idx="1052">
                  <c:v>33.750000006581345</c:v>
                </c:pt>
                <c:pt idx="1053">
                  <c:v>33.783333337229365</c:v>
                </c:pt>
                <c:pt idx="1054">
                  <c:v>33.816666667877385</c:v>
                </c:pt>
                <c:pt idx="1055">
                  <c:v>33.849999998525405</c:v>
                </c:pt>
                <c:pt idx="1056">
                  <c:v>33.899999999736124</c:v>
                </c:pt>
                <c:pt idx="1057">
                  <c:v>33.933333330384144</c:v>
                </c:pt>
                <c:pt idx="1058">
                  <c:v>33.966666671509543</c:v>
                </c:pt>
                <c:pt idx="1059">
                  <c:v>34.000000002157563</c:v>
                </c:pt>
                <c:pt idx="1060">
                  <c:v>34.033333332805583</c:v>
                </c:pt>
                <c:pt idx="1061">
                  <c:v>34.083333334016302</c:v>
                </c:pt>
                <c:pt idx="1062">
                  <c:v>34.116666664664322</c:v>
                </c:pt>
                <c:pt idx="1063">
                  <c:v>34.150000005789721</c:v>
                </c:pt>
                <c:pt idx="1064">
                  <c:v>34.183333336437741</c:v>
                </c:pt>
                <c:pt idx="1065">
                  <c:v>34.216666667085761</c:v>
                </c:pt>
                <c:pt idx="1066">
                  <c:v>34.26666666829648</c:v>
                </c:pt>
                <c:pt idx="1067">
                  <c:v>34.2999999989445</c:v>
                </c:pt>
                <c:pt idx="1068">
                  <c:v>34.333333340069899</c:v>
                </c:pt>
                <c:pt idx="1069">
                  <c:v>34.366666670717919</c:v>
                </c:pt>
                <c:pt idx="1070">
                  <c:v>34.416666671928638</c:v>
                </c:pt>
                <c:pt idx="1071">
                  <c:v>34.450000002576658</c:v>
                </c:pt>
                <c:pt idx="1072">
                  <c:v>34.483333333224678</c:v>
                </c:pt>
                <c:pt idx="1073">
                  <c:v>34.516666663872698</c:v>
                </c:pt>
                <c:pt idx="1074">
                  <c:v>34.550000004998097</c:v>
                </c:pt>
                <c:pt idx="1075">
                  <c:v>34.600000006208816</c:v>
                </c:pt>
                <c:pt idx="1076">
                  <c:v>34.633333336856836</c:v>
                </c:pt>
                <c:pt idx="1077">
                  <c:v>34.666666667504856</c:v>
                </c:pt>
                <c:pt idx="1078">
                  <c:v>34.699999998152876</c:v>
                </c:pt>
                <c:pt idx="1079">
                  <c:v>34.733333339278275</c:v>
                </c:pt>
                <c:pt idx="1080">
                  <c:v>34.783333330011615</c:v>
                </c:pt>
                <c:pt idx="1081">
                  <c:v>34.816666671137014</c:v>
                </c:pt>
                <c:pt idx="1082">
                  <c:v>34.850000001785034</c:v>
                </c:pt>
                <c:pt idx="1083">
                  <c:v>34.883333332433054</c:v>
                </c:pt>
                <c:pt idx="1084">
                  <c:v>34.916666663081074</c:v>
                </c:pt>
                <c:pt idx="1085">
                  <c:v>34.966666664291793</c:v>
                </c:pt>
                <c:pt idx="1086">
                  <c:v>35.000000005417192</c:v>
                </c:pt>
                <c:pt idx="1087">
                  <c:v>35.033333336065212</c:v>
                </c:pt>
                <c:pt idx="1088">
                  <c:v>35.066666666713232</c:v>
                </c:pt>
                <c:pt idx="1089">
                  <c:v>35.099999997361252</c:v>
                </c:pt>
                <c:pt idx="1090">
                  <c:v>35.149999998571971</c:v>
                </c:pt>
                <c:pt idx="1091">
                  <c:v>35.18333333969737</c:v>
                </c:pt>
                <c:pt idx="1092">
                  <c:v>35.21666667034539</c:v>
                </c:pt>
                <c:pt idx="1093">
                  <c:v>35.25000000099341</c:v>
                </c:pt>
                <c:pt idx="1094">
                  <c:v>35.28333333164143</c:v>
                </c:pt>
                <c:pt idx="1095">
                  <c:v>35.333333332852149</c:v>
                </c:pt>
                <c:pt idx="1096">
                  <c:v>35.366666663500169</c:v>
                </c:pt>
                <c:pt idx="1097">
                  <c:v>35.400000004625568</c:v>
                </c:pt>
                <c:pt idx="1098">
                  <c:v>35.433333335273588</c:v>
                </c:pt>
                <c:pt idx="1099">
                  <c:v>35.483333336484307</c:v>
                </c:pt>
                <c:pt idx="1100">
                  <c:v>35.516666667132327</c:v>
                </c:pt>
                <c:pt idx="1101">
                  <c:v>35.549999997780347</c:v>
                </c:pt>
                <c:pt idx="1102">
                  <c:v>35.583333338905746</c:v>
                </c:pt>
                <c:pt idx="1103">
                  <c:v>35.616666669553766</c:v>
                </c:pt>
                <c:pt idx="1104">
                  <c:v>35.666666670764485</c:v>
                </c:pt>
                <c:pt idx="1105">
                  <c:v>35.700000001412505</c:v>
                </c:pt>
                <c:pt idx="1106">
                  <c:v>35.733333332060525</c:v>
                </c:pt>
                <c:pt idx="1107">
                  <c:v>35.766666673185924</c:v>
                </c:pt>
                <c:pt idx="1108">
                  <c:v>35.800000003833944</c:v>
                </c:pt>
                <c:pt idx="1109">
                  <c:v>35.850000005044663</c:v>
                </c:pt>
                <c:pt idx="1110">
                  <c:v>35.883333335692683</c:v>
                </c:pt>
                <c:pt idx="1111">
                  <c:v>35.916666666340703</c:v>
                </c:pt>
                <c:pt idx="1112">
                  <c:v>35.949999996988723</c:v>
                </c:pt>
                <c:pt idx="1113">
                  <c:v>35.983333338114122</c:v>
                </c:pt>
                <c:pt idx="1114">
                  <c:v>36.033333339324841</c:v>
                </c:pt>
                <c:pt idx="1115">
                  <c:v>36.066666669972861</c:v>
                </c:pt>
                <c:pt idx="1116">
                  <c:v>36.100000000620881</c:v>
                </c:pt>
                <c:pt idx="1117">
                  <c:v>36.133333331268901</c:v>
                </c:pt>
                <c:pt idx="1118">
                  <c:v>36.1666666723943</c:v>
                </c:pt>
                <c:pt idx="1119">
                  <c:v>36.21666666312764</c:v>
                </c:pt>
                <c:pt idx="1120">
                  <c:v>36.250000004253039</c:v>
                </c:pt>
                <c:pt idx="1121">
                  <c:v>36.283333334901059</c:v>
                </c:pt>
                <c:pt idx="1122">
                  <c:v>36.316666665549079</c:v>
                </c:pt>
                <c:pt idx="1123">
                  <c:v>36.366666666759798</c:v>
                </c:pt>
                <c:pt idx="1124">
                  <c:v>36.399999997407818</c:v>
                </c:pt>
                <c:pt idx="1125">
                  <c:v>36.433333338533217</c:v>
                </c:pt>
                <c:pt idx="1126">
                  <c:v>36.466666669181237</c:v>
                </c:pt>
                <c:pt idx="1127">
                  <c:v>36.499999999829257</c:v>
                </c:pt>
                <c:pt idx="1128">
                  <c:v>36.550000001039976</c:v>
                </c:pt>
                <c:pt idx="1129">
                  <c:v>36.583333331687996</c:v>
                </c:pt>
                <c:pt idx="1130">
                  <c:v>36.616666672813395</c:v>
                </c:pt>
                <c:pt idx="1131">
                  <c:v>36.650000003461415</c:v>
                </c:pt>
                <c:pt idx="1132">
                  <c:v>36.683333334109435</c:v>
                </c:pt>
                <c:pt idx="1133">
                  <c:v>36.733333335320154</c:v>
                </c:pt>
                <c:pt idx="1134">
                  <c:v>36.766666665968174</c:v>
                </c:pt>
                <c:pt idx="1135">
                  <c:v>36.799999996616194</c:v>
                </c:pt>
                <c:pt idx="1136">
                  <c:v>36.833333337741593</c:v>
                </c:pt>
                <c:pt idx="1137">
                  <c:v>36.866666668389612</c:v>
                </c:pt>
                <c:pt idx="1138">
                  <c:v>36.916666669600332</c:v>
                </c:pt>
                <c:pt idx="1139">
                  <c:v>36.950000000248352</c:v>
                </c:pt>
                <c:pt idx="1140">
                  <c:v>36.983333330896372</c:v>
                </c:pt>
                <c:pt idx="1141">
                  <c:v>37.016666672021771</c:v>
                </c:pt>
                <c:pt idx="1142">
                  <c:v>37.05000000266979</c:v>
                </c:pt>
                <c:pt idx="1143">
                  <c:v>37.10000000388051</c:v>
                </c:pt>
                <c:pt idx="1144">
                  <c:v>37.13333333452853</c:v>
                </c:pt>
                <c:pt idx="1145">
                  <c:v>37.16666666517655</c:v>
                </c:pt>
                <c:pt idx="1146">
                  <c:v>37.200000006301948</c:v>
                </c:pt>
                <c:pt idx="1147">
                  <c:v>37.233333336949968</c:v>
                </c:pt>
                <c:pt idx="1148">
                  <c:v>37.283333338160688</c:v>
                </c:pt>
                <c:pt idx="1149">
                  <c:v>37.316666668808708</c:v>
                </c:pt>
                <c:pt idx="1150">
                  <c:v>37.349999999456728</c:v>
                </c:pt>
                <c:pt idx="1151">
                  <c:v>37.383333330104747</c:v>
                </c:pt>
                <c:pt idx="1152">
                  <c:v>37.416666671230146</c:v>
                </c:pt>
                <c:pt idx="1153">
                  <c:v>37.466666672440866</c:v>
                </c:pt>
                <c:pt idx="1154">
                  <c:v>37.500000003088886</c:v>
                </c:pt>
                <c:pt idx="1155">
                  <c:v>37.533333333736906</c:v>
                </c:pt>
                <c:pt idx="1156">
                  <c:v>37.566666664384925</c:v>
                </c:pt>
                <c:pt idx="1157">
                  <c:v>37.616666665595645</c:v>
                </c:pt>
                <c:pt idx="1158">
                  <c:v>37.650000006721044</c:v>
                </c:pt>
                <c:pt idx="1159">
                  <c:v>37.683333337369064</c:v>
                </c:pt>
                <c:pt idx="1160">
                  <c:v>37.716666668017083</c:v>
                </c:pt>
                <c:pt idx="1161">
                  <c:v>37.749999998665103</c:v>
                </c:pt>
                <c:pt idx="1162">
                  <c:v>37.799999999875823</c:v>
                </c:pt>
                <c:pt idx="1163">
                  <c:v>37.833333330523843</c:v>
                </c:pt>
                <c:pt idx="1164">
                  <c:v>37.866666671649241</c:v>
                </c:pt>
                <c:pt idx="1165">
                  <c:v>37.900000002297261</c:v>
                </c:pt>
                <c:pt idx="1166">
                  <c:v>37.933333332945281</c:v>
                </c:pt>
                <c:pt idx="1167">
                  <c:v>37.983333334156001</c:v>
                </c:pt>
                <c:pt idx="1168">
                  <c:v>38.016666664804021</c:v>
                </c:pt>
                <c:pt idx="1169">
                  <c:v>38.050000005929419</c:v>
                </c:pt>
                <c:pt idx="1170">
                  <c:v>38.083333336577439</c:v>
                </c:pt>
                <c:pt idx="1171">
                  <c:v>38.116666667225459</c:v>
                </c:pt>
                <c:pt idx="1172">
                  <c:v>38.166666668436179</c:v>
                </c:pt>
                <c:pt idx="1173">
                  <c:v>38.199999999084199</c:v>
                </c:pt>
                <c:pt idx="1174">
                  <c:v>38.233333329732218</c:v>
                </c:pt>
                <c:pt idx="1175">
                  <c:v>38.266666670857617</c:v>
                </c:pt>
                <c:pt idx="1176">
                  <c:v>38.316666672068337</c:v>
                </c:pt>
                <c:pt idx="1177">
                  <c:v>38.350000002716357</c:v>
                </c:pt>
                <c:pt idx="1178">
                  <c:v>38.383333333364376</c:v>
                </c:pt>
                <c:pt idx="1179">
                  <c:v>38.416666664012396</c:v>
                </c:pt>
                <c:pt idx="1180">
                  <c:v>38.450000005137795</c:v>
                </c:pt>
                <c:pt idx="1181">
                  <c:v>38.500000006348515</c:v>
                </c:pt>
                <c:pt idx="1182">
                  <c:v>38.533333336996535</c:v>
                </c:pt>
                <c:pt idx="1183">
                  <c:v>38.566666667644554</c:v>
                </c:pt>
                <c:pt idx="1184">
                  <c:v>38.599999998292574</c:v>
                </c:pt>
                <c:pt idx="1185">
                  <c:v>38.633333339417973</c:v>
                </c:pt>
                <c:pt idx="1186">
                  <c:v>38.683333330151314</c:v>
                </c:pt>
                <c:pt idx="1187">
                  <c:v>38.716666671276712</c:v>
                </c:pt>
                <c:pt idx="1188">
                  <c:v>38.750000001924732</c:v>
                </c:pt>
                <c:pt idx="1189">
                  <c:v>38.783333332572752</c:v>
                </c:pt>
                <c:pt idx="1190">
                  <c:v>38.816666663220772</c:v>
                </c:pt>
                <c:pt idx="1191">
                  <c:v>38.866666664431492</c:v>
                </c:pt>
                <c:pt idx="1192">
                  <c:v>38.90000000555689</c:v>
                </c:pt>
                <c:pt idx="1193">
                  <c:v>38.93333333620491</c:v>
                </c:pt>
                <c:pt idx="1194">
                  <c:v>38.96666666685293</c:v>
                </c:pt>
                <c:pt idx="1195">
                  <c:v>38.99999999750095</c:v>
                </c:pt>
                <c:pt idx="1196">
                  <c:v>39.049999998711669</c:v>
                </c:pt>
                <c:pt idx="1197">
                  <c:v>39.083333339837068</c:v>
                </c:pt>
                <c:pt idx="1198">
                  <c:v>39.116666670485088</c:v>
                </c:pt>
                <c:pt idx="1199">
                  <c:v>39.150000001133108</c:v>
                </c:pt>
                <c:pt idx="1200">
                  <c:v>39.183333331781128</c:v>
                </c:pt>
                <c:pt idx="1201">
                  <c:v>39.233333332991847</c:v>
                </c:pt>
                <c:pt idx="1202">
                  <c:v>39.266666663639867</c:v>
                </c:pt>
                <c:pt idx="1203">
                  <c:v>39.300000004765266</c:v>
                </c:pt>
                <c:pt idx="1204">
                  <c:v>39.333333335413286</c:v>
                </c:pt>
                <c:pt idx="1205">
                  <c:v>39.366666666061306</c:v>
                </c:pt>
                <c:pt idx="1206">
                  <c:v>39.416666667272025</c:v>
                </c:pt>
                <c:pt idx="1207">
                  <c:v>39.449999997920045</c:v>
                </c:pt>
                <c:pt idx="1208">
                  <c:v>39.483333339045444</c:v>
                </c:pt>
                <c:pt idx="1209">
                  <c:v>39.516666669693464</c:v>
                </c:pt>
                <c:pt idx="1210">
                  <c:v>39.566666670904183</c:v>
                </c:pt>
                <c:pt idx="1211">
                  <c:v>39.600000001552203</c:v>
                </c:pt>
                <c:pt idx="1212">
                  <c:v>39.633333332200223</c:v>
                </c:pt>
                <c:pt idx="1213">
                  <c:v>39.666666673325622</c:v>
                </c:pt>
                <c:pt idx="1214">
                  <c:v>39.700000003973642</c:v>
                </c:pt>
                <c:pt idx="1215">
                  <c:v>39.750000005184361</c:v>
                </c:pt>
                <c:pt idx="1216">
                  <c:v>39.783333335832381</c:v>
                </c:pt>
                <c:pt idx="1217">
                  <c:v>39.816666666480401</c:v>
                </c:pt>
                <c:pt idx="1218">
                  <c:v>39.849999997128421</c:v>
                </c:pt>
                <c:pt idx="1219">
                  <c:v>39.88333333825382</c:v>
                </c:pt>
                <c:pt idx="1220">
                  <c:v>39.933333339464539</c:v>
                </c:pt>
                <c:pt idx="1221">
                  <c:v>39.966666670112559</c:v>
                </c:pt>
                <c:pt idx="1222">
                  <c:v>40.000000000760579</c:v>
                </c:pt>
                <c:pt idx="1223">
                  <c:v>40.033333331408599</c:v>
                </c:pt>
                <c:pt idx="1224">
                  <c:v>40.066666672533998</c:v>
                </c:pt>
                <c:pt idx="1225">
                  <c:v>40.116666663267338</c:v>
                </c:pt>
                <c:pt idx="1226">
                  <c:v>40.150000004392737</c:v>
                </c:pt>
                <c:pt idx="1227">
                  <c:v>40.183333335040757</c:v>
                </c:pt>
                <c:pt idx="1228">
                  <c:v>40.216666665688777</c:v>
                </c:pt>
                <c:pt idx="1229">
                  <c:v>40.266666666899496</c:v>
                </c:pt>
                <c:pt idx="1230">
                  <c:v>40.299999997547516</c:v>
                </c:pt>
                <c:pt idx="1231">
                  <c:v>40.333333338672915</c:v>
                </c:pt>
                <c:pt idx="1232">
                  <c:v>40.366666669320935</c:v>
                </c:pt>
                <c:pt idx="1233">
                  <c:v>40.399999999968955</c:v>
                </c:pt>
                <c:pt idx="1234">
                  <c:v>40.450000001179674</c:v>
                </c:pt>
                <c:pt idx="1235">
                  <c:v>40.483333331827694</c:v>
                </c:pt>
                <c:pt idx="1236">
                  <c:v>40.516666672953093</c:v>
                </c:pt>
                <c:pt idx="1237">
                  <c:v>40.550000003601113</c:v>
                </c:pt>
                <c:pt idx="1238">
                  <c:v>40.583333334249133</c:v>
                </c:pt>
                <c:pt idx="1239">
                  <c:v>40.633333335459852</c:v>
                </c:pt>
                <c:pt idx="1240">
                  <c:v>40.666666666107872</c:v>
                </c:pt>
                <c:pt idx="1241">
                  <c:v>40.699999996755892</c:v>
                </c:pt>
                <c:pt idx="1242">
                  <c:v>40.733333337881291</c:v>
                </c:pt>
                <c:pt idx="1243">
                  <c:v>40.766666668529311</c:v>
                </c:pt>
                <c:pt idx="1244">
                  <c:v>40.81666666974003</c:v>
                </c:pt>
                <c:pt idx="1245">
                  <c:v>40.85000000038805</c:v>
                </c:pt>
                <c:pt idx="1246">
                  <c:v>40.88333333103607</c:v>
                </c:pt>
                <c:pt idx="1247">
                  <c:v>40.916666672161469</c:v>
                </c:pt>
                <c:pt idx="1248">
                  <c:v>40.950000002809489</c:v>
                </c:pt>
                <c:pt idx="1249">
                  <c:v>41.000000004020208</c:v>
                </c:pt>
                <c:pt idx="1250">
                  <c:v>41.033333334668228</c:v>
                </c:pt>
                <c:pt idx="1251">
                  <c:v>41.066666665316248</c:v>
                </c:pt>
                <c:pt idx="1252">
                  <c:v>41.100000006441647</c:v>
                </c:pt>
                <c:pt idx="1253">
                  <c:v>41.133333337089667</c:v>
                </c:pt>
                <c:pt idx="1254">
                  <c:v>41.183333338300386</c:v>
                </c:pt>
                <c:pt idx="1255">
                  <c:v>41.216666668948406</c:v>
                </c:pt>
                <c:pt idx="1256">
                  <c:v>41.249999999596426</c:v>
                </c:pt>
                <c:pt idx="1257">
                  <c:v>41.283333330244446</c:v>
                </c:pt>
                <c:pt idx="1258">
                  <c:v>41.316666671369845</c:v>
                </c:pt>
                <c:pt idx="1259">
                  <c:v>41.366666672580564</c:v>
                </c:pt>
                <c:pt idx="1260">
                  <c:v>41.400000003228584</c:v>
                </c:pt>
                <c:pt idx="1261">
                  <c:v>41.433333333876604</c:v>
                </c:pt>
                <c:pt idx="1262">
                  <c:v>41.466666664524624</c:v>
                </c:pt>
                <c:pt idx="1263">
                  <c:v>41.516666665735343</c:v>
                </c:pt>
                <c:pt idx="1264">
                  <c:v>41.549999996383363</c:v>
                </c:pt>
                <c:pt idx="1265">
                  <c:v>41.583333337508762</c:v>
                </c:pt>
                <c:pt idx="1266">
                  <c:v>41.616666668156782</c:v>
                </c:pt>
                <c:pt idx="1267">
                  <c:v>41.649999998804802</c:v>
                </c:pt>
                <c:pt idx="1268">
                  <c:v>41.700000000015521</c:v>
                </c:pt>
                <c:pt idx="1269">
                  <c:v>41.733333330663541</c:v>
                </c:pt>
                <c:pt idx="1270">
                  <c:v>41.76666667178894</c:v>
                </c:pt>
                <c:pt idx="1271">
                  <c:v>41.80000000243696</c:v>
                </c:pt>
                <c:pt idx="1272">
                  <c:v>41.83333333308498</c:v>
                </c:pt>
                <c:pt idx="1273">
                  <c:v>41.883333334295699</c:v>
                </c:pt>
                <c:pt idx="1274">
                  <c:v>41.916666664943719</c:v>
                </c:pt>
                <c:pt idx="1275">
                  <c:v>41.950000006069118</c:v>
                </c:pt>
                <c:pt idx="1276">
                  <c:v>41.983333336717138</c:v>
                </c:pt>
                <c:pt idx="1277">
                  <c:v>42.016666667365158</c:v>
                </c:pt>
                <c:pt idx="1278">
                  <c:v>42.066666668575877</c:v>
                </c:pt>
                <c:pt idx="1279">
                  <c:v>42.099999999223897</c:v>
                </c:pt>
                <c:pt idx="1280">
                  <c:v>42.133333329871917</c:v>
                </c:pt>
                <c:pt idx="1281">
                  <c:v>42.166666670997316</c:v>
                </c:pt>
                <c:pt idx="1282">
                  <c:v>42.200000001645336</c:v>
                </c:pt>
                <c:pt idx="1283">
                  <c:v>42.250000002856055</c:v>
                </c:pt>
                <c:pt idx="1284">
                  <c:v>42.283333333504075</c:v>
                </c:pt>
                <c:pt idx="1285">
                  <c:v>42.316666664152095</c:v>
                </c:pt>
                <c:pt idx="1286">
                  <c:v>42.350000005277494</c:v>
                </c:pt>
                <c:pt idx="1287">
                  <c:v>42.400000006488213</c:v>
                </c:pt>
                <c:pt idx="1288">
                  <c:v>42.433333337136233</c:v>
                </c:pt>
                <c:pt idx="1289">
                  <c:v>42.466666667784253</c:v>
                </c:pt>
                <c:pt idx="1290">
                  <c:v>42.499999998432273</c:v>
                </c:pt>
                <c:pt idx="1291">
                  <c:v>42.533333339557672</c:v>
                </c:pt>
                <c:pt idx="1292">
                  <c:v>42.583333330291012</c:v>
                </c:pt>
                <c:pt idx="1293">
                  <c:v>42.616666671416411</c:v>
                </c:pt>
                <c:pt idx="1294">
                  <c:v>42.650000002064431</c:v>
                </c:pt>
                <c:pt idx="1295">
                  <c:v>42.683333332712451</c:v>
                </c:pt>
                <c:pt idx="1296">
                  <c:v>42.716666663360471</c:v>
                </c:pt>
                <c:pt idx="1297">
                  <c:v>42.76666666457119</c:v>
                </c:pt>
                <c:pt idx="1298">
                  <c:v>42.800000005696589</c:v>
                </c:pt>
                <c:pt idx="1299">
                  <c:v>42.833333336344609</c:v>
                </c:pt>
                <c:pt idx="1300">
                  <c:v>42.866666666992629</c:v>
                </c:pt>
                <c:pt idx="1301">
                  <c:v>42.899999997640649</c:v>
                </c:pt>
                <c:pt idx="1302">
                  <c:v>42.949999998851368</c:v>
                </c:pt>
                <c:pt idx="1303">
                  <c:v>42.983333339976767</c:v>
                </c:pt>
                <c:pt idx="1304">
                  <c:v>43.016666670624787</c:v>
                </c:pt>
                <c:pt idx="1305">
                  <c:v>43.050000001272807</c:v>
                </c:pt>
                <c:pt idx="1306">
                  <c:v>43.083333331920826</c:v>
                </c:pt>
                <c:pt idx="1307">
                  <c:v>43.133333333131546</c:v>
                </c:pt>
                <c:pt idx="1308">
                  <c:v>43.166666663779566</c:v>
                </c:pt>
                <c:pt idx="1309">
                  <c:v>43.200000004904965</c:v>
                </c:pt>
                <c:pt idx="1310">
                  <c:v>43.233333335552985</c:v>
                </c:pt>
                <c:pt idx="1311">
                  <c:v>43.266666666201004</c:v>
                </c:pt>
                <c:pt idx="1312">
                  <c:v>43.316666667411724</c:v>
                </c:pt>
                <c:pt idx="1313">
                  <c:v>43.349999998059744</c:v>
                </c:pt>
                <c:pt idx="1314">
                  <c:v>43.383333339185143</c:v>
                </c:pt>
                <c:pt idx="1315">
                  <c:v>43.416666669833162</c:v>
                </c:pt>
                <c:pt idx="1316">
                  <c:v>43.450000000481182</c:v>
                </c:pt>
                <c:pt idx="1317">
                  <c:v>43.500000001691902</c:v>
                </c:pt>
                <c:pt idx="1318">
                  <c:v>43.533333332339922</c:v>
                </c:pt>
                <c:pt idx="1319">
                  <c:v>43.566666662987942</c:v>
                </c:pt>
                <c:pt idx="1320">
                  <c:v>43.60000000411334</c:v>
                </c:pt>
                <c:pt idx="1321">
                  <c:v>43.65000000532406</c:v>
                </c:pt>
                <c:pt idx="1322">
                  <c:v>43.68333333597208</c:v>
                </c:pt>
                <c:pt idx="1323">
                  <c:v>43.7166666666201</c:v>
                </c:pt>
                <c:pt idx="1324">
                  <c:v>43.74999999726812</c:v>
                </c:pt>
                <c:pt idx="1325">
                  <c:v>43.783333338393518</c:v>
                </c:pt>
                <c:pt idx="1326">
                  <c:v>43.833333339604238</c:v>
                </c:pt>
                <c:pt idx="1327">
                  <c:v>43.866666670252258</c:v>
                </c:pt>
                <c:pt idx="1328">
                  <c:v>43.900000000900278</c:v>
                </c:pt>
                <c:pt idx="1329">
                  <c:v>43.933333331548297</c:v>
                </c:pt>
                <c:pt idx="1330">
                  <c:v>43.966666672673696</c:v>
                </c:pt>
                <c:pt idx="1331">
                  <c:v>44.016666663407037</c:v>
                </c:pt>
                <c:pt idx="1332">
                  <c:v>44.050000004532436</c:v>
                </c:pt>
                <c:pt idx="1333">
                  <c:v>44.083333335180455</c:v>
                </c:pt>
                <c:pt idx="1334">
                  <c:v>44.116666665828475</c:v>
                </c:pt>
                <c:pt idx="1335">
                  <c:v>44.149999996476495</c:v>
                </c:pt>
                <c:pt idx="1336">
                  <c:v>44.199999997687215</c:v>
                </c:pt>
                <c:pt idx="1337">
                  <c:v>44.233333338812614</c:v>
                </c:pt>
                <c:pt idx="1338">
                  <c:v>44.266666669460633</c:v>
                </c:pt>
                <c:pt idx="1339">
                  <c:v>44.300000000108653</c:v>
                </c:pt>
                <c:pt idx="1340">
                  <c:v>44.333333330756673</c:v>
                </c:pt>
                <c:pt idx="1341">
                  <c:v>44.383333331967393</c:v>
                </c:pt>
                <c:pt idx="1342">
                  <c:v>44.416666673092791</c:v>
                </c:pt>
                <c:pt idx="1343">
                  <c:v>44.450000003740811</c:v>
                </c:pt>
                <c:pt idx="1344">
                  <c:v>44.483333334388831</c:v>
                </c:pt>
                <c:pt idx="1345">
                  <c:v>44.533333335599551</c:v>
                </c:pt>
                <c:pt idx="1346">
                  <c:v>44.566666666247571</c:v>
                </c:pt>
                <c:pt idx="1347">
                  <c:v>44.59999999689559</c:v>
                </c:pt>
                <c:pt idx="1348">
                  <c:v>44.633333338020989</c:v>
                </c:pt>
                <c:pt idx="1349">
                  <c:v>44.666666668669009</c:v>
                </c:pt>
                <c:pt idx="1350">
                  <c:v>44.716666669879729</c:v>
                </c:pt>
                <c:pt idx="1351">
                  <c:v>44.750000000527749</c:v>
                </c:pt>
                <c:pt idx="1352">
                  <c:v>44.783333331175768</c:v>
                </c:pt>
                <c:pt idx="1353">
                  <c:v>44.816666672301167</c:v>
                </c:pt>
                <c:pt idx="1354">
                  <c:v>44.850000002949187</c:v>
                </c:pt>
                <c:pt idx="1355">
                  <c:v>44.900000004159907</c:v>
                </c:pt>
                <c:pt idx="1356">
                  <c:v>44.933333334807926</c:v>
                </c:pt>
                <c:pt idx="1357">
                  <c:v>44.966666665455946</c:v>
                </c:pt>
                <c:pt idx="1358">
                  <c:v>45.000000006581345</c:v>
                </c:pt>
                <c:pt idx="1359">
                  <c:v>45.033333337229365</c:v>
                </c:pt>
                <c:pt idx="1360">
                  <c:v>45.083333338440085</c:v>
                </c:pt>
                <c:pt idx="1361">
                  <c:v>45.116666669088104</c:v>
                </c:pt>
                <c:pt idx="1362">
                  <c:v>45.149999999736124</c:v>
                </c:pt>
                <c:pt idx="1363">
                  <c:v>45.183333330384144</c:v>
                </c:pt>
                <c:pt idx="1364">
                  <c:v>45.216666671509543</c:v>
                </c:pt>
                <c:pt idx="1365">
                  <c:v>45.266666672720262</c:v>
                </c:pt>
                <c:pt idx="1366">
                  <c:v>45.300000003368282</c:v>
                </c:pt>
                <c:pt idx="1367">
                  <c:v>45.333333334016302</c:v>
                </c:pt>
                <c:pt idx="1368">
                  <c:v>45.366666664664322</c:v>
                </c:pt>
                <c:pt idx="1369">
                  <c:v>45.400000005789721</c:v>
                </c:pt>
                <c:pt idx="1370">
                  <c:v>45.449999996523061</c:v>
                </c:pt>
                <c:pt idx="1371">
                  <c:v>45.48333333764846</c:v>
                </c:pt>
                <c:pt idx="1372">
                  <c:v>45.51666666829648</c:v>
                </c:pt>
                <c:pt idx="1373">
                  <c:v>45.5499999989445</c:v>
                </c:pt>
                <c:pt idx="1374">
                  <c:v>45.583333340069899</c:v>
                </c:pt>
                <c:pt idx="1375">
                  <c:v>45.633333330803239</c:v>
                </c:pt>
                <c:pt idx="1376">
                  <c:v>45.666666671928638</c:v>
                </c:pt>
                <c:pt idx="1377">
                  <c:v>45.700000002576658</c:v>
                </c:pt>
                <c:pt idx="1378">
                  <c:v>45.733333333224678</c:v>
                </c:pt>
                <c:pt idx="1379">
                  <c:v>45.783333334435397</c:v>
                </c:pt>
                <c:pt idx="1380">
                  <c:v>45.816666665083417</c:v>
                </c:pt>
                <c:pt idx="1381">
                  <c:v>45.850000006208816</c:v>
                </c:pt>
                <c:pt idx="1382">
                  <c:v>45.883333336856836</c:v>
                </c:pt>
                <c:pt idx="1383">
                  <c:v>45.916666667504856</c:v>
                </c:pt>
                <c:pt idx="1384">
                  <c:v>45.966666668715575</c:v>
                </c:pt>
                <c:pt idx="1385">
                  <c:v>45.999999999363595</c:v>
                </c:pt>
                <c:pt idx="1386">
                  <c:v>46.033333330011615</c:v>
                </c:pt>
                <c:pt idx="1387">
                  <c:v>46.066666671137014</c:v>
                </c:pt>
                <c:pt idx="1388">
                  <c:v>46.100000001785034</c:v>
                </c:pt>
                <c:pt idx="1389">
                  <c:v>46.150000002995753</c:v>
                </c:pt>
                <c:pt idx="1390">
                  <c:v>46.183333333643773</c:v>
                </c:pt>
                <c:pt idx="1391">
                  <c:v>46.216666664291793</c:v>
                </c:pt>
                <c:pt idx="1392">
                  <c:v>46.250000005417192</c:v>
                </c:pt>
                <c:pt idx="1393">
                  <c:v>46.283333336065212</c:v>
                </c:pt>
                <c:pt idx="1394">
                  <c:v>46.333333337275931</c:v>
                </c:pt>
                <c:pt idx="1395">
                  <c:v>46.366666667923951</c:v>
                </c:pt>
                <c:pt idx="1396">
                  <c:v>46.399999998571971</c:v>
                </c:pt>
                <c:pt idx="1397">
                  <c:v>46.43333333969737</c:v>
                </c:pt>
                <c:pt idx="1398">
                  <c:v>46.48333333043071</c:v>
                </c:pt>
                <c:pt idx="1399">
                  <c:v>46.516666671556109</c:v>
                </c:pt>
                <c:pt idx="1400">
                  <c:v>46.550000002204129</c:v>
                </c:pt>
                <c:pt idx="1401">
                  <c:v>46.583333332852149</c:v>
                </c:pt>
                <c:pt idx="1402">
                  <c:v>46.616666663500169</c:v>
                </c:pt>
                <c:pt idx="1403">
                  <c:v>46.666666664710888</c:v>
                </c:pt>
                <c:pt idx="1404">
                  <c:v>46.700000005836287</c:v>
                </c:pt>
                <c:pt idx="1405">
                  <c:v>46.733333336484307</c:v>
                </c:pt>
                <c:pt idx="1406">
                  <c:v>46.766666667132327</c:v>
                </c:pt>
                <c:pt idx="1407">
                  <c:v>46.799999997780347</c:v>
                </c:pt>
                <c:pt idx="1408">
                  <c:v>46.849999998991066</c:v>
                </c:pt>
                <c:pt idx="1409">
                  <c:v>46.883333329639086</c:v>
                </c:pt>
                <c:pt idx="1410">
                  <c:v>46.916666670764485</c:v>
                </c:pt>
                <c:pt idx="1411">
                  <c:v>46.950000001412505</c:v>
                </c:pt>
                <c:pt idx="1412">
                  <c:v>46.983333332060525</c:v>
                </c:pt>
                <c:pt idx="1413">
                  <c:v>47.033333333271244</c:v>
                </c:pt>
                <c:pt idx="1414">
                  <c:v>47.066666663919264</c:v>
                </c:pt>
                <c:pt idx="1415">
                  <c:v>47.100000005044663</c:v>
                </c:pt>
                <c:pt idx="1416">
                  <c:v>47.133333335692683</c:v>
                </c:pt>
                <c:pt idx="1417">
                  <c:v>47.166666666340703</c:v>
                </c:pt>
                <c:pt idx="1418">
                  <c:v>47.216666667551422</c:v>
                </c:pt>
                <c:pt idx="1419">
                  <c:v>47.249999998199442</c:v>
                </c:pt>
                <c:pt idx="1420">
                  <c:v>47.283333339324841</c:v>
                </c:pt>
                <c:pt idx="1421">
                  <c:v>47.316666669972861</c:v>
                </c:pt>
                <c:pt idx="1422">
                  <c:v>47.350000000620881</c:v>
                </c:pt>
                <c:pt idx="1423">
                  <c:v>47.4000000018316</c:v>
                </c:pt>
                <c:pt idx="1424">
                  <c:v>47.43333333247962</c:v>
                </c:pt>
                <c:pt idx="1425">
                  <c:v>47.46666666312764</c:v>
                </c:pt>
                <c:pt idx="1426">
                  <c:v>47.500000004253039</c:v>
                </c:pt>
                <c:pt idx="1427">
                  <c:v>47.533333334901059</c:v>
                </c:pt>
                <c:pt idx="1428">
                  <c:v>47.583333336111778</c:v>
                </c:pt>
                <c:pt idx="1429">
                  <c:v>47.616666666759798</c:v>
                </c:pt>
                <c:pt idx="1430">
                  <c:v>47.649999997407818</c:v>
                </c:pt>
                <c:pt idx="1431">
                  <c:v>47.683333338533217</c:v>
                </c:pt>
                <c:pt idx="1432">
                  <c:v>47.733333339743936</c:v>
                </c:pt>
                <c:pt idx="1433">
                  <c:v>47.766666670391956</c:v>
                </c:pt>
                <c:pt idx="1434">
                  <c:v>47.800000001039976</c:v>
                </c:pt>
                <c:pt idx="1435">
                  <c:v>47.833333331687996</c:v>
                </c:pt>
                <c:pt idx="1436">
                  <c:v>47.866666672813395</c:v>
                </c:pt>
                <c:pt idx="1437">
                  <c:v>47.916666663546735</c:v>
                </c:pt>
                <c:pt idx="1438">
                  <c:v>47.950000004672134</c:v>
                </c:pt>
                <c:pt idx="1439">
                  <c:v>47.983333335320154</c:v>
                </c:pt>
                <c:pt idx="1440">
                  <c:v>48.016666665968174</c:v>
                </c:pt>
                <c:pt idx="1441">
                  <c:v>48.049999996616194</c:v>
                </c:pt>
                <c:pt idx="1442">
                  <c:v>48.099999997826913</c:v>
                </c:pt>
                <c:pt idx="1443">
                  <c:v>48.133333338952312</c:v>
                </c:pt>
                <c:pt idx="1444">
                  <c:v>48.166666669600332</c:v>
                </c:pt>
                <c:pt idx="1445">
                  <c:v>48.200000000248352</c:v>
                </c:pt>
                <c:pt idx="1446">
                  <c:v>48.233333330896372</c:v>
                </c:pt>
                <c:pt idx="1447">
                  <c:v>48.283333332107091</c:v>
                </c:pt>
                <c:pt idx="1448">
                  <c:v>48.31666667323249</c:v>
                </c:pt>
                <c:pt idx="1449">
                  <c:v>48.35000000388051</c:v>
                </c:pt>
                <c:pt idx="1450">
                  <c:v>48.38333333452853</c:v>
                </c:pt>
                <c:pt idx="1451">
                  <c:v>48.41666666517655</c:v>
                </c:pt>
                <c:pt idx="1452">
                  <c:v>48.466666666387269</c:v>
                </c:pt>
                <c:pt idx="1453">
                  <c:v>48.499999997035289</c:v>
                </c:pt>
                <c:pt idx="1454">
                  <c:v>48.533333338160688</c:v>
                </c:pt>
                <c:pt idx="1455">
                  <c:v>48.566666668808708</c:v>
                </c:pt>
                <c:pt idx="1456">
                  <c:v>48.616666670019427</c:v>
                </c:pt>
                <c:pt idx="1457">
                  <c:v>48.650000000667447</c:v>
                </c:pt>
                <c:pt idx="1458">
                  <c:v>48.683333331315467</c:v>
                </c:pt>
                <c:pt idx="1459">
                  <c:v>48.716666672440866</c:v>
                </c:pt>
                <c:pt idx="1460">
                  <c:v>48.750000003088886</c:v>
                </c:pt>
                <c:pt idx="1461">
                  <c:v>48.800000004299605</c:v>
                </c:pt>
                <c:pt idx="1462">
                  <c:v>48.833333334947625</c:v>
                </c:pt>
                <c:pt idx="1463">
                  <c:v>48.866666665595645</c:v>
                </c:pt>
                <c:pt idx="1464">
                  <c:v>48.900000006721044</c:v>
                </c:pt>
                <c:pt idx="1465">
                  <c:v>48.933333337369064</c:v>
                </c:pt>
                <c:pt idx="1466">
                  <c:v>48.983333338579783</c:v>
                </c:pt>
                <c:pt idx="1467">
                  <c:v>49.016666669227803</c:v>
                </c:pt>
                <c:pt idx="1468">
                  <c:v>49.049999999875823</c:v>
                </c:pt>
                <c:pt idx="1469">
                  <c:v>49.083333330523843</c:v>
                </c:pt>
                <c:pt idx="1470">
                  <c:v>49.116666671649241</c:v>
                </c:pt>
                <c:pt idx="1471">
                  <c:v>49.166666672859961</c:v>
                </c:pt>
                <c:pt idx="1472">
                  <c:v>49.200000003507981</c:v>
                </c:pt>
                <c:pt idx="1473">
                  <c:v>49.233333334156001</c:v>
                </c:pt>
                <c:pt idx="1474">
                  <c:v>49.266666664804021</c:v>
                </c:pt>
                <c:pt idx="1475">
                  <c:v>49.300000005929419</c:v>
                </c:pt>
                <c:pt idx="1476">
                  <c:v>49.34999999666276</c:v>
                </c:pt>
                <c:pt idx="1477">
                  <c:v>49.383333337788159</c:v>
                </c:pt>
                <c:pt idx="1478">
                  <c:v>49.416666668436179</c:v>
                </c:pt>
                <c:pt idx="1479">
                  <c:v>49.449999999084199</c:v>
                </c:pt>
                <c:pt idx="1480">
                  <c:v>49.483333329732218</c:v>
                </c:pt>
                <c:pt idx="1481">
                  <c:v>49.533333330942938</c:v>
                </c:pt>
                <c:pt idx="1482">
                  <c:v>49.566666672068337</c:v>
                </c:pt>
                <c:pt idx="1483">
                  <c:v>49.600000002716357</c:v>
                </c:pt>
                <c:pt idx="1484">
                  <c:v>49.633333333364376</c:v>
                </c:pt>
                <c:pt idx="1485">
                  <c:v>49.666666664012396</c:v>
                </c:pt>
                <c:pt idx="1486">
                  <c:v>49.716666665223116</c:v>
                </c:pt>
                <c:pt idx="1487">
                  <c:v>49.750000006348515</c:v>
                </c:pt>
                <c:pt idx="1488">
                  <c:v>49.783333336996535</c:v>
                </c:pt>
                <c:pt idx="1489">
                  <c:v>49.816666667644554</c:v>
                </c:pt>
                <c:pt idx="1490">
                  <c:v>49.866666668855274</c:v>
                </c:pt>
                <c:pt idx="1491">
                  <c:v>49.899999999503294</c:v>
                </c:pt>
                <c:pt idx="1492">
                  <c:v>49.933333330151314</c:v>
                </c:pt>
                <c:pt idx="1493">
                  <c:v>49.966666671276712</c:v>
                </c:pt>
                <c:pt idx="1494">
                  <c:v>50.000000001924732</c:v>
                </c:pt>
                <c:pt idx="1495">
                  <c:v>50.050000003135452</c:v>
                </c:pt>
                <c:pt idx="1496">
                  <c:v>50.083333333783472</c:v>
                </c:pt>
                <c:pt idx="1497">
                  <c:v>50.116666664431492</c:v>
                </c:pt>
                <c:pt idx="1498">
                  <c:v>50.15000000555689</c:v>
                </c:pt>
                <c:pt idx="1499">
                  <c:v>50.18333333620491</c:v>
                </c:pt>
                <c:pt idx="1500">
                  <c:v>50.23333333741563</c:v>
                </c:pt>
                <c:pt idx="1501">
                  <c:v>50.26666666806365</c:v>
                </c:pt>
                <c:pt idx="1502">
                  <c:v>50.299999998711669</c:v>
                </c:pt>
                <c:pt idx="1503">
                  <c:v>50.333333339837068</c:v>
                </c:pt>
                <c:pt idx="1504">
                  <c:v>50.366666670485088</c:v>
                </c:pt>
                <c:pt idx="1505">
                  <c:v>50.416666671695808</c:v>
                </c:pt>
                <c:pt idx="1506">
                  <c:v>50.450000002343828</c:v>
                </c:pt>
                <c:pt idx="1507">
                  <c:v>50.483333332991847</c:v>
                </c:pt>
                <c:pt idx="1508">
                  <c:v>50.516666663639867</c:v>
                </c:pt>
                <c:pt idx="1509">
                  <c:v>50.550000004765266</c:v>
                </c:pt>
                <c:pt idx="1510">
                  <c:v>50.600000005975986</c:v>
                </c:pt>
                <c:pt idx="1511">
                  <c:v>50.633333336624005</c:v>
                </c:pt>
                <c:pt idx="1512">
                  <c:v>50.666666667272025</c:v>
                </c:pt>
                <c:pt idx="1513">
                  <c:v>50.699999997920045</c:v>
                </c:pt>
                <c:pt idx="1514">
                  <c:v>50.749999999130765</c:v>
                </c:pt>
                <c:pt idx="1515">
                  <c:v>50.783333329778785</c:v>
                </c:pt>
                <c:pt idx="1516">
                  <c:v>50.816666670904183</c:v>
                </c:pt>
                <c:pt idx="1517">
                  <c:v>50.850000001552203</c:v>
                </c:pt>
                <c:pt idx="1518">
                  <c:v>50.883333332200223</c:v>
                </c:pt>
                <c:pt idx="1519">
                  <c:v>50.933333333410943</c:v>
                </c:pt>
                <c:pt idx="1520">
                  <c:v>50.966666664058963</c:v>
                </c:pt>
                <c:pt idx="1521">
                  <c:v>51.000000005184361</c:v>
                </c:pt>
                <c:pt idx="1522">
                  <c:v>51.033333335832381</c:v>
                </c:pt>
                <c:pt idx="1523">
                  <c:v>51.066666666480401</c:v>
                </c:pt>
                <c:pt idx="1524">
                  <c:v>51.116666667691121</c:v>
                </c:pt>
                <c:pt idx="1525">
                  <c:v>51.14999999833914</c:v>
                </c:pt>
                <c:pt idx="1526">
                  <c:v>51.183333339464539</c:v>
                </c:pt>
                <c:pt idx="1527">
                  <c:v>51.216666670112559</c:v>
                </c:pt>
                <c:pt idx="1528">
                  <c:v>51.250000000760579</c:v>
                </c:pt>
                <c:pt idx="1529">
                  <c:v>51.300000001971299</c:v>
                </c:pt>
                <c:pt idx="1530">
                  <c:v>51.333333332619318</c:v>
                </c:pt>
                <c:pt idx="1531">
                  <c:v>51.366666663267338</c:v>
                </c:pt>
                <c:pt idx="1532">
                  <c:v>51.400000004392737</c:v>
                </c:pt>
                <c:pt idx="1533">
                  <c:v>51.433333335040757</c:v>
                </c:pt>
                <c:pt idx="1534">
                  <c:v>51.483333336251476</c:v>
                </c:pt>
                <c:pt idx="1535">
                  <c:v>51.516666666899496</c:v>
                </c:pt>
                <c:pt idx="1536">
                  <c:v>51.549999997547516</c:v>
                </c:pt>
                <c:pt idx="1537">
                  <c:v>51.583333338672915</c:v>
                </c:pt>
                <c:pt idx="1538">
                  <c:v>51.616666669320935</c:v>
                </c:pt>
                <c:pt idx="1539">
                  <c:v>51.666666670531654</c:v>
                </c:pt>
                <c:pt idx="1540">
                  <c:v>51.700000001179674</c:v>
                </c:pt>
                <c:pt idx="1541">
                  <c:v>51.733333331827694</c:v>
                </c:pt>
                <c:pt idx="1542">
                  <c:v>51.766666672953093</c:v>
                </c:pt>
                <c:pt idx="1543">
                  <c:v>51.816666663686433</c:v>
                </c:pt>
                <c:pt idx="1544">
                  <c:v>51.850000004811832</c:v>
                </c:pt>
                <c:pt idx="1545">
                  <c:v>51.883333335459852</c:v>
                </c:pt>
                <c:pt idx="1546">
                  <c:v>51.916666666107872</c:v>
                </c:pt>
                <c:pt idx="1547">
                  <c:v>51.949999996755892</c:v>
                </c:pt>
                <c:pt idx="1548">
                  <c:v>51.999999997966611</c:v>
                </c:pt>
                <c:pt idx="1549">
                  <c:v>52.03333333909201</c:v>
                </c:pt>
                <c:pt idx="1550">
                  <c:v>52.06666666974003</c:v>
                </c:pt>
                <c:pt idx="1551">
                  <c:v>52.10000000038805</c:v>
                </c:pt>
                <c:pt idx="1552">
                  <c:v>52.13333333103607</c:v>
                </c:pt>
                <c:pt idx="1553">
                  <c:v>52.183333332246789</c:v>
                </c:pt>
                <c:pt idx="1554">
                  <c:v>52.216666673372188</c:v>
                </c:pt>
                <c:pt idx="1555">
                  <c:v>52.250000004020208</c:v>
                </c:pt>
                <c:pt idx="1556">
                  <c:v>52.283333334668228</c:v>
                </c:pt>
                <c:pt idx="1557">
                  <c:v>52.316666665316248</c:v>
                </c:pt>
                <c:pt idx="1558">
                  <c:v>52.366666666526967</c:v>
                </c:pt>
                <c:pt idx="1559">
                  <c:v>52.399999997174987</c:v>
                </c:pt>
                <c:pt idx="1560">
                  <c:v>52.433333338300386</c:v>
                </c:pt>
                <c:pt idx="1561">
                  <c:v>52.466666668948406</c:v>
                </c:pt>
                <c:pt idx="1562">
                  <c:v>52.499999999596426</c:v>
                </c:pt>
                <c:pt idx="1563">
                  <c:v>52.550000000807145</c:v>
                </c:pt>
                <c:pt idx="1564">
                  <c:v>52.583333331455165</c:v>
                </c:pt>
                <c:pt idx="1565">
                  <c:v>52.616666672580564</c:v>
                </c:pt>
                <c:pt idx="1566">
                  <c:v>52.650000003228584</c:v>
                </c:pt>
                <c:pt idx="1567">
                  <c:v>52.700000004439303</c:v>
                </c:pt>
                <c:pt idx="1568">
                  <c:v>52.733333335087323</c:v>
                </c:pt>
                <c:pt idx="1569">
                  <c:v>52.766666665735343</c:v>
                </c:pt>
                <c:pt idx="1570">
                  <c:v>52.799999996383363</c:v>
                </c:pt>
                <c:pt idx="1571">
                  <c:v>52.833333337508762</c:v>
                </c:pt>
                <c:pt idx="1572">
                  <c:v>52.883333338719481</c:v>
                </c:pt>
                <c:pt idx="1573">
                  <c:v>52.916666669367501</c:v>
                </c:pt>
                <c:pt idx="1574">
                  <c:v>52.950000000015521</c:v>
                </c:pt>
                <c:pt idx="1575">
                  <c:v>52.983333330663541</c:v>
                </c:pt>
                <c:pt idx="1576">
                  <c:v>53.01666667178894</c:v>
                </c:pt>
                <c:pt idx="1577">
                  <c:v>53.066666672999659</c:v>
                </c:pt>
                <c:pt idx="1578">
                  <c:v>53.100000003647679</c:v>
                </c:pt>
                <c:pt idx="1579">
                  <c:v>53.133333334295699</c:v>
                </c:pt>
                <c:pt idx="1580">
                  <c:v>53.166666664943719</c:v>
                </c:pt>
                <c:pt idx="1581">
                  <c:v>53.200000006069118</c:v>
                </c:pt>
                <c:pt idx="1582">
                  <c:v>53.249999996802458</c:v>
                </c:pt>
                <c:pt idx="1583">
                  <c:v>53.283333337927857</c:v>
                </c:pt>
                <c:pt idx="1584">
                  <c:v>53.316666668575877</c:v>
                </c:pt>
                <c:pt idx="1585">
                  <c:v>53.349999999223897</c:v>
                </c:pt>
                <c:pt idx="1586">
                  <c:v>53.383333329871917</c:v>
                </c:pt>
                <c:pt idx="1587">
                  <c:v>53.433333331082636</c:v>
                </c:pt>
                <c:pt idx="1588">
                  <c:v>53.466666672208035</c:v>
                </c:pt>
                <c:pt idx="1589">
                  <c:v>53.500000002856055</c:v>
                </c:pt>
                <c:pt idx="1590">
                  <c:v>53.533333333504075</c:v>
                </c:pt>
                <c:pt idx="1591">
                  <c:v>53.566666664152095</c:v>
                </c:pt>
                <c:pt idx="1592">
                  <c:v>53.616666665362814</c:v>
                </c:pt>
                <c:pt idx="1593">
                  <c:v>53.650000006488213</c:v>
                </c:pt>
                <c:pt idx="1594">
                  <c:v>53.683333337136233</c:v>
                </c:pt>
                <c:pt idx="1595">
                  <c:v>53.716666667784253</c:v>
                </c:pt>
                <c:pt idx="1596">
                  <c:v>53.766666668994972</c:v>
                </c:pt>
                <c:pt idx="1597">
                  <c:v>53.799999999642992</c:v>
                </c:pt>
                <c:pt idx="1598">
                  <c:v>53.833333330291012</c:v>
                </c:pt>
                <c:pt idx="1599">
                  <c:v>53.866666671416411</c:v>
                </c:pt>
                <c:pt idx="1600">
                  <c:v>53.900000002064431</c:v>
                </c:pt>
                <c:pt idx="1601">
                  <c:v>53.95000000327515</c:v>
                </c:pt>
                <c:pt idx="1602">
                  <c:v>53.98333333392317</c:v>
                </c:pt>
                <c:pt idx="1603">
                  <c:v>54.01666666457119</c:v>
                </c:pt>
                <c:pt idx="1604">
                  <c:v>54.050000005696589</c:v>
                </c:pt>
                <c:pt idx="1605">
                  <c:v>54.083333336344609</c:v>
                </c:pt>
                <c:pt idx="1606">
                  <c:v>54.133333337555328</c:v>
                </c:pt>
                <c:pt idx="1607">
                  <c:v>54.166666668203348</c:v>
                </c:pt>
                <c:pt idx="1608">
                  <c:v>54.199999998851368</c:v>
                </c:pt>
                <c:pt idx="1609">
                  <c:v>54.233333339976767</c:v>
                </c:pt>
                <c:pt idx="1610">
                  <c:v>54.266666670624787</c:v>
                </c:pt>
                <c:pt idx="1611">
                  <c:v>54.316666671835506</c:v>
                </c:pt>
                <c:pt idx="1612">
                  <c:v>54.350000002483526</c:v>
                </c:pt>
                <c:pt idx="1613">
                  <c:v>54.383333333131546</c:v>
                </c:pt>
                <c:pt idx="1614">
                  <c:v>54.416666663779566</c:v>
                </c:pt>
                <c:pt idx="1615">
                  <c:v>54.450000004904965</c:v>
                </c:pt>
                <c:pt idx="1616">
                  <c:v>54.500000006115684</c:v>
                </c:pt>
                <c:pt idx="1617">
                  <c:v>54.533333336763704</c:v>
                </c:pt>
                <c:pt idx="1618">
                  <c:v>54.566666667411724</c:v>
                </c:pt>
                <c:pt idx="1619">
                  <c:v>54.599999998059744</c:v>
                </c:pt>
                <c:pt idx="1620">
                  <c:v>54.633333339185143</c:v>
                </c:pt>
                <c:pt idx="1621">
                  <c:v>54.683333329918483</c:v>
                </c:pt>
                <c:pt idx="1622">
                  <c:v>54.716666671043882</c:v>
                </c:pt>
                <c:pt idx="1623">
                  <c:v>54.750000001691902</c:v>
                </c:pt>
                <c:pt idx="1624">
                  <c:v>54.783333332339922</c:v>
                </c:pt>
                <c:pt idx="1625">
                  <c:v>54.833333333550641</c:v>
                </c:pt>
                <c:pt idx="1626">
                  <c:v>54.866666664198661</c:v>
                </c:pt>
                <c:pt idx="1627">
                  <c:v>54.90000000532406</c:v>
                </c:pt>
                <c:pt idx="1628">
                  <c:v>54.93333333597208</c:v>
                </c:pt>
                <c:pt idx="1629">
                  <c:v>54.9666666666201</c:v>
                </c:pt>
                <c:pt idx="1630">
                  <c:v>55.016666667830819</c:v>
                </c:pt>
                <c:pt idx="1631">
                  <c:v>55.049999998478839</c:v>
                </c:pt>
                <c:pt idx="1632">
                  <c:v>55.083333339604238</c:v>
                </c:pt>
                <c:pt idx="1633">
                  <c:v>55.116666670252258</c:v>
                </c:pt>
                <c:pt idx="1634">
                  <c:v>55.150000000900278</c:v>
                </c:pt>
                <c:pt idx="1635">
                  <c:v>55.200000002110997</c:v>
                </c:pt>
                <c:pt idx="1636">
                  <c:v>55.233333332759017</c:v>
                </c:pt>
                <c:pt idx="1637">
                  <c:v>55.266666663407037</c:v>
                </c:pt>
                <c:pt idx="1638">
                  <c:v>55.300000004532436</c:v>
                </c:pt>
                <c:pt idx="1639">
                  <c:v>55.333333335180455</c:v>
                </c:pt>
                <c:pt idx="1640">
                  <c:v>55.383333336391175</c:v>
                </c:pt>
                <c:pt idx="1641">
                  <c:v>55.416666667039195</c:v>
                </c:pt>
                <c:pt idx="1642">
                  <c:v>55.449999997687215</c:v>
                </c:pt>
                <c:pt idx="1643">
                  <c:v>55.483333338812614</c:v>
                </c:pt>
                <c:pt idx="1644">
                  <c:v>55.516666669460633</c:v>
                </c:pt>
                <c:pt idx="1645">
                  <c:v>55.566666670671353</c:v>
                </c:pt>
                <c:pt idx="1646">
                  <c:v>55.600000001319373</c:v>
                </c:pt>
                <c:pt idx="1647">
                  <c:v>55.633333331967393</c:v>
                </c:pt>
                <c:pt idx="1648">
                  <c:v>55.666666673092791</c:v>
                </c:pt>
                <c:pt idx="1649">
                  <c:v>55.700000003740811</c:v>
                </c:pt>
                <c:pt idx="1650">
                  <c:v>55.750000004951531</c:v>
                </c:pt>
                <c:pt idx="1651">
                  <c:v>55.783333335599551</c:v>
                </c:pt>
                <c:pt idx="1652">
                  <c:v>55.816666666247571</c:v>
                </c:pt>
                <c:pt idx="1653">
                  <c:v>55.84999999689559</c:v>
                </c:pt>
                <c:pt idx="1654">
                  <c:v>55.89999999810631</c:v>
                </c:pt>
                <c:pt idx="1655">
                  <c:v>55.933333339231709</c:v>
                </c:pt>
                <c:pt idx="1656">
                  <c:v>55.966666669879729</c:v>
                </c:pt>
                <c:pt idx="1657">
                  <c:v>56.000000000527749</c:v>
                </c:pt>
                <c:pt idx="1658">
                  <c:v>56.033333331175768</c:v>
                </c:pt>
                <c:pt idx="1659">
                  <c:v>56.083333332386488</c:v>
                </c:pt>
                <c:pt idx="1660">
                  <c:v>56.116666663034508</c:v>
                </c:pt>
                <c:pt idx="1661">
                  <c:v>56.150000004159907</c:v>
                </c:pt>
                <c:pt idx="1662">
                  <c:v>56.183333334807926</c:v>
                </c:pt>
                <c:pt idx="1663">
                  <c:v>56.216666665455946</c:v>
                </c:pt>
                <c:pt idx="1664">
                  <c:v>56.266666666666666</c:v>
                </c:pt>
                <c:pt idx="1665">
                  <c:v>56.299999997314686</c:v>
                </c:pt>
                <c:pt idx="1666">
                  <c:v>56.333333338440085</c:v>
                </c:pt>
                <c:pt idx="1667">
                  <c:v>56.366666669088104</c:v>
                </c:pt>
                <c:pt idx="1668">
                  <c:v>56.399999999736124</c:v>
                </c:pt>
                <c:pt idx="1669">
                  <c:v>56.450000000946844</c:v>
                </c:pt>
                <c:pt idx="1670">
                  <c:v>56.483333331594864</c:v>
                </c:pt>
                <c:pt idx="1671">
                  <c:v>56.516666672720262</c:v>
                </c:pt>
                <c:pt idx="1672">
                  <c:v>56.550000003368282</c:v>
                </c:pt>
                <c:pt idx="1673">
                  <c:v>56.583333334016302</c:v>
                </c:pt>
                <c:pt idx="1674">
                  <c:v>56.633333335227022</c:v>
                </c:pt>
                <c:pt idx="1675">
                  <c:v>56.666666665875042</c:v>
                </c:pt>
                <c:pt idx="1676">
                  <c:v>56.699999996523061</c:v>
                </c:pt>
                <c:pt idx="1677">
                  <c:v>56.73333333764846</c:v>
                </c:pt>
                <c:pt idx="1678">
                  <c:v>56.76666666829648</c:v>
                </c:pt>
                <c:pt idx="1679">
                  <c:v>56.8166666695072</c:v>
                </c:pt>
                <c:pt idx="1680">
                  <c:v>56.850000000155219</c:v>
                </c:pt>
                <c:pt idx="1681">
                  <c:v>56.883333330803239</c:v>
                </c:pt>
                <c:pt idx="1682">
                  <c:v>56.916666671928638</c:v>
                </c:pt>
                <c:pt idx="1683">
                  <c:v>56.966666673139358</c:v>
                </c:pt>
                <c:pt idx="1684">
                  <c:v>57.000000003787378</c:v>
                </c:pt>
                <c:pt idx="1685">
                  <c:v>57.033333334435397</c:v>
                </c:pt>
                <c:pt idx="1686">
                  <c:v>57.066666665083417</c:v>
                </c:pt>
                <c:pt idx="1687">
                  <c:v>57.100000006208816</c:v>
                </c:pt>
                <c:pt idx="1688">
                  <c:v>57.149999996942157</c:v>
                </c:pt>
                <c:pt idx="1689">
                  <c:v>57.183333338067555</c:v>
                </c:pt>
                <c:pt idx="1690">
                  <c:v>57.216666668715575</c:v>
                </c:pt>
                <c:pt idx="1691">
                  <c:v>57.249999999363595</c:v>
                </c:pt>
                <c:pt idx="1692">
                  <c:v>57.283333330011615</c:v>
                </c:pt>
                <c:pt idx="1693">
                  <c:v>57.333333331222335</c:v>
                </c:pt>
                <c:pt idx="1694">
                  <c:v>57.366666672347733</c:v>
                </c:pt>
                <c:pt idx="1695">
                  <c:v>57.400000002995753</c:v>
                </c:pt>
                <c:pt idx="1696">
                  <c:v>57.433333333643773</c:v>
                </c:pt>
                <c:pt idx="1697">
                  <c:v>57.466666664291793</c:v>
                </c:pt>
                <c:pt idx="1698">
                  <c:v>57.516666665502513</c:v>
                </c:pt>
                <c:pt idx="1699">
                  <c:v>57.550000006627911</c:v>
                </c:pt>
                <c:pt idx="1700">
                  <c:v>57.583333337275931</c:v>
                </c:pt>
                <c:pt idx="1701">
                  <c:v>57.616666667923951</c:v>
                </c:pt>
                <c:pt idx="1702">
                  <c:v>57.649999998571971</c:v>
                </c:pt>
                <c:pt idx="1703">
                  <c:v>57.69999999978269</c:v>
                </c:pt>
                <c:pt idx="1704">
                  <c:v>57.73333333043071</c:v>
                </c:pt>
                <c:pt idx="1705">
                  <c:v>57.766666671556109</c:v>
                </c:pt>
                <c:pt idx="1706">
                  <c:v>57.800000002204129</c:v>
                </c:pt>
                <c:pt idx="1707">
                  <c:v>57.850000003414848</c:v>
                </c:pt>
                <c:pt idx="1708">
                  <c:v>57.883333334062868</c:v>
                </c:pt>
                <c:pt idx="1709">
                  <c:v>57.916666664710888</c:v>
                </c:pt>
                <c:pt idx="1710">
                  <c:v>57.950000005836287</c:v>
                </c:pt>
                <c:pt idx="1711">
                  <c:v>57.983333336484307</c:v>
                </c:pt>
                <c:pt idx="1712">
                  <c:v>58.033333337695026</c:v>
                </c:pt>
                <c:pt idx="1713">
                  <c:v>58.066666668343046</c:v>
                </c:pt>
                <c:pt idx="1714">
                  <c:v>58.099999998991066</c:v>
                </c:pt>
                <c:pt idx="1715">
                  <c:v>58.133333329639086</c:v>
                </c:pt>
                <c:pt idx="1716">
                  <c:v>58.166666670764485</c:v>
                </c:pt>
                <c:pt idx="1717">
                  <c:v>58.216666671975204</c:v>
                </c:pt>
                <c:pt idx="1718">
                  <c:v>58.250000002623224</c:v>
                </c:pt>
                <c:pt idx="1719">
                  <c:v>58.283333333271244</c:v>
                </c:pt>
                <c:pt idx="1720">
                  <c:v>58.316666663919264</c:v>
                </c:pt>
                <c:pt idx="1721">
                  <c:v>58.350000005044663</c:v>
                </c:pt>
                <c:pt idx="1722">
                  <c:v>58.400000006255382</c:v>
                </c:pt>
                <c:pt idx="1723">
                  <c:v>58.433333336903402</c:v>
                </c:pt>
                <c:pt idx="1724">
                  <c:v>58.466666667551422</c:v>
                </c:pt>
                <c:pt idx="1725">
                  <c:v>58.499999998199442</c:v>
                </c:pt>
                <c:pt idx="1726">
                  <c:v>58.533333339324841</c:v>
                </c:pt>
                <c:pt idx="1727">
                  <c:v>58.583333330058181</c:v>
                </c:pt>
                <c:pt idx="1728">
                  <c:v>58.61666667118358</c:v>
                </c:pt>
                <c:pt idx="1729">
                  <c:v>58.6500000018316</c:v>
                </c:pt>
                <c:pt idx="1730">
                  <c:v>58.68333333247962</c:v>
                </c:pt>
                <c:pt idx="1731">
                  <c:v>58.71666666312764</c:v>
                </c:pt>
                <c:pt idx="1732">
                  <c:v>58.766666664338359</c:v>
                </c:pt>
                <c:pt idx="1733">
                  <c:v>58.800000005463758</c:v>
                </c:pt>
                <c:pt idx="1734">
                  <c:v>58.833333336111778</c:v>
                </c:pt>
                <c:pt idx="1735">
                  <c:v>58.866666666759798</c:v>
                </c:pt>
                <c:pt idx="1736">
                  <c:v>58.899999997407818</c:v>
                </c:pt>
                <c:pt idx="1737">
                  <c:v>58.949999998618537</c:v>
                </c:pt>
                <c:pt idx="1738">
                  <c:v>58.983333339743936</c:v>
                </c:pt>
                <c:pt idx="1739">
                  <c:v>59.016666670391956</c:v>
                </c:pt>
                <c:pt idx="1740">
                  <c:v>59.050000001039976</c:v>
                </c:pt>
                <c:pt idx="1741">
                  <c:v>59.100000002250695</c:v>
                </c:pt>
                <c:pt idx="1742">
                  <c:v>59.133333332898715</c:v>
                </c:pt>
                <c:pt idx="1743">
                  <c:v>59.166666663546735</c:v>
                </c:pt>
                <c:pt idx="1744">
                  <c:v>59.200000004672134</c:v>
                </c:pt>
                <c:pt idx="1745">
                  <c:v>59.233333335320154</c:v>
                </c:pt>
                <c:pt idx="1746">
                  <c:v>59.283333336530873</c:v>
                </c:pt>
                <c:pt idx="1747">
                  <c:v>59.316666667178893</c:v>
                </c:pt>
                <c:pt idx="1748">
                  <c:v>59.349999997826913</c:v>
                </c:pt>
                <c:pt idx="1749">
                  <c:v>59.383333338952312</c:v>
                </c:pt>
                <c:pt idx="1750">
                  <c:v>59.416666669600332</c:v>
                </c:pt>
                <c:pt idx="1751">
                  <c:v>59.466666670811051</c:v>
                </c:pt>
                <c:pt idx="1752">
                  <c:v>59.500000001459071</c:v>
                </c:pt>
                <c:pt idx="1753">
                  <c:v>59.533333332107091</c:v>
                </c:pt>
                <c:pt idx="1754">
                  <c:v>59.56666667323249</c:v>
                </c:pt>
                <c:pt idx="1755">
                  <c:v>59.60000000388051</c:v>
                </c:pt>
                <c:pt idx="1756">
                  <c:v>59.650000005091229</c:v>
                </c:pt>
                <c:pt idx="1757">
                  <c:v>59.683333335739249</c:v>
                </c:pt>
                <c:pt idx="1758">
                  <c:v>59.716666666387269</c:v>
                </c:pt>
                <c:pt idx="1759">
                  <c:v>59.749999997035289</c:v>
                </c:pt>
                <c:pt idx="1760">
                  <c:v>59.783333338160688</c:v>
                </c:pt>
                <c:pt idx="1761">
                  <c:v>59.833333339371407</c:v>
                </c:pt>
                <c:pt idx="1762">
                  <c:v>59.866666670019427</c:v>
                </c:pt>
                <c:pt idx="1763">
                  <c:v>59.900000000667447</c:v>
                </c:pt>
                <c:pt idx="1764">
                  <c:v>59.933333331315467</c:v>
                </c:pt>
                <c:pt idx="1765">
                  <c:v>59.983333332526186</c:v>
                </c:pt>
                <c:pt idx="1766">
                  <c:v>60.016666663174206</c:v>
                </c:pt>
                <c:pt idx="1767">
                  <c:v>60.050000004299605</c:v>
                </c:pt>
                <c:pt idx="1768">
                  <c:v>60.083333334947625</c:v>
                </c:pt>
                <c:pt idx="1769">
                  <c:v>60.116666665595645</c:v>
                </c:pt>
                <c:pt idx="1770">
                  <c:v>60.166666666806364</c:v>
                </c:pt>
                <c:pt idx="1771">
                  <c:v>60.199999997454384</c:v>
                </c:pt>
                <c:pt idx="1772">
                  <c:v>60.233333338579783</c:v>
                </c:pt>
                <c:pt idx="1773">
                  <c:v>60.266666669227803</c:v>
                </c:pt>
                <c:pt idx="1774">
                  <c:v>60.299999999875823</c:v>
                </c:pt>
                <c:pt idx="1775">
                  <c:v>60.350000001086542</c:v>
                </c:pt>
                <c:pt idx="1776">
                  <c:v>60.383333331734562</c:v>
                </c:pt>
                <c:pt idx="1777">
                  <c:v>60.416666672859961</c:v>
                </c:pt>
                <c:pt idx="1778">
                  <c:v>60.450000003507981</c:v>
                </c:pt>
                <c:pt idx="1779">
                  <c:v>60.483333334156001</c:v>
                </c:pt>
                <c:pt idx="1780">
                  <c:v>60.53333333536672</c:v>
                </c:pt>
                <c:pt idx="1781">
                  <c:v>60.56666666601474</c:v>
                </c:pt>
                <c:pt idx="1782">
                  <c:v>60.59999999666276</c:v>
                </c:pt>
                <c:pt idx="1783">
                  <c:v>60.633333337788159</c:v>
                </c:pt>
                <c:pt idx="1784">
                  <c:v>60.666666668436179</c:v>
                </c:pt>
                <c:pt idx="1785">
                  <c:v>60.716666669646898</c:v>
                </c:pt>
                <c:pt idx="1786">
                  <c:v>60.750000000294918</c:v>
                </c:pt>
                <c:pt idx="1787">
                  <c:v>60.783333330942938</c:v>
                </c:pt>
                <c:pt idx="1788">
                  <c:v>60.816666672068337</c:v>
                </c:pt>
                <c:pt idx="1789">
                  <c:v>60.850000002716357</c:v>
                </c:pt>
                <c:pt idx="1790">
                  <c:v>60.900000003927076</c:v>
                </c:pt>
                <c:pt idx="1791">
                  <c:v>60.933333334575096</c:v>
                </c:pt>
                <c:pt idx="1792">
                  <c:v>60.966666665223116</c:v>
                </c:pt>
                <c:pt idx="1793">
                  <c:v>61.000000006348515</c:v>
                </c:pt>
                <c:pt idx="1794">
                  <c:v>61.033333336996535</c:v>
                </c:pt>
                <c:pt idx="1795">
                  <c:v>61.083333338207254</c:v>
                </c:pt>
                <c:pt idx="1796">
                  <c:v>61.116666668855274</c:v>
                </c:pt>
                <c:pt idx="1797">
                  <c:v>61.149999999503294</c:v>
                </c:pt>
                <c:pt idx="1798">
                  <c:v>61.183333330151314</c:v>
                </c:pt>
                <c:pt idx="1799">
                  <c:v>61.233333331362033</c:v>
                </c:pt>
                <c:pt idx="1800">
                  <c:v>61.266666672487432</c:v>
                </c:pt>
                <c:pt idx="1801">
                  <c:v>61.300000003135452</c:v>
                </c:pt>
                <c:pt idx="1802">
                  <c:v>61.333333333783472</c:v>
                </c:pt>
                <c:pt idx="1803">
                  <c:v>61.366666664431492</c:v>
                </c:pt>
                <c:pt idx="1804">
                  <c:v>61.416666665642211</c:v>
                </c:pt>
                <c:pt idx="1805">
                  <c:v>61.45000000676761</c:v>
                </c:pt>
                <c:pt idx="1806">
                  <c:v>61.48333333741563</c:v>
                </c:pt>
                <c:pt idx="1807">
                  <c:v>61.51666666806365</c:v>
                </c:pt>
                <c:pt idx="1808">
                  <c:v>61.549999998711669</c:v>
                </c:pt>
                <c:pt idx="1809">
                  <c:v>61.599999999922389</c:v>
                </c:pt>
                <c:pt idx="1810">
                  <c:v>61.633333330570409</c:v>
                </c:pt>
                <c:pt idx="1811">
                  <c:v>61.666666671695808</c:v>
                </c:pt>
                <c:pt idx="1812">
                  <c:v>61.700000002343828</c:v>
                </c:pt>
                <c:pt idx="1813">
                  <c:v>61.733333332991847</c:v>
                </c:pt>
                <c:pt idx="1814">
                  <c:v>61.783333334202567</c:v>
                </c:pt>
                <c:pt idx="1815">
                  <c:v>61.816666664850587</c:v>
                </c:pt>
                <c:pt idx="1816">
                  <c:v>61.850000005975986</c:v>
                </c:pt>
                <c:pt idx="1817">
                  <c:v>61.883333336624005</c:v>
                </c:pt>
                <c:pt idx="1818">
                  <c:v>61.916666667272025</c:v>
                </c:pt>
                <c:pt idx="1819">
                  <c:v>61.966666668482745</c:v>
                </c:pt>
                <c:pt idx="1820">
                  <c:v>61.999999999130765</c:v>
                </c:pt>
                <c:pt idx="1821">
                  <c:v>62.033333329778785</c:v>
                </c:pt>
                <c:pt idx="1822">
                  <c:v>62.066666670904183</c:v>
                </c:pt>
                <c:pt idx="1823">
                  <c:v>62.116666672114903</c:v>
                </c:pt>
                <c:pt idx="1824">
                  <c:v>62.150000002762923</c:v>
                </c:pt>
                <c:pt idx="1825">
                  <c:v>62.183333333410943</c:v>
                </c:pt>
                <c:pt idx="1826">
                  <c:v>62.216666664058963</c:v>
                </c:pt>
                <c:pt idx="1827">
                  <c:v>62.250000005184361</c:v>
                </c:pt>
                <c:pt idx="1828">
                  <c:v>62.300000006395081</c:v>
                </c:pt>
                <c:pt idx="1829">
                  <c:v>62.333333337043101</c:v>
                </c:pt>
                <c:pt idx="1830">
                  <c:v>62.366666667691121</c:v>
                </c:pt>
                <c:pt idx="1831">
                  <c:v>62.39999999833914</c:v>
                </c:pt>
                <c:pt idx="1832">
                  <c:v>62.433333339464539</c:v>
                </c:pt>
                <c:pt idx="1833">
                  <c:v>62.48333333019788</c:v>
                </c:pt>
                <c:pt idx="1834">
                  <c:v>62.516666671323279</c:v>
                </c:pt>
                <c:pt idx="1835">
                  <c:v>62.550000001971299</c:v>
                </c:pt>
                <c:pt idx="1836">
                  <c:v>62.583333332619318</c:v>
                </c:pt>
                <c:pt idx="1837">
                  <c:v>62.616666663267338</c:v>
                </c:pt>
                <c:pt idx="1838">
                  <c:v>62.666666664478058</c:v>
                </c:pt>
                <c:pt idx="1839">
                  <c:v>62.700000005603457</c:v>
                </c:pt>
                <c:pt idx="1840">
                  <c:v>62.733333336251476</c:v>
                </c:pt>
                <c:pt idx="1841">
                  <c:v>62.766666666899496</c:v>
                </c:pt>
                <c:pt idx="1842">
                  <c:v>62.799999997547516</c:v>
                </c:pt>
                <c:pt idx="1843">
                  <c:v>62.849999998758236</c:v>
                </c:pt>
                <c:pt idx="1844">
                  <c:v>62.883333339883634</c:v>
                </c:pt>
                <c:pt idx="1845">
                  <c:v>62.916666670531654</c:v>
                </c:pt>
                <c:pt idx="1846">
                  <c:v>62.950000001179674</c:v>
                </c:pt>
                <c:pt idx="1847">
                  <c:v>62.983333331827694</c:v>
                </c:pt>
                <c:pt idx="1848">
                  <c:v>63.033333333038414</c:v>
                </c:pt>
                <c:pt idx="1849">
                  <c:v>63.066666663686433</c:v>
                </c:pt>
                <c:pt idx="1850">
                  <c:v>63.100000004811832</c:v>
                </c:pt>
                <c:pt idx="1851">
                  <c:v>63.133333335459852</c:v>
                </c:pt>
                <c:pt idx="1852">
                  <c:v>63.166666666107872</c:v>
                </c:pt>
                <c:pt idx="1853">
                  <c:v>63.216666667318592</c:v>
                </c:pt>
                <c:pt idx="1854">
                  <c:v>63.249999997966611</c:v>
                </c:pt>
                <c:pt idx="1855">
                  <c:v>63.28333333909201</c:v>
                </c:pt>
                <c:pt idx="1856">
                  <c:v>63.31666666974003</c:v>
                </c:pt>
                <c:pt idx="1857">
                  <c:v>63.36666667095075</c:v>
                </c:pt>
                <c:pt idx="1858">
                  <c:v>63.400000001598769</c:v>
                </c:pt>
                <c:pt idx="1859">
                  <c:v>63.433333332246789</c:v>
                </c:pt>
                <c:pt idx="1860">
                  <c:v>63.466666673372188</c:v>
                </c:pt>
                <c:pt idx="1861">
                  <c:v>63.500000004020208</c:v>
                </c:pt>
                <c:pt idx="1862">
                  <c:v>63.550000005230928</c:v>
                </c:pt>
                <c:pt idx="1863">
                  <c:v>63.583333335878947</c:v>
                </c:pt>
                <c:pt idx="1864">
                  <c:v>63.616666666526967</c:v>
                </c:pt>
                <c:pt idx="1865">
                  <c:v>63.649999997174987</c:v>
                </c:pt>
                <c:pt idx="1866">
                  <c:v>63.683333338300386</c:v>
                </c:pt>
                <c:pt idx="1867">
                  <c:v>63.733333339511105</c:v>
                </c:pt>
                <c:pt idx="1868">
                  <c:v>63.766666670159125</c:v>
                </c:pt>
                <c:pt idx="1869">
                  <c:v>63.800000000807145</c:v>
                </c:pt>
                <c:pt idx="1870">
                  <c:v>63.833333331455165</c:v>
                </c:pt>
                <c:pt idx="1871">
                  <c:v>63.866666672580564</c:v>
                </c:pt>
                <c:pt idx="1872">
                  <c:v>63.916666663313904</c:v>
                </c:pt>
                <c:pt idx="1873">
                  <c:v>63.950000004439303</c:v>
                </c:pt>
                <c:pt idx="1874">
                  <c:v>63.983333335087323</c:v>
                </c:pt>
                <c:pt idx="1875">
                  <c:v>64.016666665735343</c:v>
                </c:pt>
                <c:pt idx="1876">
                  <c:v>64.066666666946062</c:v>
                </c:pt>
                <c:pt idx="1877">
                  <c:v>64.099999997594082</c:v>
                </c:pt>
                <c:pt idx="1878">
                  <c:v>64.133333338719481</c:v>
                </c:pt>
                <c:pt idx="1879">
                  <c:v>64.166666669367501</c:v>
                </c:pt>
                <c:pt idx="1880">
                  <c:v>64.200000000015521</c:v>
                </c:pt>
                <c:pt idx="1881">
                  <c:v>64.25000000122624</c:v>
                </c:pt>
                <c:pt idx="1882">
                  <c:v>64.28333333187426</c:v>
                </c:pt>
                <c:pt idx="1883">
                  <c:v>64.316666672999659</c:v>
                </c:pt>
                <c:pt idx="1884">
                  <c:v>64.350000003647679</c:v>
                </c:pt>
                <c:pt idx="1885">
                  <c:v>64.383333334295699</c:v>
                </c:pt>
                <c:pt idx="1886">
                  <c:v>64.433333335506418</c:v>
                </c:pt>
                <c:pt idx="1887">
                  <c:v>64.466666666154438</c:v>
                </c:pt>
                <c:pt idx="1888">
                  <c:v>64.499999996802458</c:v>
                </c:pt>
                <c:pt idx="1889">
                  <c:v>64.533333337927857</c:v>
                </c:pt>
                <c:pt idx="1890">
                  <c:v>64.566666668575877</c:v>
                </c:pt>
                <c:pt idx="1891">
                  <c:v>64.616666669786596</c:v>
                </c:pt>
                <c:pt idx="1892">
                  <c:v>64.650000000434616</c:v>
                </c:pt>
                <c:pt idx="1893">
                  <c:v>64.683333331082636</c:v>
                </c:pt>
                <c:pt idx="1894">
                  <c:v>64.716666672208035</c:v>
                </c:pt>
                <c:pt idx="1895">
                  <c:v>64.750000002856055</c:v>
                </c:pt>
                <c:pt idx="1896">
                  <c:v>64.800000004066774</c:v>
                </c:pt>
                <c:pt idx="1897">
                  <c:v>64.833333334714794</c:v>
                </c:pt>
                <c:pt idx="1898">
                  <c:v>64.866666665362814</c:v>
                </c:pt>
                <c:pt idx="1899">
                  <c:v>64.900000006488213</c:v>
                </c:pt>
                <c:pt idx="1900">
                  <c:v>64.933333337136233</c:v>
                </c:pt>
                <c:pt idx="1901">
                  <c:v>64.983333338346952</c:v>
                </c:pt>
                <c:pt idx="1902">
                  <c:v>65.016666668994972</c:v>
                </c:pt>
                <c:pt idx="1903">
                  <c:v>65.049999999642992</c:v>
                </c:pt>
                <c:pt idx="1904">
                  <c:v>65.083333330291012</c:v>
                </c:pt>
                <c:pt idx="1905">
                  <c:v>65.116666671416411</c:v>
                </c:pt>
                <c:pt idx="1906">
                  <c:v>65.16666667262713</c:v>
                </c:pt>
                <c:pt idx="1907">
                  <c:v>65.20000000327515</c:v>
                </c:pt>
                <c:pt idx="1908">
                  <c:v>65.23333333392317</c:v>
                </c:pt>
                <c:pt idx="1909">
                  <c:v>65.26666666457119</c:v>
                </c:pt>
                <c:pt idx="1910">
                  <c:v>65.316666665781909</c:v>
                </c:pt>
                <c:pt idx="1911">
                  <c:v>65.349999996429929</c:v>
                </c:pt>
                <c:pt idx="1912">
                  <c:v>65.383333337555328</c:v>
                </c:pt>
                <c:pt idx="1913">
                  <c:v>65.416666668203348</c:v>
                </c:pt>
                <c:pt idx="1914">
                  <c:v>65.449999998851368</c:v>
                </c:pt>
                <c:pt idx="1915">
                  <c:v>65.500000000062087</c:v>
                </c:pt>
                <c:pt idx="1916">
                  <c:v>65.533333330710107</c:v>
                </c:pt>
                <c:pt idx="1917">
                  <c:v>65.566666671835506</c:v>
                </c:pt>
                <c:pt idx="1918">
                  <c:v>65.600000002483526</c:v>
                </c:pt>
                <c:pt idx="1919">
                  <c:v>65.633333333131546</c:v>
                </c:pt>
                <c:pt idx="1920">
                  <c:v>65.683333334342265</c:v>
                </c:pt>
                <c:pt idx="1921">
                  <c:v>65.716666664990285</c:v>
                </c:pt>
                <c:pt idx="1922">
                  <c:v>65.750000006115684</c:v>
                </c:pt>
                <c:pt idx="1923">
                  <c:v>65.783333336763704</c:v>
                </c:pt>
                <c:pt idx="1924">
                  <c:v>65.816666667411724</c:v>
                </c:pt>
                <c:pt idx="1925">
                  <c:v>65.866666668622443</c:v>
                </c:pt>
                <c:pt idx="1926">
                  <c:v>65.899999999270463</c:v>
                </c:pt>
                <c:pt idx="1927">
                  <c:v>65.933333329918483</c:v>
                </c:pt>
                <c:pt idx="1928">
                  <c:v>65.966666671043882</c:v>
                </c:pt>
                <c:pt idx="1929">
                  <c:v>66.000000001691902</c:v>
                </c:pt>
                <c:pt idx="1930">
                  <c:v>66.050000002902621</c:v>
                </c:pt>
                <c:pt idx="1931">
                  <c:v>66.083333333550641</c:v>
                </c:pt>
                <c:pt idx="1932">
                  <c:v>66.116666664198661</c:v>
                </c:pt>
                <c:pt idx="1933">
                  <c:v>66.15000000532406</c:v>
                </c:pt>
                <c:pt idx="1934">
                  <c:v>66.200000006534779</c:v>
                </c:pt>
                <c:pt idx="1935">
                  <c:v>66.233333337182799</c:v>
                </c:pt>
                <c:pt idx="1936">
                  <c:v>66.266666667830819</c:v>
                </c:pt>
                <c:pt idx="1937">
                  <c:v>66.299999998478839</c:v>
                </c:pt>
                <c:pt idx="1938">
                  <c:v>66.333333339604238</c:v>
                </c:pt>
                <c:pt idx="1939">
                  <c:v>66.383333330337578</c:v>
                </c:pt>
                <c:pt idx="1940">
                  <c:v>66.416666671462977</c:v>
                </c:pt>
                <c:pt idx="1941">
                  <c:v>66.450000002110997</c:v>
                </c:pt>
                <c:pt idx="1942">
                  <c:v>66.483333332759017</c:v>
                </c:pt>
                <c:pt idx="1943">
                  <c:v>66.516666663407037</c:v>
                </c:pt>
                <c:pt idx="1944">
                  <c:v>66.566666664617756</c:v>
                </c:pt>
                <c:pt idx="1945">
                  <c:v>66.600000005743155</c:v>
                </c:pt>
                <c:pt idx="1946">
                  <c:v>66.633333336391175</c:v>
                </c:pt>
                <c:pt idx="1947">
                  <c:v>66.666666667039195</c:v>
                </c:pt>
                <c:pt idx="1948">
                  <c:v>66.699999997687215</c:v>
                </c:pt>
                <c:pt idx="1949">
                  <c:v>66.749999998897934</c:v>
                </c:pt>
                <c:pt idx="1950">
                  <c:v>66.783333340023333</c:v>
                </c:pt>
                <c:pt idx="1951">
                  <c:v>66.816666670671353</c:v>
                </c:pt>
                <c:pt idx="1952">
                  <c:v>66.850000001319373</c:v>
                </c:pt>
                <c:pt idx="1953">
                  <c:v>66.883333331967393</c:v>
                </c:pt>
                <c:pt idx="1954">
                  <c:v>66.933333333178112</c:v>
                </c:pt>
                <c:pt idx="1955">
                  <c:v>66.966666663826132</c:v>
                </c:pt>
                <c:pt idx="1956">
                  <c:v>67.000000004951531</c:v>
                </c:pt>
                <c:pt idx="1957">
                  <c:v>67.033333335599551</c:v>
                </c:pt>
                <c:pt idx="1958">
                  <c:v>67.066666666247571</c:v>
                </c:pt>
                <c:pt idx="1959">
                  <c:v>67.11666666745829</c:v>
                </c:pt>
                <c:pt idx="1960">
                  <c:v>67.14999999810631</c:v>
                </c:pt>
                <c:pt idx="1961">
                  <c:v>67.183333339231709</c:v>
                </c:pt>
                <c:pt idx="1962">
                  <c:v>67.216666669879729</c:v>
                </c:pt>
                <c:pt idx="1963">
                  <c:v>67.250000000527749</c:v>
                </c:pt>
                <c:pt idx="1964">
                  <c:v>67.300000001738468</c:v>
                </c:pt>
                <c:pt idx="1965">
                  <c:v>67.333333332386488</c:v>
                </c:pt>
                <c:pt idx="1966">
                  <c:v>67.366666663034508</c:v>
                </c:pt>
                <c:pt idx="1967">
                  <c:v>67.400000004159907</c:v>
                </c:pt>
                <c:pt idx="1968">
                  <c:v>67.450000005370626</c:v>
                </c:pt>
                <c:pt idx="1969">
                  <c:v>67.483333336018646</c:v>
                </c:pt>
                <c:pt idx="1970">
                  <c:v>67.516666666666666</c:v>
                </c:pt>
                <c:pt idx="1971">
                  <c:v>67.549999997314686</c:v>
                </c:pt>
                <c:pt idx="1972">
                  <c:v>67.583333338440085</c:v>
                </c:pt>
                <c:pt idx="1973">
                  <c:v>67.633333339650804</c:v>
                </c:pt>
                <c:pt idx="1974">
                  <c:v>67.666666670298824</c:v>
                </c:pt>
                <c:pt idx="1975">
                  <c:v>67.700000000946844</c:v>
                </c:pt>
                <c:pt idx="1976">
                  <c:v>67.733333331594864</c:v>
                </c:pt>
                <c:pt idx="1977">
                  <c:v>67.766666672720262</c:v>
                </c:pt>
                <c:pt idx="1978">
                  <c:v>67.816666663453603</c:v>
                </c:pt>
                <c:pt idx="1979">
                  <c:v>67.850000004579002</c:v>
                </c:pt>
                <c:pt idx="1980">
                  <c:v>67.883333335227022</c:v>
                </c:pt>
                <c:pt idx="1981">
                  <c:v>67.916666665875042</c:v>
                </c:pt>
                <c:pt idx="1982">
                  <c:v>67.949999996523061</c:v>
                </c:pt>
                <c:pt idx="1983">
                  <c:v>67.999999997733781</c:v>
                </c:pt>
                <c:pt idx="1984">
                  <c:v>68.03333333885918</c:v>
                </c:pt>
                <c:pt idx="1985">
                  <c:v>68.0666666695072</c:v>
                </c:pt>
                <c:pt idx="1986">
                  <c:v>68.100000000155219</c:v>
                </c:pt>
                <c:pt idx="1987">
                  <c:v>68.133333330803239</c:v>
                </c:pt>
                <c:pt idx="1988">
                  <c:v>68.183333332013959</c:v>
                </c:pt>
                <c:pt idx="1989">
                  <c:v>68.216666673139358</c:v>
                </c:pt>
                <c:pt idx="1990">
                  <c:v>68.250000003787378</c:v>
                </c:pt>
                <c:pt idx="1991">
                  <c:v>68.283333334435397</c:v>
                </c:pt>
                <c:pt idx="1992">
                  <c:v>68.333333335646117</c:v>
                </c:pt>
                <c:pt idx="1993">
                  <c:v>68.366666666294137</c:v>
                </c:pt>
                <c:pt idx="1994">
                  <c:v>68.399999996942157</c:v>
                </c:pt>
                <c:pt idx="1995">
                  <c:v>68.433333338067555</c:v>
                </c:pt>
                <c:pt idx="1996">
                  <c:v>68.466666668715575</c:v>
                </c:pt>
                <c:pt idx="1997">
                  <c:v>68.516666669926295</c:v>
                </c:pt>
                <c:pt idx="1998">
                  <c:v>68.550000000574315</c:v>
                </c:pt>
                <c:pt idx="1999">
                  <c:v>68.583333331222335</c:v>
                </c:pt>
                <c:pt idx="2000">
                  <c:v>68.616666672347733</c:v>
                </c:pt>
                <c:pt idx="2001">
                  <c:v>68.650000002995753</c:v>
                </c:pt>
                <c:pt idx="2002">
                  <c:v>68.700000004206473</c:v>
                </c:pt>
                <c:pt idx="2003">
                  <c:v>68.733333334854493</c:v>
                </c:pt>
                <c:pt idx="2004">
                  <c:v>68.766666665502513</c:v>
                </c:pt>
                <c:pt idx="2005">
                  <c:v>68.800000006627911</c:v>
                </c:pt>
                <c:pt idx="2006">
                  <c:v>68.833333337275931</c:v>
                </c:pt>
                <c:pt idx="2007">
                  <c:v>68.883333338486651</c:v>
                </c:pt>
                <c:pt idx="2008">
                  <c:v>68.916666669134671</c:v>
                </c:pt>
                <c:pt idx="2009">
                  <c:v>68.94999999978269</c:v>
                </c:pt>
                <c:pt idx="2010">
                  <c:v>68.98333333043071</c:v>
                </c:pt>
                <c:pt idx="2011">
                  <c:v>69.016666671556109</c:v>
                </c:pt>
                <c:pt idx="2012">
                  <c:v>69.066666672766829</c:v>
                </c:pt>
                <c:pt idx="2013">
                  <c:v>69.100000003414848</c:v>
                </c:pt>
                <c:pt idx="2014">
                  <c:v>69.133333334062868</c:v>
                </c:pt>
                <c:pt idx="2015">
                  <c:v>69.166666664710888</c:v>
                </c:pt>
                <c:pt idx="2016">
                  <c:v>69.200000005836287</c:v>
                </c:pt>
                <c:pt idx="2017">
                  <c:v>69.249999996569628</c:v>
                </c:pt>
                <c:pt idx="2018">
                  <c:v>69.283333337695026</c:v>
                </c:pt>
                <c:pt idx="2019">
                  <c:v>69.316666668343046</c:v>
                </c:pt>
                <c:pt idx="2020">
                  <c:v>69.349999998991066</c:v>
                </c:pt>
                <c:pt idx="2021">
                  <c:v>69.383333329639086</c:v>
                </c:pt>
                <c:pt idx="2022">
                  <c:v>69.433333330849806</c:v>
                </c:pt>
                <c:pt idx="2023">
                  <c:v>69.466666671975204</c:v>
                </c:pt>
                <c:pt idx="2024">
                  <c:v>69.500000002623224</c:v>
                </c:pt>
                <c:pt idx="2025">
                  <c:v>69.533333333271244</c:v>
                </c:pt>
                <c:pt idx="2026">
                  <c:v>69.583333334481964</c:v>
                </c:pt>
                <c:pt idx="2027">
                  <c:v>69.616666665129983</c:v>
                </c:pt>
                <c:pt idx="2028">
                  <c:v>69.650000006255382</c:v>
                </c:pt>
                <c:pt idx="2029">
                  <c:v>69.683333336903402</c:v>
                </c:pt>
                <c:pt idx="2030">
                  <c:v>69.716666667551422</c:v>
                </c:pt>
                <c:pt idx="2031">
                  <c:v>69.766666668762142</c:v>
                </c:pt>
                <c:pt idx="2032">
                  <c:v>69.799999999410161</c:v>
                </c:pt>
                <c:pt idx="2033">
                  <c:v>69.833333330058181</c:v>
                </c:pt>
                <c:pt idx="2034">
                  <c:v>69.86666667118358</c:v>
                </c:pt>
                <c:pt idx="2035">
                  <c:v>69.9000000018316</c:v>
                </c:pt>
                <c:pt idx="2036">
                  <c:v>69.950000003042319</c:v>
                </c:pt>
                <c:pt idx="2037">
                  <c:v>69.983333333690339</c:v>
                </c:pt>
                <c:pt idx="2038">
                  <c:v>70.016666664338359</c:v>
                </c:pt>
                <c:pt idx="2039">
                  <c:v>70.050000005463758</c:v>
                </c:pt>
                <c:pt idx="2040">
                  <c:v>70.083333336111778</c:v>
                </c:pt>
                <c:pt idx="2041">
                  <c:v>70.133333337322497</c:v>
                </c:pt>
                <c:pt idx="2042">
                  <c:v>70.166666667970517</c:v>
                </c:pt>
                <c:pt idx="2043">
                  <c:v>70.199999998618537</c:v>
                </c:pt>
                <c:pt idx="2044">
                  <c:v>70.233333339743936</c:v>
                </c:pt>
                <c:pt idx="2045">
                  <c:v>70.266666670391956</c:v>
                </c:pt>
                <c:pt idx="2046">
                  <c:v>70.316666671602675</c:v>
                </c:pt>
                <c:pt idx="2047">
                  <c:v>70.350000002250695</c:v>
                </c:pt>
                <c:pt idx="2048">
                  <c:v>70.383333332898715</c:v>
                </c:pt>
                <c:pt idx="2049">
                  <c:v>70.416666663546735</c:v>
                </c:pt>
                <c:pt idx="2050">
                  <c:v>70.466666664757454</c:v>
                </c:pt>
                <c:pt idx="2051">
                  <c:v>70.500000005882853</c:v>
                </c:pt>
                <c:pt idx="2052">
                  <c:v>70.533333336530873</c:v>
                </c:pt>
                <c:pt idx="2053">
                  <c:v>70.566666667178893</c:v>
                </c:pt>
                <c:pt idx="2054">
                  <c:v>70.599999997826913</c:v>
                </c:pt>
                <c:pt idx="2055">
                  <c:v>70.649999999037632</c:v>
                </c:pt>
                <c:pt idx="2056">
                  <c:v>70.683333329685652</c:v>
                </c:pt>
                <c:pt idx="2057">
                  <c:v>70.716666670811051</c:v>
                </c:pt>
                <c:pt idx="2058">
                  <c:v>70.750000001459071</c:v>
                </c:pt>
                <c:pt idx="2059">
                  <c:v>70.783333332107091</c:v>
                </c:pt>
                <c:pt idx="2060">
                  <c:v>70.83333333331781</c:v>
                </c:pt>
                <c:pt idx="2061">
                  <c:v>70.86666666396583</c:v>
                </c:pt>
                <c:pt idx="2062">
                  <c:v>70.900000005091229</c:v>
                </c:pt>
                <c:pt idx="2063">
                  <c:v>70.933333335739249</c:v>
                </c:pt>
                <c:pt idx="2064">
                  <c:v>70.966666666387269</c:v>
                </c:pt>
                <c:pt idx="2065">
                  <c:v>71.016666667597988</c:v>
                </c:pt>
                <c:pt idx="2066">
                  <c:v>71.049999998246008</c:v>
                </c:pt>
                <c:pt idx="2067">
                  <c:v>71.083333339371407</c:v>
                </c:pt>
                <c:pt idx="2068">
                  <c:v>71.116666670019427</c:v>
                </c:pt>
                <c:pt idx="2069">
                  <c:v>71.150000000667447</c:v>
                </c:pt>
                <c:pt idx="2070">
                  <c:v>71.200000001878166</c:v>
                </c:pt>
                <c:pt idx="2071">
                  <c:v>71.233333332526186</c:v>
                </c:pt>
                <c:pt idx="2072">
                  <c:v>71.266666663174206</c:v>
                </c:pt>
                <c:pt idx="2073">
                  <c:v>71.300000004299605</c:v>
                </c:pt>
                <c:pt idx="2074">
                  <c:v>71.333333334947625</c:v>
                </c:pt>
                <c:pt idx="2075">
                  <c:v>71.383333336158344</c:v>
                </c:pt>
                <c:pt idx="2076">
                  <c:v>71.416666666806364</c:v>
                </c:pt>
                <c:pt idx="2077">
                  <c:v>71.449999997454384</c:v>
                </c:pt>
                <c:pt idx="2078">
                  <c:v>71.483333338579783</c:v>
                </c:pt>
                <c:pt idx="2079">
                  <c:v>71.516666669227803</c:v>
                </c:pt>
                <c:pt idx="2080">
                  <c:v>71.566666670438522</c:v>
                </c:pt>
                <c:pt idx="2081">
                  <c:v>71.600000001086542</c:v>
                </c:pt>
                <c:pt idx="2082">
                  <c:v>71.633333331734562</c:v>
                </c:pt>
                <c:pt idx="2083">
                  <c:v>71.666666672859961</c:v>
                </c:pt>
                <c:pt idx="2084">
                  <c:v>71.716666663593301</c:v>
                </c:pt>
                <c:pt idx="2085">
                  <c:v>71.7500000047187</c:v>
                </c:pt>
                <c:pt idx="2086">
                  <c:v>71.78333333536672</c:v>
                </c:pt>
                <c:pt idx="2087">
                  <c:v>71.81666666601474</c:v>
                </c:pt>
                <c:pt idx="2088">
                  <c:v>71.84999999666276</c:v>
                </c:pt>
                <c:pt idx="2089">
                  <c:v>71.899999997873479</c:v>
                </c:pt>
                <c:pt idx="2090">
                  <c:v>71.933333338998878</c:v>
                </c:pt>
                <c:pt idx="2091">
                  <c:v>71.966666669646898</c:v>
                </c:pt>
                <c:pt idx="2092">
                  <c:v>72.000000000294918</c:v>
                </c:pt>
                <c:pt idx="2093">
                  <c:v>72.033333330942938</c:v>
                </c:pt>
                <c:pt idx="2094">
                  <c:v>72.083333332153657</c:v>
                </c:pt>
                <c:pt idx="2095">
                  <c:v>72.116666673279056</c:v>
                </c:pt>
                <c:pt idx="2096">
                  <c:v>72.150000003927076</c:v>
                </c:pt>
                <c:pt idx="2097">
                  <c:v>72.183333334575096</c:v>
                </c:pt>
                <c:pt idx="2098">
                  <c:v>72.216666665223116</c:v>
                </c:pt>
                <c:pt idx="2099">
                  <c:v>72.266666666433835</c:v>
                </c:pt>
                <c:pt idx="2100">
                  <c:v>72.299999997081855</c:v>
                </c:pt>
                <c:pt idx="2101">
                  <c:v>72.333333338207254</c:v>
                </c:pt>
                <c:pt idx="2102">
                  <c:v>72.366666668855274</c:v>
                </c:pt>
                <c:pt idx="2103">
                  <c:v>72.416666670065993</c:v>
                </c:pt>
                <c:pt idx="2104">
                  <c:v>72.450000000714013</c:v>
                </c:pt>
                <c:pt idx="2105">
                  <c:v>72.483333331362033</c:v>
                </c:pt>
                <c:pt idx="2106">
                  <c:v>72.516666672487432</c:v>
                </c:pt>
                <c:pt idx="2107">
                  <c:v>72.550000003135452</c:v>
                </c:pt>
                <c:pt idx="2108">
                  <c:v>72.600000004346171</c:v>
                </c:pt>
                <c:pt idx="2109">
                  <c:v>72.633333334994191</c:v>
                </c:pt>
                <c:pt idx="2110">
                  <c:v>72.666666665642211</c:v>
                </c:pt>
                <c:pt idx="2111">
                  <c:v>72.70000000676761</c:v>
                </c:pt>
                <c:pt idx="2112">
                  <c:v>72.73333333741563</c:v>
                </c:pt>
                <c:pt idx="2113">
                  <c:v>72.783333338626349</c:v>
                </c:pt>
                <c:pt idx="2114">
                  <c:v>72.816666669274369</c:v>
                </c:pt>
                <c:pt idx="2115">
                  <c:v>72.849999999922389</c:v>
                </c:pt>
                <c:pt idx="2116">
                  <c:v>72.883333330570409</c:v>
                </c:pt>
                <c:pt idx="2117">
                  <c:v>72.916666671695808</c:v>
                </c:pt>
                <c:pt idx="2118">
                  <c:v>72.966666672906527</c:v>
                </c:pt>
                <c:pt idx="2119">
                  <c:v>73.000000003554547</c:v>
                </c:pt>
                <c:pt idx="2120">
                  <c:v>73.033333334202567</c:v>
                </c:pt>
                <c:pt idx="2121">
                  <c:v>73.066666664850587</c:v>
                </c:pt>
                <c:pt idx="2122">
                  <c:v>73.100000005975986</c:v>
                </c:pt>
                <c:pt idx="2123">
                  <c:v>73.149999996709326</c:v>
                </c:pt>
                <c:pt idx="2124">
                  <c:v>73.183333337834725</c:v>
                </c:pt>
                <c:pt idx="2125">
                  <c:v>73.216666668482745</c:v>
                </c:pt>
                <c:pt idx="2126">
                  <c:v>73.249999999130765</c:v>
                </c:pt>
                <c:pt idx="2127">
                  <c:v>73.283333329778785</c:v>
                </c:pt>
                <c:pt idx="2128">
                  <c:v>73.333333330989504</c:v>
                </c:pt>
                <c:pt idx="2129">
                  <c:v>73.366666672114903</c:v>
                </c:pt>
                <c:pt idx="2130">
                  <c:v>73.400000002762923</c:v>
                </c:pt>
                <c:pt idx="2131">
                  <c:v>73.433333333410943</c:v>
                </c:pt>
                <c:pt idx="2132">
                  <c:v>73.466666664058963</c:v>
                </c:pt>
                <c:pt idx="2133">
                  <c:v>73.516666665269682</c:v>
                </c:pt>
                <c:pt idx="2134">
                  <c:v>73.550000006395081</c:v>
                </c:pt>
                <c:pt idx="2135">
                  <c:v>73.583333337043101</c:v>
                </c:pt>
                <c:pt idx="2136">
                  <c:v>73.616666667691121</c:v>
                </c:pt>
                <c:pt idx="2137">
                  <c:v>73.66666666890184</c:v>
                </c:pt>
                <c:pt idx="2138">
                  <c:v>73.69999999954986</c:v>
                </c:pt>
                <c:pt idx="2139">
                  <c:v>73.73333333019788</c:v>
                </c:pt>
                <c:pt idx="2140">
                  <c:v>73.766666671323279</c:v>
                </c:pt>
                <c:pt idx="2141">
                  <c:v>73.800000001971299</c:v>
                </c:pt>
                <c:pt idx="2142">
                  <c:v>73.850000003182018</c:v>
                </c:pt>
                <c:pt idx="2143">
                  <c:v>73.883333333830038</c:v>
                </c:pt>
                <c:pt idx="2144">
                  <c:v>73.916666664478058</c:v>
                </c:pt>
                <c:pt idx="2145">
                  <c:v>73.950000005603457</c:v>
                </c:pt>
                <c:pt idx="2146">
                  <c:v>73.983333336251476</c:v>
                </c:pt>
                <c:pt idx="2147">
                  <c:v>74.033333337462196</c:v>
                </c:pt>
                <c:pt idx="2148">
                  <c:v>74.066666668110216</c:v>
                </c:pt>
                <c:pt idx="2149">
                  <c:v>74.099999998758236</c:v>
                </c:pt>
                <c:pt idx="2150">
                  <c:v>74.133333339883634</c:v>
                </c:pt>
                <c:pt idx="2151">
                  <c:v>74.166666670531654</c:v>
                </c:pt>
                <c:pt idx="2152">
                  <c:v>74.216666671742374</c:v>
                </c:pt>
                <c:pt idx="2153">
                  <c:v>74.250000002390394</c:v>
                </c:pt>
                <c:pt idx="2154">
                  <c:v>74.283333333038414</c:v>
                </c:pt>
                <c:pt idx="2155">
                  <c:v>74.316666663686433</c:v>
                </c:pt>
                <c:pt idx="2156">
                  <c:v>74.350000004811832</c:v>
                </c:pt>
                <c:pt idx="2157">
                  <c:v>74.400000006022552</c:v>
                </c:pt>
                <c:pt idx="2158">
                  <c:v>74.433333336670572</c:v>
                </c:pt>
                <c:pt idx="2159">
                  <c:v>74.466666667318592</c:v>
                </c:pt>
                <c:pt idx="2160">
                  <c:v>74.499999997966611</c:v>
                </c:pt>
                <c:pt idx="2161">
                  <c:v>74.549999999177331</c:v>
                </c:pt>
                <c:pt idx="2162">
                  <c:v>74.583333329825351</c:v>
                </c:pt>
                <c:pt idx="2163">
                  <c:v>74.61666667095075</c:v>
                </c:pt>
                <c:pt idx="2164">
                  <c:v>74.650000001598769</c:v>
                </c:pt>
                <c:pt idx="2165">
                  <c:v>74.683333332246789</c:v>
                </c:pt>
                <c:pt idx="2166">
                  <c:v>74.733333333457509</c:v>
                </c:pt>
                <c:pt idx="2167">
                  <c:v>74.766666664105529</c:v>
                </c:pt>
                <c:pt idx="2168">
                  <c:v>74.800000005230928</c:v>
                </c:pt>
                <c:pt idx="2169">
                  <c:v>74.833333335878947</c:v>
                </c:pt>
                <c:pt idx="2170">
                  <c:v>74.866666666526967</c:v>
                </c:pt>
                <c:pt idx="2171">
                  <c:v>74.916666667737687</c:v>
                </c:pt>
                <c:pt idx="2172">
                  <c:v>74.949999998385707</c:v>
                </c:pt>
                <c:pt idx="2173">
                  <c:v>74.983333339511105</c:v>
                </c:pt>
                <c:pt idx="2174">
                  <c:v>75.016666670159125</c:v>
                </c:pt>
                <c:pt idx="2175">
                  <c:v>75.050000000807145</c:v>
                </c:pt>
                <c:pt idx="2176">
                  <c:v>75.100000002017865</c:v>
                </c:pt>
                <c:pt idx="2177">
                  <c:v>75.133333332665885</c:v>
                </c:pt>
                <c:pt idx="2178">
                  <c:v>75.166666663313904</c:v>
                </c:pt>
                <c:pt idx="2179">
                  <c:v>75.200000004439303</c:v>
                </c:pt>
                <c:pt idx="2180">
                  <c:v>75.233333335087323</c:v>
                </c:pt>
                <c:pt idx="2181">
                  <c:v>75.283333336298043</c:v>
                </c:pt>
                <c:pt idx="2182">
                  <c:v>75.316666666946062</c:v>
                </c:pt>
                <c:pt idx="2183">
                  <c:v>75.349999997594082</c:v>
                </c:pt>
                <c:pt idx="2184">
                  <c:v>75.383333338719481</c:v>
                </c:pt>
                <c:pt idx="2185">
                  <c:v>75.416666669367501</c:v>
                </c:pt>
                <c:pt idx="2186">
                  <c:v>75.466666670578221</c:v>
                </c:pt>
                <c:pt idx="2187">
                  <c:v>75.50000000122624</c:v>
                </c:pt>
                <c:pt idx="2188">
                  <c:v>75.53333333187426</c:v>
                </c:pt>
                <c:pt idx="2189">
                  <c:v>75.566666672999659</c:v>
                </c:pt>
                <c:pt idx="2190">
                  <c:v>75.600000003647679</c:v>
                </c:pt>
                <c:pt idx="2191">
                  <c:v>75.650000004858398</c:v>
                </c:pt>
                <c:pt idx="2192">
                  <c:v>75.683333335506418</c:v>
                </c:pt>
                <c:pt idx="2193">
                  <c:v>75.716666666154438</c:v>
                </c:pt>
                <c:pt idx="2194">
                  <c:v>75.749999996802458</c:v>
                </c:pt>
                <c:pt idx="2195">
                  <c:v>75.799999998013178</c:v>
                </c:pt>
                <c:pt idx="2196">
                  <c:v>75.833333339138576</c:v>
                </c:pt>
                <c:pt idx="2197">
                  <c:v>75.866666669786596</c:v>
                </c:pt>
                <c:pt idx="2198">
                  <c:v>75.900000000434616</c:v>
                </c:pt>
                <c:pt idx="2199">
                  <c:v>75.933333331082636</c:v>
                </c:pt>
                <c:pt idx="2200">
                  <c:v>75.983333332293356</c:v>
                </c:pt>
                <c:pt idx="2201">
                  <c:v>76.016666673418754</c:v>
                </c:pt>
                <c:pt idx="2202">
                  <c:v>76.050000004066774</c:v>
                </c:pt>
                <c:pt idx="2203">
                  <c:v>76.083333334714794</c:v>
                </c:pt>
                <c:pt idx="2204">
                  <c:v>76.116666665362814</c:v>
                </c:pt>
                <c:pt idx="2205">
                  <c:v>76.166666666573533</c:v>
                </c:pt>
                <c:pt idx="2206">
                  <c:v>76.199999997221553</c:v>
                </c:pt>
                <c:pt idx="2207">
                  <c:v>76.233333338346952</c:v>
                </c:pt>
                <c:pt idx="2208">
                  <c:v>76.266666668994972</c:v>
                </c:pt>
                <c:pt idx="2209">
                  <c:v>76.299999999642992</c:v>
                </c:pt>
                <c:pt idx="2210">
                  <c:v>76.350000000853711</c:v>
                </c:pt>
                <c:pt idx="2211">
                  <c:v>76.383333331501731</c:v>
                </c:pt>
                <c:pt idx="2212">
                  <c:v>76.41666667262713</c:v>
                </c:pt>
                <c:pt idx="2213">
                  <c:v>76.45000000327515</c:v>
                </c:pt>
                <c:pt idx="2214">
                  <c:v>76.48333333392317</c:v>
                </c:pt>
                <c:pt idx="2215">
                  <c:v>76.533333335133889</c:v>
                </c:pt>
                <c:pt idx="2216">
                  <c:v>76.566666665781909</c:v>
                </c:pt>
                <c:pt idx="2217">
                  <c:v>76.599999996429929</c:v>
                </c:pt>
                <c:pt idx="2218">
                  <c:v>76.633333337555328</c:v>
                </c:pt>
                <c:pt idx="2219">
                  <c:v>76.683333338766047</c:v>
                </c:pt>
                <c:pt idx="2220">
                  <c:v>76.716666669414067</c:v>
                </c:pt>
                <c:pt idx="2221">
                  <c:v>76.750000000062087</c:v>
                </c:pt>
                <c:pt idx="2222">
                  <c:v>76.783333330710107</c:v>
                </c:pt>
                <c:pt idx="2223">
                  <c:v>76.816666671835506</c:v>
                </c:pt>
                <c:pt idx="2224">
                  <c:v>76.866666673046225</c:v>
                </c:pt>
                <c:pt idx="2225">
                  <c:v>76.900000003694245</c:v>
                </c:pt>
                <c:pt idx="2226">
                  <c:v>76.933333334342265</c:v>
                </c:pt>
                <c:pt idx="2227">
                  <c:v>76.966666664990285</c:v>
                </c:pt>
                <c:pt idx="2228">
                  <c:v>77.000000006115684</c:v>
                </c:pt>
                <c:pt idx="2229">
                  <c:v>77.049999996849024</c:v>
                </c:pt>
                <c:pt idx="2230">
                  <c:v>77.083333337974423</c:v>
                </c:pt>
                <c:pt idx="2231">
                  <c:v>77.116666668622443</c:v>
                </c:pt>
                <c:pt idx="2232">
                  <c:v>77.149999999270463</c:v>
                </c:pt>
                <c:pt idx="2233">
                  <c:v>77.183333329918483</c:v>
                </c:pt>
                <c:pt idx="2234">
                  <c:v>77.233333331129202</c:v>
                </c:pt>
                <c:pt idx="2235">
                  <c:v>77.266666672254601</c:v>
                </c:pt>
                <c:pt idx="2236">
                  <c:v>77.300000002902621</c:v>
                </c:pt>
                <c:pt idx="2237">
                  <c:v>77.333333333550641</c:v>
                </c:pt>
                <c:pt idx="2238">
                  <c:v>77.366666664198661</c:v>
                </c:pt>
                <c:pt idx="2239">
                  <c:v>77.41666666540938</c:v>
                </c:pt>
                <c:pt idx="2240">
                  <c:v>77.450000006534779</c:v>
                </c:pt>
                <c:pt idx="2241">
                  <c:v>77.483333337182799</c:v>
                </c:pt>
                <c:pt idx="2242">
                  <c:v>77.516666667830819</c:v>
                </c:pt>
                <c:pt idx="2243">
                  <c:v>77.549999998478839</c:v>
                </c:pt>
                <c:pt idx="2244">
                  <c:v>77.599999999689558</c:v>
                </c:pt>
                <c:pt idx="2245">
                  <c:v>77.633333330337578</c:v>
                </c:pt>
                <c:pt idx="2246">
                  <c:v>77.666666671462977</c:v>
                </c:pt>
                <c:pt idx="2247">
                  <c:v>77.700000002110997</c:v>
                </c:pt>
                <c:pt idx="2248">
                  <c:v>77.733333332759017</c:v>
                </c:pt>
                <c:pt idx="2249">
                  <c:v>77.783333333969736</c:v>
                </c:pt>
                <c:pt idx="2250">
                  <c:v>77.816666664617756</c:v>
                </c:pt>
              </c:numCache>
            </c:numRef>
          </c:xVal>
          <c:yVal>
            <c:numRef>
              <c:f>'Energy Balance for Opening Fact'!$J$2:$J$2714</c:f>
              <c:numCache>
                <c:formatCode>General</c:formatCode>
                <c:ptCount val="2713"/>
                <c:pt idx="0">
                  <c:v>18.46569213086083</c:v>
                </c:pt>
                <c:pt idx="1">
                  <c:v>18.46569213086083</c:v>
                </c:pt>
                <c:pt idx="2">
                  <c:v>18.46569213086083</c:v>
                </c:pt>
                <c:pt idx="3">
                  <c:v>18.46569213086083</c:v>
                </c:pt>
                <c:pt idx="4">
                  <c:v>18.46569213086083</c:v>
                </c:pt>
                <c:pt idx="5">
                  <c:v>18.46569213086083</c:v>
                </c:pt>
                <c:pt idx="6">
                  <c:v>18.46569213086083</c:v>
                </c:pt>
                <c:pt idx="7">
                  <c:v>18.46569213086083</c:v>
                </c:pt>
                <c:pt idx="8">
                  <c:v>18.46569213086083</c:v>
                </c:pt>
                <c:pt idx="9">
                  <c:v>18.46569213086083</c:v>
                </c:pt>
                <c:pt idx="10">
                  <c:v>18.46569213086083</c:v>
                </c:pt>
                <c:pt idx="11">
                  <c:v>18.46569213086083</c:v>
                </c:pt>
                <c:pt idx="12">
                  <c:v>18.46569213086083</c:v>
                </c:pt>
                <c:pt idx="13">
                  <c:v>18.46569213086083</c:v>
                </c:pt>
                <c:pt idx="14">
                  <c:v>18.46569213086083</c:v>
                </c:pt>
                <c:pt idx="15">
                  <c:v>18.46569213086083</c:v>
                </c:pt>
                <c:pt idx="16">
                  <c:v>18.46569213086083</c:v>
                </c:pt>
                <c:pt idx="17">
                  <c:v>18.46569213086083</c:v>
                </c:pt>
                <c:pt idx="18">
                  <c:v>18.46569213086083</c:v>
                </c:pt>
                <c:pt idx="19">
                  <c:v>18.46569213086083</c:v>
                </c:pt>
                <c:pt idx="20">
                  <c:v>18.46569213086083</c:v>
                </c:pt>
                <c:pt idx="21">
                  <c:v>18.46569213086083</c:v>
                </c:pt>
                <c:pt idx="22">
                  <c:v>18.46569213086083</c:v>
                </c:pt>
                <c:pt idx="23">
                  <c:v>18.46569213086083</c:v>
                </c:pt>
                <c:pt idx="24">
                  <c:v>18.46569213086083</c:v>
                </c:pt>
                <c:pt idx="25">
                  <c:v>18.46569213086083</c:v>
                </c:pt>
                <c:pt idx="26">
                  <c:v>18.46569213086083</c:v>
                </c:pt>
                <c:pt idx="27">
                  <c:v>18.46569213086083</c:v>
                </c:pt>
                <c:pt idx="28">
                  <c:v>18.46569213086083</c:v>
                </c:pt>
                <c:pt idx="29">
                  <c:v>18.46569213086083</c:v>
                </c:pt>
                <c:pt idx="30">
                  <c:v>18.46569213086083</c:v>
                </c:pt>
                <c:pt idx="31">
                  <c:v>18.46569213086083</c:v>
                </c:pt>
                <c:pt idx="32">
                  <c:v>18.46569213086083</c:v>
                </c:pt>
                <c:pt idx="33">
                  <c:v>18.46569213086083</c:v>
                </c:pt>
                <c:pt idx="34">
                  <c:v>18.46569213086083</c:v>
                </c:pt>
                <c:pt idx="35">
                  <c:v>18.46569213086083</c:v>
                </c:pt>
                <c:pt idx="36">
                  <c:v>18.46569213086083</c:v>
                </c:pt>
                <c:pt idx="37">
                  <c:v>18.46569213086083</c:v>
                </c:pt>
                <c:pt idx="38">
                  <c:v>18.46569213086083</c:v>
                </c:pt>
                <c:pt idx="39">
                  <c:v>18.46569213086083</c:v>
                </c:pt>
                <c:pt idx="40">
                  <c:v>18.46569213086083</c:v>
                </c:pt>
                <c:pt idx="41">
                  <c:v>18.46569213086083</c:v>
                </c:pt>
                <c:pt idx="42">
                  <c:v>18.46569213086083</c:v>
                </c:pt>
                <c:pt idx="43">
                  <c:v>18.46569213086083</c:v>
                </c:pt>
                <c:pt idx="44">
                  <c:v>18.46569213086083</c:v>
                </c:pt>
                <c:pt idx="45">
                  <c:v>18.46569213086083</c:v>
                </c:pt>
                <c:pt idx="46">
                  <c:v>18.46569213086083</c:v>
                </c:pt>
                <c:pt idx="47">
                  <c:v>18.46569213086083</c:v>
                </c:pt>
                <c:pt idx="48">
                  <c:v>18.46569213086083</c:v>
                </c:pt>
                <c:pt idx="49">
                  <c:v>18.46569213086083</c:v>
                </c:pt>
                <c:pt idx="50">
                  <c:v>18.46569213086083</c:v>
                </c:pt>
                <c:pt idx="51">
                  <c:v>18.46569213086083</c:v>
                </c:pt>
                <c:pt idx="52">
                  <c:v>18.46569213086083</c:v>
                </c:pt>
                <c:pt idx="53">
                  <c:v>18.46569213086083</c:v>
                </c:pt>
                <c:pt idx="54">
                  <c:v>18.46569213086083</c:v>
                </c:pt>
                <c:pt idx="55">
                  <c:v>18.46569213086083</c:v>
                </c:pt>
                <c:pt idx="56">
                  <c:v>18.46569213086083</c:v>
                </c:pt>
                <c:pt idx="57">
                  <c:v>18.46569213086083</c:v>
                </c:pt>
                <c:pt idx="58">
                  <c:v>18.46569213086083</c:v>
                </c:pt>
                <c:pt idx="59">
                  <c:v>18.46569213086083</c:v>
                </c:pt>
                <c:pt idx="60">
                  <c:v>18.46569213086083</c:v>
                </c:pt>
                <c:pt idx="61">
                  <c:v>18.46569213086083</c:v>
                </c:pt>
                <c:pt idx="62">
                  <c:v>18.46569213086083</c:v>
                </c:pt>
                <c:pt idx="63">
                  <c:v>18.46569213086083</c:v>
                </c:pt>
                <c:pt idx="64">
                  <c:v>18.46569213086083</c:v>
                </c:pt>
                <c:pt idx="65">
                  <c:v>18.46569213086083</c:v>
                </c:pt>
                <c:pt idx="66">
                  <c:v>18.46569213086083</c:v>
                </c:pt>
                <c:pt idx="67">
                  <c:v>18.46569213086083</c:v>
                </c:pt>
                <c:pt idx="68">
                  <c:v>18.46569213086083</c:v>
                </c:pt>
                <c:pt idx="69">
                  <c:v>18.46569213086083</c:v>
                </c:pt>
                <c:pt idx="70">
                  <c:v>18.46569213086083</c:v>
                </c:pt>
                <c:pt idx="71">
                  <c:v>18.46569213086083</c:v>
                </c:pt>
                <c:pt idx="72">
                  <c:v>18.46569213086083</c:v>
                </c:pt>
                <c:pt idx="73">
                  <c:v>18.46569213086083</c:v>
                </c:pt>
                <c:pt idx="74">
                  <c:v>18.46569213086083</c:v>
                </c:pt>
                <c:pt idx="75">
                  <c:v>18.46569213086083</c:v>
                </c:pt>
                <c:pt idx="76">
                  <c:v>18.46569213086083</c:v>
                </c:pt>
                <c:pt idx="77">
                  <c:v>18.46569213086083</c:v>
                </c:pt>
                <c:pt idx="78">
                  <c:v>18.46569213086083</c:v>
                </c:pt>
                <c:pt idx="79">
                  <c:v>18.46569213086083</c:v>
                </c:pt>
                <c:pt idx="80">
                  <c:v>18.46569213086083</c:v>
                </c:pt>
                <c:pt idx="81">
                  <c:v>18.46569213086083</c:v>
                </c:pt>
                <c:pt idx="82">
                  <c:v>18.46569213086083</c:v>
                </c:pt>
                <c:pt idx="83">
                  <c:v>18.46569213086083</c:v>
                </c:pt>
                <c:pt idx="84">
                  <c:v>18.46569213086083</c:v>
                </c:pt>
                <c:pt idx="85">
                  <c:v>18.46569213086083</c:v>
                </c:pt>
                <c:pt idx="86">
                  <c:v>18.46569213086083</c:v>
                </c:pt>
                <c:pt idx="87">
                  <c:v>18.46569213086083</c:v>
                </c:pt>
                <c:pt idx="88">
                  <c:v>18.46569213086083</c:v>
                </c:pt>
                <c:pt idx="89">
                  <c:v>18.46569213086083</c:v>
                </c:pt>
                <c:pt idx="90">
                  <c:v>18.46569213086083</c:v>
                </c:pt>
                <c:pt idx="91">
                  <c:v>18.46569213086083</c:v>
                </c:pt>
                <c:pt idx="92">
                  <c:v>18.46569213086083</c:v>
                </c:pt>
                <c:pt idx="93">
                  <c:v>18.46569213086083</c:v>
                </c:pt>
                <c:pt idx="94">
                  <c:v>18.46569213086083</c:v>
                </c:pt>
                <c:pt idx="95">
                  <c:v>18.46569213086083</c:v>
                </c:pt>
                <c:pt idx="96">
                  <c:v>18.46569213086083</c:v>
                </c:pt>
                <c:pt idx="97">
                  <c:v>18.46569213086083</c:v>
                </c:pt>
                <c:pt idx="98">
                  <c:v>18.46569213086083</c:v>
                </c:pt>
                <c:pt idx="99">
                  <c:v>18.46569213086083</c:v>
                </c:pt>
                <c:pt idx="100">
                  <c:v>18.46569213086083</c:v>
                </c:pt>
                <c:pt idx="101">
                  <c:v>18.46569213086083</c:v>
                </c:pt>
                <c:pt idx="102">
                  <c:v>18.46569213086083</c:v>
                </c:pt>
                <c:pt idx="103">
                  <c:v>18.46569213086083</c:v>
                </c:pt>
                <c:pt idx="104">
                  <c:v>18.46569213086083</c:v>
                </c:pt>
                <c:pt idx="105">
                  <c:v>18.46569213086083</c:v>
                </c:pt>
                <c:pt idx="106">
                  <c:v>18.46569213086083</c:v>
                </c:pt>
                <c:pt idx="107">
                  <c:v>18.46569213086083</c:v>
                </c:pt>
                <c:pt idx="108">
                  <c:v>18.46569213086083</c:v>
                </c:pt>
                <c:pt idx="109">
                  <c:v>18.46569213086083</c:v>
                </c:pt>
                <c:pt idx="110">
                  <c:v>18.46569213086083</c:v>
                </c:pt>
                <c:pt idx="111">
                  <c:v>18.46569213086083</c:v>
                </c:pt>
                <c:pt idx="112">
                  <c:v>18.46569213086083</c:v>
                </c:pt>
                <c:pt idx="113">
                  <c:v>18.46569213086083</c:v>
                </c:pt>
                <c:pt idx="114">
                  <c:v>18.46569213086083</c:v>
                </c:pt>
                <c:pt idx="115">
                  <c:v>18.46569213086083</c:v>
                </c:pt>
                <c:pt idx="116">
                  <c:v>18.46569213086083</c:v>
                </c:pt>
                <c:pt idx="117">
                  <c:v>18.46569213086083</c:v>
                </c:pt>
                <c:pt idx="118">
                  <c:v>18.46569213086083</c:v>
                </c:pt>
                <c:pt idx="119">
                  <c:v>18.46569213086083</c:v>
                </c:pt>
                <c:pt idx="120">
                  <c:v>18.46569213086083</c:v>
                </c:pt>
                <c:pt idx="121">
                  <c:v>18.46569213086083</c:v>
                </c:pt>
                <c:pt idx="122">
                  <c:v>18.46569213086083</c:v>
                </c:pt>
                <c:pt idx="123">
                  <c:v>18.46569213086083</c:v>
                </c:pt>
                <c:pt idx="124">
                  <c:v>18.46569213086083</c:v>
                </c:pt>
                <c:pt idx="125">
                  <c:v>18.46569213086083</c:v>
                </c:pt>
                <c:pt idx="126">
                  <c:v>18.46569213086083</c:v>
                </c:pt>
                <c:pt idx="127">
                  <c:v>18.46569213086083</c:v>
                </c:pt>
                <c:pt idx="128">
                  <c:v>18.46569213086083</c:v>
                </c:pt>
                <c:pt idx="129">
                  <c:v>18.46569213086083</c:v>
                </c:pt>
                <c:pt idx="130">
                  <c:v>18.46569213086083</c:v>
                </c:pt>
                <c:pt idx="131">
                  <c:v>18.46569213086083</c:v>
                </c:pt>
                <c:pt idx="132">
                  <c:v>18.46569213086083</c:v>
                </c:pt>
                <c:pt idx="133">
                  <c:v>18.46569213086083</c:v>
                </c:pt>
                <c:pt idx="134">
                  <c:v>18.46569213086083</c:v>
                </c:pt>
                <c:pt idx="135">
                  <c:v>18.46569213086083</c:v>
                </c:pt>
                <c:pt idx="136">
                  <c:v>18.46569213086083</c:v>
                </c:pt>
                <c:pt idx="137">
                  <c:v>-1178.8491758466239</c:v>
                </c:pt>
                <c:pt idx="138">
                  <c:v>-12.168297831620819</c:v>
                </c:pt>
                <c:pt idx="139">
                  <c:v>55.719826110219401</c:v>
                </c:pt>
                <c:pt idx="140">
                  <c:v>12.978975504223142</c:v>
                </c:pt>
                <c:pt idx="141">
                  <c:v>28.432114596485814</c:v>
                </c:pt>
                <c:pt idx="142">
                  <c:v>7.9468006565665998</c:v>
                </c:pt>
                <c:pt idx="143">
                  <c:v>27.398574822171934</c:v>
                </c:pt>
                <c:pt idx="144">
                  <c:v>37.77037869138514</c:v>
                </c:pt>
                <c:pt idx="145">
                  <c:v>67.213568758239688</c:v>
                </c:pt>
                <c:pt idx="146">
                  <c:v>66.165026796749558</c:v>
                </c:pt>
                <c:pt idx="147">
                  <c:v>85.871607601931473</c:v>
                </c:pt>
                <c:pt idx="148">
                  <c:v>63.095349158654066</c:v>
                </c:pt>
                <c:pt idx="149">
                  <c:v>56.78310189823496</c:v>
                </c:pt>
                <c:pt idx="150">
                  <c:v>50.327899024819089</c:v>
                </c:pt>
                <c:pt idx="151">
                  <c:v>49.979389585805052</c:v>
                </c:pt>
                <c:pt idx="152">
                  <c:v>58.097586560828894</c:v>
                </c:pt>
                <c:pt idx="153">
                  <c:v>43.176673161498741</c:v>
                </c:pt>
                <c:pt idx="154">
                  <c:v>36.094678641221719</c:v>
                </c:pt>
                <c:pt idx="155">
                  <c:v>28.810413433852219</c:v>
                </c:pt>
                <c:pt idx="156">
                  <c:v>30.534331049423844</c:v>
                </c:pt>
                <c:pt idx="157">
                  <c:v>22.379005508831153</c:v>
                </c:pt>
                <c:pt idx="158">
                  <c:v>16.82064847536639</c:v>
                </c:pt>
                <c:pt idx="159">
                  <c:v>18.475768200877656</c:v>
                </c:pt>
                <c:pt idx="160">
                  <c:v>11.593332935164918</c:v>
                </c:pt>
                <c:pt idx="161">
                  <c:v>9.1795593510533013</c:v>
                </c:pt>
                <c:pt idx="162">
                  <c:v>11.421452374905991</c:v>
                </c:pt>
                <c:pt idx="163">
                  <c:v>4.1663974706765758</c:v>
                </c:pt>
                <c:pt idx="164">
                  <c:v>6.7127642077887373</c:v>
                </c:pt>
                <c:pt idx="165">
                  <c:v>7.3202940281342501</c:v>
                </c:pt>
                <c:pt idx="166">
                  <c:v>7.1075813599677913</c:v>
                </c:pt>
                <c:pt idx="167">
                  <c:v>9.9570907483560358</c:v>
                </c:pt>
                <c:pt idx="168">
                  <c:v>10.581913662321234</c:v>
                </c:pt>
                <c:pt idx="169">
                  <c:v>10.215821692048529</c:v>
                </c:pt>
                <c:pt idx="170">
                  <c:v>8.7416760177300876</c:v>
                </c:pt>
                <c:pt idx="171">
                  <c:v>11.250075808666375</c:v>
                </c:pt>
                <c:pt idx="172">
                  <c:v>10.996038982112376</c:v>
                </c:pt>
                <c:pt idx="173">
                  <c:v>12.002292754979372</c:v>
                </c:pt>
                <c:pt idx="174">
                  <c:v>14.222686550436341</c:v>
                </c:pt>
                <c:pt idx="175">
                  <c:v>15.863120439450938</c:v>
                </c:pt>
                <c:pt idx="176">
                  <c:v>16.783761153097771</c:v>
                </c:pt>
                <c:pt idx="177">
                  <c:v>17.974450812634597</c:v>
                </c:pt>
                <c:pt idx="178">
                  <c:v>19.1137480906185</c:v>
                </c:pt>
                <c:pt idx="179">
                  <c:v>20.381370883713323</c:v>
                </c:pt>
                <c:pt idx="180">
                  <c:v>20.360519205695898</c:v>
                </c:pt>
                <c:pt idx="181">
                  <c:v>20.073703201202846</c:v>
                </c:pt>
                <c:pt idx="182">
                  <c:v>21.245387681239809</c:v>
                </c:pt>
                <c:pt idx="183">
                  <c:v>21.498957531632847</c:v>
                </c:pt>
                <c:pt idx="184">
                  <c:v>22.012660957021509</c:v>
                </c:pt>
                <c:pt idx="185">
                  <c:v>22.68955865028385</c:v>
                </c:pt>
                <c:pt idx="186">
                  <c:v>21.826524223910113</c:v>
                </c:pt>
                <c:pt idx="187">
                  <c:v>21.614856031434535</c:v>
                </c:pt>
                <c:pt idx="188">
                  <c:v>20.447082055952485</c:v>
                </c:pt>
                <c:pt idx="189">
                  <c:v>19.424656906588243</c:v>
                </c:pt>
                <c:pt idx="190">
                  <c:v>19.259145608389332</c:v>
                </c:pt>
                <c:pt idx="191">
                  <c:v>18.482825731202311</c:v>
                </c:pt>
                <c:pt idx="192">
                  <c:v>16.929326404306828</c:v>
                </c:pt>
                <c:pt idx="193">
                  <c:v>18.271114340606054</c:v>
                </c:pt>
                <c:pt idx="194">
                  <c:v>18.324906564218519</c:v>
                </c:pt>
                <c:pt idx="195">
                  <c:v>17.984405154273343</c:v>
                </c:pt>
                <c:pt idx="196">
                  <c:v>19.072115955400211</c:v>
                </c:pt>
                <c:pt idx="197">
                  <c:v>20.149134304477016</c:v>
                </c:pt>
                <c:pt idx="198">
                  <c:v>19.316524681273236</c:v>
                </c:pt>
                <c:pt idx="199">
                  <c:v>19.259744116882004</c:v>
                </c:pt>
                <c:pt idx="200">
                  <c:v>19.801682677266975</c:v>
                </c:pt>
                <c:pt idx="201">
                  <c:v>19.120759927831898</c:v>
                </c:pt>
                <c:pt idx="202">
                  <c:v>16.857660844350754</c:v>
                </c:pt>
                <c:pt idx="203">
                  <c:v>16.793686071230098</c:v>
                </c:pt>
                <c:pt idx="204">
                  <c:v>16.140411830168865</c:v>
                </c:pt>
                <c:pt idx="205">
                  <c:v>16.831426072499255</c:v>
                </c:pt>
                <c:pt idx="206">
                  <c:v>14.79207619350017</c:v>
                </c:pt>
                <c:pt idx="207">
                  <c:v>13.457307621621869</c:v>
                </c:pt>
                <c:pt idx="208">
                  <c:v>14.19267576044918</c:v>
                </c:pt>
                <c:pt idx="209">
                  <c:v>13.799169016496267</c:v>
                </c:pt>
                <c:pt idx="210">
                  <c:v>13.38738459206118</c:v>
                </c:pt>
                <c:pt idx="211">
                  <c:v>13.211344334851374</c:v>
                </c:pt>
                <c:pt idx="212">
                  <c:v>12.762579808380695</c:v>
                </c:pt>
                <c:pt idx="213">
                  <c:v>12.856174025054758</c:v>
                </c:pt>
                <c:pt idx="214">
                  <c:v>12.077289589147341</c:v>
                </c:pt>
                <c:pt idx="215">
                  <c:v>13.365975686898873</c:v>
                </c:pt>
                <c:pt idx="216">
                  <c:v>12.702570356672046</c:v>
                </c:pt>
                <c:pt idx="217">
                  <c:v>13.013276714593296</c:v>
                </c:pt>
                <c:pt idx="218">
                  <c:v>12.599348046097679</c:v>
                </c:pt>
                <c:pt idx="219">
                  <c:v>12.348569327039201</c:v>
                </c:pt>
                <c:pt idx="220">
                  <c:v>10.308088413961084</c:v>
                </c:pt>
                <c:pt idx="221">
                  <c:v>10.088563919315865</c:v>
                </c:pt>
                <c:pt idx="222">
                  <c:v>9.7848724273585468</c:v>
                </c:pt>
                <c:pt idx="223">
                  <c:v>9.069526671716817</c:v>
                </c:pt>
                <c:pt idx="224">
                  <c:v>11.76361937729293</c:v>
                </c:pt>
                <c:pt idx="225">
                  <c:v>12.983454069174234</c:v>
                </c:pt>
                <c:pt idx="226">
                  <c:v>14.04399061112095</c:v>
                </c:pt>
                <c:pt idx="227">
                  <c:v>13.897644650905892</c:v>
                </c:pt>
                <c:pt idx="228">
                  <c:v>13.239245906659008</c:v>
                </c:pt>
                <c:pt idx="229">
                  <c:v>13.533992602981471</c:v>
                </c:pt>
                <c:pt idx="230">
                  <c:v>13.090136368296911</c:v>
                </c:pt>
                <c:pt idx="231">
                  <c:v>13.226429519167374</c:v>
                </c:pt>
                <c:pt idx="232">
                  <c:v>12.432377893486196</c:v>
                </c:pt>
                <c:pt idx="233">
                  <c:v>12.183043777911234</c:v>
                </c:pt>
                <c:pt idx="234">
                  <c:v>12.327385720269394</c:v>
                </c:pt>
                <c:pt idx="235">
                  <c:v>11.698375516623152</c:v>
                </c:pt>
                <c:pt idx="236">
                  <c:v>11.248355944639755</c:v>
                </c:pt>
                <c:pt idx="237">
                  <c:v>9.465523295912547</c:v>
                </c:pt>
                <c:pt idx="238">
                  <c:v>7.8288959231537438</c:v>
                </c:pt>
                <c:pt idx="239">
                  <c:v>7.7043202323169346</c:v>
                </c:pt>
                <c:pt idx="240">
                  <c:v>7.0033193933662883</c:v>
                </c:pt>
                <c:pt idx="241">
                  <c:v>6.6689967800526677</c:v>
                </c:pt>
                <c:pt idx="242">
                  <c:v>5.7593393846147913</c:v>
                </c:pt>
                <c:pt idx="243">
                  <c:v>5.7011851314113651</c:v>
                </c:pt>
                <c:pt idx="244">
                  <c:v>6.4016313528937365</c:v>
                </c:pt>
                <c:pt idx="245">
                  <c:v>7.7933590101115948</c:v>
                </c:pt>
                <c:pt idx="246">
                  <c:v>9.610208679598701</c:v>
                </c:pt>
                <c:pt idx="247">
                  <c:v>10.155187607956227</c:v>
                </c:pt>
                <c:pt idx="248">
                  <c:v>9.9667689691207624</c:v>
                </c:pt>
                <c:pt idx="249">
                  <c:v>9.8750133706296399</c:v>
                </c:pt>
                <c:pt idx="250">
                  <c:v>10.727357713990862</c:v>
                </c:pt>
                <c:pt idx="251">
                  <c:v>10.71447488112044</c:v>
                </c:pt>
                <c:pt idx="252">
                  <c:v>11.120734069279505</c:v>
                </c:pt>
                <c:pt idx="253">
                  <c:v>11.719136071369618</c:v>
                </c:pt>
                <c:pt idx="254">
                  <c:v>12.142672220947345</c:v>
                </c:pt>
                <c:pt idx="255">
                  <c:v>13.067872496251198</c:v>
                </c:pt>
                <c:pt idx="256">
                  <c:v>12.376695022215518</c:v>
                </c:pt>
                <c:pt idx="257">
                  <c:v>12.254585599918036</c:v>
                </c:pt>
                <c:pt idx="258">
                  <c:v>12.108500227664772</c:v>
                </c:pt>
                <c:pt idx="259">
                  <c:v>14.937622453543407</c:v>
                </c:pt>
                <c:pt idx="260">
                  <c:v>15.414547210526628</c:v>
                </c:pt>
                <c:pt idx="261">
                  <c:v>16.52234754455618</c:v>
                </c:pt>
                <c:pt idx="262">
                  <c:v>15.26937338982057</c:v>
                </c:pt>
                <c:pt idx="263">
                  <c:v>14.506185778613737</c:v>
                </c:pt>
                <c:pt idx="264">
                  <c:v>15.810383582958274</c:v>
                </c:pt>
                <c:pt idx="265">
                  <c:v>15.774888023094105</c:v>
                </c:pt>
                <c:pt idx="266">
                  <c:v>15.554813400645003</c:v>
                </c:pt>
                <c:pt idx="267">
                  <c:v>16.187766444305236</c:v>
                </c:pt>
                <c:pt idx="268">
                  <c:v>16.753275380897644</c:v>
                </c:pt>
                <c:pt idx="269">
                  <c:v>18.089728961327936</c:v>
                </c:pt>
                <c:pt idx="270">
                  <c:v>17.894022895607176</c:v>
                </c:pt>
                <c:pt idx="271">
                  <c:v>18.492448417896782</c:v>
                </c:pt>
                <c:pt idx="272">
                  <c:v>17.871219101330194</c:v>
                </c:pt>
                <c:pt idx="273">
                  <c:v>19.557679960324208</c:v>
                </c:pt>
                <c:pt idx="274">
                  <c:v>17.593209285270635</c:v>
                </c:pt>
                <c:pt idx="275">
                  <c:v>17.591527765601782</c:v>
                </c:pt>
                <c:pt idx="276">
                  <c:v>16.749020618143245</c:v>
                </c:pt>
                <c:pt idx="277">
                  <c:v>16.957311169441692</c:v>
                </c:pt>
                <c:pt idx="278">
                  <c:v>12.949441975798356</c:v>
                </c:pt>
                <c:pt idx="279">
                  <c:v>3.6918901403941442</c:v>
                </c:pt>
                <c:pt idx="280">
                  <c:v>3.3707876829051417</c:v>
                </c:pt>
                <c:pt idx="281">
                  <c:v>-8.0779279700666216</c:v>
                </c:pt>
                <c:pt idx="282">
                  <c:v>-13.860955011711196</c:v>
                </c:pt>
                <c:pt idx="283">
                  <c:v>-19.22428968074583</c:v>
                </c:pt>
                <c:pt idx="284">
                  <c:v>-20.604974610921165</c:v>
                </c:pt>
                <c:pt idx="285">
                  <c:v>-18.050802532605211</c:v>
                </c:pt>
                <c:pt idx="286">
                  <c:v>-15.089088729894298</c:v>
                </c:pt>
                <c:pt idx="287">
                  <c:v>-8.0090967612155683</c:v>
                </c:pt>
                <c:pt idx="288">
                  <c:v>-2.2272150160201001</c:v>
                </c:pt>
                <c:pt idx="289">
                  <c:v>3.0254932602504332</c:v>
                </c:pt>
                <c:pt idx="290">
                  <c:v>6.9550836905633426</c:v>
                </c:pt>
                <c:pt idx="291">
                  <c:v>8.9287798062066592</c:v>
                </c:pt>
                <c:pt idx="292">
                  <c:v>9.0864611542597551</c:v>
                </c:pt>
                <c:pt idx="293">
                  <c:v>8.5291442410236531</c:v>
                </c:pt>
                <c:pt idx="294">
                  <c:v>8.8529128460997804</c:v>
                </c:pt>
                <c:pt idx="295">
                  <c:v>10.559786037056648</c:v>
                </c:pt>
                <c:pt idx="296">
                  <c:v>9.9093762648335826</c:v>
                </c:pt>
                <c:pt idx="297">
                  <c:v>11.229735057899314</c:v>
                </c:pt>
                <c:pt idx="298">
                  <c:v>9.7967877606514335</c:v>
                </c:pt>
                <c:pt idx="299">
                  <c:v>9.6366899382380637</c:v>
                </c:pt>
                <c:pt idx="300">
                  <c:v>9.2510609913607649</c:v>
                </c:pt>
                <c:pt idx="301">
                  <c:v>8.1258545454937909</c:v>
                </c:pt>
                <c:pt idx="302">
                  <c:v>7.719951521220727</c:v>
                </c:pt>
                <c:pt idx="303">
                  <c:v>6.134259172187706</c:v>
                </c:pt>
                <c:pt idx="304">
                  <c:v>5.2486092417666166</c:v>
                </c:pt>
                <c:pt idx="305">
                  <c:v>4.8371933499169124</c:v>
                </c:pt>
                <c:pt idx="306">
                  <c:v>4.587587754370297</c:v>
                </c:pt>
                <c:pt idx="307">
                  <c:v>3.9301215827126561</c:v>
                </c:pt>
                <c:pt idx="308">
                  <c:v>3.6097652351865364</c:v>
                </c:pt>
                <c:pt idx="309">
                  <c:v>2.7652930637828885</c:v>
                </c:pt>
                <c:pt idx="310">
                  <c:v>3.5258159569805563</c:v>
                </c:pt>
                <c:pt idx="311">
                  <c:v>2.8394454929387636</c:v>
                </c:pt>
                <c:pt idx="312">
                  <c:v>2.4088926807631594</c:v>
                </c:pt>
                <c:pt idx="313">
                  <c:v>3.7075388510963943</c:v>
                </c:pt>
                <c:pt idx="314">
                  <c:v>3.4132019444321835</c:v>
                </c:pt>
                <c:pt idx="315">
                  <c:v>3.1943369832159618</c:v>
                </c:pt>
                <c:pt idx="316">
                  <c:v>1.0348497397994472</c:v>
                </c:pt>
                <c:pt idx="317">
                  <c:v>0.87417796264431613</c:v>
                </c:pt>
                <c:pt idx="318">
                  <c:v>0.68365319483987397</c:v>
                </c:pt>
                <c:pt idx="319">
                  <c:v>0.79692812415163794</c:v>
                </c:pt>
                <c:pt idx="320">
                  <c:v>0.34392061541663943</c:v>
                </c:pt>
                <c:pt idx="321">
                  <c:v>0.17297292074802006</c:v>
                </c:pt>
                <c:pt idx="322">
                  <c:v>-0.70397195242959631</c:v>
                </c:pt>
                <c:pt idx="323">
                  <c:v>4.3595679283082375E-2</c:v>
                </c:pt>
                <c:pt idx="324">
                  <c:v>-1.1632611357268046</c:v>
                </c:pt>
                <c:pt idx="325">
                  <c:v>-0.93205303501056525</c:v>
                </c:pt>
                <c:pt idx="326">
                  <c:v>-0.45108748569136436</c:v>
                </c:pt>
                <c:pt idx="327">
                  <c:v>1.0604231015887342</c:v>
                </c:pt>
                <c:pt idx="328">
                  <c:v>1.2184069667887036</c:v>
                </c:pt>
                <c:pt idx="329">
                  <c:v>1.0161850535022383</c:v>
                </c:pt>
                <c:pt idx="330">
                  <c:v>0.90259122615381226</c:v>
                </c:pt>
                <c:pt idx="331">
                  <c:v>1.1292028169769792</c:v>
                </c:pt>
                <c:pt idx="332">
                  <c:v>1.727832545880712</c:v>
                </c:pt>
                <c:pt idx="333">
                  <c:v>2.5000284485625488</c:v>
                </c:pt>
                <c:pt idx="334">
                  <c:v>1.7611863836739166</c:v>
                </c:pt>
                <c:pt idx="335">
                  <c:v>2.3226044036498719</c:v>
                </c:pt>
                <c:pt idx="336">
                  <c:v>3.0128720810015452</c:v>
                </c:pt>
                <c:pt idx="337">
                  <c:v>2.2382957746478467</c:v>
                </c:pt>
                <c:pt idx="338">
                  <c:v>1.844461343740514</c:v>
                </c:pt>
                <c:pt idx="339">
                  <c:v>0.25612964027866819</c:v>
                </c:pt>
                <c:pt idx="340">
                  <c:v>0.89064965888210246</c:v>
                </c:pt>
                <c:pt idx="341">
                  <c:v>0.56470049489524043</c:v>
                </c:pt>
                <c:pt idx="342">
                  <c:v>0.84176326503429977</c:v>
                </c:pt>
                <c:pt idx="343">
                  <c:v>1.0651576261968534</c:v>
                </c:pt>
                <c:pt idx="344">
                  <c:v>0.89033886784253025</c:v>
                </c:pt>
                <c:pt idx="345">
                  <c:v>0.31345454496031022</c:v>
                </c:pt>
                <c:pt idx="346">
                  <c:v>0.89358827074176606</c:v>
                </c:pt>
                <c:pt idx="347">
                  <c:v>1.1156281900084393</c:v>
                </c:pt>
                <c:pt idx="348">
                  <c:v>0.67360766612972911</c:v>
                </c:pt>
                <c:pt idx="349">
                  <c:v>0.54274141613639182</c:v>
                </c:pt>
                <c:pt idx="350">
                  <c:v>0.97455585556713897</c:v>
                </c:pt>
                <c:pt idx="351">
                  <c:v>1.4950065737596681</c:v>
                </c:pt>
                <c:pt idx="352">
                  <c:v>0.68871147068706817</c:v>
                </c:pt>
                <c:pt idx="353">
                  <c:v>1.1732229485091734</c:v>
                </c:pt>
                <c:pt idx="354">
                  <c:v>1.1622435706718168</c:v>
                </c:pt>
                <c:pt idx="355">
                  <c:v>0.43541779121635199</c:v>
                </c:pt>
                <c:pt idx="356">
                  <c:v>0.58200630046925661</c:v>
                </c:pt>
                <c:pt idx="357">
                  <c:v>0.74811044896453605</c:v>
                </c:pt>
                <c:pt idx="358">
                  <c:v>0.26088396136805142</c:v>
                </c:pt>
                <c:pt idx="359">
                  <c:v>0.23249383695988612</c:v>
                </c:pt>
                <c:pt idx="360">
                  <c:v>0.37420052602900855</c:v>
                </c:pt>
                <c:pt idx="361">
                  <c:v>0.36635580313413207</c:v>
                </c:pt>
                <c:pt idx="362">
                  <c:v>0.40226450143295628</c:v>
                </c:pt>
                <c:pt idx="363">
                  <c:v>0.17196896680497434</c:v>
                </c:pt>
                <c:pt idx="364">
                  <c:v>0.14064055630413236</c:v>
                </c:pt>
                <c:pt idx="365">
                  <c:v>-0.16487718376747595</c:v>
                </c:pt>
                <c:pt idx="366">
                  <c:v>0.18645717332462644</c:v>
                </c:pt>
                <c:pt idx="367">
                  <c:v>0.28840707754739914</c:v>
                </c:pt>
                <c:pt idx="368">
                  <c:v>-1.2880514318279596E-2</c:v>
                </c:pt>
                <c:pt idx="369">
                  <c:v>0.44369942667396839</c:v>
                </c:pt>
                <c:pt idx="370">
                  <c:v>0.42044990433545354</c:v>
                </c:pt>
                <c:pt idx="371">
                  <c:v>-0.10906887073413894</c:v>
                </c:pt>
                <c:pt idx="372">
                  <c:v>-0.4993064240836263</c:v>
                </c:pt>
                <c:pt idx="373">
                  <c:v>0.38783525854308187</c:v>
                </c:pt>
                <c:pt idx="374">
                  <c:v>-0.26794552713869912</c:v>
                </c:pt>
                <c:pt idx="375">
                  <c:v>-0.38553552626986576</c:v>
                </c:pt>
                <c:pt idx="376">
                  <c:v>-0.23866583937347166</c:v>
                </c:pt>
                <c:pt idx="377">
                  <c:v>-0.11422935589870331</c:v>
                </c:pt>
                <c:pt idx="378">
                  <c:v>-0.81993882725776279</c:v>
                </c:pt>
                <c:pt idx="379">
                  <c:v>0.16842307393002151</c:v>
                </c:pt>
                <c:pt idx="380">
                  <c:v>1.7957608238609772</c:v>
                </c:pt>
                <c:pt idx="381">
                  <c:v>1.8661351569944371</c:v>
                </c:pt>
                <c:pt idx="382">
                  <c:v>1.710712888327504</c:v>
                </c:pt>
                <c:pt idx="383">
                  <c:v>0.90579070541261075</c:v>
                </c:pt>
                <c:pt idx="384">
                  <c:v>1.4400522660691093</c:v>
                </c:pt>
                <c:pt idx="385">
                  <c:v>0.59579782500961975</c:v>
                </c:pt>
                <c:pt idx="386">
                  <c:v>0.58979267106897681</c:v>
                </c:pt>
                <c:pt idx="387">
                  <c:v>0.53481888177981218</c:v>
                </c:pt>
                <c:pt idx="388">
                  <c:v>0.92418246026635409</c:v>
                </c:pt>
                <c:pt idx="389">
                  <c:v>0.29830300908819757</c:v>
                </c:pt>
                <c:pt idx="390">
                  <c:v>0.24935928132210516</c:v>
                </c:pt>
                <c:pt idx="391">
                  <c:v>0.69722896356958186</c:v>
                </c:pt>
                <c:pt idx="392">
                  <c:v>0.9724387473721624</c:v>
                </c:pt>
                <c:pt idx="393">
                  <c:v>1.0505810704394161</c:v>
                </c:pt>
                <c:pt idx="394">
                  <c:v>0.87868076125420458</c:v>
                </c:pt>
                <c:pt idx="395">
                  <c:v>0.40937669263222559</c:v>
                </c:pt>
                <c:pt idx="396">
                  <c:v>0.39226762973396723</c:v>
                </c:pt>
                <c:pt idx="397">
                  <c:v>1.1226552461243815</c:v>
                </c:pt>
                <c:pt idx="398">
                  <c:v>1.0556699719841618</c:v>
                </c:pt>
                <c:pt idx="399">
                  <c:v>1.1402537416533709</c:v>
                </c:pt>
                <c:pt idx="400">
                  <c:v>1.2255563033747725</c:v>
                </c:pt>
                <c:pt idx="401">
                  <c:v>1.2010433997101344</c:v>
                </c:pt>
                <c:pt idx="402">
                  <c:v>0.83787837860876146</c:v>
                </c:pt>
                <c:pt idx="403">
                  <c:v>1.3069629460111196</c:v>
                </c:pt>
                <c:pt idx="404">
                  <c:v>1.1374825858217259</c:v>
                </c:pt>
                <c:pt idx="405">
                  <c:v>1.4522161543531531</c:v>
                </c:pt>
                <c:pt idx="406">
                  <c:v>1.0701386841835512</c:v>
                </c:pt>
                <c:pt idx="407">
                  <c:v>1.7461087107467845</c:v>
                </c:pt>
                <c:pt idx="408">
                  <c:v>1.3296390951274542</c:v>
                </c:pt>
                <c:pt idx="409">
                  <c:v>1.8509211842646258</c:v>
                </c:pt>
                <c:pt idx="410">
                  <c:v>2.2898428118475205</c:v>
                </c:pt>
                <c:pt idx="411">
                  <c:v>1.5707247964890787</c:v>
                </c:pt>
                <c:pt idx="412">
                  <c:v>1.9053532015919312</c:v>
                </c:pt>
                <c:pt idx="413">
                  <c:v>2.109326314515926</c:v>
                </c:pt>
                <c:pt idx="414">
                  <c:v>2.3054537152852932</c:v>
                </c:pt>
                <c:pt idx="415">
                  <c:v>1.8765065646641015</c:v>
                </c:pt>
                <c:pt idx="416">
                  <c:v>2.2094304539019909</c:v>
                </c:pt>
                <c:pt idx="417">
                  <c:v>2.2562535736237028</c:v>
                </c:pt>
                <c:pt idx="418">
                  <c:v>1.7105012583903314</c:v>
                </c:pt>
                <c:pt idx="419">
                  <c:v>2.3144064340264232</c:v>
                </c:pt>
                <c:pt idx="420">
                  <c:v>2.0138364172716088</c:v>
                </c:pt>
                <c:pt idx="421">
                  <c:v>2.3057893999635559</c:v>
                </c:pt>
                <c:pt idx="422">
                  <c:v>2.1980596874035516</c:v>
                </c:pt>
                <c:pt idx="423">
                  <c:v>2.0875593536281136</c:v>
                </c:pt>
                <c:pt idx="424">
                  <c:v>1.9699394265553527</c:v>
                </c:pt>
                <c:pt idx="425">
                  <c:v>1.8712872739384185</c:v>
                </c:pt>
                <c:pt idx="426">
                  <c:v>1.8189961212868164</c:v>
                </c:pt>
                <c:pt idx="427">
                  <c:v>1.5281808538378117</c:v>
                </c:pt>
                <c:pt idx="428">
                  <c:v>1.6298669663825012</c:v>
                </c:pt>
                <c:pt idx="429">
                  <c:v>1.7562825365075518</c:v>
                </c:pt>
                <c:pt idx="430">
                  <c:v>1.5682697293819214</c:v>
                </c:pt>
                <c:pt idx="431">
                  <c:v>1.6597520117019005</c:v>
                </c:pt>
                <c:pt idx="432">
                  <c:v>2.0504943203894257</c:v>
                </c:pt>
                <c:pt idx="433">
                  <c:v>1.3024338301914327</c:v>
                </c:pt>
                <c:pt idx="434">
                  <c:v>2.2159329994755121</c:v>
                </c:pt>
                <c:pt idx="435">
                  <c:v>1.8919850976473214</c:v>
                </c:pt>
                <c:pt idx="436">
                  <c:v>2.006499683293181</c:v>
                </c:pt>
                <c:pt idx="437">
                  <c:v>1.1984430017097041</c:v>
                </c:pt>
                <c:pt idx="438">
                  <c:v>1.3345604442182264</c:v>
                </c:pt>
                <c:pt idx="439">
                  <c:v>0.96006934168532643</c:v>
                </c:pt>
                <c:pt idx="440">
                  <c:v>0.96432194047672348</c:v>
                </c:pt>
                <c:pt idx="441">
                  <c:v>1.0902411781484374</c:v>
                </c:pt>
                <c:pt idx="442">
                  <c:v>1.1623670179539718</c:v>
                </c:pt>
                <c:pt idx="443">
                  <c:v>1.4835202638528611</c:v>
                </c:pt>
                <c:pt idx="444">
                  <c:v>1.0770191519429881</c:v>
                </c:pt>
                <c:pt idx="445">
                  <c:v>1.3435685790819025</c:v>
                </c:pt>
                <c:pt idx="446">
                  <c:v>0.80387349342664938</c:v>
                </c:pt>
                <c:pt idx="447">
                  <c:v>1.0104673578580377</c:v>
                </c:pt>
                <c:pt idx="448">
                  <c:v>1.5523964742901657</c:v>
                </c:pt>
                <c:pt idx="449">
                  <c:v>1.5988829140184735</c:v>
                </c:pt>
                <c:pt idx="450">
                  <c:v>1.4767951389344114</c:v>
                </c:pt>
                <c:pt idx="451">
                  <c:v>1.9137245509951157</c:v>
                </c:pt>
                <c:pt idx="452">
                  <c:v>2.3189932398677588</c:v>
                </c:pt>
                <c:pt idx="453">
                  <c:v>1.8402831905643284</c:v>
                </c:pt>
                <c:pt idx="454">
                  <c:v>2.3062406064835579</c:v>
                </c:pt>
                <c:pt idx="455">
                  <c:v>2.233584446743945</c:v>
                </c:pt>
                <c:pt idx="456">
                  <c:v>1.8656673255333165</c:v>
                </c:pt>
                <c:pt idx="457">
                  <c:v>1.4589819643462323</c:v>
                </c:pt>
                <c:pt idx="458">
                  <c:v>1.7423850968939589</c:v>
                </c:pt>
                <c:pt idx="459">
                  <c:v>2.0134200276533463</c:v>
                </c:pt>
                <c:pt idx="460">
                  <c:v>1.882982457124861</c:v>
                </c:pt>
                <c:pt idx="461">
                  <c:v>1.5016641536144328</c:v>
                </c:pt>
                <c:pt idx="462">
                  <c:v>1.7629526836215916</c:v>
                </c:pt>
                <c:pt idx="463">
                  <c:v>1.6180291160039597</c:v>
                </c:pt>
                <c:pt idx="464">
                  <c:v>2.0645375358567399</c:v>
                </c:pt>
                <c:pt idx="465">
                  <c:v>1.8563106582979814</c:v>
                </c:pt>
                <c:pt idx="466">
                  <c:v>2.748176084933418</c:v>
                </c:pt>
                <c:pt idx="467">
                  <c:v>2.3654824695356309</c:v>
                </c:pt>
                <c:pt idx="468">
                  <c:v>2.2544335193375127</c:v>
                </c:pt>
                <c:pt idx="469">
                  <c:v>2.0375894265078882</c:v>
                </c:pt>
                <c:pt idx="470">
                  <c:v>2.5272199080343811</c:v>
                </c:pt>
                <c:pt idx="471">
                  <c:v>2.9539437171330731</c:v>
                </c:pt>
                <c:pt idx="472">
                  <c:v>2.7207169899624928</c:v>
                </c:pt>
                <c:pt idx="473">
                  <c:v>2.2182319778357207</c:v>
                </c:pt>
                <c:pt idx="474">
                  <c:v>2.5768516444069993</c:v>
                </c:pt>
                <c:pt idx="475">
                  <c:v>2.1471736972152589</c:v>
                </c:pt>
                <c:pt idx="476">
                  <c:v>1.870073061557517</c:v>
                </c:pt>
                <c:pt idx="477">
                  <c:v>1.83544470162079</c:v>
                </c:pt>
                <c:pt idx="478">
                  <c:v>2.0196075059364818</c:v>
                </c:pt>
                <c:pt idx="479">
                  <c:v>2.5000502863866463</c:v>
                </c:pt>
                <c:pt idx="480">
                  <c:v>2.5598716980573393</c:v>
                </c:pt>
                <c:pt idx="481">
                  <c:v>2.4308715245879391</c:v>
                </c:pt>
                <c:pt idx="482">
                  <c:v>2.4573356900711114</c:v>
                </c:pt>
                <c:pt idx="483">
                  <c:v>2.9241379759447383</c:v>
                </c:pt>
                <c:pt idx="484">
                  <c:v>2.8632271548994441</c:v>
                </c:pt>
                <c:pt idx="485">
                  <c:v>2.9408882550377444</c:v>
                </c:pt>
                <c:pt idx="486">
                  <c:v>2.9186949173044465</c:v>
                </c:pt>
                <c:pt idx="487">
                  <c:v>2.9698586139360814</c:v>
                </c:pt>
                <c:pt idx="488">
                  <c:v>3.0555477823780608</c:v>
                </c:pt>
                <c:pt idx="489">
                  <c:v>3.268823016085475</c:v>
                </c:pt>
                <c:pt idx="490">
                  <c:v>3.2238306122019762</c:v>
                </c:pt>
                <c:pt idx="491">
                  <c:v>3.5214289119656286</c:v>
                </c:pt>
                <c:pt idx="492">
                  <c:v>3.51387366765637</c:v>
                </c:pt>
                <c:pt idx="493">
                  <c:v>3.4986024018301718</c:v>
                </c:pt>
                <c:pt idx="494">
                  <c:v>3.9120729239838896</c:v>
                </c:pt>
                <c:pt idx="495">
                  <c:v>3.8509265082326127</c:v>
                </c:pt>
                <c:pt idx="496">
                  <c:v>4.0851960008388462</c:v>
                </c:pt>
                <c:pt idx="497">
                  <c:v>3.8471214492268766</c:v>
                </c:pt>
                <c:pt idx="498">
                  <c:v>3.8084025275071767</c:v>
                </c:pt>
                <c:pt idx="499">
                  <c:v>4.0879258013220809</c:v>
                </c:pt>
                <c:pt idx="500">
                  <c:v>3.5619834419103111</c:v>
                </c:pt>
                <c:pt idx="501">
                  <c:v>4.0914309180266235</c:v>
                </c:pt>
                <c:pt idx="502">
                  <c:v>4.6063312864877384</c:v>
                </c:pt>
                <c:pt idx="503">
                  <c:v>4.3999186472178113</c:v>
                </c:pt>
                <c:pt idx="504">
                  <c:v>4.3717627457084882</c:v>
                </c:pt>
                <c:pt idx="505">
                  <c:v>4.5516325200771375</c:v>
                </c:pt>
                <c:pt idx="506">
                  <c:v>4.7190247115942388</c:v>
                </c:pt>
                <c:pt idx="507">
                  <c:v>4.8088416067759843</c:v>
                </c:pt>
                <c:pt idx="508">
                  <c:v>4.9328850322567641</c:v>
                </c:pt>
                <c:pt idx="509">
                  <c:v>4.8832320398269085</c:v>
                </c:pt>
                <c:pt idx="510">
                  <c:v>4.9792368176094186</c:v>
                </c:pt>
                <c:pt idx="511">
                  <c:v>5.110935550736027</c:v>
                </c:pt>
                <c:pt idx="512">
                  <c:v>5.1093405865986936</c:v>
                </c:pt>
                <c:pt idx="513">
                  <c:v>5.0924567884268432</c:v>
                </c:pt>
                <c:pt idx="514">
                  <c:v>5.1161683466068366</c:v>
                </c:pt>
                <c:pt idx="515">
                  <c:v>5.1979057582543202</c:v>
                </c:pt>
                <c:pt idx="516">
                  <c:v>5.1506073851896437</c:v>
                </c:pt>
                <c:pt idx="517">
                  <c:v>5.2151627380360184</c:v>
                </c:pt>
                <c:pt idx="518">
                  <c:v>5.1411672368773829</c:v>
                </c:pt>
                <c:pt idx="519">
                  <c:v>5.1667705214183322</c:v>
                </c:pt>
                <c:pt idx="520">
                  <c:v>5.2108522012670173</c:v>
                </c:pt>
                <c:pt idx="521">
                  <c:v>5.0067489228702344</c:v>
                </c:pt>
                <c:pt idx="522">
                  <c:v>4.8908342910225473</c:v>
                </c:pt>
                <c:pt idx="523">
                  <c:v>4.9614206852752281</c:v>
                </c:pt>
                <c:pt idx="524">
                  <c:v>4.6808245835246334</c:v>
                </c:pt>
                <c:pt idx="525">
                  <c:v>4.7522351379658545</c:v>
                </c:pt>
                <c:pt idx="526">
                  <c:v>4.7337779615520397</c:v>
                </c:pt>
                <c:pt idx="527">
                  <c:v>4.7584918495383919</c:v>
                </c:pt>
                <c:pt idx="528">
                  <c:v>4.7933247010999898</c:v>
                </c:pt>
                <c:pt idx="529">
                  <c:v>4.5135120255054497</c:v>
                </c:pt>
                <c:pt idx="530">
                  <c:v>4.6181008338305389</c:v>
                </c:pt>
                <c:pt idx="531">
                  <c:v>4.6425484074287118</c:v>
                </c:pt>
                <c:pt idx="532">
                  <c:v>4.6489427366772738</c:v>
                </c:pt>
                <c:pt idx="533">
                  <c:v>4.5769114663974442</c:v>
                </c:pt>
                <c:pt idx="534">
                  <c:v>4.6676050853357047</c:v>
                </c:pt>
                <c:pt idx="535">
                  <c:v>4.6815323221356051</c:v>
                </c:pt>
                <c:pt idx="536">
                  <c:v>4.5934396288335986</c:v>
                </c:pt>
                <c:pt idx="537">
                  <c:v>4.6440731219181961</c:v>
                </c:pt>
                <c:pt idx="538">
                  <c:v>4.8398643161317922</c:v>
                </c:pt>
                <c:pt idx="539">
                  <c:v>4.9533786938050781</c:v>
                </c:pt>
                <c:pt idx="540">
                  <c:v>4.9098762206143398</c:v>
                </c:pt>
                <c:pt idx="541">
                  <c:v>4.9596437086420639</c:v>
                </c:pt>
                <c:pt idx="542">
                  <c:v>5.0931559468491425</c:v>
                </c:pt>
                <c:pt idx="543">
                  <c:v>5.1614302207908453</c:v>
                </c:pt>
                <c:pt idx="544">
                  <c:v>5.3998607236713365</c:v>
                </c:pt>
                <c:pt idx="545">
                  <c:v>6.0801534209476085</c:v>
                </c:pt>
                <c:pt idx="546">
                  <c:v>6.2636661179342692</c:v>
                </c:pt>
                <c:pt idx="547">
                  <c:v>6.85569620428896</c:v>
                </c:pt>
                <c:pt idx="548">
                  <c:v>6.9803639962065853</c:v>
                </c:pt>
                <c:pt idx="549">
                  <c:v>6.7846849556931224</c:v>
                </c:pt>
                <c:pt idx="550">
                  <c:v>6.8434777112243808</c:v>
                </c:pt>
                <c:pt idx="551">
                  <c:v>6.6820192433347785</c:v>
                </c:pt>
                <c:pt idx="552">
                  <c:v>6.0737301376017241</c:v>
                </c:pt>
                <c:pt idx="553">
                  <c:v>6.2346431950396761</c:v>
                </c:pt>
                <c:pt idx="554">
                  <c:v>5.9595402383787333</c:v>
                </c:pt>
                <c:pt idx="555">
                  <c:v>5.9695723600494723</c:v>
                </c:pt>
                <c:pt idx="556">
                  <c:v>6.3520244409699842</c:v>
                </c:pt>
                <c:pt idx="557">
                  <c:v>6.4368512157990034</c:v>
                </c:pt>
                <c:pt idx="558">
                  <c:v>6.5488274284906067</c:v>
                </c:pt>
                <c:pt idx="559">
                  <c:v>6.5406222592236851</c:v>
                </c:pt>
                <c:pt idx="560">
                  <c:v>6.5775722754919679</c:v>
                </c:pt>
                <c:pt idx="561">
                  <c:v>5.9994143944201976</c:v>
                </c:pt>
                <c:pt idx="562">
                  <c:v>5.8905613120103064</c:v>
                </c:pt>
                <c:pt idx="563">
                  <c:v>6.0199054954802715</c:v>
                </c:pt>
                <c:pt idx="564">
                  <c:v>6.1001348140544085</c:v>
                </c:pt>
                <c:pt idx="565">
                  <c:v>6.1512745584323545</c:v>
                </c:pt>
                <c:pt idx="566">
                  <c:v>6.119724019601664</c:v>
                </c:pt>
                <c:pt idx="567">
                  <c:v>6.3147372576293375</c:v>
                </c:pt>
                <c:pt idx="568">
                  <c:v>6.34168067970778</c:v>
                </c:pt>
                <c:pt idx="569">
                  <c:v>6.4306705634425159</c:v>
                </c:pt>
                <c:pt idx="570">
                  <c:v>6.1997220729704177</c:v>
                </c:pt>
                <c:pt idx="571">
                  <c:v>6.2339067684720026</c:v>
                </c:pt>
                <c:pt idx="572">
                  <c:v>6.1316890185585686</c:v>
                </c:pt>
                <c:pt idx="573">
                  <c:v>6.0451660252220671</c:v>
                </c:pt>
                <c:pt idx="574">
                  <c:v>5.9244859929839473</c:v>
                </c:pt>
                <c:pt idx="575">
                  <c:v>5.8368664023980532</c:v>
                </c:pt>
                <c:pt idx="576">
                  <c:v>5.8489319231613717</c:v>
                </c:pt>
                <c:pt idx="577">
                  <c:v>5.7568935163503889</c:v>
                </c:pt>
                <c:pt idx="578">
                  <c:v>5.684454124419271</c:v>
                </c:pt>
                <c:pt idx="579">
                  <c:v>5.5521920902327704</c:v>
                </c:pt>
                <c:pt idx="580">
                  <c:v>5.4941374982163032</c:v>
                </c:pt>
                <c:pt idx="581">
                  <c:v>5.3529728331838724</c:v>
                </c:pt>
                <c:pt idx="582">
                  <c:v>5.1842003508628975</c:v>
                </c:pt>
                <c:pt idx="583">
                  <c:v>5.1297048854502094</c:v>
                </c:pt>
                <c:pt idx="584">
                  <c:v>5.113665837191923</c:v>
                </c:pt>
                <c:pt idx="585">
                  <c:v>5.208512339439082</c:v>
                </c:pt>
                <c:pt idx="586">
                  <c:v>5.1675888987326424</c:v>
                </c:pt>
                <c:pt idx="587">
                  <c:v>5.2231691875602566</c:v>
                </c:pt>
                <c:pt idx="588">
                  <c:v>5.1312360481766568</c:v>
                </c:pt>
                <c:pt idx="589">
                  <c:v>4.9918015063320702</c:v>
                </c:pt>
                <c:pt idx="590">
                  <c:v>4.7099398476734828</c:v>
                </c:pt>
                <c:pt idx="591">
                  <c:v>4.7068934076420854</c:v>
                </c:pt>
                <c:pt idx="592">
                  <c:v>4.63718711002078</c:v>
                </c:pt>
                <c:pt idx="593">
                  <c:v>4.6084178021023243</c:v>
                </c:pt>
                <c:pt idx="594">
                  <c:v>4.5992622621397619</c:v>
                </c:pt>
                <c:pt idx="595">
                  <c:v>4.7112513206261593</c:v>
                </c:pt>
                <c:pt idx="596">
                  <c:v>4.5330072007530067</c:v>
                </c:pt>
                <c:pt idx="597">
                  <c:v>4.3855821930796184</c:v>
                </c:pt>
                <c:pt idx="598">
                  <c:v>4.3178111462942894</c:v>
                </c:pt>
                <c:pt idx="599">
                  <c:v>4.3182699786682415</c:v>
                </c:pt>
                <c:pt idx="600">
                  <c:v>4.1447875641030851</c:v>
                </c:pt>
                <c:pt idx="601">
                  <c:v>4.1874801492019031</c:v>
                </c:pt>
                <c:pt idx="602">
                  <c:v>4.408537107787823</c:v>
                </c:pt>
                <c:pt idx="603">
                  <c:v>4.4295853509375167</c:v>
                </c:pt>
                <c:pt idx="604">
                  <c:v>4.9400165180750868</c:v>
                </c:pt>
                <c:pt idx="605">
                  <c:v>5.243085364765748</c:v>
                </c:pt>
                <c:pt idx="606">
                  <c:v>5.2296818800240308</c:v>
                </c:pt>
                <c:pt idx="607">
                  <c:v>4.9318210596063423</c:v>
                </c:pt>
                <c:pt idx="608">
                  <c:v>4.8892987206699186</c:v>
                </c:pt>
                <c:pt idx="609">
                  <c:v>4.8802950316923743</c:v>
                </c:pt>
                <c:pt idx="610">
                  <c:v>4.6817838643176994</c:v>
                </c:pt>
                <c:pt idx="611">
                  <c:v>4.7038753748497788</c:v>
                </c:pt>
                <c:pt idx="612">
                  <c:v>4.7782489628679565</c:v>
                </c:pt>
                <c:pt idx="613">
                  <c:v>4.7879466248311671</c:v>
                </c:pt>
                <c:pt idx="614">
                  <c:v>4.8188034025091433</c:v>
                </c:pt>
                <c:pt idx="615">
                  <c:v>4.6758747152091003</c:v>
                </c:pt>
                <c:pt idx="616">
                  <c:v>4.5535495846078655</c:v>
                </c:pt>
                <c:pt idx="617">
                  <c:v>4.5593166319128233</c:v>
                </c:pt>
                <c:pt idx="618">
                  <c:v>4.4700316867256955</c:v>
                </c:pt>
                <c:pt idx="619">
                  <c:v>4.5878949811824601</c:v>
                </c:pt>
                <c:pt idx="620">
                  <c:v>4.6061997110765303</c:v>
                </c:pt>
                <c:pt idx="621">
                  <c:v>4.4092253813298994</c:v>
                </c:pt>
                <c:pt idx="622">
                  <c:v>4.4001657597098554</c:v>
                </c:pt>
                <c:pt idx="623">
                  <c:v>4.3441570337420128</c:v>
                </c:pt>
                <c:pt idx="624">
                  <c:v>4.3943985472514875</c:v>
                </c:pt>
                <c:pt idx="625">
                  <c:v>4.3918161206239086</c:v>
                </c:pt>
                <c:pt idx="626">
                  <c:v>4.3276686448652182</c:v>
                </c:pt>
                <c:pt idx="627">
                  <c:v>4.2679290653000068</c:v>
                </c:pt>
                <c:pt idx="628">
                  <c:v>4.2539457911241998</c:v>
                </c:pt>
                <c:pt idx="629">
                  <c:v>4.2578826532183278</c:v>
                </c:pt>
                <c:pt idx="630">
                  <c:v>4.1171986525967164</c:v>
                </c:pt>
                <c:pt idx="631">
                  <c:v>4.1847532058322559</c:v>
                </c:pt>
                <c:pt idx="632">
                  <c:v>4.1886264235565642</c:v>
                </c:pt>
                <c:pt idx="633">
                  <c:v>4.3347610246370127</c:v>
                </c:pt>
                <c:pt idx="634">
                  <c:v>4.5196819048322912</c:v>
                </c:pt>
                <c:pt idx="635">
                  <c:v>4.4813486381623013</c:v>
                </c:pt>
                <c:pt idx="636">
                  <c:v>4.463586864400793</c:v>
                </c:pt>
                <c:pt idx="637">
                  <c:v>4.4790009079674089</c:v>
                </c:pt>
                <c:pt idx="638">
                  <c:v>4.4199334979581275</c:v>
                </c:pt>
                <c:pt idx="639">
                  <c:v>4.6666647696286372</c:v>
                </c:pt>
                <c:pt idx="640">
                  <c:v>4.6696693428615594</c:v>
                </c:pt>
                <c:pt idx="641">
                  <c:v>4.7437843171134242</c:v>
                </c:pt>
                <c:pt idx="642">
                  <c:v>4.8326198457701377</c:v>
                </c:pt>
                <c:pt idx="643">
                  <c:v>4.8014603756218923</c:v>
                </c:pt>
                <c:pt idx="644">
                  <c:v>5.1135416194531471</c:v>
                </c:pt>
                <c:pt idx="645">
                  <c:v>5.5629046105734323</c:v>
                </c:pt>
                <c:pt idx="646">
                  <c:v>6.1119563989931054</c:v>
                </c:pt>
                <c:pt idx="647">
                  <c:v>6.1827307426365259</c:v>
                </c:pt>
                <c:pt idx="648">
                  <c:v>6.1694976189873669</c:v>
                </c:pt>
                <c:pt idx="649">
                  <c:v>6.0210106591580335</c:v>
                </c:pt>
                <c:pt idx="650">
                  <c:v>6.0279368556141506</c:v>
                </c:pt>
                <c:pt idx="651">
                  <c:v>6.2152376595197554</c:v>
                </c:pt>
                <c:pt idx="652">
                  <c:v>6.2397078371029444</c:v>
                </c:pt>
                <c:pt idx="653">
                  <c:v>6.4207885184637217</c:v>
                </c:pt>
                <c:pt idx="654">
                  <c:v>6.4027911689705004</c:v>
                </c:pt>
                <c:pt idx="655">
                  <c:v>6.6673183099857782</c:v>
                </c:pt>
                <c:pt idx="656">
                  <c:v>6.6762224244562551</c:v>
                </c:pt>
                <c:pt idx="657">
                  <c:v>6.5843693456437515</c:v>
                </c:pt>
                <c:pt idx="658">
                  <c:v>6.4045339470595453</c:v>
                </c:pt>
                <c:pt idx="659">
                  <c:v>6.3980378935604811</c:v>
                </c:pt>
                <c:pt idx="660">
                  <c:v>6.5560657421752842</c:v>
                </c:pt>
                <c:pt idx="661">
                  <c:v>6.6925981111653332</c:v>
                </c:pt>
                <c:pt idx="662">
                  <c:v>6.776066809930593</c:v>
                </c:pt>
                <c:pt idx="663">
                  <c:v>6.8005118911985338</c:v>
                </c:pt>
                <c:pt idx="664">
                  <c:v>6.8057696020671079</c:v>
                </c:pt>
                <c:pt idx="665">
                  <c:v>6.8296701072198802</c:v>
                </c:pt>
                <c:pt idx="666">
                  <c:v>6.794150337209059</c:v>
                </c:pt>
                <c:pt idx="667">
                  <c:v>6.7178257001709678</c:v>
                </c:pt>
                <c:pt idx="668">
                  <c:v>6.8313247069667478</c:v>
                </c:pt>
                <c:pt idx="669">
                  <c:v>6.7259273406049029</c:v>
                </c:pt>
                <c:pt idx="670">
                  <c:v>6.770668279841022</c:v>
                </c:pt>
                <c:pt idx="671">
                  <c:v>6.7550115133259228</c:v>
                </c:pt>
                <c:pt idx="672">
                  <c:v>6.4402330931467002</c:v>
                </c:pt>
                <c:pt idx="673">
                  <c:v>6.6455611450064191</c:v>
                </c:pt>
                <c:pt idx="674">
                  <c:v>6.8570169873397129</c:v>
                </c:pt>
                <c:pt idx="675">
                  <c:v>6.8199577948624137</c:v>
                </c:pt>
                <c:pt idx="676">
                  <c:v>7.0499994736740286</c:v>
                </c:pt>
                <c:pt idx="677">
                  <c:v>6.9891225490664803</c:v>
                </c:pt>
                <c:pt idx="678">
                  <c:v>6.8802920171680499</c:v>
                </c:pt>
                <c:pt idx="679">
                  <c:v>6.7327907709800483</c:v>
                </c:pt>
                <c:pt idx="680">
                  <c:v>6.7954558497768121</c:v>
                </c:pt>
                <c:pt idx="681">
                  <c:v>6.746569013433426</c:v>
                </c:pt>
                <c:pt idx="682">
                  <c:v>6.7292057690129949</c:v>
                </c:pt>
                <c:pt idx="683">
                  <c:v>6.7702807366702586</c:v>
                </c:pt>
                <c:pt idx="684">
                  <c:v>6.8331551571241098</c:v>
                </c:pt>
                <c:pt idx="685">
                  <c:v>6.8342284695858559</c:v>
                </c:pt>
                <c:pt idx="686">
                  <c:v>6.8090478847587281</c:v>
                </c:pt>
                <c:pt idx="687">
                  <c:v>6.9283161142934819</c:v>
                </c:pt>
                <c:pt idx="688">
                  <c:v>6.9570454217817623</c:v>
                </c:pt>
                <c:pt idx="689">
                  <c:v>6.9603407223390077</c:v>
                </c:pt>
                <c:pt idx="690">
                  <c:v>6.9570915119105594</c:v>
                </c:pt>
                <c:pt idx="691">
                  <c:v>6.996204493181815</c:v>
                </c:pt>
                <c:pt idx="692">
                  <c:v>6.9586647096620187</c:v>
                </c:pt>
                <c:pt idx="693">
                  <c:v>6.9140865093651849</c:v>
                </c:pt>
                <c:pt idx="694">
                  <c:v>6.9961868176738697</c:v>
                </c:pt>
                <c:pt idx="695">
                  <c:v>6.9579581053766129</c:v>
                </c:pt>
                <c:pt idx="696">
                  <c:v>7.0027005384257244</c:v>
                </c:pt>
                <c:pt idx="697">
                  <c:v>7.0032482510954512</c:v>
                </c:pt>
                <c:pt idx="698">
                  <c:v>7.0385072083114988</c:v>
                </c:pt>
                <c:pt idx="699">
                  <c:v>7.1151374058430736</c:v>
                </c:pt>
                <c:pt idx="700">
                  <c:v>7.17246700919421</c:v>
                </c:pt>
                <c:pt idx="701">
                  <c:v>7.1114900130493162</c:v>
                </c:pt>
                <c:pt idx="702">
                  <c:v>7.2911700797326207</c:v>
                </c:pt>
                <c:pt idx="703">
                  <c:v>7.3244517760168808</c:v>
                </c:pt>
                <c:pt idx="704">
                  <c:v>7.5735765959463173</c:v>
                </c:pt>
                <c:pt idx="705">
                  <c:v>7.5558468031746475</c:v>
                </c:pt>
                <c:pt idx="706">
                  <c:v>7.8533318432767096</c:v>
                </c:pt>
                <c:pt idx="707">
                  <c:v>8.1652609528150233</c:v>
                </c:pt>
                <c:pt idx="708">
                  <c:v>8.079689356405094</c:v>
                </c:pt>
                <c:pt idx="709">
                  <c:v>8.1225029215071238</c:v>
                </c:pt>
                <c:pt idx="710">
                  <c:v>8.143299611240149</c:v>
                </c:pt>
                <c:pt idx="711">
                  <c:v>8.1069140759320302</c:v>
                </c:pt>
                <c:pt idx="712">
                  <c:v>8.0598448574510524</c:v>
                </c:pt>
                <c:pt idx="713">
                  <c:v>7.9126678328117892</c:v>
                </c:pt>
                <c:pt idx="714">
                  <c:v>7.853409689698724</c:v>
                </c:pt>
                <c:pt idx="715">
                  <c:v>7.8992292571794689</c:v>
                </c:pt>
                <c:pt idx="716">
                  <c:v>7.8733210475539304</c:v>
                </c:pt>
                <c:pt idx="717">
                  <c:v>7.6626989023251451</c:v>
                </c:pt>
                <c:pt idx="718">
                  <c:v>7.5834750731119813</c:v>
                </c:pt>
                <c:pt idx="719">
                  <c:v>7.541890669783708</c:v>
                </c:pt>
                <c:pt idx="720">
                  <c:v>7.5456779847529134</c:v>
                </c:pt>
                <c:pt idx="721">
                  <c:v>7.5743960895242202</c:v>
                </c:pt>
                <c:pt idx="722">
                  <c:v>7.5186913945811673</c:v>
                </c:pt>
                <c:pt idx="723">
                  <c:v>7.5079587666875574</c:v>
                </c:pt>
                <c:pt idx="724">
                  <c:v>7.5104407548115484</c:v>
                </c:pt>
                <c:pt idx="725">
                  <c:v>7.5672941789253354</c:v>
                </c:pt>
                <c:pt idx="726">
                  <c:v>7.5614577837389412</c:v>
                </c:pt>
                <c:pt idx="727">
                  <c:v>7.5941646184689189</c:v>
                </c:pt>
                <c:pt idx="728">
                  <c:v>7.5960878282489004</c:v>
                </c:pt>
                <c:pt idx="729">
                  <c:v>7.6660509847283285</c:v>
                </c:pt>
                <c:pt idx="730">
                  <c:v>7.7353073259516485</c:v>
                </c:pt>
                <c:pt idx="731">
                  <c:v>7.7636808156554578</c:v>
                </c:pt>
                <c:pt idx="732">
                  <c:v>7.7512680285309266</c:v>
                </c:pt>
                <c:pt idx="733">
                  <c:v>7.7512692213952636</c:v>
                </c:pt>
                <c:pt idx="734">
                  <c:v>7.7491305733558606</c:v>
                </c:pt>
                <c:pt idx="735">
                  <c:v>7.744175702156781</c:v>
                </c:pt>
                <c:pt idx="736">
                  <c:v>7.7486657958977032</c:v>
                </c:pt>
                <c:pt idx="737">
                  <c:v>7.8102896217619833</c:v>
                </c:pt>
                <c:pt idx="738">
                  <c:v>7.7555790090741628</c:v>
                </c:pt>
                <c:pt idx="739">
                  <c:v>7.7291818138865693</c:v>
                </c:pt>
                <c:pt idx="740">
                  <c:v>7.8396138174140724</c:v>
                </c:pt>
                <c:pt idx="741">
                  <c:v>7.802373672202803</c:v>
                </c:pt>
                <c:pt idx="742">
                  <c:v>7.752056539184502</c:v>
                </c:pt>
                <c:pt idx="743">
                  <c:v>7.7429611221064905</c:v>
                </c:pt>
                <c:pt idx="744">
                  <c:v>7.8331009021273843</c:v>
                </c:pt>
                <c:pt idx="745">
                  <c:v>7.9030912191847031</c:v>
                </c:pt>
                <c:pt idx="746">
                  <c:v>7.89622379319316</c:v>
                </c:pt>
                <c:pt idx="747">
                  <c:v>7.867842772337295</c:v>
                </c:pt>
                <c:pt idx="748">
                  <c:v>7.7541276568903648</c:v>
                </c:pt>
                <c:pt idx="749">
                  <c:v>7.7781724818319935</c:v>
                </c:pt>
                <c:pt idx="750">
                  <c:v>7.7322190456242703</c:v>
                </c:pt>
                <c:pt idx="751">
                  <c:v>7.7674585197350146</c:v>
                </c:pt>
                <c:pt idx="752">
                  <c:v>7.8011765590500257</c:v>
                </c:pt>
                <c:pt idx="753">
                  <c:v>7.7391112890567637</c:v>
                </c:pt>
                <c:pt idx="754">
                  <c:v>7.7553125241066949</c:v>
                </c:pt>
                <c:pt idx="755">
                  <c:v>7.8542758474886281</c:v>
                </c:pt>
                <c:pt idx="756">
                  <c:v>7.8785441679642831</c:v>
                </c:pt>
                <c:pt idx="757">
                  <c:v>7.87825033378512</c:v>
                </c:pt>
                <c:pt idx="758">
                  <c:v>7.8790912094348498</c:v>
                </c:pt>
                <c:pt idx="759">
                  <c:v>7.8776854255506352</c:v>
                </c:pt>
                <c:pt idx="760">
                  <c:v>7.8859480325961124</c:v>
                </c:pt>
                <c:pt idx="761">
                  <c:v>7.8937979982651862</c:v>
                </c:pt>
                <c:pt idx="762">
                  <c:v>7.9220588479510887</c:v>
                </c:pt>
                <c:pt idx="763">
                  <c:v>7.8957690459054657</c:v>
                </c:pt>
                <c:pt idx="764">
                  <c:v>7.8130813487302815</c:v>
                </c:pt>
                <c:pt idx="765">
                  <c:v>7.7607119953267061</c:v>
                </c:pt>
                <c:pt idx="766">
                  <c:v>7.7133261532280333</c:v>
                </c:pt>
                <c:pt idx="767">
                  <c:v>7.6444803185747503</c:v>
                </c:pt>
                <c:pt idx="768">
                  <c:v>7.7149245536779283</c:v>
                </c:pt>
                <c:pt idx="769">
                  <c:v>7.747749181073357</c:v>
                </c:pt>
                <c:pt idx="770">
                  <c:v>7.7465756450947909</c:v>
                </c:pt>
                <c:pt idx="771">
                  <c:v>7.7621404239480061</c:v>
                </c:pt>
                <c:pt idx="772">
                  <c:v>7.7481395443943457</c:v>
                </c:pt>
                <c:pt idx="773">
                  <c:v>7.70516293149156</c:v>
                </c:pt>
                <c:pt idx="774">
                  <c:v>7.6389457177649271</c:v>
                </c:pt>
                <c:pt idx="775">
                  <c:v>7.4941047096456614</c:v>
                </c:pt>
                <c:pt idx="776">
                  <c:v>7.5140992790557437</c:v>
                </c:pt>
                <c:pt idx="777">
                  <c:v>7.5522549041308027</c:v>
                </c:pt>
                <c:pt idx="778">
                  <c:v>7.4912524829111611</c:v>
                </c:pt>
                <c:pt idx="779">
                  <c:v>7.5248937004335241</c:v>
                </c:pt>
                <c:pt idx="780">
                  <c:v>7.502148947335562</c:v>
                </c:pt>
                <c:pt idx="781">
                  <c:v>7.5384232359556229</c:v>
                </c:pt>
                <c:pt idx="782">
                  <c:v>7.5509521042134526</c:v>
                </c:pt>
                <c:pt idx="783">
                  <c:v>7.5278415630059383</c:v>
                </c:pt>
                <c:pt idx="784">
                  <c:v>7.5592157157450659</c:v>
                </c:pt>
                <c:pt idx="785">
                  <c:v>7.6187900374645166</c:v>
                </c:pt>
                <c:pt idx="786">
                  <c:v>7.659479570300979</c:v>
                </c:pt>
                <c:pt idx="787">
                  <c:v>7.6197039563979594</c:v>
                </c:pt>
                <c:pt idx="788">
                  <c:v>7.5969362183677003</c:v>
                </c:pt>
                <c:pt idx="789">
                  <c:v>7.5551493314609512</c:v>
                </c:pt>
                <c:pt idx="790">
                  <c:v>7.5282019174125807</c:v>
                </c:pt>
                <c:pt idx="791">
                  <c:v>7.4702018177840737</c:v>
                </c:pt>
                <c:pt idx="792">
                  <c:v>7.4255142701058334</c:v>
                </c:pt>
                <c:pt idx="793">
                  <c:v>7.5222453436803276</c:v>
                </c:pt>
                <c:pt idx="794">
                  <c:v>7.5630289661028831</c:v>
                </c:pt>
                <c:pt idx="795">
                  <c:v>7.4797436512442124</c:v>
                </c:pt>
                <c:pt idx="796">
                  <c:v>7.5013653440386676</c:v>
                </c:pt>
                <c:pt idx="797">
                  <c:v>7.4169371544194318</c:v>
                </c:pt>
                <c:pt idx="798">
                  <c:v>7.2847746578952357</c:v>
                </c:pt>
                <c:pt idx="799">
                  <c:v>7.2677817264388338</c:v>
                </c:pt>
                <c:pt idx="800">
                  <c:v>7.3266722697399524</c:v>
                </c:pt>
                <c:pt idx="801">
                  <c:v>7.3837325500711444</c:v>
                </c:pt>
                <c:pt idx="802">
                  <c:v>7.6195093277254573</c:v>
                </c:pt>
                <c:pt idx="803">
                  <c:v>7.6732033969371214</c:v>
                </c:pt>
                <c:pt idx="804">
                  <c:v>7.694049671960876</c:v>
                </c:pt>
                <c:pt idx="805">
                  <c:v>7.7839208301696239</c:v>
                </c:pt>
                <c:pt idx="806">
                  <c:v>7.7849071012263957</c:v>
                </c:pt>
                <c:pt idx="807">
                  <c:v>7.6975006167166971</c:v>
                </c:pt>
                <c:pt idx="808">
                  <c:v>7.6524549415759733</c:v>
                </c:pt>
                <c:pt idx="809">
                  <c:v>7.6256946412515765</c:v>
                </c:pt>
                <c:pt idx="810">
                  <c:v>7.4964918254497928</c:v>
                </c:pt>
                <c:pt idx="811">
                  <c:v>7.5157258016728363</c:v>
                </c:pt>
                <c:pt idx="812">
                  <c:v>7.4996930788157696</c:v>
                </c:pt>
                <c:pt idx="813">
                  <c:v>7.5804815338852052</c:v>
                </c:pt>
                <c:pt idx="814">
                  <c:v>7.6012494039552791</c:v>
                </c:pt>
                <c:pt idx="815">
                  <c:v>7.4942267805257599</c:v>
                </c:pt>
                <c:pt idx="816">
                  <c:v>7.4971238892462342</c:v>
                </c:pt>
                <c:pt idx="817">
                  <c:v>7.4713096882529308</c:v>
                </c:pt>
                <c:pt idx="818">
                  <c:v>7.4418114403000377</c:v>
                </c:pt>
                <c:pt idx="819">
                  <c:v>7.5452473067714632</c:v>
                </c:pt>
                <c:pt idx="820">
                  <c:v>7.3881411838612614</c:v>
                </c:pt>
                <c:pt idx="821">
                  <c:v>7.400456933615648</c:v>
                </c:pt>
                <c:pt idx="822">
                  <c:v>7.4118904467116371</c:v>
                </c:pt>
                <c:pt idx="823">
                  <c:v>7.4165015124704441</c:v>
                </c:pt>
                <c:pt idx="824">
                  <c:v>7.3170124282252296</c:v>
                </c:pt>
                <c:pt idx="825">
                  <c:v>7.2910997824719166</c:v>
                </c:pt>
                <c:pt idx="826">
                  <c:v>7.2787467461683839</c:v>
                </c:pt>
                <c:pt idx="827">
                  <c:v>7.2714233537896469</c:v>
                </c:pt>
                <c:pt idx="828">
                  <c:v>7.1856352981942102</c:v>
                </c:pt>
                <c:pt idx="829">
                  <c:v>7.1347292363418147</c:v>
                </c:pt>
                <c:pt idx="830">
                  <c:v>7.2550768376221209</c:v>
                </c:pt>
                <c:pt idx="831">
                  <c:v>7.3038905728617394</c:v>
                </c:pt>
                <c:pt idx="832">
                  <c:v>7.2943013757268984</c:v>
                </c:pt>
                <c:pt idx="833">
                  <c:v>7.3024240727506378</c:v>
                </c:pt>
                <c:pt idx="834">
                  <c:v>7.2091918770066199</c:v>
                </c:pt>
                <c:pt idx="835">
                  <c:v>7.2287764147677134</c:v>
                </c:pt>
                <c:pt idx="836">
                  <c:v>7.2049849507913262</c:v>
                </c:pt>
                <c:pt idx="837">
                  <c:v>7.1929672417475565</c:v>
                </c:pt>
                <c:pt idx="838">
                  <c:v>7.0469818609054888</c:v>
                </c:pt>
                <c:pt idx="839">
                  <c:v>7.0538570243390071</c:v>
                </c:pt>
                <c:pt idx="840">
                  <c:v>7.1290007221711154</c:v>
                </c:pt>
                <c:pt idx="841">
                  <c:v>7.1351262021799284</c:v>
                </c:pt>
                <c:pt idx="842">
                  <c:v>7.1627881718349951</c:v>
                </c:pt>
                <c:pt idx="843">
                  <c:v>7.233502007708422</c:v>
                </c:pt>
                <c:pt idx="844">
                  <c:v>7.2386166819845048</c:v>
                </c:pt>
                <c:pt idx="845">
                  <c:v>7.1312138488927346</c:v>
                </c:pt>
                <c:pt idx="846">
                  <c:v>7.1741528240261463</c:v>
                </c:pt>
                <c:pt idx="847">
                  <c:v>7.2241389535256877</c:v>
                </c:pt>
                <c:pt idx="848">
                  <c:v>7.2450328428599837</c:v>
                </c:pt>
                <c:pt idx="849">
                  <c:v>7.2720648836982846</c:v>
                </c:pt>
                <c:pt idx="850">
                  <c:v>7.2945017099861715</c:v>
                </c:pt>
                <c:pt idx="851">
                  <c:v>7.3978922840607417</c:v>
                </c:pt>
                <c:pt idx="852">
                  <c:v>7.4169867021050342</c:v>
                </c:pt>
                <c:pt idx="853">
                  <c:v>7.2134780376468104</c:v>
                </c:pt>
                <c:pt idx="854">
                  <c:v>7.1550962831753564</c:v>
                </c:pt>
                <c:pt idx="855">
                  <c:v>7.1683543606758162</c:v>
                </c:pt>
                <c:pt idx="856">
                  <c:v>7.2485926934433946</c:v>
                </c:pt>
                <c:pt idx="857">
                  <c:v>7.2077859025448454</c:v>
                </c:pt>
                <c:pt idx="858">
                  <c:v>7.1773815537460539</c:v>
                </c:pt>
                <c:pt idx="859">
                  <c:v>7.0064006734415489</c:v>
                </c:pt>
                <c:pt idx="860">
                  <c:v>7.0351088064192986</c:v>
                </c:pt>
                <c:pt idx="861">
                  <c:v>6.9014927089424987</c:v>
                </c:pt>
                <c:pt idx="862">
                  <c:v>6.9499382205219939</c:v>
                </c:pt>
                <c:pt idx="863">
                  <c:v>6.9890058532595223</c:v>
                </c:pt>
                <c:pt idx="864">
                  <c:v>7.0081148128268493</c:v>
                </c:pt>
                <c:pt idx="865">
                  <c:v>6.9316121314365953</c:v>
                </c:pt>
                <c:pt idx="866">
                  <c:v>6.9352416350255943</c:v>
                </c:pt>
                <c:pt idx="867">
                  <c:v>6.8671652471627356</c:v>
                </c:pt>
                <c:pt idx="868">
                  <c:v>6.8847054760895068</c:v>
                </c:pt>
                <c:pt idx="869">
                  <c:v>6.8881077089344194</c:v>
                </c:pt>
                <c:pt idx="870">
                  <c:v>7.0693538852858246</c:v>
                </c:pt>
                <c:pt idx="871">
                  <c:v>7.0758688742121318</c:v>
                </c:pt>
                <c:pt idx="872">
                  <c:v>7.2094052679493199</c:v>
                </c:pt>
                <c:pt idx="873">
                  <c:v>7.317095006496305</c:v>
                </c:pt>
                <c:pt idx="874">
                  <c:v>7.1044556039743956</c:v>
                </c:pt>
                <c:pt idx="875">
                  <c:v>7.1027908241028168</c:v>
                </c:pt>
                <c:pt idx="876">
                  <c:v>6.951488383395124</c:v>
                </c:pt>
                <c:pt idx="877">
                  <c:v>7.0469566272411814</c:v>
                </c:pt>
                <c:pt idx="878">
                  <c:v>7.0334466190990028</c:v>
                </c:pt>
                <c:pt idx="879">
                  <c:v>6.9649940761449152</c:v>
                </c:pt>
                <c:pt idx="880">
                  <c:v>7.0415298616636788</c:v>
                </c:pt>
                <c:pt idx="881">
                  <c:v>6.9571316432646855</c:v>
                </c:pt>
                <c:pt idx="882">
                  <c:v>6.7069259054774646</c:v>
                </c:pt>
                <c:pt idx="883">
                  <c:v>6.6561959912161219</c:v>
                </c:pt>
                <c:pt idx="884">
                  <c:v>6.1362544341141563</c:v>
                </c:pt>
                <c:pt idx="885">
                  <c:v>5.9623559866937308</c:v>
                </c:pt>
                <c:pt idx="886">
                  <c:v>5.9881845747763567</c:v>
                </c:pt>
                <c:pt idx="887">
                  <c:v>5.9588002004065102</c:v>
                </c:pt>
                <c:pt idx="888">
                  <c:v>6.2045696788059237</c:v>
                </c:pt>
                <c:pt idx="889">
                  <c:v>6.2103023724966047</c:v>
                </c:pt>
                <c:pt idx="890">
                  <c:v>6.3061103286859481</c:v>
                </c:pt>
                <c:pt idx="891">
                  <c:v>6.2294275384824349</c:v>
                </c:pt>
                <c:pt idx="892">
                  <c:v>6.2748920976081788</c:v>
                </c:pt>
                <c:pt idx="893">
                  <c:v>6.3599401305856702</c:v>
                </c:pt>
                <c:pt idx="894">
                  <c:v>6.3652315450073953</c:v>
                </c:pt>
                <c:pt idx="895">
                  <c:v>6.3329574987901562</c:v>
                </c:pt>
                <c:pt idx="896">
                  <c:v>6.4407541066103349</c:v>
                </c:pt>
                <c:pt idx="897">
                  <c:v>6.6957464310354524</c:v>
                </c:pt>
                <c:pt idx="898">
                  <c:v>6.679160479384846</c:v>
                </c:pt>
                <c:pt idx="899">
                  <c:v>6.9611181803051547</c:v>
                </c:pt>
                <c:pt idx="900">
                  <c:v>6.9655504169885427</c:v>
                </c:pt>
                <c:pt idx="901">
                  <c:v>7.0520250872662791</c:v>
                </c:pt>
                <c:pt idx="902">
                  <c:v>7.0022375376594184</c:v>
                </c:pt>
                <c:pt idx="903">
                  <c:v>6.9932385981924519</c:v>
                </c:pt>
                <c:pt idx="904">
                  <c:v>6.9647781844204673</c:v>
                </c:pt>
                <c:pt idx="905">
                  <c:v>6.99656628063551</c:v>
                </c:pt>
                <c:pt idx="906">
                  <c:v>7.0294970990446828</c:v>
                </c:pt>
                <c:pt idx="907">
                  <c:v>7.0188929654358549</c:v>
                </c:pt>
                <c:pt idx="908">
                  <c:v>7.0001894514612273</c:v>
                </c:pt>
                <c:pt idx="909">
                  <c:v>7.0510009633868327</c:v>
                </c:pt>
                <c:pt idx="910">
                  <c:v>7.2003018971085755</c:v>
                </c:pt>
                <c:pt idx="911">
                  <c:v>7.2380866362320537</c:v>
                </c:pt>
                <c:pt idx="912">
                  <c:v>7.2130663486630011</c:v>
                </c:pt>
                <c:pt idx="913">
                  <c:v>7.2184174822432077</c:v>
                </c:pt>
                <c:pt idx="914">
                  <c:v>7.0818191789377671</c:v>
                </c:pt>
                <c:pt idx="915">
                  <c:v>7.0921472574447222</c:v>
                </c:pt>
                <c:pt idx="916">
                  <c:v>7.1842678378808555</c:v>
                </c:pt>
                <c:pt idx="917">
                  <c:v>7.1677137397930455</c:v>
                </c:pt>
                <c:pt idx="918">
                  <c:v>7.1305768157623763</c:v>
                </c:pt>
                <c:pt idx="919">
                  <c:v>7.0861434093944489</c:v>
                </c:pt>
                <c:pt idx="920">
                  <c:v>7.1021418797204374</c:v>
                </c:pt>
                <c:pt idx="921">
                  <c:v>7.1036598462025209</c:v>
                </c:pt>
                <c:pt idx="922">
                  <c:v>7.1767263540371022</c:v>
                </c:pt>
                <c:pt idx="923">
                  <c:v>7.2653553075256267</c:v>
                </c:pt>
                <c:pt idx="924">
                  <c:v>7.2330790383295858</c:v>
                </c:pt>
                <c:pt idx="925">
                  <c:v>7.1242433559361844</c:v>
                </c:pt>
                <c:pt idx="926">
                  <c:v>7.1868278823365834</c:v>
                </c:pt>
                <c:pt idx="927">
                  <c:v>7.2292960978528704</c:v>
                </c:pt>
                <c:pt idx="928">
                  <c:v>7.2848825312310259</c:v>
                </c:pt>
                <c:pt idx="929">
                  <c:v>7.2854751159586009</c:v>
                </c:pt>
                <c:pt idx="930">
                  <c:v>7.2844904832000559</c:v>
                </c:pt>
                <c:pt idx="931">
                  <c:v>7.3356276841523469</c:v>
                </c:pt>
                <c:pt idx="932">
                  <c:v>7.2710774975673429</c:v>
                </c:pt>
                <c:pt idx="933">
                  <c:v>7.2164319908734402</c:v>
                </c:pt>
                <c:pt idx="934">
                  <c:v>7.2206172510229552</c:v>
                </c:pt>
                <c:pt idx="935">
                  <c:v>7.2877048412836842</c:v>
                </c:pt>
                <c:pt idx="936">
                  <c:v>7.4509511257557941</c:v>
                </c:pt>
                <c:pt idx="937">
                  <c:v>7.492405574315752</c:v>
                </c:pt>
                <c:pt idx="938">
                  <c:v>7.5176369409956756</c:v>
                </c:pt>
                <c:pt idx="939">
                  <c:v>7.4941086166897657</c:v>
                </c:pt>
                <c:pt idx="940">
                  <c:v>7.5252036597215284</c:v>
                </c:pt>
                <c:pt idx="941">
                  <c:v>7.6316029578541329</c:v>
                </c:pt>
                <c:pt idx="942">
                  <c:v>7.7059635203618679</c:v>
                </c:pt>
                <c:pt idx="943">
                  <c:v>7.6809318892365184</c:v>
                </c:pt>
                <c:pt idx="944">
                  <c:v>7.5367158670220924</c:v>
                </c:pt>
                <c:pt idx="945">
                  <c:v>7.4785025656507118</c:v>
                </c:pt>
                <c:pt idx="946">
                  <c:v>7.4340101319695018</c:v>
                </c:pt>
                <c:pt idx="947">
                  <c:v>7.3964791561126217</c:v>
                </c:pt>
                <c:pt idx="948">
                  <c:v>7.4331367801238546</c:v>
                </c:pt>
                <c:pt idx="949">
                  <c:v>7.4488825337621716</c:v>
                </c:pt>
                <c:pt idx="950">
                  <c:v>7.4713144187758864</c:v>
                </c:pt>
                <c:pt idx="951">
                  <c:v>7.4358912916504751</c:v>
                </c:pt>
                <c:pt idx="952">
                  <c:v>7.5086990331259447</c:v>
                </c:pt>
                <c:pt idx="953">
                  <c:v>7.4401102104325272</c:v>
                </c:pt>
                <c:pt idx="954">
                  <c:v>7.5961339844390947</c:v>
                </c:pt>
                <c:pt idx="955">
                  <c:v>7.6304135695317346</c:v>
                </c:pt>
                <c:pt idx="956">
                  <c:v>7.8107856711544308</c:v>
                </c:pt>
                <c:pt idx="957">
                  <c:v>7.8316512229184339</c:v>
                </c:pt>
                <c:pt idx="958">
                  <c:v>7.8819207550383501</c:v>
                </c:pt>
                <c:pt idx="959">
                  <c:v>7.8658341093508541</c:v>
                </c:pt>
                <c:pt idx="960">
                  <c:v>8.0826592430266881</c:v>
                </c:pt>
                <c:pt idx="961">
                  <c:v>8.087029792346728</c:v>
                </c:pt>
                <c:pt idx="962">
                  <c:v>8.1362049120957085</c:v>
                </c:pt>
                <c:pt idx="963">
                  <c:v>8.2761499194067341</c:v>
                </c:pt>
                <c:pt idx="964">
                  <c:v>8.2664397566334831</c:v>
                </c:pt>
                <c:pt idx="965">
                  <c:v>8.137126288258111</c:v>
                </c:pt>
                <c:pt idx="966">
                  <c:v>8.1609999272441414</c:v>
                </c:pt>
                <c:pt idx="967">
                  <c:v>8.2761427189690675</c:v>
                </c:pt>
                <c:pt idx="968">
                  <c:v>8.3414225289503499</c:v>
                </c:pt>
                <c:pt idx="969">
                  <c:v>8.272793287826282</c:v>
                </c:pt>
                <c:pt idx="970">
                  <c:v>8.2214992961768303</c:v>
                </c:pt>
                <c:pt idx="971">
                  <c:v>8.1584461685888403</c:v>
                </c:pt>
                <c:pt idx="972">
                  <c:v>8.1246356085563143</c:v>
                </c:pt>
                <c:pt idx="973">
                  <c:v>8.1068240067794122</c:v>
                </c:pt>
                <c:pt idx="974">
                  <c:v>8.0836412855084703</c:v>
                </c:pt>
                <c:pt idx="975">
                  <c:v>8.0907723413767876</c:v>
                </c:pt>
                <c:pt idx="976">
                  <c:v>8.1265018495468109</c:v>
                </c:pt>
                <c:pt idx="977">
                  <c:v>8.2014949168291125</c:v>
                </c:pt>
                <c:pt idx="978">
                  <c:v>8.3402006233124446</c:v>
                </c:pt>
                <c:pt idx="979">
                  <c:v>8.304683813508305</c:v>
                </c:pt>
                <c:pt idx="980">
                  <c:v>8.2968906353559646</c:v>
                </c:pt>
                <c:pt idx="981">
                  <c:v>8.3119001678463516</c:v>
                </c:pt>
                <c:pt idx="982">
                  <c:v>8.3882982501038068</c:v>
                </c:pt>
                <c:pt idx="983">
                  <c:v>8.4015167060184961</c:v>
                </c:pt>
                <c:pt idx="984">
                  <c:v>8.4267356694639144</c:v>
                </c:pt>
                <c:pt idx="985">
                  <c:v>8.4870054365719501</c:v>
                </c:pt>
                <c:pt idx="986">
                  <c:v>8.6301010491940584</c:v>
                </c:pt>
                <c:pt idx="987">
                  <c:v>8.621647377473618</c:v>
                </c:pt>
                <c:pt idx="988">
                  <c:v>8.6406442862689499</c:v>
                </c:pt>
                <c:pt idx="989">
                  <c:v>8.7170278283790097</c:v>
                </c:pt>
                <c:pt idx="990">
                  <c:v>8.8932744585248233</c:v>
                </c:pt>
                <c:pt idx="991">
                  <c:v>8.7034268432068291</c:v>
                </c:pt>
                <c:pt idx="992">
                  <c:v>8.7361521374188094</c:v>
                </c:pt>
                <c:pt idx="993">
                  <c:v>8.8563594406416932</c:v>
                </c:pt>
                <c:pt idx="994">
                  <c:v>9.1778751313114757</c:v>
                </c:pt>
                <c:pt idx="995">
                  <c:v>9.1138626810705485</c:v>
                </c:pt>
                <c:pt idx="996">
                  <c:v>9.2032473097035457</c:v>
                </c:pt>
                <c:pt idx="997">
                  <c:v>9.132091231746319</c:v>
                </c:pt>
                <c:pt idx="998">
                  <c:v>9.0828688740207397</c:v>
                </c:pt>
                <c:pt idx="999">
                  <c:v>9.1167159145445194</c:v>
                </c:pt>
                <c:pt idx="1000">
                  <c:v>9.102804126524866</c:v>
                </c:pt>
                <c:pt idx="1001">
                  <c:v>9.3480430375233592</c:v>
                </c:pt>
                <c:pt idx="1002">
                  <c:v>9.3858651811612681</c:v>
                </c:pt>
                <c:pt idx="1003">
                  <c:v>9.2216411833155245</c:v>
                </c:pt>
                <c:pt idx="1004">
                  <c:v>9.2692921012016694</c:v>
                </c:pt>
                <c:pt idx="1005">
                  <c:v>9.2340277763845275</c:v>
                </c:pt>
                <c:pt idx="1006">
                  <c:v>9.2892398237667582</c:v>
                </c:pt>
                <c:pt idx="1007">
                  <c:v>9.423256706277428</c:v>
                </c:pt>
                <c:pt idx="1008">
                  <c:v>9.6014051959771471</c:v>
                </c:pt>
                <c:pt idx="1009">
                  <c:v>9.6996983760478308</c:v>
                </c:pt>
                <c:pt idx="1010">
                  <c:v>9.6991912490534666</c:v>
                </c:pt>
                <c:pt idx="1011">
                  <c:v>9.7386614179293574</c:v>
                </c:pt>
                <c:pt idx="1012">
                  <c:v>9.7090526244871835</c:v>
                </c:pt>
                <c:pt idx="1013">
                  <c:v>9.6327336576941605</c:v>
                </c:pt>
                <c:pt idx="1014">
                  <c:v>9.6495138338387196</c:v>
                </c:pt>
                <c:pt idx="1015">
                  <c:v>9.7321794977045872</c:v>
                </c:pt>
                <c:pt idx="1016">
                  <c:v>10.053638432504437</c:v>
                </c:pt>
                <c:pt idx="1017">
                  <c:v>10.17688790789839</c:v>
                </c:pt>
                <c:pt idx="1018">
                  <c:v>10.157319185672913</c:v>
                </c:pt>
                <c:pt idx="1019">
                  <c:v>10.256526902749805</c:v>
                </c:pt>
                <c:pt idx="1020">
                  <c:v>10.34816852446102</c:v>
                </c:pt>
                <c:pt idx="1021">
                  <c:v>10.318417981372939</c:v>
                </c:pt>
                <c:pt idx="1022">
                  <c:v>10.499688870341538</c:v>
                </c:pt>
                <c:pt idx="1023">
                  <c:v>10.494554107409664</c:v>
                </c:pt>
                <c:pt idx="1024">
                  <c:v>10.401871166206936</c:v>
                </c:pt>
                <c:pt idx="1025">
                  <c:v>10.443256248572322</c:v>
                </c:pt>
                <c:pt idx="1026">
                  <c:v>10.437680640303142</c:v>
                </c:pt>
                <c:pt idx="1027">
                  <c:v>10.616920756429458</c:v>
                </c:pt>
                <c:pt idx="1028">
                  <c:v>10.552280870711346</c:v>
                </c:pt>
                <c:pt idx="1029">
                  <c:v>10.491918075754779</c:v>
                </c:pt>
                <c:pt idx="1030">
                  <c:v>10.537360851411107</c:v>
                </c:pt>
                <c:pt idx="1031">
                  <c:v>10.446154372616407</c:v>
                </c:pt>
                <c:pt idx="1032">
                  <c:v>10.40053315364174</c:v>
                </c:pt>
                <c:pt idx="1033">
                  <c:v>10.371184127850716</c:v>
                </c:pt>
                <c:pt idx="1034">
                  <c:v>10.355113638650808</c:v>
                </c:pt>
                <c:pt idx="1035">
                  <c:v>10.40141528577592</c:v>
                </c:pt>
                <c:pt idx="1036">
                  <c:v>10.435640560843883</c:v>
                </c:pt>
                <c:pt idx="1037">
                  <c:v>10.654341606359868</c:v>
                </c:pt>
                <c:pt idx="1038">
                  <c:v>10.641854775401459</c:v>
                </c:pt>
                <c:pt idx="1039">
                  <c:v>10.526404045833608</c:v>
                </c:pt>
                <c:pt idx="1040">
                  <c:v>10.365156070791761</c:v>
                </c:pt>
                <c:pt idx="1041">
                  <c:v>10.311528037792153</c:v>
                </c:pt>
                <c:pt idx="1042">
                  <c:v>10.166966386254117</c:v>
                </c:pt>
                <c:pt idx="1043">
                  <c:v>10.163425135478326</c:v>
                </c:pt>
                <c:pt idx="1044">
                  <c:v>10.178605869098865</c:v>
                </c:pt>
                <c:pt idx="1045">
                  <c:v>10.342589866489773</c:v>
                </c:pt>
                <c:pt idx="1046">
                  <c:v>10.582084738945497</c:v>
                </c:pt>
                <c:pt idx="1047">
                  <c:v>10.713913404153008</c:v>
                </c:pt>
                <c:pt idx="1048">
                  <c:v>10.572951731948351</c:v>
                </c:pt>
                <c:pt idx="1049">
                  <c:v>10.615595668146907</c:v>
                </c:pt>
                <c:pt idx="1050">
                  <c:v>10.530439735497625</c:v>
                </c:pt>
                <c:pt idx="1051">
                  <c:v>10.583597029204203</c:v>
                </c:pt>
                <c:pt idx="1052">
                  <c:v>10.678667783815001</c:v>
                </c:pt>
                <c:pt idx="1053">
                  <c:v>10.714231154799963</c:v>
                </c:pt>
                <c:pt idx="1054">
                  <c:v>10.659837463229112</c:v>
                </c:pt>
                <c:pt idx="1055">
                  <c:v>10.680450357686183</c:v>
                </c:pt>
                <c:pt idx="1056">
                  <c:v>10.794861120940848</c:v>
                </c:pt>
                <c:pt idx="1057">
                  <c:v>10.835525350328203</c:v>
                </c:pt>
                <c:pt idx="1058">
                  <c:v>10.79566968776351</c:v>
                </c:pt>
                <c:pt idx="1059">
                  <c:v>10.943988558679195</c:v>
                </c:pt>
                <c:pt idx="1060">
                  <c:v>10.921167740779815</c:v>
                </c:pt>
                <c:pt idx="1061">
                  <c:v>11.078602921768649</c:v>
                </c:pt>
                <c:pt idx="1062">
                  <c:v>11.01661546187715</c:v>
                </c:pt>
                <c:pt idx="1063">
                  <c:v>10.853248809762398</c:v>
                </c:pt>
                <c:pt idx="1064">
                  <c:v>10.915286936927201</c:v>
                </c:pt>
                <c:pt idx="1065">
                  <c:v>10.862178385213797</c:v>
                </c:pt>
                <c:pt idx="1066">
                  <c:v>10.700947307012674</c:v>
                </c:pt>
                <c:pt idx="1067">
                  <c:v>10.686903360550417</c:v>
                </c:pt>
                <c:pt idx="1068">
                  <c:v>10.77224490562106</c:v>
                </c:pt>
                <c:pt idx="1069">
                  <c:v>10.667429923468134</c:v>
                </c:pt>
                <c:pt idx="1070">
                  <c:v>10.490410798472073</c:v>
                </c:pt>
                <c:pt idx="1071">
                  <c:v>10.479738847566361</c:v>
                </c:pt>
                <c:pt idx="1072">
                  <c:v>10.49511872887426</c:v>
                </c:pt>
                <c:pt idx="1073">
                  <c:v>10.693954796753353</c:v>
                </c:pt>
                <c:pt idx="1074">
                  <c:v>10.545034162418645</c:v>
                </c:pt>
                <c:pt idx="1075">
                  <c:v>10.694588558664453</c:v>
                </c:pt>
                <c:pt idx="1076">
                  <c:v>10.674951426516825</c:v>
                </c:pt>
                <c:pt idx="1077">
                  <c:v>10.624861070092015</c:v>
                </c:pt>
                <c:pt idx="1078">
                  <c:v>10.600578835507894</c:v>
                </c:pt>
                <c:pt idx="1079">
                  <c:v>10.644188495318032</c:v>
                </c:pt>
                <c:pt idx="1080">
                  <c:v>10.685690067079644</c:v>
                </c:pt>
                <c:pt idx="1081">
                  <c:v>10.677456997620427</c:v>
                </c:pt>
                <c:pt idx="1082">
                  <c:v>10.847038193254733</c:v>
                </c:pt>
                <c:pt idx="1083">
                  <c:v>10.877247959316023</c:v>
                </c:pt>
                <c:pt idx="1084">
                  <c:v>10.878550154866483</c:v>
                </c:pt>
                <c:pt idx="1085">
                  <c:v>10.902224507896582</c:v>
                </c:pt>
                <c:pt idx="1086">
                  <c:v>10.910922075486956</c:v>
                </c:pt>
                <c:pt idx="1087">
                  <c:v>10.909179171294857</c:v>
                </c:pt>
                <c:pt idx="1088">
                  <c:v>10.722318120602869</c:v>
                </c:pt>
                <c:pt idx="1089">
                  <c:v>10.69376052186526</c:v>
                </c:pt>
                <c:pt idx="1090">
                  <c:v>10.718711744162263</c:v>
                </c:pt>
                <c:pt idx="1091">
                  <c:v>10.668061985270864</c:v>
                </c:pt>
                <c:pt idx="1092">
                  <c:v>10.561804519988501</c:v>
                </c:pt>
                <c:pt idx="1093">
                  <c:v>10.732400872797962</c:v>
                </c:pt>
                <c:pt idx="1094">
                  <c:v>10.765889217565787</c:v>
                </c:pt>
                <c:pt idx="1095">
                  <c:v>10.851388213962624</c:v>
                </c:pt>
                <c:pt idx="1096">
                  <c:v>11.03678403866321</c:v>
                </c:pt>
                <c:pt idx="1097">
                  <c:v>11.120149229704124</c:v>
                </c:pt>
                <c:pt idx="1098">
                  <c:v>11.073446697692299</c:v>
                </c:pt>
                <c:pt idx="1099">
                  <c:v>11.093423114023715</c:v>
                </c:pt>
                <c:pt idx="1100">
                  <c:v>11.147409776070379</c:v>
                </c:pt>
                <c:pt idx="1101">
                  <c:v>11.077148291547212</c:v>
                </c:pt>
                <c:pt idx="1102">
                  <c:v>11.203462828970387</c:v>
                </c:pt>
                <c:pt idx="1103">
                  <c:v>11.326053800708261</c:v>
                </c:pt>
                <c:pt idx="1104">
                  <c:v>11.26757603651822</c:v>
                </c:pt>
                <c:pt idx="1105">
                  <c:v>11.228684422351266</c:v>
                </c:pt>
                <c:pt idx="1106">
                  <c:v>11.243060089227752</c:v>
                </c:pt>
                <c:pt idx="1107">
                  <c:v>11.20519489101172</c:v>
                </c:pt>
                <c:pt idx="1108">
                  <c:v>11.106157356140557</c:v>
                </c:pt>
                <c:pt idx="1109">
                  <c:v>11.035520501531829</c:v>
                </c:pt>
                <c:pt idx="1110">
                  <c:v>11.042390425031886</c:v>
                </c:pt>
                <c:pt idx="1111">
                  <c:v>11.204306522696164</c:v>
                </c:pt>
                <c:pt idx="1112">
                  <c:v>11.196274147942464</c:v>
                </c:pt>
                <c:pt idx="1113">
                  <c:v>11.221626692206257</c:v>
                </c:pt>
                <c:pt idx="1114">
                  <c:v>11.221544852143122</c:v>
                </c:pt>
                <c:pt idx="1115">
                  <c:v>11.267576595979808</c:v>
                </c:pt>
                <c:pt idx="1116">
                  <c:v>11.327240265784111</c:v>
                </c:pt>
                <c:pt idx="1117">
                  <c:v>11.351203421592325</c:v>
                </c:pt>
                <c:pt idx="1118">
                  <c:v>11.569535102837106</c:v>
                </c:pt>
                <c:pt idx="1119">
                  <c:v>11.600482589858787</c:v>
                </c:pt>
                <c:pt idx="1120">
                  <c:v>11.433970532611127</c:v>
                </c:pt>
                <c:pt idx="1121">
                  <c:v>11.424443507985574</c:v>
                </c:pt>
                <c:pt idx="1122">
                  <c:v>11.407362512833881</c:v>
                </c:pt>
                <c:pt idx="1123">
                  <c:v>11.33400588093645</c:v>
                </c:pt>
                <c:pt idx="1124">
                  <c:v>11.312587349704369</c:v>
                </c:pt>
                <c:pt idx="1125">
                  <c:v>11.300124002154623</c:v>
                </c:pt>
                <c:pt idx="1126">
                  <c:v>11.338759469076951</c:v>
                </c:pt>
                <c:pt idx="1127">
                  <c:v>11.343485182788141</c:v>
                </c:pt>
                <c:pt idx="1128">
                  <c:v>11.005786861138892</c:v>
                </c:pt>
                <c:pt idx="1129">
                  <c:v>10.955687268693332</c:v>
                </c:pt>
                <c:pt idx="1130">
                  <c:v>10.966843572121681</c:v>
                </c:pt>
                <c:pt idx="1131">
                  <c:v>11.07100753446784</c:v>
                </c:pt>
                <c:pt idx="1132">
                  <c:v>11.060689079459358</c:v>
                </c:pt>
                <c:pt idx="1133">
                  <c:v>11.238085717143663</c:v>
                </c:pt>
                <c:pt idx="1134">
                  <c:v>11.262747335207116</c:v>
                </c:pt>
                <c:pt idx="1135">
                  <c:v>11.325149965791832</c:v>
                </c:pt>
                <c:pt idx="1136">
                  <c:v>11.286825570717665</c:v>
                </c:pt>
                <c:pt idx="1137">
                  <c:v>11.099717417163582</c:v>
                </c:pt>
                <c:pt idx="1138">
                  <c:v>11.234588651002133</c:v>
                </c:pt>
                <c:pt idx="1139">
                  <c:v>11.250997255547535</c:v>
                </c:pt>
                <c:pt idx="1140">
                  <c:v>11.245264888663392</c:v>
                </c:pt>
                <c:pt idx="1141">
                  <c:v>11.475577857359154</c:v>
                </c:pt>
                <c:pt idx="1142">
                  <c:v>11.645337281343201</c:v>
                </c:pt>
                <c:pt idx="1143">
                  <c:v>11.517187925366988</c:v>
                </c:pt>
                <c:pt idx="1144">
                  <c:v>11.517421726428445</c:v>
                </c:pt>
                <c:pt idx="1145">
                  <c:v>11.410595691112313</c:v>
                </c:pt>
                <c:pt idx="1146">
                  <c:v>11.362270964810309</c:v>
                </c:pt>
                <c:pt idx="1147">
                  <c:v>11.382978338693359</c:v>
                </c:pt>
                <c:pt idx="1148">
                  <c:v>11.540901811576587</c:v>
                </c:pt>
                <c:pt idx="1149">
                  <c:v>11.591668785726325</c:v>
                </c:pt>
                <c:pt idx="1150">
                  <c:v>11.527714185533856</c:v>
                </c:pt>
                <c:pt idx="1151">
                  <c:v>11.534674898187234</c:v>
                </c:pt>
                <c:pt idx="1152">
                  <c:v>11.426089654473266</c:v>
                </c:pt>
                <c:pt idx="1153">
                  <c:v>11.293356084091142</c:v>
                </c:pt>
                <c:pt idx="1154">
                  <c:v>11.290521571851832</c:v>
                </c:pt>
                <c:pt idx="1155">
                  <c:v>11.28842559434695</c:v>
                </c:pt>
                <c:pt idx="1156">
                  <c:v>11.271485775219553</c:v>
                </c:pt>
                <c:pt idx="1157">
                  <c:v>11.366916231827053</c:v>
                </c:pt>
                <c:pt idx="1158">
                  <c:v>11.450591611059686</c:v>
                </c:pt>
                <c:pt idx="1159">
                  <c:v>11.461316987856714</c:v>
                </c:pt>
                <c:pt idx="1160">
                  <c:v>11.467696132805719</c:v>
                </c:pt>
                <c:pt idx="1161">
                  <c:v>11.436316650122542</c:v>
                </c:pt>
                <c:pt idx="1162">
                  <c:v>11.324747707561869</c:v>
                </c:pt>
                <c:pt idx="1163">
                  <c:v>11.335451811777469</c:v>
                </c:pt>
                <c:pt idx="1164">
                  <c:v>11.34187621536322</c:v>
                </c:pt>
                <c:pt idx="1165">
                  <c:v>11.381210383978919</c:v>
                </c:pt>
                <c:pt idx="1166">
                  <c:v>11.375709707239182</c:v>
                </c:pt>
                <c:pt idx="1167">
                  <c:v>11.512574664691206</c:v>
                </c:pt>
                <c:pt idx="1168">
                  <c:v>11.515539233188216</c:v>
                </c:pt>
                <c:pt idx="1169">
                  <c:v>11.544678437701327</c:v>
                </c:pt>
                <c:pt idx="1170">
                  <c:v>11.571608513602719</c:v>
                </c:pt>
                <c:pt idx="1171">
                  <c:v>11.605548738246055</c:v>
                </c:pt>
                <c:pt idx="1172">
                  <c:v>11.4922733953057</c:v>
                </c:pt>
                <c:pt idx="1173">
                  <c:v>11.506734601094186</c:v>
                </c:pt>
                <c:pt idx="1174">
                  <c:v>11.496089759480125</c:v>
                </c:pt>
                <c:pt idx="1175">
                  <c:v>11.689431918999977</c:v>
                </c:pt>
                <c:pt idx="1176">
                  <c:v>11.771872991174321</c:v>
                </c:pt>
                <c:pt idx="1177">
                  <c:v>11.662625023875199</c:v>
                </c:pt>
                <c:pt idx="1178">
                  <c:v>11.633879824164593</c:v>
                </c:pt>
                <c:pt idx="1179">
                  <c:v>11.577668001375978</c:v>
                </c:pt>
                <c:pt idx="1180">
                  <c:v>11.591174492056902</c:v>
                </c:pt>
                <c:pt idx="1181">
                  <c:v>11.442644810509432</c:v>
                </c:pt>
                <c:pt idx="1182">
                  <c:v>11.352999230321984</c:v>
                </c:pt>
                <c:pt idx="1183">
                  <c:v>11.281882481230557</c:v>
                </c:pt>
                <c:pt idx="1184">
                  <c:v>11.267420630823972</c:v>
                </c:pt>
                <c:pt idx="1185">
                  <c:v>11.276616051609015</c:v>
                </c:pt>
                <c:pt idx="1186">
                  <c:v>11.317204941946001</c:v>
                </c:pt>
                <c:pt idx="1187">
                  <c:v>11.202028699978728</c:v>
                </c:pt>
                <c:pt idx="1188">
                  <c:v>11.19990713496302</c:v>
                </c:pt>
                <c:pt idx="1189">
                  <c:v>11.168075729692134</c:v>
                </c:pt>
                <c:pt idx="1190">
                  <c:v>11.028848031083967</c:v>
                </c:pt>
                <c:pt idx="1191">
                  <c:v>11.049058554720691</c:v>
                </c:pt>
                <c:pt idx="1192">
                  <c:v>11.022483173074788</c:v>
                </c:pt>
                <c:pt idx="1193">
                  <c:v>11.070337951956994</c:v>
                </c:pt>
                <c:pt idx="1194">
                  <c:v>11.003597525974154</c:v>
                </c:pt>
                <c:pt idx="1195">
                  <c:v>11.011825252887288</c:v>
                </c:pt>
                <c:pt idx="1196">
                  <c:v>11.044367711747295</c:v>
                </c:pt>
                <c:pt idx="1197">
                  <c:v>11.033494103840658</c:v>
                </c:pt>
                <c:pt idx="1198">
                  <c:v>11.056844772590349</c:v>
                </c:pt>
                <c:pt idx="1199">
                  <c:v>11.099212193982694</c:v>
                </c:pt>
                <c:pt idx="1200">
                  <c:v>11.097564848172608</c:v>
                </c:pt>
                <c:pt idx="1201">
                  <c:v>11.179521727821999</c:v>
                </c:pt>
                <c:pt idx="1202">
                  <c:v>11.121194946836004</c:v>
                </c:pt>
                <c:pt idx="1203">
                  <c:v>11.213758178057297</c:v>
                </c:pt>
                <c:pt idx="1204">
                  <c:v>11.220258283909066</c:v>
                </c:pt>
                <c:pt idx="1205">
                  <c:v>11.254343969970975</c:v>
                </c:pt>
                <c:pt idx="1206">
                  <c:v>11.232124882031053</c:v>
                </c:pt>
                <c:pt idx="1207">
                  <c:v>11.144479087573012</c:v>
                </c:pt>
                <c:pt idx="1208">
                  <c:v>11.049238695907187</c:v>
                </c:pt>
                <c:pt idx="1209">
                  <c:v>11.043988878096993</c:v>
                </c:pt>
                <c:pt idx="1210">
                  <c:v>11.008291753628283</c:v>
                </c:pt>
                <c:pt idx="1211">
                  <c:v>11.074162146206779</c:v>
                </c:pt>
                <c:pt idx="1212">
                  <c:v>11.066640435593397</c:v>
                </c:pt>
                <c:pt idx="1213">
                  <c:v>11.070958586463856</c:v>
                </c:pt>
                <c:pt idx="1214">
                  <c:v>11.020241927341806</c:v>
                </c:pt>
                <c:pt idx="1215">
                  <c:v>10.886864822420367</c:v>
                </c:pt>
                <c:pt idx="1216">
                  <c:v>10.87628364831755</c:v>
                </c:pt>
                <c:pt idx="1217">
                  <c:v>10.697126064069565</c:v>
                </c:pt>
                <c:pt idx="1218">
                  <c:v>10.703500218749861</c:v>
                </c:pt>
                <c:pt idx="1219">
                  <c:v>10.651206395437605</c:v>
                </c:pt>
                <c:pt idx="1220">
                  <c:v>10.619790037195077</c:v>
                </c:pt>
                <c:pt idx="1221">
                  <c:v>10.601267308072194</c:v>
                </c:pt>
                <c:pt idx="1222">
                  <c:v>10.647050300850703</c:v>
                </c:pt>
                <c:pt idx="1223">
                  <c:v>10.651946205871662</c:v>
                </c:pt>
                <c:pt idx="1224">
                  <c:v>10.51959271531917</c:v>
                </c:pt>
                <c:pt idx="1225">
                  <c:v>10.635363319128246</c:v>
                </c:pt>
                <c:pt idx="1226">
                  <c:v>10.548085418424554</c:v>
                </c:pt>
                <c:pt idx="1227">
                  <c:v>10.554041312577199</c:v>
                </c:pt>
                <c:pt idx="1228">
                  <c:v>10.47257740097003</c:v>
                </c:pt>
                <c:pt idx="1229">
                  <c:v>10.449636866246696</c:v>
                </c:pt>
                <c:pt idx="1230">
                  <c:v>10.487411010290154</c:v>
                </c:pt>
                <c:pt idx="1231">
                  <c:v>10.526858712360996</c:v>
                </c:pt>
                <c:pt idx="1232">
                  <c:v>10.584782802811047</c:v>
                </c:pt>
                <c:pt idx="1233">
                  <c:v>10.579763802640725</c:v>
                </c:pt>
                <c:pt idx="1234">
                  <c:v>10.529036404710656</c:v>
                </c:pt>
                <c:pt idx="1235">
                  <c:v>10.472896107286063</c:v>
                </c:pt>
                <c:pt idx="1236">
                  <c:v>10.332186727303958</c:v>
                </c:pt>
                <c:pt idx="1237">
                  <c:v>10.245431471819924</c:v>
                </c:pt>
                <c:pt idx="1238">
                  <c:v>10.288712730939814</c:v>
                </c:pt>
                <c:pt idx="1239">
                  <c:v>10.343843944226693</c:v>
                </c:pt>
                <c:pt idx="1240">
                  <c:v>10.329333317214328</c:v>
                </c:pt>
                <c:pt idx="1241">
                  <c:v>10.347015095138618</c:v>
                </c:pt>
                <c:pt idx="1242">
                  <c:v>10.281164918831864</c:v>
                </c:pt>
                <c:pt idx="1243">
                  <c:v>10.333325635266673</c:v>
                </c:pt>
                <c:pt idx="1244">
                  <c:v>10.29758820581125</c:v>
                </c:pt>
                <c:pt idx="1245">
                  <c:v>10.249408911474752</c:v>
                </c:pt>
                <c:pt idx="1246">
                  <c:v>10.227742916895872</c:v>
                </c:pt>
                <c:pt idx="1247">
                  <c:v>10.085087599640897</c:v>
                </c:pt>
                <c:pt idx="1248">
                  <c:v>10.114296261591473</c:v>
                </c:pt>
                <c:pt idx="1249">
                  <c:v>10.090386425447265</c:v>
                </c:pt>
                <c:pt idx="1250">
                  <c:v>10.108475917751651</c:v>
                </c:pt>
                <c:pt idx="1251">
                  <c:v>10.133330454243282</c:v>
                </c:pt>
                <c:pt idx="1252">
                  <c:v>10.191691969701321</c:v>
                </c:pt>
                <c:pt idx="1253">
                  <c:v>10.208874794062057</c:v>
                </c:pt>
                <c:pt idx="1254">
                  <c:v>10.049143580759869</c:v>
                </c:pt>
                <c:pt idx="1255">
                  <c:v>9.9941250543215432</c:v>
                </c:pt>
                <c:pt idx="1256">
                  <c:v>9.9745269044778091</c:v>
                </c:pt>
                <c:pt idx="1257">
                  <c:v>9.9569685393188312</c:v>
                </c:pt>
                <c:pt idx="1258">
                  <c:v>9.9269937061869964</c:v>
                </c:pt>
                <c:pt idx="1259">
                  <c:v>9.7278595755461801</c:v>
                </c:pt>
                <c:pt idx="1260">
                  <c:v>9.8036339444634706</c:v>
                </c:pt>
                <c:pt idx="1261">
                  <c:v>9.7761749984837696</c:v>
                </c:pt>
                <c:pt idx="1262">
                  <c:v>9.6516817982457273</c:v>
                </c:pt>
                <c:pt idx="1263">
                  <c:v>9.6576565714454699</c:v>
                </c:pt>
                <c:pt idx="1264">
                  <c:v>9.6407841554854343</c:v>
                </c:pt>
                <c:pt idx="1265">
                  <c:v>9.4747087120023217</c:v>
                </c:pt>
                <c:pt idx="1266">
                  <c:v>9.3331149687109267</c:v>
                </c:pt>
                <c:pt idx="1267">
                  <c:v>9.2722831582156466</c:v>
                </c:pt>
                <c:pt idx="1268">
                  <c:v>9.1362277988919516</c:v>
                </c:pt>
                <c:pt idx="1269">
                  <c:v>9.2083006418956614</c:v>
                </c:pt>
                <c:pt idx="1270">
                  <c:v>9.1346172657928726</c:v>
                </c:pt>
                <c:pt idx="1271">
                  <c:v>9.1822522756889722</c:v>
                </c:pt>
                <c:pt idx="1272">
                  <c:v>9.126750822215719</c:v>
                </c:pt>
                <c:pt idx="1273">
                  <c:v>8.8451847326219291</c:v>
                </c:pt>
                <c:pt idx="1274">
                  <c:v>8.8353647197722953</c:v>
                </c:pt>
                <c:pt idx="1275">
                  <c:v>8.8511547151163761</c:v>
                </c:pt>
                <c:pt idx="1276">
                  <c:v>8.8803278689976626</c:v>
                </c:pt>
                <c:pt idx="1277">
                  <c:v>8.941506521497784</c:v>
                </c:pt>
                <c:pt idx="1278">
                  <c:v>9.0446089319468985</c:v>
                </c:pt>
                <c:pt idx="1279">
                  <c:v>9.0606031586975249</c:v>
                </c:pt>
                <c:pt idx="1280">
                  <c:v>9.0273098881666733</c:v>
                </c:pt>
                <c:pt idx="1281">
                  <c:v>8.9908294660943007</c:v>
                </c:pt>
                <c:pt idx="1282">
                  <c:v>9.061326909664519</c:v>
                </c:pt>
                <c:pt idx="1283">
                  <c:v>9.1833329610874124</c:v>
                </c:pt>
                <c:pt idx="1284">
                  <c:v>9.2443014587368939</c:v>
                </c:pt>
                <c:pt idx="1285">
                  <c:v>9.231524303890323</c:v>
                </c:pt>
                <c:pt idx="1286">
                  <c:v>9.1785353740734923</c:v>
                </c:pt>
                <c:pt idx="1287">
                  <c:v>9.2433961091381747</c:v>
                </c:pt>
                <c:pt idx="1288">
                  <c:v>9.2952665064389191</c:v>
                </c:pt>
                <c:pt idx="1289">
                  <c:v>9.2966518608588942</c:v>
                </c:pt>
                <c:pt idx="1290">
                  <c:v>9.2752957174302999</c:v>
                </c:pt>
                <c:pt idx="1291">
                  <c:v>9.2422999792381209</c:v>
                </c:pt>
                <c:pt idx="1292">
                  <c:v>9.1746388083073391</c:v>
                </c:pt>
                <c:pt idx="1293">
                  <c:v>9.1582136691427785</c:v>
                </c:pt>
                <c:pt idx="1294">
                  <c:v>9.1723790877733169</c:v>
                </c:pt>
                <c:pt idx="1295">
                  <c:v>9.2255764864265117</c:v>
                </c:pt>
                <c:pt idx="1296">
                  <c:v>9.0519130076557168</c:v>
                </c:pt>
                <c:pt idx="1297">
                  <c:v>8.920781072009806</c:v>
                </c:pt>
                <c:pt idx="1298">
                  <c:v>8.8812733333881422</c:v>
                </c:pt>
                <c:pt idx="1299">
                  <c:v>8.8765088908392205</c:v>
                </c:pt>
                <c:pt idx="1300">
                  <c:v>8.9000016252489953</c:v>
                </c:pt>
                <c:pt idx="1301">
                  <c:v>8.8754901183421833</c:v>
                </c:pt>
                <c:pt idx="1302">
                  <c:v>8.720207815256261</c:v>
                </c:pt>
                <c:pt idx="1303">
                  <c:v>8.7203075960583796</c:v>
                </c:pt>
                <c:pt idx="1304">
                  <c:v>8.6943813306525932</c:v>
                </c:pt>
                <c:pt idx="1305">
                  <c:v>8.6644494462072288</c:v>
                </c:pt>
                <c:pt idx="1306">
                  <c:v>8.6894685914308063</c:v>
                </c:pt>
                <c:pt idx="1307">
                  <c:v>8.7007041620442642</c:v>
                </c:pt>
                <c:pt idx="1308">
                  <c:v>8.719918836535097</c:v>
                </c:pt>
                <c:pt idx="1309">
                  <c:v>8.698632666224734</c:v>
                </c:pt>
                <c:pt idx="1310">
                  <c:v>8.6640351954456065</c:v>
                </c:pt>
                <c:pt idx="1311">
                  <c:v>8.5469507771637758</c:v>
                </c:pt>
                <c:pt idx="1312">
                  <c:v>8.4385358437301896</c:v>
                </c:pt>
                <c:pt idx="1313">
                  <c:v>8.3901020842856902</c:v>
                </c:pt>
                <c:pt idx="1314">
                  <c:v>8.2825470329585809</c:v>
                </c:pt>
                <c:pt idx="1315">
                  <c:v>8.2005190040438727</c:v>
                </c:pt>
                <c:pt idx="1316">
                  <c:v>8.2563699913576798</c:v>
                </c:pt>
                <c:pt idx="1317">
                  <c:v>8.1754678828837868</c:v>
                </c:pt>
                <c:pt idx="1318">
                  <c:v>8.187976973027439</c:v>
                </c:pt>
                <c:pt idx="1319">
                  <c:v>8.0481713125540555</c:v>
                </c:pt>
                <c:pt idx="1320">
                  <c:v>7.9986247126453449</c:v>
                </c:pt>
                <c:pt idx="1321">
                  <c:v>8.1696344113506356</c:v>
                </c:pt>
                <c:pt idx="1322">
                  <c:v>8.1813187295550076</c:v>
                </c:pt>
                <c:pt idx="1323">
                  <c:v>8.3434877311831919</c:v>
                </c:pt>
                <c:pt idx="1324">
                  <c:v>8.2854434210012915</c:v>
                </c:pt>
                <c:pt idx="1325">
                  <c:v>8.3803301418321503</c:v>
                </c:pt>
                <c:pt idx="1326">
                  <c:v>8.2913525055760999</c:v>
                </c:pt>
                <c:pt idx="1327">
                  <c:v>8.2589793738239976</c:v>
                </c:pt>
                <c:pt idx="1328">
                  <c:v>8.3229476382537584</c:v>
                </c:pt>
                <c:pt idx="1329">
                  <c:v>8.2457661935950952</c:v>
                </c:pt>
                <c:pt idx="1330">
                  <c:v>8.3771902048525622</c:v>
                </c:pt>
                <c:pt idx="1331">
                  <c:v>8.2949555011954832</c:v>
                </c:pt>
                <c:pt idx="1332">
                  <c:v>8.3306906139953441</c:v>
                </c:pt>
                <c:pt idx="1333">
                  <c:v>8.3063126905110156</c:v>
                </c:pt>
                <c:pt idx="1334">
                  <c:v>8.2160055780674828</c:v>
                </c:pt>
                <c:pt idx="1335">
                  <c:v>8.2045797939776506</c:v>
                </c:pt>
                <c:pt idx="1336">
                  <c:v>8.1527422392939357</c:v>
                </c:pt>
                <c:pt idx="1337">
                  <c:v>8.1077619761370787</c:v>
                </c:pt>
                <c:pt idx="1338">
                  <c:v>8.1826094459865484</c:v>
                </c:pt>
                <c:pt idx="1339">
                  <c:v>8.0757912822132933</c:v>
                </c:pt>
                <c:pt idx="1340">
                  <c:v>8.0591916686555134</c:v>
                </c:pt>
                <c:pt idx="1341">
                  <c:v>7.7342906880209163</c:v>
                </c:pt>
                <c:pt idx="1342">
                  <c:v>7.6068183534648659</c:v>
                </c:pt>
                <c:pt idx="1343">
                  <c:v>7.6646446635428678</c:v>
                </c:pt>
                <c:pt idx="1344">
                  <c:v>7.5616960352074702</c:v>
                </c:pt>
                <c:pt idx="1345">
                  <c:v>7.4225248959062053</c:v>
                </c:pt>
                <c:pt idx="1346">
                  <c:v>7.3829631669436591</c:v>
                </c:pt>
                <c:pt idx="1347">
                  <c:v>7.4801107518728776</c:v>
                </c:pt>
                <c:pt idx="1348">
                  <c:v>7.4961162365645162</c:v>
                </c:pt>
                <c:pt idx="1349">
                  <c:v>7.5330829590539548</c:v>
                </c:pt>
                <c:pt idx="1350">
                  <c:v>7.5684368302455205</c:v>
                </c:pt>
                <c:pt idx="1351">
                  <c:v>7.4918572021854528</c:v>
                </c:pt>
                <c:pt idx="1352">
                  <c:v>7.5059408353774977</c:v>
                </c:pt>
                <c:pt idx="1353">
                  <c:v>7.4850601331092506</c:v>
                </c:pt>
                <c:pt idx="1354">
                  <c:v>7.4753384278681141</c:v>
                </c:pt>
                <c:pt idx="1355">
                  <c:v>7.4073373027615963</c:v>
                </c:pt>
                <c:pt idx="1356">
                  <c:v>7.4278543601387303</c:v>
                </c:pt>
                <c:pt idx="1357">
                  <c:v>7.480073380616524</c:v>
                </c:pt>
                <c:pt idx="1358">
                  <c:v>7.5658626107720197</c:v>
                </c:pt>
                <c:pt idx="1359">
                  <c:v>7.5480843880834785</c:v>
                </c:pt>
                <c:pt idx="1360">
                  <c:v>7.5650679656978106</c:v>
                </c:pt>
                <c:pt idx="1361">
                  <c:v>7.5656624045015102</c:v>
                </c:pt>
                <c:pt idx="1362">
                  <c:v>7.5624831940800537</c:v>
                </c:pt>
                <c:pt idx="1363">
                  <c:v>7.4666532380473916</c:v>
                </c:pt>
                <c:pt idx="1364">
                  <c:v>7.5774904513623458</c:v>
                </c:pt>
                <c:pt idx="1365">
                  <c:v>7.6100759408607965</c:v>
                </c:pt>
                <c:pt idx="1366">
                  <c:v>7.6348721240794628</c:v>
                </c:pt>
                <c:pt idx="1367">
                  <c:v>7.6466729705449747</c:v>
                </c:pt>
                <c:pt idx="1368">
                  <c:v>7.6264345557744075</c:v>
                </c:pt>
                <c:pt idx="1369">
                  <c:v>7.554093229657143</c:v>
                </c:pt>
                <c:pt idx="1370">
                  <c:v>7.550570148857715</c:v>
                </c:pt>
                <c:pt idx="1371">
                  <c:v>7.597029150234107</c:v>
                </c:pt>
                <c:pt idx="1372">
                  <c:v>7.5887749973120044</c:v>
                </c:pt>
                <c:pt idx="1373">
                  <c:v>7.6193232600021403</c:v>
                </c:pt>
                <c:pt idx="1374">
                  <c:v>7.6862860648489182</c:v>
                </c:pt>
                <c:pt idx="1375">
                  <c:v>7.5908974799897413</c:v>
                </c:pt>
                <c:pt idx="1376">
                  <c:v>7.5343915418693665</c:v>
                </c:pt>
                <c:pt idx="1377">
                  <c:v>7.638373095779138</c:v>
                </c:pt>
                <c:pt idx="1378">
                  <c:v>7.6446497003034137</c:v>
                </c:pt>
                <c:pt idx="1379">
                  <c:v>7.654725301653369</c:v>
                </c:pt>
                <c:pt idx="1380">
                  <c:v>7.8265439194901587</c:v>
                </c:pt>
                <c:pt idx="1381">
                  <c:v>7.9699483264706226</c:v>
                </c:pt>
                <c:pt idx="1382">
                  <c:v>7.9549579408312514</c:v>
                </c:pt>
                <c:pt idx="1383">
                  <c:v>7.7928114142825029</c:v>
                </c:pt>
                <c:pt idx="1384">
                  <c:v>7.8407977335719323</c:v>
                </c:pt>
                <c:pt idx="1385">
                  <c:v>7.8681869835870097</c:v>
                </c:pt>
                <c:pt idx="1386">
                  <c:v>7.791563573398558</c:v>
                </c:pt>
                <c:pt idx="1387">
                  <c:v>7.6981033565230197</c:v>
                </c:pt>
                <c:pt idx="1388">
                  <c:v>7.6472961159059949</c:v>
                </c:pt>
                <c:pt idx="1389">
                  <c:v>7.5786721176739942</c:v>
                </c:pt>
                <c:pt idx="1390">
                  <c:v>7.6001703518615216</c:v>
                </c:pt>
                <c:pt idx="1391">
                  <c:v>7.6675730838873744</c:v>
                </c:pt>
                <c:pt idx="1392">
                  <c:v>7.5213572533416908</c:v>
                </c:pt>
                <c:pt idx="1393">
                  <c:v>7.5749662736679477</c:v>
                </c:pt>
                <c:pt idx="1394">
                  <c:v>7.6143639248258923</c:v>
                </c:pt>
                <c:pt idx="1395">
                  <c:v>7.7121646999373832</c:v>
                </c:pt>
                <c:pt idx="1396">
                  <c:v>7.719106202532025</c:v>
                </c:pt>
                <c:pt idx="1397">
                  <c:v>7.7155924339414685</c:v>
                </c:pt>
                <c:pt idx="1398">
                  <c:v>7.7898076888354559</c:v>
                </c:pt>
                <c:pt idx="1399">
                  <c:v>7.6874723603293917</c:v>
                </c:pt>
                <c:pt idx="1400">
                  <c:v>7.6428806579845538</c:v>
                </c:pt>
                <c:pt idx="1401">
                  <c:v>7.6577202492456582</c:v>
                </c:pt>
                <c:pt idx="1402">
                  <c:v>7.7583277240971142</c:v>
                </c:pt>
                <c:pt idx="1403">
                  <c:v>7.6720907353391858</c:v>
                </c:pt>
                <c:pt idx="1404">
                  <c:v>7.5749091209118538</c:v>
                </c:pt>
                <c:pt idx="1405">
                  <c:v>7.565642703315377</c:v>
                </c:pt>
                <c:pt idx="1406">
                  <c:v>7.4870869744537263</c:v>
                </c:pt>
                <c:pt idx="1407">
                  <c:v>7.4706054243670668</c:v>
                </c:pt>
                <c:pt idx="1408">
                  <c:v>7.526099814507389</c:v>
                </c:pt>
                <c:pt idx="1409">
                  <c:v>7.5062894005231406</c:v>
                </c:pt>
                <c:pt idx="1410">
                  <c:v>7.4935033538283227</c:v>
                </c:pt>
                <c:pt idx="1411">
                  <c:v>7.5759268882821775</c:v>
                </c:pt>
                <c:pt idx="1412">
                  <c:v>7.5479626872661694</c:v>
                </c:pt>
                <c:pt idx="1413">
                  <c:v>7.5368103905635184</c:v>
                </c:pt>
                <c:pt idx="1414">
                  <c:v>7.4683594850797324</c:v>
                </c:pt>
                <c:pt idx="1415">
                  <c:v>7.4230910167678701</c:v>
                </c:pt>
                <c:pt idx="1416">
                  <c:v>7.430345029329728</c:v>
                </c:pt>
                <c:pt idx="1417">
                  <c:v>7.4534870252449483</c:v>
                </c:pt>
                <c:pt idx="1418">
                  <c:v>7.5803710748693875</c:v>
                </c:pt>
                <c:pt idx="1419">
                  <c:v>7.5829732531908673</c:v>
                </c:pt>
                <c:pt idx="1420">
                  <c:v>7.6080988353978967</c:v>
                </c:pt>
                <c:pt idx="1421">
                  <c:v>7.654651197706051</c:v>
                </c:pt>
                <c:pt idx="1422">
                  <c:v>7.7025904152442388</c:v>
                </c:pt>
                <c:pt idx="1423">
                  <c:v>7.6389497091022855</c:v>
                </c:pt>
                <c:pt idx="1424">
                  <c:v>7.6115649543290305</c:v>
                </c:pt>
                <c:pt idx="1425">
                  <c:v>7.772383416437159</c:v>
                </c:pt>
                <c:pt idx="1426">
                  <c:v>7.6746880883437241</c:v>
                </c:pt>
                <c:pt idx="1427">
                  <c:v>7.6960744503321621</c:v>
                </c:pt>
                <c:pt idx="1428">
                  <c:v>7.8372663916185008</c:v>
                </c:pt>
                <c:pt idx="1429">
                  <c:v>7.8665105097108965</c:v>
                </c:pt>
                <c:pt idx="1430">
                  <c:v>7.8478865224781211</c:v>
                </c:pt>
                <c:pt idx="1431">
                  <c:v>7.8690331844577992</c:v>
                </c:pt>
                <c:pt idx="1432">
                  <c:v>7.9404137158544925</c:v>
                </c:pt>
                <c:pt idx="1433">
                  <c:v>7.9862034839094571</c:v>
                </c:pt>
                <c:pt idx="1434">
                  <c:v>8.0307172212643305</c:v>
                </c:pt>
                <c:pt idx="1435">
                  <c:v>8.005373389339006</c:v>
                </c:pt>
                <c:pt idx="1436">
                  <c:v>8.0004037612723344</c:v>
                </c:pt>
                <c:pt idx="1437">
                  <c:v>8.0449794116895887</c:v>
                </c:pt>
                <c:pt idx="1438">
                  <c:v>8.103461615918226</c:v>
                </c:pt>
                <c:pt idx="1439">
                  <c:v>8.0835724595405551</c:v>
                </c:pt>
                <c:pt idx="1440">
                  <c:v>8.3737734835402851</c:v>
                </c:pt>
                <c:pt idx="1441">
                  <c:v>8.3383183168230595</c:v>
                </c:pt>
                <c:pt idx="1442">
                  <c:v>8.4407169682207588</c:v>
                </c:pt>
                <c:pt idx="1443">
                  <c:v>8.364096250964657</c:v>
                </c:pt>
                <c:pt idx="1444">
                  <c:v>8.2932089747588655</c:v>
                </c:pt>
                <c:pt idx="1445">
                  <c:v>8.3339944581086609</c:v>
                </c:pt>
                <c:pt idx="1446">
                  <c:v>8.3501020628594915</c:v>
                </c:pt>
                <c:pt idx="1447">
                  <c:v>8.2197868198005715</c:v>
                </c:pt>
                <c:pt idx="1448">
                  <c:v>8.1450260620757788</c:v>
                </c:pt>
                <c:pt idx="1449">
                  <c:v>7.9920545162191914</c:v>
                </c:pt>
                <c:pt idx="1450">
                  <c:v>8.0214718220945738</c:v>
                </c:pt>
                <c:pt idx="1451">
                  <c:v>8.0875496347071021</c:v>
                </c:pt>
                <c:pt idx="1452">
                  <c:v>8.0873114522109262</c:v>
                </c:pt>
                <c:pt idx="1453">
                  <c:v>8.0814197910646062</c:v>
                </c:pt>
                <c:pt idx="1454">
                  <c:v>8.2882509122053047</c:v>
                </c:pt>
                <c:pt idx="1455">
                  <c:v>8.2474245453348374</c:v>
                </c:pt>
                <c:pt idx="1456">
                  <c:v>8.202642849973369</c:v>
                </c:pt>
                <c:pt idx="1457">
                  <c:v>8.0565306469960802</c:v>
                </c:pt>
                <c:pt idx="1458">
                  <c:v>8.1143134250110354</c:v>
                </c:pt>
                <c:pt idx="1459">
                  <c:v>8.2491798593732621</c:v>
                </c:pt>
                <c:pt idx="1460">
                  <c:v>8.3772372737003895</c:v>
                </c:pt>
                <c:pt idx="1461">
                  <c:v>8.4675990754680726</c:v>
                </c:pt>
                <c:pt idx="1462">
                  <c:v>8.4674067192087445</c:v>
                </c:pt>
                <c:pt idx="1463">
                  <c:v>8.3480453742729672</c:v>
                </c:pt>
                <c:pt idx="1464">
                  <c:v>8.3173038821616121</c:v>
                </c:pt>
                <c:pt idx="1465">
                  <c:v>8.2703251427804592</c:v>
                </c:pt>
                <c:pt idx="1466">
                  <c:v>8.3462685552164011</c:v>
                </c:pt>
                <c:pt idx="1467">
                  <c:v>8.5328886914839774</c:v>
                </c:pt>
                <c:pt idx="1468">
                  <c:v>8.4998594322903074</c:v>
                </c:pt>
                <c:pt idx="1469">
                  <c:v>8.5486791582127264</c:v>
                </c:pt>
                <c:pt idx="1470">
                  <c:v>8.4917118869477477</c:v>
                </c:pt>
                <c:pt idx="1471">
                  <c:v>8.4035848120638619</c:v>
                </c:pt>
                <c:pt idx="1472">
                  <c:v>8.3284103665905622</c:v>
                </c:pt>
                <c:pt idx="1473">
                  <c:v>8.3160793555743968</c:v>
                </c:pt>
                <c:pt idx="1474">
                  <c:v>8.3247232389875219</c:v>
                </c:pt>
                <c:pt idx="1475">
                  <c:v>8.2881798052708398</c:v>
                </c:pt>
                <c:pt idx="1476">
                  <c:v>8.2866596592690307</c:v>
                </c:pt>
                <c:pt idx="1477">
                  <c:v>8.1366129558987517</c:v>
                </c:pt>
                <c:pt idx="1478">
                  <c:v>8.1141865953207084</c:v>
                </c:pt>
                <c:pt idx="1479">
                  <c:v>8.1470791557085036</c:v>
                </c:pt>
                <c:pt idx="1480">
                  <c:v>8.1495002244049584</c:v>
                </c:pt>
                <c:pt idx="1481">
                  <c:v>8.3116218549919534</c:v>
                </c:pt>
                <c:pt idx="1482">
                  <c:v>8.2750834252050254</c:v>
                </c:pt>
                <c:pt idx="1483">
                  <c:v>8.236426862800819</c:v>
                </c:pt>
                <c:pt idx="1484">
                  <c:v>8.177985798727212</c:v>
                </c:pt>
                <c:pt idx="1485">
                  <c:v>8.0391422455129362</c:v>
                </c:pt>
                <c:pt idx="1486">
                  <c:v>8.070538458160863</c:v>
                </c:pt>
                <c:pt idx="1487">
                  <c:v>8.1680930129744045</c:v>
                </c:pt>
                <c:pt idx="1488">
                  <c:v>8.18781369630012</c:v>
                </c:pt>
                <c:pt idx="1489">
                  <c:v>8.1489212785181149</c:v>
                </c:pt>
                <c:pt idx="1490">
                  <c:v>8.0483042662972224</c:v>
                </c:pt>
                <c:pt idx="1491">
                  <c:v>8.1117452871651192</c:v>
                </c:pt>
                <c:pt idx="1492">
                  <c:v>8.0498002140385854</c:v>
                </c:pt>
                <c:pt idx="1493">
                  <c:v>8.1909951737472522</c:v>
                </c:pt>
                <c:pt idx="1494">
                  <c:v>8.2963528573427769</c:v>
                </c:pt>
                <c:pt idx="1495">
                  <c:v>8.3287240462246217</c:v>
                </c:pt>
                <c:pt idx="1496">
                  <c:v>8.3596767193667745</c:v>
                </c:pt>
                <c:pt idx="1497">
                  <c:v>8.2959977098763495</c:v>
                </c:pt>
                <c:pt idx="1498">
                  <c:v>8.27133702662681</c:v>
                </c:pt>
                <c:pt idx="1499">
                  <c:v>8.2498847779731044</c:v>
                </c:pt>
                <c:pt idx="1500">
                  <c:v>8.3454851117289408</c:v>
                </c:pt>
                <c:pt idx="1501">
                  <c:v>8.2217051778804962</c:v>
                </c:pt>
                <c:pt idx="1502">
                  <c:v>8.1871145041246365</c:v>
                </c:pt>
                <c:pt idx="1503">
                  <c:v>8.2416310983983347</c:v>
                </c:pt>
                <c:pt idx="1504">
                  <c:v>8.3249067615475312</c:v>
                </c:pt>
                <c:pt idx="1505">
                  <c:v>8.248989896397589</c:v>
                </c:pt>
                <c:pt idx="1506">
                  <c:v>8.2723390139412505</c:v>
                </c:pt>
                <c:pt idx="1507">
                  <c:v>8.1894583228789077</c:v>
                </c:pt>
                <c:pt idx="1508">
                  <c:v>8.256264164408055</c:v>
                </c:pt>
                <c:pt idx="1509">
                  <c:v>8.1783704283523821</c:v>
                </c:pt>
                <c:pt idx="1510">
                  <c:v>8.1704298486332476</c:v>
                </c:pt>
                <c:pt idx="1511">
                  <c:v>8.0884943169159325</c:v>
                </c:pt>
                <c:pt idx="1512">
                  <c:v>8.0945670749054575</c:v>
                </c:pt>
                <c:pt idx="1513">
                  <c:v>8.0815254865067789</c:v>
                </c:pt>
                <c:pt idx="1514">
                  <c:v>8.1926442233635406</c:v>
                </c:pt>
                <c:pt idx="1515">
                  <c:v>8.2784600137440147</c:v>
                </c:pt>
                <c:pt idx="1516">
                  <c:v>8.1964952529539072</c:v>
                </c:pt>
                <c:pt idx="1517">
                  <c:v>8.015676357386166</c:v>
                </c:pt>
                <c:pt idx="1518">
                  <c:v>8.0091669965915155</c:v>
                </c:pt>
                <c:pt idx="1519">
                  <c:v>8.0561823943391033</c:v>
                </c:pt>
                <c:pt idx="1520">
                  <c:v>8.1606943279420125</c:v>
                </c:pt>
                <c:pt idx="1521">
                  <c:v>8.2021804559530871</c:v>
                </c:pt>
                <c:pt idx="1522">
                  <c:v>8.1537117250030473</c:v>
                </c:pt>
                <c:pt idx="1523">
                  <c:v>8.0715217342321584</c:v>
                </c:pt>
                <c:pt idx="1524">
                  <c:v>8.0063774812294763</c:v>
                </c:pt>
                <c:pt idx="1525">
                  <c:v>7.9589974592044266</c:v>
                </c:pt>
                <c:pt idx="1526">
                  <c:v>7.9645685474395957</c:v>
                </c:pt>
                <c:pt idx="1527">
                  <c:v>7.9698406819200445</c:v>
                </c:pt>
                <c:pt idx="1528">
                  <c:v>7.954645222507196</c:v>
                </c:pt>
                <c:pt idx="1529">
                  <c:v>7.8069476602470873</c:v>
                </c:pt>
                <c:pt idx="1530">
                  <c:v>7.7906370276462358</c:v>
                </c:pt>
                <c:pt idx="1531">
                  <c:v>7.6734396603626092</c:v>
                </c:pt>
                <c:pt idx="1532">
                  <c:v>7.5872926345042631</c:v>
                </c:pt>
                <c:pt idx="1533">
                  <c:v>7.5774616355173174</c:v>
                </c:pt>
                <c:pt idx="1534">
                  <c:v>7.5006860819122307</c:v>
                </c:pt>
                <c:pt idx="1535">
                  <c:v>7.5033379803874931</c:v>
                </c:pt>
                <c:pt idx="1536">
                  <c:v>7.4292749235676689</c:v>
                </c:pt>
                <c:pt idx="1537">
                  <c:v>7.361620517542252</c:v>
                </c:pt>
                <c:pt idx="1538">
                  <c:v>7.3086442651827808</c:v>
                </c:pt>
                <c:pt idx="1539">
                  <c:v>7.2724022278486844</c:v>
                </c:pt>
                <c:pt idx="1540">
                  <c:v>7.4869472307374298</c:v>
                </c:pt>
                <c:pt idx="1541">
                  <c:v>7.4892382479468962</c:v>
                </c:pt>
                <c:pt idx="1542">
                  <c:v>7.5269363965632285</c:v>
                </c:pt>
                <c:pt idx="1543">
                  <c:v>7.4214828654850553</c:v>
                </c:pt>
                <c:pt idx="1544">
                  <c:v>7.4467208342752915</c:v>
                </c:pt>
                <c:pt idx="1545">
                  <c:v>7.4758633525278375</c:v>
                </c:pt>
                <c:pt idx="1546">
                  <c:v>7.5070500900649808</c:v>
                </c:pt>
                <c:pt idx="1547">
                  <c:v>7.4846974170559122</c:v>
                </c:pt>
                <c:pt idx="1548">
                  <c:v>7.6120578417453295</c:v>
                </c:pt>
                <c:pt idx="1549">
                  <c:v>7.6186888076644115</c:v>
                </c:pt>
                <c:pt idx="1550">
                  <c:v>7.6040958689264162</c:v>
                </c:pt>
                <c:pt idx="1551">
                  <c:v>7.6846960487701246</c:v>
                </c:pt>
                <c:pt idx="1552">
                  <c:v>7.7080010825141079</c:v>
                </c:pt>
                <c:pt idx="1553">
                  <c:v>7.7501179342066893</c:v>
                </c:pt>
                <c:pt idx="1554">
                  <c:v>7.883813029140482</c:v>
                </c:pt>
                <c:pt idx="1555">
                  <c:v>8.0138620977323978</c:v>
                </c:pt>
                <c:pt idx="1556">
                  <c:v>8.0127394175896729</c:v>
                </c:pt>
                <c:pt idx="1557">
                  <c:v>8.1983358794307435</c:v>
                </c:pt>
                <c:pt idx="1558">
                  <c:v>8.2059211418440672</c:v>
                </c:pt>
                <c:pt idx="1559">
                  <c:v>8.2320046816525885</c:v>
                </c:pt>
                <c:pt idx="1560">
                  <c:v>8.091538857426924</c:v>
                </c:pt>
                <c:pt idx="1561">
                  <c:v>8.2271434606778531</c:v>
                </c:pt>
                <c:pt idx="1562">
                  <c:v>8.2093229430838548</c:v>
                </c:pt>
                <c:pt idx="1563">
                  <c:v>8.3186852653772458</c:v>
                </c:pt>
                <c:pt idx="1564">
                  <c:v>8.3518267533231061</c:v>
                </c:pt>
                <c:pt idx="1565">
                  <c:v>8.4499526201742015</c:v>
                </c:pt>
                <c:pt idx="1566">
                  <c:v>8.605342671802326</c:v>
                </c:pt>
                <c:pt idx="1567">
                  <c:v>8.6327837909827441</c:v>
                </c:pt>
                <c:pt idx="1568">
                  <c:v>8.6597857053868577</c:v>
                </c:pt>
                <c:pt idx="1569">
                  <c:v>8.5182358571760641</c:v>
                </c:pt>
                <c:pt idx="1570">
                  <c:v>8.5363190065230992</c:v>
                </c:pt>
                <c:pt idx="1571">
                  <c:v>8.5096232809663519</c:v>
                </c:pt>
                <c:pt idx="1572">
                  <c:v>8.6030199266680416</c:v>
                </c:pt>
                <c:pt idx="1573">
                  <c:v>8.6604342181684775</c:v>
                </c:pt>
                <c:pt idx="1574">
                  <c:v>8.5990825674247251</c:v>
                </c:pt>
                <c:pt idx="1575">
                  <c:v>8.5768448512594322</c:v>
                </c:pt>
                <c:pt idx="1576">
                  <c:v>8.5993429048773855</c:v>
                </c:pt>
                <c:pt idx="1577">
                  <c:v>8.7611794227969533</c:v>
                </c:pt>
                <c:pt idx="1578">
                  <c:v>8.7023735929249035</c:v>
                </c:pt>
                <c:pt idx="1579">
                  <c:v>8.6851575438241309</c:v>
                </c:pt>
                <c:pt idx="1580">
                  <c:v>8.7585283534381357</c:v>
                </c:pt>
                <c:pt idx="1581">
                  <c:v>8.6323314898648693</c:v>
                </c:pt>
                <c:pt idx="1582">
                  <c:v>8.6007437697172833</c:v>
                </c:pt>
                <c:pt idx="1583">
                  <c:v>8.6235731411567986</c:v>
                </c:pt>
                <c:pt idx="1584">
                  <c:v>8.7091286500231284</c:v>
                </c:pt>
                <c:pt idx="1585">
                  <c:v>8.7627235625956459</c:v>
                </c:pt>
                <c:pt idx="1586">
                  <c:v>8.9138311850536844</c:v>
                </c:pt>
                <c:pt idx="1587">
                  <c:v>8.8180723343504255</c:v>
                </c:pt>
                <c:pt idx="1588">
                  <c:v>8.6032706741245324</c:v>
                </c:pt>
                <c:pt idx="1589">
                  <c:v>8.6747495906288385</c:v>
                </c:pt>
                <c:pt idx="1590">
                  <c:v>8.6986730262256771</c:v>
                </c:pt>
                <c:pt idx="1591">
                  <c:v>8.82433726332685</c:v>
                </c:pt>
                <c:pt idx="1592">
                  <c:v>8.777070274935566</c:v>
                </c:pt>
                <c:pt idx="1593">
                  <c:v>8.7596048546835963</c:v>
                </c:pt>
                <c:pt idx="1594">
                  <c:v>8.7359426935429028</c:v>
                </c:pt>
                <c:pt idx="1595">
                  <c:v>8.6789263019493763</c:v>
                </c:pt>
                <c:pt idx="1596">
                  <c:v>8.7007322630006101</c:v>
                </c:pt>
                <c:pt idx="1597">
                  <c:v>8.7108592297859406</c:v>
                </c:pt>
                <c:pt idx="1598">
                  <c:v>8.8113884589065599</c:v>
                </c:pt>
                <c:pt idx="1599">
                  <c:v>8.7938534293097117</c:v>
                </c:pt>
                <c:pt idx="1600">
                  <c:v>8.6572384625015015</c:v>
                </c:pt>
                <c:pt idx="1601">
                  <c:v>8.6652646340938269</c:v>
                </c:pt>
                <c:pt idx="1602">
                  <c:v>8.6467584837512881</c:v>
                </c:pt>
                <c:pt idx="1603">
                  <c:v>8.6805641275300225</c:v>
                </c:pt>
                <c:pt idx="1604">
                  <c:v>8.7049259737041087</c:v>
                </c:pt>
                <c:pt idx="1605">
                  <c:v>8.7166348388469999</c:v>
                </c:pt>
                <c:pt idx="1606">
                  <c:v>8.6848625809731352</c:v>
                </c:pt>
                <c:pt idx="1607">
                  <c:v>8.6683758890285869</c:v>
                </c:pt>
                <c:pt idx="1608">
                  <c:v>8.6913688255905512</c:v>
                </c:pt>
                <c:pt idx="1609">
                  <c:v>8.7698933735960178</c:v>
                </c:pt>
                <c:pt idx="1610">
                  <c:v>8.9486408345392423</c:v>
                </c:pt>
                <c:pt idx="1611">
                  <c:v>9.0496789250871803</c:v>
                </c:pt>
                <c:pt idx="1612">
                  <c:v>9.0130591903110382</c:v>
                </c:pt>
                <c:pt idx="1613">
                  <c:v>9.0468207722908325</c:v>
                </c:pt>
                <c:pt idx="1614">
                  <c:v>9.0317221651306259</c:v>
                </c:pt>
                <c:pt idx="1615">
                  <c:v>9.1445562055607592</c:v>
                </c:pt>
                <c:pt idx="1616">
                  <c:v>9.1393332589416847</c:v>
                </c:pt>
                <c:pt idx="1617">
                  <c:v>9.1607065034912676</c:v>
                </c:pt>
                <c:pt idx="1618">
                  <c:v>9.2752752730977797</c:v>
                </c:pt>
                <c:pt idx="1619">
                  <c:v>9.2854719228339384</c:v>
                </c:pt>
                <c:pt idx="1620">
                  <c:v>9.2348822444935941</c:v>
                </c:pt>
                <c:pt idx="1621">
                  <c:v>9.3783526346334476</c:v>
                </c:pt>
                <c:pt idx="1622">
                  <c:v>9.2871411117353073</c:v>
                </c:pt>
                <c:pt idx="1623">
                  <c:v>9.3300407168173596</c:v>
                </c:pt>
                <c:pt idx="1624">
                  <c:v>9.341264192034096</c:v>
                </c:pt>
                <c:pt idx="1625">
                  <c:v>9.2971669281676821</c:v>
                </c:pt>
                <c:pt idx="1626">
                  <c:v>9.2229182511990597</c:v>
                </c:pt>
                <c:pt idx="1627">
                  <c:v>9.2544919440759692</c:v>
                </c:pt>
                <c:pt idx="1628">
                  <c:v>9.2930632831231677</c:v>
                </c:pt>
                <c:pt idx="1629">
                  <c:v>9.1762679019684494</c:v>
                </c:pt>
                <c:pt idx="1630">
                  <c:v>9.229548970225725</c:v>
                </c:pt>
                <c:pt idx="1631">
                  <c:v>9.1933345597615723</c:v>
                </c:pt>
                <c:pt idx="1632">
                  <c:v>8.9040362832320614</c:v>
                </c:pt>
                <c:pt idx="1633">
                  <c:v>9.1888147700175402</c:v>
                </c:pt>
                <c:pt idx="1634">
                  <c:v>9.4379051939054257</c:v>
                </c:pt>
                <c:pt idx="1635">
                  <c:v>9.4640406254542793</c:v>
                </c:pt>
                <c:pt idx="1636">
                  <c:v>9.5462870590464632</c:v>
                </c:pt>
                <c:pt idx="1637">
                  <c:v>9.647537380994784</c:v>
                </c:pt>
                <c:pt idx="1638">
                  <c:v>9.6283621536242059</c:v>
                </c:pt>
                <c:pt idx="1639">
                  <c:v>9.6221966804261196</c:v>
                </c:pt>
                <c:pt idx="1640">
                  <c:v>9.7088164250082905</c:v>
                </c:pt>
                <c:pt idx="1641">
                  <c:v>9.6414943358420846</c:v>
                </c:pt>
                <c:pt idx="1642">
                  <c:v>9.6165347564768719</c:v>
                </c:pt>
                <c:pt idx="1643">
                  <c:v>9.7504242945451249</c:v>
                </c:pt>
                <c:pt idx="1644">
                  <c:v>9.7306448301287585</c:v>
                </c:pt>
                <c:pt idx="1645">
                  <c:v>9.6858234429130139</c:v>
                </c:pt>
                <c:pt idx="1646">
                  <c:v>9.5711745428601827</c:v>
                </c:pt>
                <c:pt idx="1647">
                  <c:v>9.5640779743682902</c:v>
                </c:pt>
                <c:pt idx="1648">
                  <c:v>9.5324045578433445</c:v>
                </c:pt>
                <c:pt idx="1649">
                  <c:v>9.7143548425418924</c:v>
                </c:pt>
                <c:pt idx="1650">
                  <c:v>9.7926659506576588</c:v>
                </c:pt>
                <c:pt idx="1651">
                  <c:v>9.7708446596163938</c:v>
                </c:pt>
                <c:pt idx="1652">
                  <c:v>9.6326549430599755</c:v>
                </c:pt>
                <c:pt idx="1653">
                  <c:v>9.6509295612061354</c:v>
                </c:pt>
                <c:pt idx="1654">
                  <c:v>9.8662353020032043</c:v>
                </c:pt>
                <c:pt idx="1655">
                  <c:v>10.001213815276389</c:v>
                </c:pt>
                <c:pt idx="1656">
                  <c:v>10.014341148958945</c:v>
                </c:pt>
                <c:pt idx="1657">
                  <c:v>9.96051388649194</c:v>
                </c:pt>
                <c:pt idx="1658">
                  <c:v>9.9526111351199109</c:v>
                </c:pt>
                <c:pt idx="1659">
                  <c:v>10.047038267649244</c:v>
                </c:pt>
                <c:pt idx="1660">
                  <c:v>9.9819137694690774</c:v>
                </c:pt>
                <c:pt idx="1661">
                  <c:v>9.9440732323650742</c:v>
                </c:pt>
                <c:pt idx="1662">
                  <c:v>10.028146241215197</c:v>
                </c:pt>
                <c:pt idx="1663">
                  <c:v>9.8839432712334467</c:v>
                </c:pt>
                <c:pt idx="1664">
                  <c:v>9.9561556376217997</c:v>
                </c:pt>
                <c:pt idx="1665">
                  <c:v>9.8880146485577036</c:v>
                </c:pt>
                <c:pt idx="1666">
                  <c:v>9.9962996479013881</c:v>
                </c:pt>
                <c:pt idx="1667">
                  <c:v>9.885968494495696</c:v>
                </c:pt>
                <c:pt idx="1668">
                  <c:v>9.8077584111380158</c:v>
                </c:pt>
                <c:pt idx="1669">
                  <c:v>9.8453870394043825</c:v>
                </c:pt>
                <c:pt idx="1670">
                  <c:v>9.8573691029868513</c:v>
                </c:pt>
                <c:pt idx="1671">
                  <c:v>9.8088049506026813</c:v>
                </c:pt>
                <c:pt idx="1672">
                  <c:v>9.8058737274797387</c:v>
                </c:pt>
                <c:pt idx="1673">
                  <c:v>9.7962187784349819</c:v>
                </c:pt>
                <c:pt idx="1674">
                  <c:v>9.7349009139227842</c:v>
                </c:pt>
                <c:pt idx="1675">
                  <c:v>9.6993184049014793</c:v>
                </c:pt>
                <c:pt idx="1676">
                  <c:v>9.6919824569846202</c:v>
                </c:pt>
                <c:pt idx="1677">
                  <c:v>9.7163111901672661</c:v>
                </c:pt>
                <c:pt idx="1678">
                  <c:v>9.7937705737411171</c:v>
                </c:pt>
                <c:pt idx="1679">
                  <c:v>9.737646619770004</c:v>
                </c:pt>
                <c:pt idx="1680">
                  <c:v>9.6555655327585725</c:v>
                </c:pt>
                <c:pt idx="1681">
                  <c:v>9.6688616029250589</c:v>
                </c:pt>
                <c:pt idx="1682">
                  <c:v>9.7477212046862007</c:v>
                </c:pt>
                <c:pt idx="1683">
                  <c:v>9.6834982696019445</c:v>
                </c:pt>
                <c:pt idx="1684">
                  <c:v>9.5928893899721288</c:v>
                </c:pt>
                <c:pt idx="1685">
                  <c:v>9.6002924300418311</c:v>
                </c:pt>
                <c:pt idx="1686">
                  <c:v>9.5142182845779288</c:v>
                </c:pt>
                <c:pt idx="1687">
                  <c:v>9.3930780200764818</c:v>
                </c:pt>
                <c:pt idx="1688">
                  <c:v>9.4133020678893402</c:v>
                </c:pt>
                <c:pt idx="1689">
                  <c:v>9.4158346398094626</c:v>
                </c:pt>
                <c:pt idx="1690">
                  <c:v>9.3735727272542722</c:v>
                </c:pt>
                <c:pt idx="1691">
                  <c:v>9.382824230816885</c:v>
                </c:pt>
                <c:pt idx="1692">
                  <c:v>9.5627497562315362</c:v>
                </c:pt>
                <c:pt idx="1693">
                  <c:v>9.4416360016931904</c:v>
                </c:pt>
                <c:pt idx="1694">
                  <c:v>9.4100966180649568</c:v>
                </c:pt>
                <c:pt idx="1695">
                  <c:v>9.319961044301575</c:v>
                </c:pt>
                <c:pt idx="1696">
                  <c:v>9.3065240782330765</c:v>
                </c:pt>
                <c:pt idx="1697">
                  <c:v>9.3658964110013354</c:v>
                </c:pt>
                <c:pt idx="1698">
                  <c:v>9.215133250644806</c:v>
                </c:pt>
                <c:pt idx="1699">
                  <c:v>9.17184330357966</c:v>
                </c:pt>
                <c:pt idx="1700">
                  <c:v>9.1089818515291832</c:v>
                </c:pt>
                <c:pt idx="1701">
                  <c:v>9.0214320599289834</c:v>
                </c:pt>
                <c:pt idx="1702">
                  <c:v>9.0646423642101723</c:v>
                </c:pt>
                <c:pt idx="1703">
                  <c:v>8.9454851588566573</c:v>
                </c:pt>
                <c:pt idx="1704">
                  <c:v>9.0094555817854971</c:v>
                </c:pt>
                <c:pt idx="1705">
                  <c:v>8.7556830016572942</c:v>
                </c:pt>
                <c:pt idx="1706">
                  <c:v>8.7847866884871397</c:v>
                </c:pt>
                <c:pt idx="1707">
                  <c:v>8.7483949009279556</c:v>
                </c:pt>
                <c:pt idx="1708">
                  <c:v>8.7806665976569196</c:v>
                </c:pt>
                <c:pt idx="1709">
                  <c:v>8.9069210700872308</c:v>
                </c:pt>
                <c:pt idx="1710">
                  <c:v>9.1606928166385959</c:v>
                </c:pt>
                <c:pt idx="1711">
                  <c:v>9.1586447023014195</c:v>
                </c:pt>
                <c:pt idx="1712">
                  <c:v>9.3789534995136101</c:v>
                </c:pt>
                <c:pt idx="1713">
                  <c:v>9.3520803575865177</c:v>
                </c:pt>
                <c:pt idx="1714">
                  <c:v>9.3894763635487202</c:v>
                </c:pt>
                <c:pt idx="1715">
                  <c:v>9.3044021071493255</c:v>
                </c:pt>
                <c:pt idx="1716">
                  <c:v>9.3989834069615323</c:v>
                </c:pt>
                <c:pt idx="1717">
                  <c:v>9.354571134076874</c:v>
                </c:pt>
                <c:pt idx="1718">
                  <c:v>9.2940161539667248</c:v>
                </c:pt>
                <c:pt idx="1719">
                  <c:v>9.3240645279119665</c:v>
                </c:pt>
                <c:pt idx="1720">
                  <c:v>9.3430021682466062</c:v>
                </c:pt>
                <c:pt idx="1721">
                  <c:v>9.3678612194575788</c:v>
                </c:pt>
                <c:pt idx="1722">
                  <c:v>9.4001127329295944</c:v>
                </c:pt>
                <c:pt idx="1723">
                  <c:v>9.4729119678736247</c:v>
                </c:pt>
                <c:pt idx="1724">
                  <c:v>9.5818587849863626</c:v>
                </c:pt>
                <c:pt idx="1725">
                  <c:v>9.6095072285503793</c:v>
                </c:pt>
                <c:pt idx="1726">
                  <c:v>9.4810598704974591</c:v>
                </c:pt>
                <c:pt idx="1727">
                  <c:v>9.3201855244081226</c:v>
                </c:pt>
                <c:pt idx="1728">
                  <c:v>9.5965983923295894</c:v>
                </c:pt>
                <c:pt idx="1729">
                  <c:v>9.6977247029005316</c:v>
                </c:pt>
                <c:pt idx="1730">
                  <c:v>9.6931116533887671</c:v>
                </c:pt>
                <c:pt idx="1731">
                  <c:v>9.62385381139506</c:v>
                </c:pt>
                <c:pt idx="1732">
                  <c:v>9.5105824060242146</c:v>
                </c:pt>
                <c:pt idx="1733">
                  <c:v>9.4957164970730705</c:v>
                </c:pt>
                <c:pt idx="1734">
                  <c:v>9.4781380937593873</c:v>
                </c:pt>
                <c:pt idx="1735">
                  <c:v>9.5763199213324199</c:v>
                </c:pt>
                <c:pt idx="1736">
                  <c:v>9.6680427193279996</c:v>
                </c:pt>
                <c:pt idx="1737">
                  <c:v>9.800668177814865</c:v>
                </c:pt>
                <c:pt idx="1738">
                  <c:v>9.870870062543549</c:v>
                </c:pt>
                <c:pt idx="1739">
                  <c:v>9.8981214894207667</c:v>
                </c:pt>
                <c:pt idx="1740">
                  <c:v>9.7611790991751626</c:v>
                </c:pt>
                <c:pt idx="1741">
                  <c:v>9.8181869109949353</c:v>
                </c:pt>
                <c:pt idx="1742">
                  <c:v>9.8426235137105209</c:v>
                </c:pt>
                <c:pt idx="1743">
                  <c:v>9.8989322072472614</c:v>
                </c:pt>
                <c:pt idx="1744">
                  <c:v>9.9226181417483392</c:v>
                </c:pt>
                <c:pt idx="1745">
                  <c:v>9.8348103617436387</c:v>
                </c:pt>
                <c:pt idx="1746">
                  <c:v>9.7631625037861607</c:v>
                </c:pt>
                <c:pt idx="1747">
                  <c:v>9.6611005452508465</c:v>
                </c:pt>
                <c:pt idx="1748">
                  <c:v>9.668444764228834</c:v>
                </c:pt>
                <c:pt idx="1749">
                  <c:v>9.6866323158139398</c:v>
                </c:pt>
                <c:pt idx="1750">
                  <c:v>9.7853258997715962</c:v>
                </c:pt>
                <c:pt idx="1751">
                  <c:v>9.7690241491635614</c:v>
                </c:pt>
                <c:pt idx="1752">
                  <c:v>9.686351290575324</c:v>
                </c:pt>
                <c:pt idx="1753">
                  <c:v>9.6604426304715219</c:v>
                </c:pt>
                <c:pt idx="1754">
                  <c:v>9.6090532485007021</c:v>
                </c:pt>
                <c:pt idx="1755">
                  <c:v>9.4058530291075595</c:v>
                </c:pt>
                <c:pt idx="1756">
                  <c:v>9.414780045700601</c:v>
                </c:pt>
                <c:pt idx="1757">
                  <c:v>9.4295295118211264</c:v>
                </c:pt>
                <c:pt idx="1758">
                  <c:v>9.4229503305510498</c:v>
                </c:pt>
                <c:pt idx="1759">
                  <c:v>9.5097453205325504</c:v>
                </c:pt>
                <c:pt idx="1760">
                  <c:v>9.4994696570492163</c:v>
                </c:pt>
                <c:pt idx="1761">
                  <c:v>9.4206777918658791</c:v>
                </c:pt>
                <c:pt idx="1762">
                  <c:v>9.182588072626384</c:v>
                </c:pt>
                <c:pt idx="1763">
                  <c:v>9.0705640178616598</c:v>
                </c:pt>
                <c:pt idx="1764">
                  <c:v>9.0083396524328574</c:v>
                </c:pt>
                <c:pt idx="1765">
                  <c:v>9.12657652524768</c:v>
                </c:pt>
                <c:pt idx="1766">
                  <c:v>9.0534148044352722</c:v>
                </c:pt>
                <c:pt idx="1767">
                  <c:v>9.022378081821417</c:v>
                </c:pt>
                <c:pt idx="1768">
                  <c:v>9.0216594874598943</c:v>
                </c:pt>
                <c:pt idx="1769">
                  <c:v>9.0616348187045279</c:v>
                </c:pt>
                <c:pt idx="1770">
                  <c:v>9.0105639249832183</c:v>
                </c:pt>
                <c:pt idx="1771">
                  <c:v>9.0646169486048738</c:v>
                </c:pt>
                <c:pt idx="1772">
                  <c:v>9.1956152163505092</c:v>
                </c:pt>
                <c:pt idx="1773">
                  <c:v>9.2327119811180189</c:v>
                </c:pt>
                <c:pt idx="1774">
                  <c:v>9.2295828343257433</c:v>
                </c:pt>
                <c:pt idx="1775">
                  <c:v>9.2808862305702267</c:v>
                </c:pt>
                <c:pt idx="1776">
                  <c:v>9.3871620767919577</c:v>
                </c:pt>
                <c:pt idx="1777">
                  <c:v>9.3935597242053266</c:v>
                </c:pt>
                <c:pt idx="1778">
                  <c:v>9.4454835248796485</c:v>
                </c:pt>
                <c:pt idx="1779">
                  <c:v>9.3283923426279127</c:v>
                </c:pt>
                <c:pt idx="1780">
                  <c:v>9.467808095623937</c:v>
                </c:pt>
                <c:pt idx="1781">
                  <c:v>9.436835766307377</c:v>
                </c:pt>
                <c:pt idx="1782">
                  <c:v>9.4430739243030786</c:v>
                </c:pt>
                <c:pt idx="1783">
                  <c:v>9.3014993851874213</c:v>
                </c:pt>
                <c:pt idx="1784">
                  <c:v>9.3729034384830836</c:v>
                </c:pt>
                <c:pt idx="1785">
                  <c:v>9.3973309718125755</c:v>
                </c:pt>
                <c:pt idx="1786">
                  <c:v>9.5287356583011515</c:v>
                </c:pt>
                <c:pt idx="1787">
                  <c:v>9.5687568794311559</c:v>
                </c:pt>
                <c:pt idx="1788">
                  <c:v>9.5592277871005749</c:v>
                </c:pt>
                <c:pt idx="1789">
                  <c:v>9.5917369031698065</c:v>
                </c:pt>
                <c:pt idx="1790">
                  <c:v>9.6728360416936603</c:v>
                </c:pt>
                <c:pt idx="1791">
                  <c:v>9.6294679798898972</c:v>
                </c:pt>
                <c:pt idx="1792">
                  <c:v>9.624705458986341</c:v>
                </c:pt>
                <c:pt idx="1793">
                  <c:v>9.6096943413222551</c:v>
                </c:pt>
                <c:pt idx="1794">
                  <c:v>9.5836375538556986</c:v>
                </c:pt>
                <c:pt idx="1795">
                  <c:v>9.4852982772211032</c:v>
                </c:pt>
                <c:pt idx="1796">
                  <c:v>9.4840889634131784</c:v>
                </c:pt>
                <c:pt idx="1797">
                  <c:v>9.4102379889830878</c:v>
                </c:pt>
                <c:pt idx="1798">
                  <c:v>9.3268223880558025</c:v>
                </c:pt>
                <c:pt idx="1799">
                  <c:v>9.1054435927940744</c:v>
                </c:pt>
                <c:pt idx="1800">
                  <c:v>8.8958495204847949</c:v>
                </c:pt>
                <c:pt idx="1801">
                  <c:v>8.9115964958063358</c:v>
                </c:pt>
                <c:pt idx="1802">
                  <c:v>8.8801641997142955</c:v>
                </c:pt>
                <c:pt idx="1803">
                  <c:v>9.027680440008881</c:v>
                </c:pt>
                <c:pt idx="1804">
                  <c:v>9.2708549400596141</c:v>
                </c:pt>
                <c:pt idx="1805">
                  <c:v>9.4516756511123923</c:v>
                </c:pt>
                <c:pt idx="1806">
                  <c:v>9.5690076532583799</c:v>
                </c:pt>
                <c:pt idx="1807">
                  <c:v>9.6208525563991802</c:v>
                </c:pt>
                <c:pt idx="1808">
                  <c:v>9.6359546630144575</c:v>
                </c:pt>
                <c:pt idx="1809">
                  <c:v>9.6058348013080792</c:v>
                </c:pt>
                <c:pt idx="1810">
                  <c:v>9.5385922483333907</c:v>
                </c:pt>
                <c:pt idx="1811">
                  <c:v>9.254011777904438</c:v>
                </c:pt>
                <c:pt idx="1812">
                  <c:v>9.2488366927183012</c:v>
                </c:pt>
                <c:pt idx="1813">
                  <c:v>9.2657671665556887</c:v>
                </c:pt>
                <c:pt idx="1814">
                  <c:v>9.2593455767403654</c:v>
                </c:pt>
                <c:pt idx="1815">
                  <c:v>9.4297963854457372</c:v>
                </c:pt>
                <c:pt idx="1816">
                  <c:v>9.5617210881138242</c:v>
                </c:pt>
                <c:pt idx="1817">
                  <c:v>9.5753362289537094</c:v>
                </c:pt>
                <c:pt idx="1818">
                  <c:v>9.6056572929576092</c:v>
                </c:pt>
                <c:pt idx="1819">
                  <c:v>9.5684108469913998</c:v>
                </c:pt>
                <c:pt idx="1820">
                  <c:v>9.6393497594731574</c:v>
                </c:pt>
                <c:pt idx="1821">
                  <c:v>9.6116827435352459</c:v>
                </c:pt>
                <c:pt idx="1822">
                  <c:v>9.7008181117954635</c:v>
                </c:pt>
                <c:pt idx="1823">
                  <c:v>9.6621723717888077</c:v>
                </c:pt>
                <c:pt idx="1824">
                  <c:v>9.3758994227519015</c:v>
                </c:pt>
                <c:pt idx="1825">
                  <c:v>9.3341973952808139</c:v>
                </c:pt>
                <c:pt idx="1826">
                  <c:v>9.2470362268721562</c:v>
                </c:pt>
                <c:pt idx="1827">
                  <c:v>9.5120090944486932</c:v>
                </c:pt>
                <c:pt idx="1828">
                  <c:v>9.6829301138202872</c:v>
                </c:pt>
                <c:pt idx="1829">
                  <c:v>9.8475662365816063</c:v>
                </c:pt>
                <c:pt idx="1830">
                  <c:v>9.9383494634473841</c:v>
                </c:pt>
                <c:pt idx="1831">
                  <c:v>9.9650770343225634</c:v>
                </c:pt>
                <c:pt idx="1832">
                  <c:v>10.042467639826761</c:v>
                </c:pt>
                <c:pt idx="1833">
                  <c:v>10.035800360816753</c:v>
                </c:pt>
                <c:pt idx="1834">
                  <c:v>10.050562943278676</c:v>
                </c:pt>
                <c:pt idx="1835">
                  <c:v>10.281691009566067</c:v>
                </c:pt>
                <c:pt idx="1836">
                  <c:v>10.302586235233042</c:v>
                </c:pt>
                <c:pt idx="1837">
                  <c:v>9.9861355492291644</c:v>
                </c:pt>
                <c:pt idx="1838">
                  <c:v>9.8228074975300892</c:v>
                </c:pt>
                <c:pt idx="1839">
                  <c:v>9.8189108416258417</c:v>
                </c:pt>
                <c:pt idx="1840">
                  <c:v>9.7196870963167328</c:v>
                </c:pt>
                <c:pt idx="1841">
                  <c:v>10.069114226452136</c:v>
                </c:pt>
                <c:pt idx="1842">
                  <c:v>10.128281420115711</c:v>
                </c:pt>
                <c:pt idx="1843">
                  <c:v>10.252114827738268</c:v>
                </c:pt>
                <c:pt idx="1844">
                  <c:v>10.518515735081838</c:v>
                </c:pt>
                <c:pt idx="1845">
                  <c:v>10.571888438125594</c:v>
                </c:pt>
                <c:pt idx="1846">
                  <c:v>10.80986580304462</c:v>
                </c:pt>
                <c:pt idx="1847">
                  <c:v>10.77838135297883</c:v>
                </c:pt>
                <c:pt idx="1848">
                  <c:v>10.655272006657508</c:v>
                </c:pt>
                <c:pt idx="1849">
                  <c:v>10.558481667493851</c:v>
                </c:pt>
                <c:pt idx="1850">
                  <c:v>10.342155125520843</c:v>
                </c:pt>
                <c:pt idx="1851">
                  <c:v>10.227793590672373</c:v>
                </c:pt>
                <c:pt idx="1852">
                  <c:v>10.139412224657075</c:v>
                </c:pt>
                <c:pt idx="1853">
                  <c:v>10.243276147952921</c:v>
                </c:pt>
                <c:pt idx="1854">
                  <c:v>10.346087309335809</c:v>
                </c:pt>
                <c:pt idx="1855">
                  <c:v>10.525645454918095</c:v>
                </c:pt>
                <c:pt idx="1856">
                  <c:v>10.584205858891742</c:v>
                </c:pt>
                <c:pt idx="1857">
                  <c:v>10.447626236560263</c:v>
                </c:pt>
                <c:pt idx="1858">
                  <c:v>10.101312178538636</c:v>
                </c:pt>
                <c:pt idx="1859">
                  <c:v>10.123344014533886</c:v>
                </c:pt>
                <c:pt idx="1860">
                  <c:v>10.167143239697337</c:v>
                </c:pt>
                <c:pt idx="1861">
                  <c:v>10.792606118376577</c:v>
                </c:pt>
                <c:pt idx="1862">
                  <c:v>10.750945448280715</c:v>
                </c:pt>
                <c:pt idx="1863">
                  <c:v>10.749040953791663</c:v>
                </c:pt>
                <c:pt idx="1864">
                  <c:v>10.966069041688456</c:v>
                </c:pt>
                <c:pt idx="1865">
                  <c:v>10.902979747424599</c:v>
                </c:pt>
                <c:pt idx="1866">
                  <c:v>10.781368850878406</c:v>
                </c:pt>
                <c:pt idx="1867">
                  <c:v>10.493529118221669</c:v>
                </c:pt>
                <c:pt idx="1868">
                  <c:v>10.535060052568811</c:v>
                </c:pt>
                <c:pt idx="1869">
                  <c:v>10.651811278511827</c:v>
                </c:pt>
                <c:pt idx="1870">
                  <c:v>10.622801344468547</c:v>
                </c:pt>
                <c:pt idx="1871">
                  <c:v>10.65363298603156</c:v>
                </c:pt>
                <c:pt idx="1872">
                  <c:v>10.684466538287223</c:v>
                </c:pt>
                <c:pt idx="1873">
                  <c:v>10.713125419317544</c:v>
                </c:pt>
                <c:pt idx="1874">
                  <c:v>10.677405389174552</c:v>
                </c:pt>
                <c:pt idx="1875">
                  <c:v>10.825310189002874</c:v>
                </c:pt>
                <c:pt idx="1876">
                  <c:v>10.747133660052963</c:v>
                </c:pt>
                <c:pt idx="1877">
                  <c:v>10.853501355168216</c:v>
                </c:pt>
                <c:pt idx="1878">
                  <c:v>10.930381324526333</c:v>
                </c:pt>
                <c:pt idx="1879">
                  <c:v>11.042845391777368</c:v>
                </c:pt>
                <c:pt idx="1880">
                  <c:v>10.894456673840525</c:v>
                </c:pt>
                <c:pt idx="1881">
                  <c:v>11.045361314171769</c:v>
                </c:pt>
                <c:pt idx="1882">
                  <c:v>11.016787615596581</c:v>
                </c:pt>
                <c:pt idx="1883">
                  <c:v>11.461278291317392</c:v>
                </c:pt>
                <c:pt idx="1884">
                  <c:v>11.417229841247673</c:v>
                </c:pt>
                <c:pt idx="1885">
                  <c:v>11.378082632037183</c:v>
                </c:pt>
                <c:pt idx="1886">
                  <c:v>11.001711495294929</c:v>
                </c:pt>
                <c:pt idx="1887">
                  <c:v>12.075694118029036</c:v>
                </c:pt>
                <c:pt idx="1888">
                  <c:v>12.079057201847958</c:v>
                </c:pt>
                <c:pt idx="1889">
                  <c:v>11.38127520603827</c:v>
                </c:pt>
                <c:pt idx="1890">
                  <c:v>11.407784337413867</c:v>
                </c:pt>
                <c:pt idx="1891">
                  <c:v>10.988210035330269</c:v>
                </c:pt>
                <c:pt idx="1892">
                  <c:v>11.334673917064375</c:v>
                </c:pt>
                <c:pt idx="1893">
                  <c:v>11.352381608336481</c:v>
                </c:pt>
                <c:pt idx="1894">
                  <c:v>11.424958072005092</c:v>
                </c:pt>
                <c:pt idx="1895">
                  <c:v>11.464697810602413</c:v>
                </c:pt>
                <c:pt idx="1896">
                  <c:v>11.270851746207601</c:v>
                </c:pt>
                <c:pt idx="1897">
                  <c:v>11.247581903227008</c:v>
                </c:pt>
                <c:pt idx="1898">
                  <c:v>11.630605499288126</c:v>
                </c:pt>
                <c:pt idx="1899">
                  <c:v>11.723680805719413</c:v>
                </c:pt>
                <c:pt idx="1900">
                  <c:v>11.717522949509545</c:v>
                </c:pt>
                <c:pt idx="1901">
                  <c:v>11.722577069574539</c:v>
                </c:pt>
                <c:pt idx="1902">
                  <c:v>11.783781300502543</c:v>
                </c:pt>
                <c:pt idx="1903">
                  <c:v>11.844970855853987</c:v>
                </c:pt>
                <c:pt idx="1904">
                  <c:v>11.914931761476232</c:v>
                </c:pt>
                <c:pt idx="1905">
                  <c:v>11.339298559630675</c:v>
                </c:pt>
                <c:pt idx="1906">
                  <c:v>12.353755988231395</c:v>
                </c:pt>
                <c:pt idx="1907">
                  <c:v>11.878222010974941</c:v>
                </c:pt>
                <c:pt idx="1908">
                  <c:v>11.908787990495362</c:v>
                </c:pt>
                <c:pt idx="1909">
                  <c:v>11.967293058863012</c:v>
                </c:pt>
                <c:pt idx="1910">
                  <c:v>12.106645983555209</c:v>
                </c:pt>
                <c:pt idx="1911">
                  <c:v>12.075043939277313</c:v>
                </c:pt>
                <c:pt idx="1912">
                  <c:v>11.93666704767532</c:v>
                </c:pt>
                <c:pt idx="1913">
                  <c:v>12.117200811950166</c:v>
                </c:pt>
                <c:pt idx="1914">
                  <c:v>12.127506339502489</c:v>
                </c:pt>
                <c:pt idx="1915">
                  <c:v>12.350383687075137</c:v>
                </c:pt>
                <c:pt idx="1916">
                  <c:v>12.341717371665105</c:v>
                </c:pt>
                <c:pt idx="1917">
                  <c:v>12.335759870420873</c:v>
                </c:pt>
                <c:pt idx="1918">
                  <c:v>12.3144174969818</c:v>
                </c:pt>
                <c:pt idx="1919">
                  <c:v>12.287105713607634</c:v>
                </c:pt>
                <c:pt idx="1920">
                  <c:v>12.286025602066307</c:v>
                </c:pt>
                <c:pt idx="1921">
                  <c:v>12.172433830163106</c:v>
                </c:pt>
                <c:pt idx="1922">
                  <c:v>12.200488128241092</c:v>
                </c:pt>
                <c:pt idx="1923">
                  <c:v>12.20281848411018</c:v>
                </c:pt>
                <c:pt idx="1924">
                  <c:v>12.194940715182515</c:v>
                </c:pt>
                <c:pt idx="1925">
                  <c:v>12.183815549313238</c:v>
                </c:pt>
                <c:pt idx="1926">
                  <c:v>12.153020412451436</c:v>
                </c:pt>
                <c:pt idx="1927">
                  <c:v>12.544714551746658</c:v>
                </c:pt>
                <c:pt idx="1928">
                  <c:v>12.417211155472902</c:v>
                </c:pt>
                <c:pt idx="1929">
                  <c:v>12.34477408583458</c:v>
                </c:pt>
                <c:pt idx="1930">
                  <c:v>12.334597695115228</c:v>
                </c:pt>
                <c:pt idx="1931">
                  <c:v>12.340842865960626</c:v>
                </c:pt>
                <c:pt idx="1932">
                  <c:v>12.459788611446919</c:v>
                </c:pt>
                <c:pt idx="1933">
                  <c:v>12.622310513559231</c:v>
                </c:pt>
                <c:pt idx="1934">
                  <c:v>12.618205396599702</c:v>
                </c:pt>
                <c:pt idx="1935">
                  <c:v>12.62619208411208</c:v>
                </c:pt>
                <c:pt idx="1936">
                  <c:v>12.517439051657464</c:v>
                </c:pt>
                <c:pt idx="1937">
                  <c:v>12.512290657702623</c:v>
                </c:pt>
                <c:pt idx="1938">
                  <c:v>12.439655658690837</c:v>
                </c:pt>
                <c:pt idx="1939">
                  <c:v>12.282596330670886</c:v>
                </c:pt>
                <c:pt idx="1940">
                  <c:v>12.335801977698811</c:v>
                </c:pt>
                <c:pt idx="1941">
                  <c:v>12.345346800361645</c:v>
                </c:pt>
                <c:pt idx="1942">
                  <c:v>12.351383143444881</c:v>
                </c:pt>
                <c:pt idx="1943">
                  <c:v>12.37908611250811</c:v>
                </c:pt>
                <c:pt idx="1944">
                  <c:v>12.028890236614641</c:v>
                </c:pt>
                <c:pt idx="1945">
                  <c:v>11.956947356943855</c:v>
                </c:pt>
                <c:pt idx="1946">
                  <c:v>11.927526716518592</c:v>
                </c:pt>
                <c:pt idx="1947">
                  <c:v>11.889900107652958</c:v>
                </c:pt>
                <c:pt idx="1948">
                  <c:v>11.895385326877314</c:v>
                </c:pt>
                <c:pt idx="1949">
                  <c:v>11.90416134078388</c:v>
                </c:pt>
                <c:pt idx="1950">
                  <c:v>12.040726007866141</c:v>
                </c:pt>
                <c:pt idx="1951">
                  <c:v>11.949203191503429</c:v>
                </c:pt>
                <c:pt idx="1952">
                  <c:v>11.827166495309724</c:v>
                </c:pt>
                <c:pt idx="1953">
                  <c:v>11.812104459760654</c:v>
                </c:pt>
                <c:pt idx="1954">
                  <c:v>11.858391671622918</c:v>
                </c:pt>
                <c:pt idx="1955">
                  <c:v>11.971906212082599</c:v>
                </c:pt>
                <c:pt idx="1956">
                  <c:v>12.02844637277768</c:v>
                </c:pt>
                <c:pt idx="1957">
                  <c:v>12.02746103274356</c:v>
                </c:pt>
                <c:pt idx="1958">
                  <c:v>12.158533981670338</c:v>
                </c:pt>
                <c:pt idx="1959">
                  <c:v>12.459844239773052</c:v>
                </c:pt>
                <c:pt idx="1960">
                  <c:v>12.478818280886383</c:v>
                </c:pt>
                <c:pt idx="1961">
                  <c:v>12.465770107695709</c:v>
                </c:pt>
                <c:pt idx="1962">
                  <c:v>12.468721991531632</c:v>
                </c:pt>
                <c:pt idx="1963">
                  <c:v>12.515456922809983</c:v>
                </c:pt>
                <c:pt idx="1964">
                  <c:v>12.496202615127689</c:v>
                </c:pt>
                <c:pt idx="1965">
                  <c:v>12.502307247551675</c:v>
                </c:pt>
                <c:pt idx="1966">
                  <c:v>12.577072394348296</c:v>
                </c:pt>
                <c:pt idx="1967">
                  <c:v>12.546534150926801</c:v>
                </c:pt>
                <c:pt idx="1968">
                  <c:v>12.521952200874434</c:v>
                </c:pt>
                <c:pt idx="1969">
                  <c:v>12.479709569726356</c:v>
                </c:pt>
                <c:pt idx="1970">
                  <c:v>12.465476170975972</c:v>
                </c:pt>
                <c:pt idx="1971">
                  <c:v>12.545463318011608</c:v>
                </c:pt>
                <c:pt idx="1972">
                  <c:v>12.413387144938573</c:v>
                </c:pt>
                <c:pt idx="1973">
                  <c:v>12.473574232433933</c:v>
                </c:pt>
                <c:pt idx="1974">
                  <c:v>12.386728561418506</c:v>
                </c:pt>
                <c:pt idx="1975">
                  <c:v>12.41569075390194</c:v>
                </c:pt>
                <c:pt idx="1976">
                  <c:v>12.439201604283888</c:v>
                </c:pt>
                <c:pt idx="1977">
                  <c:v>12.497112597938873</c:v>
                </c:pt>
                <c:pt idx="1978">
                  <c:v>12.462920585581772</c:v>
                </c:pt>
                <c:pt idx="1979">
                  <c:v>12.453271665932036</c:v>
                </c:pt>
                <c:pt idx="1980">
                  <c:v>12.464852018912007</c:v>
                </c:pt>
                <c:pt idx="1981">
                  <c:v>12.447724289916302</c:v>
                </c:pt>
                <c:pt idx="1982">
                  <c:v>12.451991166967932</c:v>
                </c:pt>
                <c:pt idx="1983">
                  <c:v>12.22282868122868</c:v>
                </c:pt>
                <c:pt idx="1984">
                  <c:v>12.282016277992316</c:v>
                </c:pt>
                <c:pt idx="1985">
                  <c:v>11.788065236896362</c:v>
                </c:pt>
                <c:pt idx="1986">
                  <c:v>12.280763212364443</c:v>
                </c:pt>
                <c:pt idx="1987">
                  <c:v>12.245913762217766</c:v>
                </c:pt>
                <c:pt idx="1988">
                  <c:v>12.128309355415594</c:v>
                </c:pt>
                <c:pt idx="1989">
                  <c:v>12.423487725325957</c:v>
                </c:pt>
                <c:pt idx="1990">
                  <c:v>12.439595172127929</c:v>
                </c:pt>
                <c:pt idx="1991">
                  <c:v>12.351930016594771</c:v>
                </c:pt>
                <c:pt idx="1992">
                  <c:v>12.30682531065451</c:v>
                </c:pt>
                <c:pt idx="1993">
                  <c:v>12.102549731021156</c:v>
                </c:pt>
                <c:pt idx="1994">
                  <c:v>12.118412559205181</c:v>
                </c:pt>
                <c:pt idx="1995">
                  <c:v>12.101989459046978</c:v>
                </c:pt>
                <c:pt idx="1996">
                  <c:v>11.781876940177485</c:v>
                </c:pt>
                <c:pt idx="1997">
                  <c:v>11.975225315065128</c:v>
                </c:pt>
                <c:pt idx="1998">
                  <c:v>11.88743251035217</c:v>
                </c:pt>
                <c:pt idx="1999">
                  <c:v>11.878775591072644</c:v>
                </c:pt>
                <c:pt idx="2000">
                  <c:v>11.877390890928375</c:v>
                </c:pt>
                <c:pt idx="2001">
                  <c:v>11.908108999523096</c:v>
                </c:pt>
                <c:pt idx="2002">
                  <c:v>12.016911547976227</c:v>
                </c:pt>
                <c:pt idx="2003">
                  <c:v>12.031327452516679</c:v>
                </c:pt>
                <c:pt idx="2004">
                  <c:v>11.844030078270233</c:v>
                </c:pt>
                <c:pt idx="2005">
                  <c:v>11.872013015109305</c:v>
                </c:pt>
                <c:pt idx="2006">
                  <c:v>11.806941100954084</c:v>
                </c:pt>
                <c:pt idx="2007">
                  <c:v>11.742351690257117</c:v>
                </c:pt>
                <c:pt idx="2008">
                  <c:v>11.672983214959192</c:v>
                </c:pt>
                <c:pt idx="2009">
                  <c:v>11.719242009759432</c:v>
                </c:pt>
                <c:pt idx="2010">
                  <c:v>11.654356735829994</c:v>
                </c:pt>
                <c:pt idx="2011">
                  <c:v>11.518153831092958</c:v>
                </c:pt>
                <c:pt idx="2012">
                  <c:v>11.403395966374402</c:v>
                </c:pt>
                <c:pt idx="2013">
                  <c:v>11.453316783351051</c:v>
                </c:pt>
                <c:pt idx="2014">
                  <c:v>11.486498177907038</c:v>
                </c:pt>
                <c:pt idx="2015">
                  <c:v>11.621149528692827</c:v>
                </c:pt>
                <c:pt idx="2016">
                  <c:v>11.692937263470391</c:v>
                </c:pt>
                <c:pt idx="2017">
                  <c:v>11.688969618277644</c:v>
                </c:pt>
                <c:pt idx="2018">
                  <c:v>11.269446763104716</c:v>
                </c:pt>
                <c:pt idx="2019">
                  <c:v>11.768622288827741</c:v>
                </c:pt>
                <c:pt idx="2020">
                  <c:v>11.711819005315514</c:v>
                </c:pt>
                <c:pt idx="2021">
                  <c:v>11.638161945964265</c:v>
                </c:pt>
                <c:pt idx="2022">
                  <c:v>11.667092593698289</c:v>
                </c:pt>
                <c:pt idx="2023">
                  <c:v>11.394523105165918</c:v>
                </c:pt>
                <c:pt idx="2024">
                  <c:v>11.354358472777744</c:v>
                </c:pt>
                <c:pt idx="2025">
                  <c:v>11.425545206349211</c:v>
                </c:pt>
                <c:pt idx="2026">
                  <c:v>11.308735638541942</c:v>
                </c:pt>
                <c:pt idx="2027">
                  <c:v>11.373852594425546</c:v>
                </c:pt>
                <c:pt idx="2028">
                  <c:v>11.334810180216227</c:v>
                </c:pt>
                <c:pt idx="2029">
                  <c:v>11.305315049610204</c:v>
                </c:pt>
                <c:pt idx="2030">
                  <c:v>11.172964739795876</c:v>
                </c:pt>
                <c:pt idx="2031">
                  <c:v>11.17701184956772</c:v>
                </c:pt>
                <c:pt idx="2032">
                  <c:v>11.211349882573062</c:v>
                </c:pt>
                <c:pt idx="2033">
                  <c:v>11.257692413806069</c:v>
                </c:pt>
                <c:pt idx="2034">
                  <c:v>11.193246776238642</c:v>
                </c:pt>
                <c:pt idx="2035">
                  <c:v>11.065737595989937</c:v>
                </c:pt>
                <c:pt idx="2036">
                  <c:v>11.072744152587575</c:v>
                </c:pt>
                <c:pt idx="2037">
                  <c:v>11.07717098684879</c:v>
                </c:pt>
                <c:pt idx="2038">
                  <c:v>11.126408139780303</c:v>
                </c:pt>
                <c:pt idx="2039">
                  <c:v>11.288423082540087</c:v>
                </c:pt>
                <c:pt idx="2040">
                  <c:v>11.279926206446204</c:v>
                </c:pt>
                <c:pt idx="2041">
                  <c:v>11.248231601509314</c:v>
                </c:pt>
                <c:pt idx="2042">
                  <c:v>11.295124388790468</c:v>
                </c:pt>
                <c:pt idx="2043">
                  <c:v>11.275441960299773</c:v>
                </c:pt>
                <c:pt idx="2044">
                  <c:v>11.185597454868246</c:v>
                </c:pt>
                <c:pt idx="2045">
                  <c:v>11.251567587876748</c:v>
                </c:pt>
                <c:pt idx="2046">
                  <c:v>11.549486405587597</c:v>
                </c:pt>
                <c:pt idx="2047">
                  <c:v>11.668545925644974</c:v>
                </c:pt>
                <c:pt idx="2048">
                  <c:v>11.642693395029216</c:v>
                </c:pt>
                <c:pt idx="2049">
                  <c:v>11.923944255748056</c:v>
                </c:pt>
                <c:pt idx="2050">
                  <c:v>11.825170127229685</c:v>
                </c:pt>
                <c:pt idx="2051">
                  <c:v>11.565524961970313</c:v>
                </c:pt>
                <c:pt idx="2052">
                  <c:v>11.58910886759768</c:v>
                </c:pt>
                <c:pt idx="2053">
                  <c:v>11.527669396069637</c:v>
                </c:pt>
                <c:pt idx="2054">
                  <c:v>11.525483353436314</c:v>
                </c:pt>
                <c:pt idx="2055">
                  <c:v>11.700298387611635</c:v>
                </c:pt>
                <c:pt idx="2056">
                  <c:v>11.776751189194696</c:v>
                </c:pt>
                <c:pt idx="2057">
                  <c:v>11.737234177124909</c:v>
                </c:pt>
                <c:pt idx="2058">
                  <c:v>11.777969065494627</c:v>
                </c:pt>
                <c:pt idx="2059">
                  <c:v>11.807751573170149</c:v>
                </c:pt>
                <c:pt idx="2060">
                  <c:v>11.821059666502027</c:v>
                </c:pt>
                <c:pt idx="2061">
                  <c:v>11.962122269478128</c:v>
                </c:pt>
                <c:pt idx="2062">
                  <c:v>11.889036803884084</c:v>
                </c:pt>
                <c:pt idx="2063">
                  <c:v>11.87576204272599</c:v>
                </c:pt>
                <c:pt idx="2064">
                  <c:v>11.844077045250243</c:v>
                </c:pt>
                <c:pt idx="2065">
                  <c:v>11.909486026578012</c:v>
                </c:pt>
                <c:pt idx="2066">
                  <c:v>11.901630457965016</c:v>
                </c:pt>
                <c:pt idx="2067">
                  <c:v>12.093271228743385</c:v>
                </c:pt>
                <c:pt idx="2068">
                  <c:v>12.015430745235035</c:v>
                </c:pt>
                <c:pt idx="2069">
                  <c:v>12.153877179116137</c:v>
                </c:pt>
                <c:pt idx="2070">
                  <c:v>12.295528139912937</c:v>
                </c:pt>
                <c:pt idx="2071">
                  <c:v>12.339833587770634</c:v>
                </c:pt>
                <c:pt idx="2072">
                  <c:v>12.38746387919694</c:v>
                </c:pt>
                <c:pt idx="2073">
                  <c:v>12.148175053037891</c:v>
                </c:pt>
                <c:pt idx="2074">
                  <c:v>12.14387803634812</c:v>
                </c:pt>
                <c:pt idx="2075">
                  <c:v>12.034681515642822</c:v>
                </c:pt>
                <c:pt idx="2076">
                  <c:v>12.206303220120031</c:v>
                </c:pt>
                <c:pt idx="2077">
                  <c:v>12.204263187278906</c:v>
                </c:pt>
                <c:pt idx="2078">
                  <c:v>12.234296734464644</c:v>
                </c:pt>
                <c:pt idx="2079">
                  <c:v>12.320751681686318</c:v>
                </c:pt>
                <c:pt idx="2080">
                  <c:v>12.477453241635049</c:v>
                </c:pt>
                <c:pt idx="2081">
                  <c:v>12.522880757359596</c:v>
                </c:pt>
                <c:pt idx="2082">
                  <c:v>12.588126121375636</c:v>
                </c:pt>
                <c:pt idx="2083">
                  <c:v>12.588350594960277</c:v>
                </c:pt>
                <c:pt idx="2084">
                  <c:v>12.573229779814458</c:v>
                </c:pt>
                <c:pt idx="2085">
                  <c:v>12.551946109330201</c:v>
                </c:pt>
                <c:pt idx="2086">
                  <c:v>12.580382321738321</c:v>
                </c:pt>
                <c:pt idx="2087">
                  <c:v>12.414292478560633</c:v>
                </c:pt>
                <c:pt idx="2088">
                  <c:v>12.40718585633544</c:v>
                </c:pt>
                <c:pt idx="2089">
                  <c:v>12.295003648773921</c:v>
                </c:pt>
                <c:pt idx="2090">
                  <c:v>12.269831225453915</c:v>
                </c:pt>
                <c:pt idx="2091">
                  <c:v>12.284960547347987</c:v>
                </c:pt>
                <c:pt idx="2092">
                  <c:v>12.145439869774897</c:v>
                </c:pt>
                <c:pt idx="2093">
                  <c:v>12.181288966898528</c:v>
                </c:pt>
                <c:pt idx="2094">
                  <c:v>12.309351581078259</c:v>
                </c:pt>
                <c:pt idx="2095">
                  <c:v>12.297875328671225</c:v>
                </c:pt>
                <c:pt idx="2096">
                  <c:v>12.317487624492859</c:v>
                </c:pt>
                <c:pt idx="2097">
                  <c:v>12.352371407868382</c:v>
                </c:pt>
                <c:pt idx="2098">
                  <c:v>12.303952243231494</c:v>
                </c:pt>
                <c:pt idx="2099">
                  <c:v>12.178120022034527</c:v>
                </c:pt>
                <c:pt idx="2100">
                  <c:v>12.211416900280353</c:v>
                </c:pt>
                <c:pt idx="2101">
                  <c:v>12.389858351059805</c:v>
                </c:pt>
                <c:pt idx="2102">
                  <c:v>12.450070128843606</c:v>
                </c:pt>
                <c:pt idx="2103">
                  <c:v>12.504440069458564</c:v>
                </c:pt>
                <c:pt idx="2104">
                  <c:v>12.335537007130814</c:v>
                </c:pt>
                <c:pt idx="2105">
                  <c:v>12.326381871559013</c:v>
                </c:pt>
                <c:pt idx="2106">
                  <c:v>12.199394403824453</c:v>
                </c:pt>
                <c:pt idx="2107">
                  <c:v>12.201688820565641</c:v>
                </c:pt>
                <c:pt idx="2108">
                  <c:v>12.199903271089839</c:v>
                </c:pt>
                <c:pt idx="2109">
                  <c:v>12.236722437959072</c:v>
                </c:pt>
                <c:pt idx="2110">
                  <c:v>12.126647054573466</c:v>
                </c:pt>
                <c:pt idx="2111">
                  <c:v>12.802784456299044</c:v>
                </c:pt>
                <c:pt idx="2112">
                  <c:v>12.827279083763363</c:v>
                </c:pt>
                <c:pt idx="2113">
                  <c:v>12.850963384734658</c:v>
                </c:pt>
                <c:pt idx="2114">
                  <c:v>12.85737023992503</c:v>
                </c:pt>
                <c:pt idx="2115">
                  <c:v>12.879153624043452</c:v>
                </c:pt>
                <c:pt idx="2116">
                  <c:v>13.005014197321623</c:v>
                </c:pt>
                <c:pt idx="2117">
                  <c:v>13.090851973339678</c:v>
                </c:pt>
                <c:pt idx="2118">
                  <c:v>13.160685316642844</c:v>
                </c:pt>
                <c:pt idx="2119">
                  <c:v>12.993144695326693</c:v>
                </c:pt>
                <c:pt idx="2120">
                  <c:v>12.951973365185117</c:v>
                </c:pt>
                <c:pt idx="2121">
                  <c:v>12.963289299198872</c:v>
                </c:pt>
                <c:pt idx="2122">
                  <c:v>12.92375280280408</c:v>
                </c:pt>
                <c:pt idx="2123">
                  <c:v>12.936402620758324</c:v>
                </c:pt>
                <c:pt idx="2124">
                  <c:v>12.998624345006833</c:v>
                </c:pt>
                <c:pt idx="2125">
                  <c:v>13.052827022928968</c:v>
                </c:pt>
                <c:pt idx="2126">
                  <c:v>13.079643305660287</c:v>
                </c:pt>
                <c:pt idx="2127">
                  <c:v>13.182461110779139</c:v>
                </c:pt>
                <c:pt idx="2128">
                  <c:v>13.232329214202432</c:v>
                </c:pt>
                <c:pt idx="2129">
                  <c:v>13.206099996276635</c:v>
                </c:pt>
                <c:pt idx="2130">
                  <c:v>13.267507958969238</c:v>
                </c:pt>
                <c:pt idx="2131">
                  <c:v>13.215842022831989</c:v>
                </c:pt>
                <c:pt idx="2132">
                  <c:v>13.136968470619712</c:v>
                </c:pt>
                <c:pt idx="2133">
                  <c:v>13.218741509130849</c:v>
                </c:pt>
                <c:pt idx="2134">
                  <c:v>13.211477172180146</c:v>
                </c:pt>
                <c:pt idx="2135">
                  <c:v>13.234475500206504</c:v>
                </c:pt>
                <c:pt idx="2136">
                  <c:v>13.335616938885568</c:v>
                </c:pt>
                <c:pt idx="2137">
                  <c:v>13.265107417251402</c:v>
                </c:pt>
                <c:pt idx="2138">
                  <c:v>13.242144268095025</c:v>
                </c:pt>
                <c:pt idx="2139">
                  <c:v>13.128794616219487</c:v>
                </c:pt>
                <c:pt idx="2140">
                  <c:v>13.033289842384855</c:v>
                </c:pt>
                <c:pt idx="2141">
                  <c:v>13.337171730266707</c:v>
                </c:pt>
                <c:pt idx="2142">
                  <c:v>13.433648024666946</c:v>
                </c:pt>
                <c:pt idx="2143">
                  <c:v>13.394777429972351</c:v>
                </c:pt>
                <c:pt idx="2144">
                  <c:v>13.375949614219646</c:v>
                </c:pt>
                <c:pt idx="2145">
                  <c:v>13.512975556675197</c:v>
                </c:pt>
                <c:pt idx="2146">
                  <c:v>13.538058562289436</c:v>
                </c:pt>
                <c:pt idx="2147">
                  <c:v>13.628740321449488</c:v>
                </c:pt>
                <c:pt idx="2148">
                  <c:v>12.930374293990809</c:v>
                </c:pt>
                <c:pt idx="2149">
                  <c:v>12.881735162964901</c:v>
                </c:pt>
                <c:pt idx="2150">
                  <c:v>12.866868999122948</c:v>
                </c:pt>
                <c:pt idx="2151">
                  <c:v>13.314585400855234</c:v>
                </c:pt>
                <c:pt idx="2152">
                  <c:v>13.423461370771522</c:v>
                </c:pt>
                <c:pt idx="2153">
                  <c:v>13.221626702624256</c:v>
                </c:pt>
                <c:pt idx="2154">
                  <c:v>13.232364898026429</c:v>
                </c:pt>
                <c:pt idx="2155">
                  <c:v>13.480529802268739</c:v>
                </c:pt>
                <c:pt idx="2156">
                  <c:v>12.84684267792591</c:v>
                </c:pt>
                <c:pt idx="2157">
                  <c:v>12.792058317534574</c:v>
                </c:pt>
                <c:pt idx="2158">
                  <c:v>12.827949848568768</c:v>
                </c:pt>
                <c:pt idx="2159">
                  <c:v>13.570544780473449</c:v>
                </c:pt>
                <c:pt idx="2160">
                  <c:v>13.500029099764033</c:v>
                </c:pt>
                <c:pt idx="2161">
                  <c:v>13.386621100345105</c:v>
                </c:pt>
                <c:pt idx="2162">
                  <c:v>13.400049404538827</c:v>
                </c:pt>
                <c:pt idx="2163">
                  <c:v>13.261957788753444</c:v>
                </c:pt>
                <c:pt idx="2164">
                  <c:v>12.760858549017255</c:v>
                </c:pt>
                <c:pt idx="2165">
                  <c:v>12.743833139178935</c:v>
                </c:pt>
                <c:pt idx="2166">
                  <c:v>12.786065532563642</c:v>
                </c:pt>
                <c:pt idx="2167">
                  <c:v>12.695969214141922</c:v>
                </c:pt>
                <c:pt idx="2168">
                  <c:v>12.747261014982529</c:v>
                </c:pt>
                <c:pt idx="2169">
                  <c:v>12.687136821337194</c:v>
                </c:pt>
                <c:pt idx="2170">
                  <c:v>12.360802340407444</c:v>
                </c:pt>
                <c:pt idx="2171">
                  <c:v>12.767908108208212</c:v>
                </c:pt>
                <c:pt idx="2172">
                  <c:v>12.792706438641019</c:v>
                </c:pt>
                <c:pt idx="2173">
                  <c:v>12.996581303034667</c:v>
                </c:pt>
                <c:pt idx="2174">
                  <c:v>12.830634275557289</c:v>
                </c:pt>
                <c:pt idx="2175">
                  <c:v>12.943077929031965</c:v>
                </c:pt>
                <c:pt idx="2176">
                  <c:v>13.008687165129789</c:v>
                </c:pt>
                <c:pt idx="2177">
                  <c:v>13.040281005500187</c:v>
                </c:pt>
                <c:pt idx="2178">
                  <c:v>13.044138426616708</c:v>
                </c:pt>
                <c:pt idx="2179">
                  <c:v>13.170128458316741</c:v>
                </c:pt>
                <c:pt idx="2180">
                  <c:v>13.198959352326431</c:v>
                </c:pt>
                <c:pt idx="2181">
                  <c:v>13.302948643388113</c:v>
                </c:pt>
                <c:pt idx="2182">
                  <c:v>13.604662902321198</c:v>
                </c:pt>
                <c:pt idx="2183">
                  <c:v>13.608651809200056</c:v>
                </c:pt>
                <c:pt idx="2184">
                  <c:v>13.402180310695377</c:v>
                </c:pt>
                <c:pt idx="2185">
                  <c:v>13.210173494295306</c:v>
                </c:pt>
                <c:pt idx="2186">
                  <c:v>12.655030222566069</c:v>
                </c:pt>
                <c:pt idx="2187">
                  <c:v>12.781110404661455</c:v>
                </c:pt>
                <c:pt idx="2188">
                  <c:v>12.849598344759551</c:v>
                </c:pt>
                <c:pt idx="2189">
                  <c:v>12.601924317839829</c:v>
                </c:pt>
                <c:pt idx="2190">
                  <c:v>12.594011957232045</c:v>
                </c:pt>
                <c:pt idx="2191">
                  <c:v>12.48446380948416</c:v>
                </c:pt>
                <c:pt idx="2192">
                  <c:v>12.490209032931745</c:v>
                </c:pt>
                <c:pt idx="2193">
                  <c:v>12.250119015093258</c:v>
                </c:pt>
                <c:pt idx="2194">
                  <c:v>12.234272914797931</c:v>
                </c:pt>
                <c:pt idx="2195">
                  <c:v>12.085392679668043</c:v>
                </c:pt>
                <c:pt idx="2196">
                  <c:v>12.463810545822998</c:v>
                </c:pt>
                <c:pt idx="2197">
                  <c:v>12.468028808246046</c:v>
                </c:pt>
                <c:pt idx="2198">
                  <c:v>12.553005540843127</c:v>
                </c:pt>
                <c:pt idx="2199">
                  <c:v>12.540565453547169</c:v>
                </c:pt>
                <c:pt idx="2200">
                  <c:v>12.499592525307762</c:v>
                </c:pt>
                <c:pt idx="2201">
                  <c:v>12.533010130979608</c:v>
                </c:pt>
                <c:pt idx="2202">
                  <c:v>12.49154667542302</c:v>
                </c:pt>
                <c:pt idx="2203">
                  <c:v>12.4902971570595</c:v>
                </c:pt>
                <c:pt idx="2204">
                  <c:v>12.606986206953936</c:v>
                </c:pt>
                <c:pt idx="2205">
                  <c:v>12.720184253713789</c:v>
                </c:pt>
                <c:pt idx="2206">
                  <c:v>12.743802132271888</c:v>
                </c:pt>
                <c:pt idx="2207">
                  <c:v>12.59500811627448</c:v>
                </c:pt>
                <c:pt idx="2208">
                  <c:v>12.67603668825631</c:v>
                </c:pt>
                <c:pt idx="2209">
                  <c:v>12.658248288876209</c:v>
                </c:pt>
                <c:pt idx="2210">
                  <c:v>12.71678659253592</c:v>
                </c:pt>
                <c:pt idx="2211">
                  <c:v>12.716435608506165</c:v>
                </c:pt>
                <c:pt idx="2212">
                  <c:v>12.753589410601807</c:v>
                </c:pt>
                <c:pt idx="2213">
                  <c:v>12.865653141123554</c:v>
                </c:pt>
                <c:pt idx="2214">
                  <c:v>12.90143691027723</c:v>
                </c:pt>
                <c:pt idx="2215">
                  <c:v>12.850903346983795</c:v>
                </c:pt>
                <c:pt idx="2216">
                  <c:v>12.758553126762985</c:v>
                </c:pt>
                <c:pt idx="2217">
                  <c:v>12.698269867496821</c:v>
                </c:pt>
                <c:pt idx="2218">
                  <c:v>12.545324292743807</c:v>
                </c:pt>
                <c:pt idx="2219">
                  <c:v>12.573750489391305</c:v>
                </c:pt>
                <c:pt idx="2220">
                  <c:v>12.196534742397969</c:v>
                </c:pt>
                <c:pt idx="2221">
                  <c:v>12.77306929233414</c:v>
                </c:pt>
                <c:pt idx="2222">
                  <c:v>12.747564789580643</c:v>
                </c:pt>
                <c:pt idx="2223">
                  <c:v>12.550009346471253</c:v>
                </c:pt>
                <c:pt idx="2224">
                  <c:v>12.521743102004509</c:v>
                </c:pt>
                <c:pt idx="2225">
                  <c:v>12.552093718125162</c:v>
                </c:pt>
                <c:pt idx="2226">
                  <c:v>12.56375501972134</c:v>
                </c:pt>
                <c:pt idx="2227">
                  <c:v>12.597273644271535</c:v>
                </c:pt>
                <c:pt idx="2228">
                  <c:v>12.678514995033419</c:v>
                </c:pt>
                <c:pt idx="2229">
                  <c:v>12.620484997979169</c:v>
                </c:pt>
                <c:pt idx="2230">
                  <c:v>12.619376274006241</c:v>
                </c:pt>
                <c:pt idx="2231">
                  <c:v>12.642676226922676</c:v>
                </c:pt>
                <c:pt idx="2232">
                  <c:v>12.633396640748249</c:v>
                </c:pt>
                <c:pt idx="2233">
                  <c:v>12.761355296961506</c:v>
                </c:pt>
                <c:pt idx="2234">
                  <c:v>12.671999677152698</c:v>
                </c:pt>
                <c:pt idx="2235">
                  <c:v>12.61928957674327</c:v>
                </c:pt>
                <c:pt idx="2236">
                  <c:v>12.649633493344497</c:v>
                </c:pt>
                <c:pt idx="2237">
                  <c:v>12.65125978978527</c:v>
                </c:pt>
                <c:pt idx="2238">
                  <c:v>12.644775802704654</c:v>
                </c:pt>
                <c:pt idx="2239">
                  <c:v>12.656192967084827</c:v>
                </c:pt>
                <c:pt idx="2240">
                  <c:v>12.728916731503952</c:v>
                </c:pt>
                <c:pt idx="2241">
                  <c:v>12.699798509102013</c:v>
                </c:pt>
                <c:pt idx="2242">
                  <c:v>12.387123198765121</c:v>
                </c:pt>
                <c:pt idx="2243">
                  <c:v>12.336545825502665</c:v>
                </c:pt>
                <c:pt idx="2244">
                  <c:v>12.285779207540877</c:v>
                </c:pt>
                <c:pt idx="2245">
                  <c:v>12.351405824086843</c:v>
                </c:pt>
                <c:pt idx="2246">
                  <c:v>12.332288924096755</c:v>
                </c:pt>
                <c:pt idx="2247">
                  <c:v>12.292069112205022</c:v>
                </c:pt>
                <c:pt idx="2248">
                  <c:v>12.20638957871372</c:v>
                </c:pt>
                <c:pt idx="2249">
                  <c:v>12.174335981015316</c:v>
                </c:pt>
                <c:pt idx="2250">
                  <c:v>12.227084523310522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0-457C-97AE-550AAB1C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38536"/>
        <c:axId val="552405056"/>
      </c:scatterChart>
      <c:valAx>
        <c:axId val="568597296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332968"/>
        <c:crosses val="autoZero"/>
        <c:crossBetween val="midCat"/>
        <c:majorUnit val="15"/>
      </c:valAx>
      <c:valAx>
        <c:axId val="507332968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Heat Release Rate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8597296"/>
        <c:crosses val="autoZero"/>
        <c:crossBetween val="midCat"/>
      </c:valAx>
      <c:valAx>
        <c:axId val="552405056"/>
        <c:scaling>
          <c:orientation val="minMax"/>
          <c:max val="2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Opening Factor [m</a:t>
                </a:r>
                <a:r>
                  <a:rPr lang="en-GB" b="1" baseline="30000"/>
                  <a:t>-0.5</a:t>
                </a:r>
                <a:r>
                  <a:rPr lang="en-GB" b="1" baseline="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2338536"/>
        <c:crosses val="max"/>
        <c:crossBetween val="midCat"/>
        <c:majorUnit val="3"/>
      </c:valAx>
      <c:valAx>
        <c:axId val="55233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405056"/>
        <c:crosses val="autoZero"/>
        <c:crossBetween val="midCat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236956255323952"/>
          <c:y val="4.9185476668347453E-2"/>
          <c:w val="0.17265927351044871"/>
          <c:h val="0.2165111113308220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%20Work/Test%20Series%207%20-%20Timber%20Compartment%20Tests/Alpha-1/Alpha-1_HRR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8.42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61"/>
  <sheetViews>
    <sheetView workbookViewId="0">
      <selection activeCell="B3" sqref="B3"/>
    </sheetView>
  </sheetViews>
  <sheetFormatPr defaultRowHeight="15" x14ac:dyDescent="0.25"/>
  <cols>
    <col min="1" max="1" width="14.5703125" bestFit="1" customWidth="1"/>
    <col min="2" max="2" width="20.42578125" style="9" bestFit="1" customWidth="1"/>
    <col min="3" max="3" width="27.42578125" style="9" bestFit="1" customWidth="1"/>
    <col min="4" max="4" width="10.5703125" bestFit="1" customWidth="1"/>
    <col min="5" max="5" width="10.5703125" customWidth="1"/>
    <col min="6" max="6" width="13.140625" bestFit="1" customWidth="1"/>
    <col min="7" max="7" width="14.5703125" bestFit="1" customWidth="1"/>
    <col min="9" max="9" width="12" bestFit="1" customWidth="1"/>
    <col min="10" max="10" width="12.5703125" bestFit="1" customWidth="1"/>
  </cols>
  <sheetData>
    <row r="1" spans="1:20" ht="18.75" x14ac:dyDescent="0.35">
      <c r="A1" s="1" t="s">
        <v>4</v>
      </c>
      <c r="B1" s="1" t="s">
        <v>3</v>
      </c>
      <c r="C1" s="1" t="s">
        <v>16</v>
      </c>
      <c r="D1" s="2" t="s">
        <v>5</v>
      </c>
      <c r="E1" s="2" t="s">
        <v>6</v>
      </c>
      <c r="F1" s="2" t="s">
        <v>7</v>
      </c>
      <c r="G1" s="1" t="s">
        <v>4</v>
      </c>
      <c r="H1" s="3" t="s">
        <v>6</v>
      </c>
      <c r="I1" s="2" t="s">
        <v>8</v>
      </c>
      <c r="J1" s="6">
        <f>SUM(I2:I1835)/1000</f>
        <v>9309.960480303027</v>
      </c>
      <c r="K1" t="s">
        <v>0</v>
      </c>
      <c r="L1" s="6"/>
      <c r="M1">
        <v>5</v>
      </c>
      <c r="N1" s="7"/>
      <c r="R1" t="s">
        <v>10</v>
      </c>
      <c r="S1">
        <v>36.084835999999996</v>
      </c>
      <c r="T1" t="s">
        <v>9</v>
      </c>
    </row>
    <row r="2" spans="1:20" ht="18.75" x14ac:dyDescent="0.35">
      <c r="A2" s="10">
        <v>0</v>
      </c>
      <c r="B2" s="12">
        <f>IF(D2&lt;2000,$S$1/($S$4*SQRT($S$5)),IF(A2&lt;12.55+$M$1,($S$1-$S$3)/($S$4*SQRT($S$5)),IF(A2&lt;15.55+$M$1,-0.274814814814815*(A2-$M$1)^3+11.5834444444444*(A2-$M$1)^2+-160.892394444444*(A2-$M$1)+745.0025473,($S$3-$S$4)/($S$4*SQRT($S$5)))))</f>
        <v>18.46569213086083</v>
      </c>
      <c r="C2" s="12">
        <f>1/B2</f>
        <v>5.4154482426832393E-2</v>
      </c>
      <c r="D2" s="11">
        <v>6.1</v>
      </c>
      <c r="E2">
        <f>IF(A2&lt;$G$902,LOOKUP(A2,$G$2:$G$1364,$H$2:$H$1364),0)</f>
        <v>0</v>
      </c>
      <c r="F2">
        <f t="shared" ref="F2:F65" si="0">D2-E2</f>
        <v>6.1</v>
      </c>
      <c r="G2" s="8">
        <f>O2-$L$3</f>
        <v>-1</v>
      </c>
      <c r="H2" s="9">
        <f>MAX(P2/16.8*$K$3,0)</f>
        <v>0</v>
      </c>
      <c r="I2" s="5">
        <v>0</v>
      </c>
      <c r="J2" s="6">
        <f>J1/16.8</f>
        <v>554.16431430375155</v>
      </c>
      <c r="K2" t="s">
        <v>1</v>
      </c>
      <c r="L2" s="6"/>
      <c r="O2" s="9">
        <v>0</v>
      </c>
      <c r="P2" s="9">
        <v>0</v>
      </c>
      <c r="R2" t="s">
        <v>11</v>
      </c>
      <c r="S2">
        <v>7.2576359999999998</v>
      </c>
      <c r="T2" s="9" t="s">
        <v>9</v>
      </c>
    </row>
    <row r="3" spans="1:20" ht="18.75" x14ac:dyDescent="0.35">
      <c r="A3" s="10">
        <v>4.9999999999999822E-2</v>
      </c>
      <c r="B3" s="12">
        <f t="shared" ref="B3:B66" si="1">IF(D3&lt;2000,$S$1/($S$4*SQRT($S$5)),IF(A3&lt;12.55+$M$1,($S$1-$S$3)/($S$4*SQRT($S$5)),IF(A3&lt;15.55+$M$1,-0.274814814814815*(A3-$M$1)^3+11.5834444444444*(A3-$M$1)^2+-160.892394444444*(A3-$M$1)+745.0025473,($S$3-$S$4)/($S$4*SQRT($S$5)))))</f>
        <v>18.46569213086083</v>
      </c>
      <c r="C3" s="12">
        <f t="shared" ref="C3:C66" si="2">1/B3</f>
        <v>5.4154482426832393E-2</v>
      </c>
      <c r="D3" s="11">
        <v>5.18</v>
      </c>
      <c r="E3" s="9">
        <f t="shared" ref="E3:E66" si="3">IF(A3&lt;$G$902,LOOKUP(A3,$G$2:$G$1364,$H$2:$H$1364),0)</f>
        <v>0</v>
      </c>
      <c r="F3">
        <f t="shared" si="0"/>
        <v>5.18</v>
      </c>
      <c r="G3" s="9">
        <f t="shared" ref="G3:G66" si="4">O3-$L$3</f>
        <v>-0.98333333333334849</v>
      </c>
      <c r="H3" s="9">
        <f t="shared" ref="H3:H66" si="5">MAX(P3/16.8*$K$3,0)</f>
        <v>0</v>
      </c>
      <c r="I3" s="5">
        <f>(F3)*((A3-A2)*60)</f>
        <v>15.539999999999944</v>
      </c>
      <c r="J3" t="s">
        <v>2</v>
      </c>
      <c r="K3">
        <f>[1]Sheet1!$I$3</f>
        <v>8.42</v>
      </c>
      <c r="L3">
        <v>1</v>
      </c>
      <c r="O3" s="9">
        <v>1.6666666666651508E-2</v>
      </c>
      <c r="P3" s="9">
        <v>0</v>
      </c>
      <c r="R3" t="s">
        <v>12</v>
      </c>
      <c r="S3">
        <v>22.392527999999999</v>
      </c>
      <c r="T3" s="9" t="s">
        <v>9</v>
      </c>
    </row>
    <row r="4" spans="1:20" ht="18.75" x14ac:dyDescent="0.35">
      <c r="A4" s="10">
        <v>9.9999999999999645E-2</v>
      </c>
      <c r="B4" s="12">
        <f t="shared" si="1"/>
        <v>18.46569213086083</v>
      </c>
      <c r="C4" s="12">
        <f t="shared" si="2"/>
        <v>5.4154482426832393E-2</v>
      </c>
      <c r="D4" s="11">
        <v>9.64</v>
      </c>
      <c r="E4" s="9">
        <f t="shared" si="3"/>
        <v>0</v>
      </c>
      <c r="F4">
        <f t="shared" si="0"/>
        <v>9.64</v>
      </c>
      <c r="G4" s="9">
        <f t="shared" si="4"/>
        <v>-0.96666666666669698</v>
      </c>
      <c r="H4" s="9">
        <f t="shared" si="5"/>
        <v>0</v>
      </c>
      <c r="I4" s="5">
        <f t="shared" ref="I4:I67" si="6">(F4)*((A4-A3)*60)</f>
        <v>28.919999999999899</v>
      </c>
      <c r="O4" s="9">
        <v>3.3333333333303017E-2</v>
      </c>
      <c r="P4" s="9">
        <v>-67.2</v>
      </c>
      <c r="R4" s="9" t="s">
        <v>13</v>
      </c>
      <c r="S4" s="5">
        <f>(2-0.141)*(0.8-2*0.012)</f>
        <v>1.4425840000000001</v>
      </c>
      <c r="T4" s="9" t="s">
        <v>9</v>
      </c>
    </row>
    <row r="5" spans="1:20" ht="18" x14ac:dyDescent="0.35">
      <c r="A5" s="10">
        <v>0.15000000000000036</v>
      </c>
      <c r="B5" s="12">
        <f t="shared" si="1"/>
        <v>18.46569213086083</v>
      </c>
      <c r="C5" s="12">
        <f t="shared" si="2"/>
        <v>5.4154482426832393E-2</v>
      </c>
      <c r="D5" s="11">
        <v>12.39</v>
      </c>
      <c r="E5" s="9">
        <f t="shared" si="3"/>
        <v>0</v>
      </c>
      <c r="F5">
        <f t="shared" si="0"/>
        <v>12.39</v>
      </c>
      <c r="G5" s="9">
        <f t="shared" si="4"/>
        <v>-0.95000000000004547</v>
      </c>
      <c r="H5" s="9">
        <f t="shared" si="5"/>
        <v>0</v>
      </c>
      <c r="I5" s="5">
        <f>(F5)*((A5-A4)*60)</f>
        <v>37.170000000000528</v>
      </c>
      <c r="O5" s="9">
        <v>4.9999999999954525E-2</v>
      </c>
      <c r="P5" s="9">
        <v>-48.00000000000005</v>
      </c>
      <c r="R5" s="9" t="s">
        <v>14</v>
      </c>
      <c r="S5" s="5">
        <f>(2-0.141)-2*0.012</f>
        <v>1.835</v>
      </c>
      <c r="T5" t="s">
        <v>15</v>
      </c>
    </row>
    <row r="6" spans="1:20" x14ac:dyDescent="0.25">
      <c r="A6" s="10">
        <v>0.20000000000000018</v>
      </c>
      <c r="B6" s="12">
        <f t="shared" si="1"/>
        <v>18.46569213086083</v>
      </c>
      <c r="C6" s="12">
        <f t="shared" si="2"/>
        <v>5.4154482426832393E-2</v>
      </c>
      <c r="D6" s="11">
        <v>12.39</v>
      </c>
      <c r="E6" s="9">
        <f t="shared" si="3"/>
        <v>0</v>
      </c>
      <c r="F6">
        <f t="shared" si="0"/>
        <v>12.39</v>
      </c>
      <c r="G6" s="9">
        <f t="shared" si="4"/>
        <v>-0.93333333333339397</v>
      </c>
      <c r="H6" s="9">
        <f t="shared" si="5"/>
        <v>0</v>
      </c>
      <c r="I6" s="5">
        <f t="shared" si="6"/>
        <v>37.169999999999867</v>
      </c>
      <c r="O6" s="9">
        <v>6.6666666666606034E-2</v>
      </c>
      <c r="P6" s="9">
        <v>0</v>
      </c>
    </row>
    <row r="7" spans="1:20" x14ac:dyDescent="0.25">
      <c r="A7" s="10">
        <v>0.25</v>
      </c>
      <c r="B7" s="12">
        <f t="shared" si="1"/>
        <v>18.46569213086083</v>
      </c>
      <c r="C7" s="12">
        <f t="shared" si="2"/>
        <v>5.4154482426832393E-2</v>
      </c>
      <c r="D7" s="11">
        <v>15.95</v>
      </c>
      <c r="E7" s="9">
        <f t="shared" si="3"/>
        <v>0</v>
      </c>
      <c r="F7">
        <f t="shared" si="0"/>
        <v>15.95</v>
      </c>
      <c r="G7" s="9">
        <f t="shared" si="4"/>
        <v>-0.91666666666674246</v>
      </c>
      <c r="H7" s="9">
        <f t="shared" si="5"/>
        <v>15.309090909090923</v>
      </c>
      <c r="I7" s="5">
        <f t="shared" si="6"/>
        <v>47.849999999999831</v>
      </c>
      <c r="O7" s="9">
        <v>8.3333333333257542E-2</v>
      </c>
      <c r="P7" s="9">
        <v>30.545454545454575</v>
      </c>
    </row>
    <row r="8" spans="1:20" x14ac:dyDescent="0.25">
      <c r="A8" s="10">
        <v>0.29999999999999982</v>
      </c>
      <c r="B8" s="12">
        <f t="shared" si="1"/>
        <v>18.46569213086083</v>
      </c>
      <c r="C8" s="12">
        <f t="shared" si="2"/>
        <v>5.4154482426832393E-2</v>
      </c>
      <c r="D8" s="11">
        <v>13.33</v>
      </c>
      <c r="E8" s="9">
        <f t="shared" si="3"/>
        <v>0</v>
      </c>
      <c r="F8">
        <f t="shared" si="0"/>
        <v>13.33</v>
      </c>
      <c r="G8" s="9">
        <f t="shared" si="4"/>
        <v>-0.90000000000009095</v>
      </c>
      <c r="H8" s="9">
        <f t="shared" si="5"/>
        <v>0</v>
      </c>
      <c r="I8" s="5">
        <f t="shared" si="6"/>
        <v>39.98999999999986</v>
      </c>
      <c r="L8" s="9"/>
      <c r="O8" s="9">
        <v>9.9999999999909051E-2</v>
      </c>
      <c r="P8" s="9">
        <v>-77.538461538461618</v>
      </c>
    </row>
    <row r="9" spans="1:20" x14ac:dyDescent="0.25">
      <c r="A9" s="10">
        <v>0.34999999999999964</v>
      </c>
      <c r="B9" s="12">
        <f t="shared" si="1"/>
        <v>18.46569213086083</v>
      </c>
      <c r="C9" s="12">
        <f t="shared" si="2"/>
        <v>5.4154482426832393E-2</v>
      </c>
      <c r="D9" s="11">
        <v>21.12</v>
      </c>
      <c r="E9" s="9">
        <f t="shared" si="3"/>
        <v>0</v>
      </c>
      <c r="F9">
        <f t="shared" si="0"/>
        <v>21.12</v>
      </c>
      <c r="G9" s="9">
        <f t="shared" si="4"/>
        <v>-0.88333333333332575</v>
      </c>
      <c r="H9" s="9">
        <f t="shared" si="5"/>
        <v>0</v>
      </c>
      <c r="I9" s="5">
        <f t="shared" si="6"/>
        <v>63.359999999999779</v>
      </c>
      <c r="L9" s="9"/>
      <c r="O9" s="9">
        <v>0.11666666666667425</v>
      </c>
      <c r="P9" s="9">
        <v>-44.799999999984095</v>
      </c>
    </row>
    <row r="10" spans="1:20" x14ac:dyDescent="0.25">
      <c r="A10" s="10">
        <v>0.40000000000000036</v>
      </c>
      <c r="B10" s="12">
        <f t="shared" si="1"/>
        <v>18.46569213086083</v>
      </c>
      <c r="C10" s="12">
        <f t="shared" si="2"/>
        <v>5.4154482426832393E-2</v>
      </c>
      <c r="D10" s="11">
        <v>13.3</v>
      </c>
      <c r="E10" s="9">
        <f t="shared" si="3"/>
        <v>0</v>
      </c>
      <c r="F10">
        <f t="shared" si="0"/>
        <v>13.3</v>
      </c>
      <c r="G10" s="9">
        <f t="shared" si="4"/>
        <v>-0.86666666666667425</v>
      </c>
      <c r="H10" s="9">
        <f t="shared" si="5"/>
        <v>0</v>
      </c>
      <c r="I10" s="5">
        <f t="shared" si="6"/>
        <v>39.900000000000567</v>
      </c>
      <c r="O10" s="9">
        <v>0.13333333333332575</v>
      </c>
      <c r="P10" s="9">
        <v>-59.294117647044835</v>
      </c>
    </row>
    <row r="11" spans="1:20" x14ac:dyDescent="0.25">
      <c r="A11" s="10">
        <v>0.45000000000000018</v>
      </c>
      <c r="B11" s="12">
        <f t="shared" si="1"/>
        <v>18.46569213086083</v>
      </c>
      <c r="C11" s="12">
        <f t="shared" si="2"/>
        <v>5.4154482426832393E-2</v>
      </c>
      <c r="D11" s="11">
        <v>9.59</v>
      </c>
      <c r="E11" s="9">
        <f t="shared" si="3"/>
        <v>0</v>
      </c>
      <c r="F11">
        <f t="shared" si="0"/>
        <v>9.59</v>
      </c>
      <c r="G11" s="9">
        <f t="shared" si="4"/>
        <v>-0.85000000000002274</v>
      </c>
      <c r="H11" s="9">
        <f t="shared" si="5"/>
        <v>8.863157894749401</v>
      </c>
      <c r="I11" s="5">
        <f t="shared" si="6"/>
        <v>28.769999999999897</v>
      </c>
      <c r="L11" s="9"/>
      <c r="M11" s="9"/>
      <c r="O11" s="9">
        <v>0.14999999999997726</v>
      </c>
      <c r="P11" s="9">
        <v>17.684210526340848</v>
      </c>
    </row>
    <row r="12" spans="1:20" x14ac:dyDescent="0.25">
      <c r="A12" s="10">
        <v>0.5</v>
      </c>
      <c r="B12" s="12">
        <f t="shared" si="1"/>
        <v>18.46569213086083</v>
      </c>
      <c r="C12" s="12">
        <f t="shared" si="2"/>
        <v>5.4154482426832393E-2</v>
      </c>
      <c r="D12" s="11">
        <v>9.61</v>
      </c>
      <c r="E12" s="9">
        <f t="shared" si="3"/>
        <v>0</v>
      </c>
      <c r="F12">
        <f t="shared" si="0"/>
        <v>9.61</v>
      </c>
      <c r="G12" s="9">
        <f t="shared" si="4"/>
        <v>-0.83333333333337123</v>
      </c>
      <c r="H12" s="9">
        <f t="shared" si="5"/>
        <v>0</v>
      </c>
      <c r="I12" s="5">
        <f t="shared" si="6"/>
        <v>28.829999999999895</v>
      </c>
      <c r="L12" s="9"/>
      <c r="M12" s="9"/>
      <c r="O12" s="9">
        <v>0.16666666666662877</v>
      </c>
      <c r="P12" s="9">
        <v>-79.999999999977291</v>
      </c>
    </row>
    <row r="13" spans="1:20" x14ac:dyDescent="0.25">
      <c r="A13" s="10">
        <v>0.54999999999999982</v>
      </c>
      <c r="B13" s="12">
        <f t="shared" si="1"/>
        <v>18.46569213086083</v>
      </c>
      <c r="C13" s="12">
        <f t="shared" si="2"/>
        <v>5.4154482426832393E-2</v>
      </c>
      <c r="D13" s="11">
        <v>7.74</v>
      </c>
      <c r="E13" s="9">
        <f t="shared" si="3"/>
        <v>0</v>
      </c>
      <c r="F13">
        <f t="shared" si="0"/>
        <v>7.74</v>
      </c>
      <c r="G13" s="9">
        <f t="shared" si="4"/>
        <v>-0.81666666666671972</v>
      </c>
      <c r="H13" s="9">
        <f t="shared" si="5"/>
        <v>0</v>
      </c>
      <c r="I13" s="5">
        <f t="shared" si="6"/>
        <v>23.219999999999917</v>
      </c>
      <c r="K13" s="9"/>
      <c r="L13" s="9"/>
      <c r="M13" s="9"/>
      <c r="O13" s="9">
        <v>0.18333333333328028</v>
      </c>
      <c r="P13" s="9">
        <v>-73.043478260848872</v>
      </c>
    </row>
    <row r="14" spans="1:20" x14ac:dyDescent="0.25">
      <c r="A14" s="10">
        <v>0.59999999999999964</v>
      </c>
      <c r="B14" s="12">
        <f t="shared" si="1"/>
        <v>18.46569213086083</v>
      </c>
      <c r="C14" s="12">
        <f t="shared" si="2"/>
        <v>5.4154482426832393E-2</v>
      </c>
      <c r="D14" s="11">
        <v>8.4499999999999993</v>
      </c>
      <c r="E14" s="9">
        <f t="shared" si="3"/>
        <v>0</v>
      </c>
      <c r="F14">
        <f t="shared" si="0"/>
        <v>8.4499999999999993</v>
      </c>
      <c r="G14" s="9">
        <f t="shared" si="4"/>
        <v>-0.80000000000006821</v>
      </c>
      <c r="H14" s="9">
        <f t="shared" si="5"/>
        <v>0</v>
      </c>
      <c r="I14" s="5">
        <f t="shared" si="6"/>
        <v>25.349999999999909</v>
      </c>
      <c r="K14" s="9"/>
      <c r="L14" s="9"/>
      <c r="M14" s="9"/>
      <c r="O14" s="9">
        <v>0.19999999999993179</v>
      </c>
      <c r="P14" s="9">
        <v>-107.51999999998084</v>
      </c>
    </row>
    <row r="15" spans="1:20" x14ac:dyDescent="0.25">
      <c r="A15" s="10">
        <v>0.65000000000000036</v>
      </c>
      <c r="B15" s="12">
        <f t="shared" si="1"/>
        <v>18.46569213086083</v>
      </c>
      <c r="C15" s="12">
        <f t="shared" si="2"/>
        <v>5.4154482426832393E-2</v>
      </c>
      <c r="D15" s="11">
        <v>4.91</v>
      </c>
      <c r="E15" s="9">
        <f t="shared" si="3"/>
        <v>0</v>
      </c>
      <c r="F15">
        <f t="shared" si="0"/>
        <v>4.91</v>
      </c>
      <c r="G15" s="9">
        <f t="shared" si="4"/>
        <v>-0.7833333333334167</v>
      </c>
      <c r="H15" s="9">
        <f t="shared" si="5"/>
        <v>0</v>
      </c>
      <c r="I15" s="5">
        <f t="shared" si="6"/>
        <v>14.73000000000021</v>
      </c>
      <c r="K15" s="9"/>
      <c r="L15" s="9"/>
      <c r="M15" s="9"/>
      <c r="O15" s="9">
        <v>0.2166666666665833</v>
      </c>
      <c r="P15" s="9">
        <v>-124.44444444442668</v>
      </c>
    </row>
    <row r="16" spans="1:20" x14ac:dyDescent="0.25">
      <c r="A16" s="10">
        <v>0.70000000000000018</v>
      </c>
      <c r="B16" s="12">
        <f t="shared" si="1"/>
        <v>18.46569213086083</v>
      </c>
      <c r="C16" s="12">
        <f t="shared" si="2"/>
        <v>5.4154482426832393E-2</v>
      </c>
      <c r="D16" s="11">
        <v>9.35</v>
      </c>
      <c r="E16" s="9">
        <f t="shared" si="3"/>
        <v>0</v>
      </c>
      <c r="F16">
        <f t="shared" si="0"/>
        <v>9.35</v>
      </c>
      <c r="G16" s="9">
        <f t="shared" si="4"/>
        <v>-0.76666666666665151</v>
      </c>
      <c r="H16" s="9">
        <f t="shared" si="5"/>
        <v>0</v>
      </c>
      <c r="I16" s="5">
        <f t="shared" si="6"/>
        <v>28.049999999999898</v>
      </c>
      <c r="K16" s="9"/>
      <c r="L16" s="9"/>
      <c r="M16" s="9"/>
      <c r="O16" s="9">
        <v>0.23333333333334849</v>
      </c>
      <c r="P16" s="9">
        <v>-139.0344827586043</v>
      </c>
    </row>
    <row r="17" spans="1:16" x14ac:dyDescent="0.25">
      <c r="A17" s="10">
        <v>0.75</v>
      </c>
      <c r="B17" s="12">
        <f t="shared" si="1"/>
        <v>18.46569213086083</v>
      </c>
      <c r="C17" s="12">
        <f t="shared" si="2"/>
        <v>5.4154482426832393E-2</v>
      </c>
      <c r="D17" s="11">
        <v>11.02</v>
      </c>
      <c r="E17" s="9">
        <f t="shared" si="3"/>
        <v>0</v>
      </c>
      <c r="F17">
        <f t="shared" si="0"/>
        <v>11.02</v>
      </c>
      <c r="G17" s="9">
        <f t="shared" si="4"/>
        <v>-0.75</v>
      </c>
      <c r="H17" s="9">
        <f t="shared" si="5"/>
        <v>0</v>
      </c>
      <c r="I17" s="5">
        <f t="shared" si="6"/>
        <v>33.059999999999881</v>
      </c>
      <c r="K17" s="9"/>
      <c r="L17" s="9"/>
      <c r="M17" s="9"/>
      <c r="O17" s="9">
        <v>0.25</v>
      </c>
      <c r="P17" s="9">
        <v>-130.06451612901685</v>
      </c>
    </row>
    <row r="18" spans="1:16" x14ac:dyDescent="0.25">
      <c r="A18" s="10">
        <v>0.79999999999999982</v>
      </c>
      <c r="B18" s="12">
        <f t="shared" si="1"/>
        <v>18.46569213086083</v>
      </c>
      <c r="C18" s="12">
        <f t="shared" si="2"/>
        <v>5.4154482426832393E-2</v>
      </c>
      <c r="D18" s="11">
        <v>5.61</v>
      </c>
      <c r="E18" s="9">
        <f t="shared" si="3"/>
        <v>0</v>
      </c>
      <c r="F18">
        <f t="shared" si="0"/>
        <v>5.61</v>
      </c>
      <c r="G18" s="9">
        <f t="shared" si="4"/>
        <v>-0.73333333333334849</v>
      </c>
      <c r="H18" s="9">
        <f t="shared" si="5"/>
        <v>0</v>
      </c>
      <c r="I18" s="5">
        <f t="shared" si="6"/>
        <v>16.829999999999941</v>
      </c>
      <c r="K18" s="9"/>
      <c r="L18" s="9"/>
      <c r="M18" s="9"/>
      <c r="O18" s="9">
        <v>0.26666666666665151</v>
      </c>
      <c r="P18" s="9">
        <v>-122.18181818180368</v>
      </c>
    </row>
    <row r="19" spans="1:16" x14ac:dyDescent="0.25">
      <c r="A19" s="10">
        <v>0.84999999999999964</v>
      </c>
      <c r="B19" s="12">
        <f t="shared" si="1"/>
        <v>18.46569213086083</v>
      </c>
      <c r="C19" s="12">
        <f t="shared" si="2"/>
        <v>5.4154482426832393E-2</v>
      </c>
      <c r="D19" s="11">
        <v>59.15</v>
      </c>
      <c r="E19" s="9">
        <f t="shared" si="3"/>
        <v>0</v>
      </c>
      <c r="F19">
        <f t="shared" si="0"/>
        <v>59.15</v>
      </c>
      <c r="G19" s="9">
        <f t="shared" si="4"/>
        <v>-0.71666666666669698</v>
      </c>
      <c r="H19" s="9">
        <f t="shared" si="5"/>
        <v>0</v>
      </c>
      <c r="I19" s="5">
        <f t="shared" si="6"/>
        <v>177.44999999999936</v>
      </c>
      <c r="K19" s="9"/>
      <c r="L19" s="9"/>
      <c r="M19" s="9"/>
      <c r="O19" s="9">
        <v>0.28333333333330302</v>
      </c>
      <c r="P19" s="9">
        <v>-143.99999999998636</v>
      </c>
    </row>
    <row r="20" spans="1:16" x14ac:dyDescent="0.25">
      <c r="A20" s="10">
        <v>0.90000000000000036</v>
      </c>
      <c r="B20" s="12">
        <f t="shared" si="1"/>
        <v>18.46569213086083</v>
      </c>
      <c r="C20" s="12">
        <f t="shared" si="2"/>
        <v>5.4154482426832393E-2</v>
      </c>
      <c r="D20" s="11">
        <v>95.53</v>
      </c>
      <c r="E20" s="9">
        <f t="shared" si="3"/>
        <v>0</v>
      </c>
      <c r="F20">
        <f t="shared" si="0"/>
        <v>95.53</v>
      </c>
      <c r="G20" s="9">
        <f t="shared" si="4"/>
        <v>-0.70000000000004547</v>
      </c>
      <c r="H20" s="9">
        <f t="shared" si="5"/>
        <v>0</v>
      </c>
      <c r="I20" s="5">
        <f t="shared" si="6"/>
        <v>286.59000000000407</v>
      </c>
      <c r="K20" s="9"/>
      <c r="L20" s="9"/>
      <c r="M20" s="9"/>
      <c r="O20" s="9">
        <v>0.29999999999995453</v>
      </c>
      <c r="P20" s="9">
        <v>-99.891891891879027</v>
      </c>
    </row>
    <row r="21" spans="1:16" x14ac:dyDescent="0.25">
      <c r="A21" s="10">
        <v>0.95000000000000018</v>
      </c>
      <c r="B21" s="12">
        <f t="shared" si="1"/>
        <v>18.46569213086083</v>
      </c>
      <c r="C21" s="12">
        <f t="shared" si="2"/>
        <v>5.4154482426832393E-2</v>
      </c>
      <c r="D21" s="11">
        <v>116.23</v>
      </c>
      <c r="E21" s="9">
        <f t="shared" si="3"/>
        <v>3.4020202020226269</v>
      </c>
      <c r="F21">
        <f t="shared" si="0"/>
        <v>112.82797979797738</v>
      </c>
      <c r="G21" s="9">
        <f t="shared" si="4"/>
        <v>-0.68333333333339397</v>
      </c>
      <c r="H21" s="9">
        <f t="shared" si="5"/>
        <v>0</v>
      </c>
      <c r="I21" s="5">
        <f t="shared" si="6"/>
        <v>338.48393939393094</v>
      </c>
      <c r="K21" s="9"/>
      <c r="L21" s="9"/>
      <c r="M21" s="9"/>
      <c r="O21" s="9">
        <v>0.31666666666660603</v>
      </c>
      <c r="P21" s="9">
        <v>-120.61538461537236</v>
      </c>
    </row>
    <row r="22" spans="1:16" x14ac:dyDescent="0.25">
      <c r="A22" s="10">
        <v>1</v>
      </c>
      <c r="B22" s="12">
        <f t="shared" si="1"/>
        <v>18.46569213086083</v>
      </c>
      <c r="C22" s="12">
        <f t="shared" si="2"/>
        <v>5.4154482426832393E-2</v>
      </c>
      <c r="D22" s="11">
        <v>168.79</v>
      </c>
      <c r="E22" s="9">
        <f t="shared" si="3"/>
        <v>13.608080808083281</v>
      </c>
      <c r="F22">
        <f t="shared" si="0"/>
        <v>155.18191919191671</v>
      </c>
      <c r="G22" s="9">
        <f t="shared" si="4"/>
        <v>-0.66666666666674246</v>
      </c>
      <c r="H22" s="9">
        <f t="shared" si="5"/>
        <v>0</v>
      </c>
      <c r="I22" s="5">
        <f t="shared" si="6"/>
        <v>465.54575757574844</v>
      </c>
      <c r="K22" s="9"/>
      <c r="L22" s="9"/>
      <c r="M22" s="9"/>
      <c r="O22" s="9">
        <v>0.33333333333325754</v>
      </c>
      <c r="P22" s="9">
        <v>-147.5121951219395</v>
      </c>
    </row>
    <row r="23" spans="1:16" x14ac:dyDescent="0.25">
      <c r="A23" s="10">
        <v>1.0499999999999998</v>
      </c>
      <c r="B23" s="12">
        <f t="shared" si="1"/>
        <v>18.46569213086083</v>
      </c>
      <c r="C23" s="12">
        <f t="shared" si="2"/>
        <v>5.4154482426832393E-2</v>
      </c>
      <c r="D23" s="11">
        <v>239.4</v>
      </c>
      <c r="E23" s="9">
        <f t="shared" si="3"/>
        <v>1.7010101010125174</v>
      </c>
      <c r="F23">
        <f t="shared" si="0"/>
        <v>237.69898989898749</v>
      </c>
      <c r="G23" s="9">
        <f t="shared" si="4"/>
        <v>-0.65000000000009095</v>
      </c>
      <c r="H23" s="9">
        <f t="shared" si="5"/>
        <v>0</v>
      </c>
      <c r="I23" s="5">
        <f t="shared" si="6"/>
        <v>713.09696969695995</v>
      </c>
      <c r="K23" s="9"/>
      <c r="L23" s="9"/>
      <c r="M23" s="9"/>
      <c r="O23" s="9">
        <v>0.34999999999990905</v>
      </c>
      <c r="P23" s="9">
        <v>-132.83720930231436</v>
      </c>
    </row>
    <row r="24" spans="1:16" x14ac:dyDescent="0.25">
      <c r="A24" s="10">
        <v>1.0999999999999996</v>
      </c>
      <c r="B24" s="12">
        <f t="shared" si="1"/>
        <v>18.46569213086083</v>
      </c>
      <c r="C24" s="12">
        <f t="shared" si="2"/>
        <v>5.4154482426832393E-2</v>
      </c>
      <c r="D24" s="11">
        <v>277.89999999999998</v>
      </c>
      <c r="E24" s="9">
        <f t="shared" si="3"/>
        <v>52.731313131315552</v>
      </c>
      <c r="F24">
        <f t="shared" si="0"/>
        <v>225.16868686868443</v>
      </c>
      <c r="G24" s="9">
        <f t="shared" si="4"/>
        <v>-0.63333333333332575</v>
      </c>
      <c r="H24" s="9">
        <f t="shared" si="5"/>
        <v>0</v>
      </c>
      <c r="I24" s="5">
        <f t="shared" si="6"/>
        <v>675.50606060605094</v>
      </c>
      <c r="K24" s="9"/>
      <c r="L24" s="9"/>
      <c r="M24" s="9"/>
      <c r="O24" s="9">
        <v>0.36666666666667425</v>
      </c>
      <c r="P24" s="9">
        <v>-171.73333333332289</v>
      </c>
    </row>
    <row r="25" spans="1:16" x14ac:dyDescent="0.25">
      <c r="A25" s="10">
        <v>1.1500000000000004</v>
      </c>
      <c r="B25" s="12">
        <f t="shared" si="1"/>
        <v>18.46569213086083</v>
      </c>
      <c r="C25" s="12">
        <f t="shared" si="2"/>
        <v>5.4154482426832393E-2</v>
      </c>
      <c r="D25" s="11">
        <v>326.51</v>
      </c>
      <c r="E25" s="9">
        <f t="shared" si="3"/>
        <v>45.927272727275131</v>
      </c>
      <c r="F25">
        <f t="shared" si="0"/>
        <v>280.58272727272487</v>
      </c>
      <c r="G25" s="9">
        <f t="shared" si="4"/>
        <v>-0.61666666666667425</v>
      </c>
      <c r="H25" s="9">
        <f t="shared" si="5"/>
        <v>0</v>
      </c>
      <c r="I25" s="5">
        <f t="shared" si="6"/>
        <v>841.74818181818659</v>
      </c>
      <c r="K25" s="9"/>
      <c r="L25" s="9"/>
      <c r="M25" s="9"/>
      <c r="O25" s="9">
        <v>0.38333333333332575</v>
      </c>
      <c r="P25" s="9">
        <v>-164.42553191488352</v>
      </c>
    </row>
    <row r="26" spans="1:16" x14ac:dyDescent="0.25">
      <c r="A26" s="10">
        <v>1.2000000000000002</v>
      </c>
      <c r="B26" s="12">
        <f t="shared" si="1"/>
        <v>18.46569213086083</v>
      </c>
      <c r="C26" s="12">
        <f t="shared" si="2"/>
        <v>5.4154482426832393E-2</v>
      </c>
      <c r="D26" s="11">
        <v>361.21</v>
      </c>
      <c r="E26" s="9">
        <f t="shared" si="3"/>
        <v>103.76161616161849</v>
      </c>
      <c r="F26">
        <f t="shared" si="0"/>
        <v>257.44838383838146</v>
      </c>
      <c r="G26" s="9">
        <f t="shared" si="4"/>
        <v>-0.60000000000002274</v>
      </c>
      <c r="H26" s="9">
        <f t="shared" si="5"/>
        <v>0</v>
      </c>
      <c r="I26" s="5">
        <f t="shared" si="6"/>
        <v>772.34515151514165</v>
      </c>
      <c r="K26" s="9"/>
      <c r="L26" s="9"/>
      <c r="M26" s="9"/>
      <c r="O26" s="9">
        <v>0.39999999999997726</v>
      </c>
      <c r="P26" s="9">
        <v>-157.71428571427603</v>
      </c>
    </row>
    <row r="27" spans="1:16" x14ac:dyDescent="0.25">
      <c r="A27" s="10">
        <v>1.25</v>
      </c>
      <c r="B27" s="12">
        <f t="shared" si="1"/>
        <v>18.46569213086083</v>
      </c>
      <c r="C27" s="12">
        <f t="shared" si="2"/>
        <v>5.4154482426832393E-2</v>
      </c>
      <c r="D27" s="11">
        <v>406.13</v>
      </c>
      <c r="E27" s="9">
        <f t="shared" si="3"/>
        <v>113.967676767679</v>
      </c>
      <c r="F27">
        <f t="shared" si="0"/>
        <v>292.162323232321</v>
      </c>
      <c r="G27" s="9">
        <f t="shared" si="4"/>
        <v>-0.58333333333337123</v>
      </c>
      <c r="H27" s="9">
        <f t="shared" si="5"/>
        <v>0</v>
      </c>
      <c r="I27" s="5">
        <f t="shared" si="6"/>
        <v>876.48696969695993</v>
      </c>
      <c r="K27" s="9"/>
      <c r="L27" s="9"/>
      <c r="M27" s="9"/>
      <c r="O27" s="9">
        <v>0.41666666666662877</v>
      </c>
      <c r="P27" s="9">
        <v>-164.70588235293644</v>
      </c>
    </row>
    <row r="28" spans="1:16" x14ac:dyDescent="0.25">
      <c r="A28" s="10">
        <v>1.2999999999999998</v>
      </c>
      <c r="B28" s="12">
        <f t="shared" si="1"/>
        <v>18.46569213086083</v>
      </c>
      <c r="C28" s="12">
        <f t="shared" si="2"/>
        <v>5.4154482426832393E-2</v>
      </c>
      <c r="D28" s="11">
        <v>529.01</v>
      </c>
      <c r="E28" s="9">
        <f t="shared" si="3"/>
        <v>127.57575757575967</v>
      </c>
      <c r="F28">
        <f t="shared" si="0"/>
        <v>401.43424242424032</v>
      </c>
      <c r="G28" s="9">
        <f t="shared" si="4"/>
        <v>-0.56666666666671972</v>
      </c>
      <c r="H28" s="9">
        <f t="shared" si="5"/>
        <v>0</v>
      </c>
      <c r="I28" s="5">
        <f t="shared" si="6"/>
        <v>1204.3027272727168</v>
      </c>
      <c r="K28" s="9"/>
      <c r="L28" s="9"/>
      <c r="M28" s="9"/>
      <c r="O28" s="9">
        <v>0.43333333333328028</v>
      </c>
      <c r="P28" s="9">
        <v>-164.83018867924071</v>
      </c>
    </row>
    <row r="29" spans="1:16" x14ac:dyDescent="0.25">
      <c r="A29" s="10">
        <v>1.3499999999999996</v>
      </c>
      <c r="B29" s="12">
        <f t="shared" si="1"/>
        <v>18.46569213086083</v>
      </c>
      <c r="C29" s="12">
        <f t="shared" si="2"/>
        <v>5.4154482426832393E-2</v>
      </c>
      <c r="D29" s="11">
        <v>542.22</v>
      </c>
      <c r="E29" s="9">
        <f t="shared" si="3"/>
        <v>113.96767676767816</v>
      </c>
      <c r="F29">
        <f t="shared" si="0"/>
        <v>428.25232323232188</v>
      </c>
      <c r="G29" s="9">
        <f t="shared" si="4"/>
        <v>-0.55000000000006821</v>
      </c>
      <c r="H29" s="9">
        <f t="shared" si="5"/>
        <v>0</v>
      </c>
      <c r="I29" s="5">
        <f t="shared" si="6"/>
        <v>1284.7569696969611</v>
      </c>
      <c r="K29" s="9"/>
      <c r="L29" s="9"/>
      <c r="M29" s="9"/>
      <c r="O29" s="9">
        <v>0.44999999999993179</v>
      </c>
      <c r="P29" s="9">
        <v>-164.94545454545019</v>
      </c>
    </row>
    <row r="30" spans="1:16" x14ac:dyDescent="0.25">
      <c r="A30" s="10">
        <v>1.4000000000000004</v>
      </c>
      <c r="B30" s="12">
        <f t="shared" si="1"/>
        <v>18.46569213086083</v>
      </c>
      <c r="C30" s="12">
        <f t="shared" si="2"/>
        <v>5.4154482426832393E-2</v>
      </c>
      <c r="D30" s="11">
        <v>562.52</v>
      </c>
      <c r="E30" s="9">
        <f t="shared" si="3"/>
        <v>117.36969696969831</v>
      </c>
      <c r="F30">
        <f t="shared" si="0"/>
        <v>445.15030303030164</v>
      </c>
      <c r="G30" s="9">
        <f t="shared" si="4"/>
        <v>-0.5333333333334167</v>
      </c>
      <c r="H30" s="9">
        <f t="shared" si="5"/>
        <v>0</v>
      </c>
      <c r="I30" s="5">
        <f t="shared" si="6"/>
        <v>1335.4509090909239</v>
      </c>
      <c r="K30" s="9"/>
      <c r="L30" s="9"/>
      <c r="M30" s="9"/>
      <c r="O30" s="9">
        <v>0.4666666666665833</v>
      </c>
      <c r="P30" s="9">
        <v>-229.8947368421004</v>
      </c>
    </row>
    <row r="31" spans="1:16" x14ac:dyDescent="0.25">
      <c r="A31" s="10">
        <v>1.4500000000000002</v>
      </c>
      <c r="B31" s="12">
        <f t="shared" si="1"/>
        <v>18.46569213086083</v>
      </c>
      <c r="C31" s="12">
        <f t="shared" si="2"/>
        <v>5.4154482426832393E-2</v>
      </c>
      <c r="D31" s="11">
        <v>572.21</v>
      </c>
      <c r="E31" s="9">
        <f t="shared" si="3"/>
        <v>164.99797979798069</v>
      </c>
      <c r="F31">
        <f t="shared" si="0"/>
        <v>407.21202020201935</v>
      </c>
      <c r="G31" s="9">
        <f t="shared" si="4"/>
        <v>-0.51666666666665151</v>
      </c>
      <c r="H31" s="9">
        <f t="shared" si="5"/>
        <v>0</v>
      </c>
      <c r="I31" s="5">
        <f t="shared" si="6"/>
        <v>1221.6360606060537</v>
      </c>
      <c r="K31" s="9"/>
      <c r="L31" s="9"/>
      <c r="M31" s="9"/>
      <c r="O31" s="9">
        <v>0.48333333333334849</v>
      </c>
      <c r="P31" s="9">
        <v>-193.62711864406344</v>
      </c>
    </row>
    <row r="32" spans="1:16" x14ac:dyDescent="0.25">
      <c r="A32" s="10">
        <v>1.5</v>
      </c>
      <c r="B32" s="12">
        <f t="shared" si="1"/>
        <v>18.46569213086083</v>
      </c>
      <c r="C32" s="12">
        <f t="shared" si="2"/>
        <v>5.4154482426832393E-2</v>
      </c>
      <c r="D32" s="11">
        <v>597.59</v>
      </c>
      <c r="E32" s="9">
        <f t="shared" si="3"/>
        <v>171.8020202020227</v>
      </c>
      <c r="F32">
        <f t="shared" si="0"/>
        <v>425.7879797979773</v>
      </c>
      <c r="G32" s="9">
        <f t="shared" si="4"/>
        <v>-0.5</v>
      </c>
      <c r="H32" s="9">
        <f t="shared" si="5"/>
        <v>0</v>
      </c>
      <c r="I32" s="5">
        <f t="shared" si="6"/>
        <v>1277.3639393939275</v>
      </c>
      <c r="K32" s="9"/>
      <c r="L32" s="9"/>
      <c r="M32" s="9"/>
      <c r="O32" s="9">
        <v>0.5</v>
      </c>
      <c r="P32" s="9">
        <v>-192.78688524589703</v>
      </c>
    </row>
    <row r="33" spans="1:16" x14ac:dyDescent="0.25">
      <c r="A33" s="10">
        <v>1.5499999999999998</v>
      </c>
      <c r="B33" s="12">
        <f t="shared" si="1"/>
        <v>18.46569213086083</v>
      </c>
      <c r="C33" s="12">
        <f t="shared" si="2"/>
        <v>5.4154482426832393E-2</v>
      </c>
      <c r="D33" s="11">
        <v>628.14</v>
      </c>
      <c r="E33" s="9">
        <f t="shared" si="3"/>
        <v>192.21414141414371</v>
      </c>
      <c r="F33">
        <f t="shared" si="0"/>
        <v>435.9258585858563</v>
      </c>
      <c r="G33" s="9">
        <f t="shared" si="4"/>
        <v>-0.48333333333334849</v>
      </c>
      <c r="H33" s="9">
        <f t="shared" si="5"/>
        <v>0</v>
      </c>
      <c r="I33" s="5">
        <f t="shared" si="6"/>
        <v>1307.7775757575644</v>
      </c>
      <c r="K33" s="9"/>
      <c r="L33" s="9"/>
      <c r="M33" s="9"/>
      <c r="O33" s="9">
        <v>0.51666666666665151</v>
      </c>
      <c r="P33" s="9">
        <v>-229.33333333332911</v>
      </c>
    </row>
    <row r="34" spans="1:16" x14ac:dyDescent="0.25">
      <c r="A34" s="10">
        <v>1.5999999999999996</v>
      </c>
      <c r="B34" s="12">
        <f t="shared" si="1"/>
        <v>18.46569213086083</v>
      </c>
      <c r="C34" s="12">
        <f t="shared" si="2"/>
        <v>5.4154482426832393E-2</v>
      </c>
      <c r="D34" s="11">
        <v>653.21</v>
      </c>
      <c r="E34" s="9">
        <f t="shared" si="3"/>
        <v>204.12121212121428</v>
      </c>
      <c r="F34">
        <f t="shared" si="0"/>
        <v>449.08878787878575</v>
      </c>
      <c r="G34" s="9">
        <f t="shared" si="4"/>
        <v>-0.46666666666669698</v>
      </c>
      <c r="H34" s="9">
        <f t="shared" si="5"/>
        <v>0</v>
      </c>
      <c r="I34" s="5">
        <f t="shared" si="6"/>
        <v>1347.2663636363525</v>
      </c>
      <c r="K34" s="9"/>
      <c r="L34" s="9"/>
      <c r="M34" s="9"/>
      <c r="O34" s="9">
        <v>0.53333333333330302</v>
      </c>
      <c r="P34" s="9">
        <v>-310.15384615384176</v>
      </c>
    </row>
    <row r="35" spans="1:16" x14ac:dyDescent="0.25">
      <c r="A35" s="10">
        <v>1.6500000000000004</v>
      </c>
      <c r="B35" s="12">
        <f t="shared" si="1"/>
        <v>18.46569213086083</v>
      </c>
      <c r="C35" s="12">
        <f t="shared" si="2"/>
        <v>5.4154482426832393E-2</v>
      </c>
      <c r="D35" s="11">
        <v>686.73</v>
      </c>
      <c r="E35" s="9">
        <f t="shared" si="3"/>
        <v>219.43030303030417</v>
      </c>
      <c r="F35">
        <f t="shared" si="0"/>
        <v>467.29969696969584</v>
      </c>
      <c r="G35" s="9">
        <f t="shared" si="4"/>
        <v>-0.45000000000004547</v>
      </c>
      <c r="H35" s="9">
        <f t="shared" si="5"/>
        <v>0</v>
      </c>
      <c r="I35" s="5">
        <f t="shared" si="6"/>
        <v>1401.8990909091074</v>
      </c>
      <c r="K35" s="9"/>
      <c r="L35" s="9"/>
      <c r="M35" s="9"/>
      <c r="O35" s="9">
        <v>0.54999999999995453</v>
      </c>
      <c r="P35" s="9">
        <v>-310.92537313432393</v>
      </c>
    </row>
    <row r="36" spans="1:16" x14ac:dyDescent="0.25">
      <c r="A36" s="10">
        <v>1.7000000000000002</v>
      </c>
      <c r="B36" s="12">
        <f t="shared" si="1"/>
        <v>18.46569213086083</v>
      </c>
      <c r="C36" s="12">
        <f t="shared" si="2"/>
        <v>5.4154482426832393E-2</v>
      </c>
      <c r="D36" s="11">
        <v>718.85</v>
      </c>
      <c r="E36" s="9">
        <f t="shared" si="3"/>
        <v>202.42020202020333</v>
      </c>
      <c r="F36">
        <f t="shared" si="0"/>
        <v>516.42979797979672</v>
      </c>
      <c r="G36" s="9">
        <f t="shared" si="4"/>
        <v>-0.43333333333339397</v>
      </c>
      <c r="H36" s="9">
        <f t="shared" si="5"/>
        <v>0</v>
      </c>
      <c r="I36" s="5">
        <f t="shared" si="6"/>
        <v>1549.2893939393846</v>
      </c>
      <c r="K36" s="9"/>
      <c r="L36" s="9"/>
      <c r="M36" s="9"/>
      <c r="O36" s="9">
        <v>0.56666666666660603</v>
      </c>
      <c r="P36" s="9">
        <v>-345.73913043477864</v>
      </c>
    </row>
    <row r="37" spans="1:16" x14ac:dyDescent="0.25">
      <c r="A37" s="10">
        <v>1.75</v>
      </c>
      <c r="B37" s="12">
        <f t="shared" si="1"/>
        <v>18.46569213086083</v>
      </c>
      <c r="C37" s="12">
        <f t="shared" si="2"/>
        <v>5.4154482426832393E-2</v>
      </c>
      <c r="D37" s="11">
        <v>746.27</v>
      </c>
      <c r="E37" s="9">
        <f t="shared" si="3"/>
        <v>234.73939393939492</v>
      </c>
      <c r="F37">
        <f t="shared" si="0"/>
        <v>511.53060606060507</v>
      </c>
      <c r="G37" s="9">
        <f t="shared" si="4"/>
        <v>-0.41666666666674246</v>
      </c>
      <c r="H37" s="9">
        <f t="shared" si="5"/>
        <v>0</v>
      </c>
      <c r="I37" s="5">
        <f t="shared" si="6"/>
        <v>1534.5918181818097</v>
      </c>
      <c r="K37" s="9"/>
      <c r="L37" s="9"/>
      <c r="M37" s="9"/>
      <c r="O37" s="9">
        <v>0.58333333333325754</v>
      </c>
      <c r="P37" s="9">
        <v>-373.85915492957469</v>
      </c>
    </row>
    <row r="38" spans="1:16" x14ac:dyDescent="0.25">
      <c r="A38" s="10">
        <v>1.7999999999999998</v>
      </c>
      <c r="B38" s="12">
        <f t="shared" si="1"/>
        <v>18.46569213086083</v>
      </c>
      <c r="C38" s="12">
        <f t="shared" si="2"/>
        <v>5.4154482426832393E-2</v>
      </c>
      <c r="D38" s="11">
        <v>736.42</v>
      </c>
      <c r="E38" s="9">
        <f t="shared" si="3"/>
        <v>226.23434343434454</v>
      </c>
      <c r="F38">
        <f t="shared" si="0"/>
        <v>510.18565656565545</v>
      </c>
      <c r="G38" s="9">
        <f t="shared" si="4"/>
        <v>-0.40000000000009095</v>
      </c>
      <c r="H38" s="9">
        <f t="shared" si="5"/>
        <v>0</v>
      </c>
      <c r="I38" s="5">
        <f t="shared" si="6"/>
        <v>1530.556969696961</v>
      </c>
      <c r="K38" s="9"/>
      <c r="L38" s="9"/>
      <c r="M38" s="9"/>
      <c r="O38" s="9">
        <v>0.59999999999990905</v>
      </c>
      <c r="P38" s="9">
        <v>-363.61643835616172</v>
      </c>
    </row>
    <row r="39" spans="1:16" x14ac:dyDescent="0.25">
      <c r="A39" s="10">
        <v>1.8499999999999996</v>
      </c>
      <c r="B39" s="12">
        <f t="shared" si="1"/>
        <v>18.46569213086083</v>
      </c>
      <c r="C39" s="12">
        <f t="shared" si="2"/>
        <v>5.4154482426832393E-2</v>
      </c>
      <c r="D39" s="11">
        <v>741.49</v>
      </c>
      <c r="E39" s="9">
        <f t="shared" si="3"/>
        <v>233.03838383838487</v>
      </c>
      <c r="F39">
        <f t="shared" si="0"/>
        <v>508.45161616161511</v>
      </c>
      <c r="G39" s="9">
        <f t="shared" si="4"/>
        <v>-0.38333333333332575</v>
      </c>
      <c r="H39" s="9">
        <f t="shared" si="5"/>
        <v>0</v>
      </c>
      <c r="I39" s="5">
        <f t="shared" si="6"/>
        <v>1525.35484848484</v>
      </c>
      <c r="K39" s="9"/>
      <c r="L39" s="9"/>
      <c r="M39" s="9"/>
      <c r="O39" s="9">
        <v>0.61666666666667425</v>
      </c>
      <c r="P39" s="9">
        <v>-376.31999999999664</v>
      </c>
    </row>
    <row r="40" spans="1:16" x14ac:dyDescent="0.25">
      <c r="A40" s="10">
        <v>1.9000000000000004</v>
      </c>
      <c r="B40" s="12">
        <f t="shared" si="1"/>
        <v>18.46569213086083</v>
      </c>
      <c r="C40" s="12">
        <f t="shared" si="2"/>
        <v>5.4154482426832393E-2</v>
      </c>
      <c r="D40" s="11">
        <v>742.36</v>
      </c>
      <c r="E40" s="9">
        <f t="shared" si="3"/>
        <v>278.96565656565798</v>
      </c>
      <c r="F40">
        <f t="shared" si="0"/>
        <v>463.39434343434203</v>
      </c>
      <c r="G40" s="9">
        <f t="shared" si="4"/>
        <v>-0.36666666666667425</v>
      </c>
      <c r="H40" s="9">
        <f t="shared" si="5"/>
        <v>0</v>
      </c>
      <c r="I40" s="5">
        <f t="shared" si="6"/>
        <v>1390.1830303030458</v>
      </c>
      <c r="K40" s="9"/>
      <c r="L40" s="9"/>
      <c r="M40" s="9"/>
      <c r="O40" s="9">
        <v>0.63333333333332575</v>
      </c>
      <c r="P40" s="9">
        <v>-410.18181818181455</v>
      </c>
    </row>
    <row r="41" spans="1:16" x14ac:dyDescent="0.25">
      <c r="A41" s="10">
        <v>1.9500000000000002</v>
      </c>
      <c r="B41" s="12">
        <f t="shared" si="1"/>
        <v>18.46569213086083</v>
      </c>
      <c r="C41" s="12">
        <f t="shared" si="2"/>
        <v>5.4154482426832393E-2</v>
      </c>
      <c r="D41" s="11">
        <v>738.2</v>
      </c>
      <c r="E41" s="9">
        <f t="shared" si="3"/>
        <v>253.45050505050668</v>
      </c>
      <c r="F41">
        <f t="shared" si="0"/>
        <v>484.7494949494934</v>
      </c>
      <c r="G41" s="9">
        <f t="shared" si="4"/>
        <v>-0.35000000000002274</v>
      </c>
      <c r="H41" s="9">
        <f t="shared" si="5"/>
        <v>0</v>
      </c>
      <c r="I41" s="5">
        <f t="shared" si="6"/>
        <v>1454.2484848484751</v>
      </c>
      <c r="K41" s="9"/>
      <c r="L41" s="9"/>
      <c r="M41" s="9"/>
      <c r="O41" s="9">
        <v>0.64999999999997726</v>
      </c>
      <c r="P41" s="9">
        <v>-412.55696202531385</v>
      </c>
    </row>
    <row r="42" spans="1:16" x14ac:dyDescent="0.25">
      <c r="A42" s="10">
        <v>2</v>
      </c>
      <c r="B42" s="12">
        <f t="shared" si="1"/>
        <v>18.46569213086083</v>
      </c>
      <c r="C42" s="12">
        <f t="shared" si="2"/>
        <v>5.4154482426832393E-2</v>
      </c>
      <c r="D42" s="11">
        <v>748.43</v>
      </c>
      <c r="E42" s="9">
        <f t="shared" si="3"/>
        <v>275.56363636363784</v>
      </c>
      <c r="F42">
        <f t="shared" si="0"/>
        <v>472.86636363636211</v>
      </c>
      <c r="G42" s="9">
        <f t="shared" si="4"/>
        <v>-0.33333333333337123</v>
      </c>
      <c r="H42" s="9">
        <f t="shared" si="5"/>
        <v>0</v>
      </c>
      <c r="I42" s="5">
        <f t="shared" si="6"/>
        <v>1418.5990909090813</v>
      </c>
      <c r="K42" s="9"/>
      <c r="L42" s="9"/>
      <c r="M42" s="9"/>
      <c r="O42" s="9">
        <v>0.66666666666662877</v>
      </c>
      <c r="P42" s="9">
        <v>-427.25925925925588</v>
      </c>
    </row>
    <row r="43" spans="1:16" x14ac:dyDescent="0.25">
      <c r="A43" s="10">
        <v>2.0499999999999998</v>
      </c>
      <c r="B43" s="12">
        <f t="shared" si="1"/>
        <v>18.46569213086083</v>
      </c>
      <c r="C43" s="12">
        <f t="shared" si="2"/>
        <v>5.4154482426832393E-2</v>
      </c>
      <c r="D43" s="11">
        <v>788.22</v>
      </c>
      <c r="E43" s="9">
        <f t="shared" si="3"/>
        <v>270.46060606060587</v>
      </c>
      <c r="F43">
        <f t="shared" si="0"/>
        <v>517.75939393939416</v>
      </c>
      <c r="G43" s="9">
        <f t="shared" si="4"/>
        <v>-0.31666666666671972</v>
      </c>
      <c r="H43" s="9">
        <f t="shared" si="5"/>
        <v>0</v>
      </c>
      <c r="I43" s="5">
        <f t="shared" si="6"/>
        <v>1553.278181818177</v>
      </c>
      <c r="K43" s="9"/>
      <c r="L43" s="9"/>
      <c r="M43" s="9"/>
      <c r="O43" s="9">
        <v>0.68333333333328028</v>
      </c>
      <c r="P43" s="9">
        <v>-412.91566265059993</v>
      </c>
    </row>
    <row r="44" spans="1:16" x14ac:dyDescent="0.25">
      <c r="A44" s="10">
        <v>2.0999999999999996</v>
      </c>
      <c r="B44" s="12">
        <f t="shared" si="1"/>
        <v>18.46569213086083</v>
      </c>
      <c r="C44" s="12">
        <f t="shared" si="2"/>
        <v>5.4154482426832393E-2</v>
      </c>
      <c r="D44" s="11">
        <v>800.13</v>
      </c>
      <c r="E44" s="9">
        <f t="shared" si="3"/>
        <v>287.47070707070668</v>
      </c>
      <c r="F44">
        <f t="shared" si="0"/>
        <v>512.65929292929331</v>
      </c>
      <c r="G44" s="9">
        <f t="shared" si="4"/>
        <v>-0.30000000000006821</v>
      </c>
      <c r="H44" s="9">
        <f t="shared" si="5"/>
        <v>0</v>
      </c>
      <c r="I44" s="5">
        <f t="shared" si="6"/>
        <v>1537.9778787878745</v>
      </c>
      <c r="K44" s="9"/>
      <c r="L44" s="9"/>
      <c r="M44" s="9"/>
      <c r="O44" s="9">
        <v>0.69999999999993179</v>
      </c>
      <c r="P44" s="9">
        <v>-454.5882352941149</v>
      </c>
    </row>
    <row r="45" spans="1:16" x14ac:dyDescent="0.25">
      <c r="A45" s="10">
        <v>2.1500000000000004</v>
      </c>
      <c r="B45" s="12">
        <f t="shared" si="1"/>
        <v>18.46569213086083</v>
      </c>
      <c r="C45" s="12">
        <f t="shared" si="2"/>
        <v>5.4154482426832393E-2</v>
      </c>
      <c r="D45" s="11">
        <v>793.9</v>
      </c>
      <c r="E45" s="9">
        <f t="shared" si="3"/>
        <v>316.387878787879</v>
      </c>
      <c r="F45">
        <f t="shared" si="0"/>
        <v>477.51212121212097</v>
      </c>
      <c r="G45" s="9">
        <f t="shared" si="4"/>
        <v>-0.2833333333334167</v>
      </c>
      <c r="H45" s="9">
        <f t="shared" si="5"/>
        <v>0</v>
      </c>
      <c r="I45" s="5">
        <f t="shared" si="6"/>
        <v>1432.5363636363834</v>
      </c>
      <c r="K45" s="9"/>
      <c r="L45" s="9"/>
      <c r="M45" s="9"/>
      <c r="O45" s="9">
        <v>0.7166666666665833</v>
      </c>
      <c r="P45" s="9">
        <v>-424.8275862068935</v>
      </c>
    </row>
    <row r="46" spans="1:16" x14ac:dyDescent="0.25">
      <c r="A46" s="10">
        <v>2.2000000000000002</v>
      </c>
      <c r="B46" s="12">
        <f t="shared" si="1"/>
        <v>18.46569213086083</v>
      </c>
      <c r="C46" s="12">
        <f t="shared" si="2"/>
        <v>5.4154482426832393E-2</v>
      </c>
      <c r="D46" s="11">
        <v>785.46</v>
      </c>
      <c r="E46" s="9">
        <f t="shared" si="3"/>
        <v>341.90303030303022</v>
      </c>
      <c r="F46">
        <f t="shared" si="0"/>
        <v>443.55696969696982</v>
      </c>
      <c r="G46" s="9">
        <f t="shared" si="4"/>
        <v>-0.26666666666665151</v>
      </c>
      <c r="H46" s="9">
        <f t="shared" si="5"/>
        <v>0</v>
      </c>
      <c r="I46" s="5">
        <f t="shared" si="6"/>
        <v>1330.6709090909046</v>
      </c>
      <c r="K46" s="9"/>
      <c r="L46" s="9"/>
      <c r="M46" s="9"/>
      <c r="O46" s="9">
        <v>0.73333333333334849</v>
      </c>
      <c r="P46" s="9">
        <v>-453.03370786516587</v>
      </c>
    </row>
    <row r="47" spans="1:16" x14ac:dyDescent="0.25">
      <c r="A47" s="10">
        <v>2.25</v>
      </c>
      <c r="B47" s="12">
        <f t="shared" si="1"/>
        <v>18.46569213086083</v>
      </c>
      <c r="C47" s="12">
        <f t="shared" si="2"/>
        <v>5.4154482426832393E-2</v>
      </c>
      <c r="D47" s="11">
        <v>778.26</v>
      </c>
      <c r="E47" s="9">
        <f t="shared" si="3"/>
        <v>358.91313131313103</v>
      </c>
      <c r="F47">
        <f t="shared" si="0"/>
        <v>419.34686868686896</v>
      </c>
      <c r="G47" s="9">
        <f t="shared" si="4"/>
        <v>-0.25</v>
      </c>
      <c r="H47" s="9">
        <f t="shared" si="5"/>
        <v>0</v>
      </c>
      <c r="I47" s="5">
        <f t="shared" si="6"/>
        <v>1258.0406060606024</v>
      </c>
      <c r="K47" s="9"/>
      <c r="L47" s="9"/>
      <c r="M47" s="9"/>
      <c r="O47" s="9">
        <v>0.75</v>
      </c>
      <c r="P47" s="9">
        <v>-439.3846153846128</v>
      </c>
    </row>
    <row r="48" spans="1:16" x14ac:dyDescent="0.25">
      <c r="A48" s="10">
        <v>2.2999999999999998</v>
      </c>
      <c r="B48" s="12">
        <f t="shared" si="1"/>
        <v>18.46569213086083</v>
      </c>
      <c r="C48" s="12">
        <f t="shared" si="2"/>
        <v>5.4154482426832393E-2</v>
      </c>
      <c r="D48" s="11">
        <v>776.22</v>
      </c>
      <c r="E48" s="9">
        <f t="shared" si="3"/>
        <v>348.70707070707056</v>
      </c>
      <c r="F48">
        <f t="shared" si="0"/>
        <v>427.51292929292947</v>
      </c>
      <c r="G48" s="9">
        <f t="shared" si="4"/>
        <v>-0.23333333333334849</v>
      </c>
      <c r="H48" s="9">
        <f t="shared" si="5"/>
        <v>0</v>
      </c>
      <c r="I48" s="5">
        <f t="shared" si="6"/>
        <v>1282.5387878787838</v>
      </c>
      <c r="K48" s="9"/>
      <c r="L48" s="9"/>
      <c r="M48" s="9"/>
      <c r="O48" s="9">
        <v>0.76666666666665151</v>
      </c>
      <c r="P48" s="9">
        <v>-419.09677419354358</v>
      </c>
    </row>
    <row r="49" spans="1:16" x14ac:dyDescent="0.25">
      <c r="A49" s="10">
        <v>2.3499999999999996</v>
      </c>
      <c r="B49" s="12">
        <f t="shared" si="1"/>
        <v>18.46569213086083</v>
      </c>
      <c r="C49" s="12">
        <f t="shared" si="2"/>
        <v>5.4154482426832393E-2</v>
      </c>
      <c r="D49" s="11">
        <v>776.74</v>
      </c>
      <c r="E49" s="9">
        <f t="shared" si="3"/>
        <v>353.81010101010077</v>
      </c>
      <c r="F49">
        <f t="shared" si="0"/>
        <v>422.92989898989924</v>
      </c>
      <c r="G49" s="9">
        <f t="shared" si="4"/>
        <v>-0.21666666666669698</v>
      </c>
      <c r="H49" s="9">
        <f t="shared" si="5"/>
        <v>0</v>
      </c>
      <c r="I49" s="5">
        <f t="shared" si="6"/>
        <v>1268.7896969696933</v>
      </c>
      <c r="K49" s="9"/>
      <c r="L49" s="9"/>
      <c r="M49" s="9"/>
      <c r="O49" s="9">
        <v>0.78333333333330302</v>
      </c>
      <c r="P49" s="9">
        <v>-403.19999999999493</v>
      </c>
    </row>
    <row r="50" spans="1:16" x14ac:dyDescent="0.25">
      <c r="A50" s="10">
        <v>2.4000000000000004</v>
      </c>
      <c r="B50" s="12">
        <f t="shared" si="1"/>
        <v>18.46569213086083</v>
      </c>
      <c r="C50" s="12">
        <f t="shared" si="2"/>
        <v>5.4154482426832393E-2</v>
      </c>
      <c r="D50" s="11">
        <v>783.36</v>
      </c>
      <c r="E50" s="9">
        <f t="shared" si="3"/>
        <v>370.82020202020169</v>
      </c>
      <c r="F50">
        <f t="shared" si="0"/>
        <v>412.53979797979832</v>
      </c>
      <c r="G50" s="9">
        <f t="shared" si="4"/>
        <v>-0.20000000000004547</v>
      </c>
      <c r="H50" s="9">
        <f t="shared" si="5"/>
        <v>0</v>
      </c>
      <c r="I50" s="5">
        <f t="shared" si="6"/>
        <v>1237.6193939394125</v>
      </c>
      <c r="K50" s="9"/>
      <c r="L50" s="9"/>
      <c r="M50" s="9"/>
      <c r="O50" s="9">
        <v>0.79999999999995453</v>
      </c>
      <c r="P50" s="9">
        <v>-415.67010309277822</v>
      </c>
    </row>
    <row r="51" spans="1:16" x14ac:dyDescent="0.25">
      <c r="A51" s="10">
        <v>2.4500000000000002</v>
      </c>
      <c r="B51" s="12">
        <f t="shared" si="1"/>
        <v>18.46569213086083</v>
      </c>
      <c r="C51" s="12">
        <f t="shared" si="2"/>
        <v>5.4154482426832393E-2</v>
      </c>
      <c r="D51" s="11">
        <v>839.19</v>
      </c>
      <c r="E51" s="9">
        <f t="shared" si="3"/>
        <v>360.61414141414122</v>
      </c>
      <c r="F51">
        <f t="shared" si="0"/>
        <v>478.57585858585884</v>
      </c>
      <c r="G51" s="9">
        <f t="shared" si="4"/>
        <v>-0.18333333333339397</v>
      </c>
      <c r="H51" s="9">
        <f t="shared" si="5"/>
        <v>0</v>
      </c>
      <c r="I51" s="5">
        <f t="shared" si="6"/>
        <v>1435.7275757575715</v>
      </c>
      <c r="K51" s="9"/>
      <c r="L51" s="9"/>
      <c r="M51" s="9"/>
      <c r="O51" s="9">
        <v>0.81666666666660603</v>
      </c>
      <c r="P51" s="9">
        <v>-393.69696969696577</v>
      </c>
    </row>
    <row r="52" spans="1:16" x14ac:dyDescent="0.25">
      <c r="A52" s="10">
        <v>2.5</v>
      </c>
      <c r="B52" s="12">
        <f t="shared" si="1"/>
        <v>18.46569213086083</v>
      </c>
      <c r="C52" s="12">
        <f t="shared" si="2"/>
        <v>5.4154482426832393E-2</v>
      </c>
      <c r="D52" s="11">
        <v>840.96</v>
      </c>
      <c r="E52" s="9">
        <f t="shared" si="3"/>
        <v>382.72727272727309</v>
      </c>
      <c r="F52">
        <f t="shared" si="0"/>
        <v>458.23272727272695</v>
      </c>
      <c r="G52" s="9">
        <f t="shared" si="4"/>
        <v>-0.16666666666674246</v>
      </c>
      <c r="H52" s="9">
        <f t="shared" si="5"/>
        <v>0</v>
      </c>
      <c r="I52" s="5">
        <f t="shared" si="6"/>
        <v>1374.698181818176</v>
      </c>
      <c r="K52" s="9"/>
      <c r="L52" s="9"/>
      <c r="M52" s="9"/>
      <c r="O52" s="9">
        <v>0.83333333333325754</v>
      </c>
      <c r="P52" s="9">
        <v>-403.87878787878384</v>
      </c>
    </row>
    <row r="53" spans="1:16" x14ac:dyDescent="0.25">
      <c r="A53" s="10">
        <v>2.5499999999999998</v>
      </c>
      <c r="B53" s="12">
        <f t="shared" si="1"/>
        <v>18.46569213086083</v>
      </c>
      <c r="C53" s="12">
        <f t="shared" si="2"/>
        <v>5.4154482426832393E-2</v>
      </c>
      <c r="D53" s="11">
        <v>856.8</v>
      </c>
      <c r="E53" s="9">
        <f t="shared" si="3"/>
        <v>408.24242424242431</v>
      </c>
      <c r="F53">
        <f t="shared" si="0"/>
        <v>448.55757575757565</v>
      </c>
      <c r="G53" s="9">
        <f t="shared" si="4"/>
        <v>-0.15000000000009095</v>
      </c>
      <c r="H53" s="9">
        <f t="shared" si="5"/>
        <v>0</v>
      </c>
      <c r="I53" s="5">
        <f t="shared" si="6"/>
        <v>1345.6727272727221</v>
      </c>
      <c r="K53" s="9"/>
      <c r="L53" s="9"/>
      <c r="M53" s="9"/>
      <c r="O53" s="9">
        <v>0.84999999999990905</v>
      </c>
      <c r="P53" s="9">
        <v>-407.27272727272322</v>
      </c>
    </row>
    <row r="54" spans="1:16" x14ac:dyDescent="0.25">
      <c r="A54" s="10">
        <v>2.5999999999999996</v>
      </c>
      <c r="B54" s="12">
        <f t="shared" si="1"/>
        <v>18.46569213086083</v>
      </c>
      <c r="C54" s="12">
        <f t="shared" si="2"/>
        <v>5.4154482426832393E-2</v>
      </c>
      <c r="D54" s="11">
        <v>898.74</v>
      </c>
      <c r="E54" s="9">
        <f t="shared" si="3"/>
        <v>381.02626262626296</v>
      </c>
      <c r="F54">
        <f t="shared" si="0"/>
        <v>517.7137373737371</v>
      </c>
      <c r="G54" s="9">
        <f t="shared" si="4"/>
        <v>-0.13333333333332575</v>
      </c>
      <c r="H54" s="9">
        <f t="shared" si="5"/>
        <v>0</v>
      </c>
      <c r="I54" s="5">
        <f t="shared" si="6"/>
        <v>1553.1412121212059</v>
      </c>
      <c r="K54" s="9"/>
      <c r="L54" s="9"/>
      <c r="M54" s="9"/>
      <c r="O54" s="9">
        <v>0.86666666666667425</v>
      </c>
      <c r="P54" s="9">
        <v>-400.48484848484446</v>
      </c>
    </row>
    <row r="55" spans="1:16" x14ac:dyDescent="0.25">
      <c r="A55" s="10">
        <v>2.6500000000000004</v>
      </c>
      <c r="B55" s="12">
        <f t="shared" si="1"/>
        <v>18.46569213086083</v>
      </c>
      <c r="C55" s="12">
        <f t="shared" si="2"/>
        <v>5.4154482426832393E-2</v>
      </c>
      <c r="D55" s="11">
        <v>911.89</v>
      </c>
      <c r="E55" s="9">
        <f t="shared" si="3"/>
        <v>398.03636363636383</v>
      </c>
      <c r="F55">
        <f t="shared" si="0"/>
        <v>513.85363636363616</v>
      </c>
      <c r="G55" s="9">
        <f t="shared" si="4"/>
        <v>-0.11666666666667425</v>
      </c>
      <c r="H55" s="9">
        <f t="shared" si="5"/>
        <v>0</v>
      </c>
      <c r="I55" s="5">
        <f t="shared" si="6"/>
        <v>1541.5609090909304</v>
      </c>
      <c r="K55" s="9"/>
      <c r="L55" s="9"/>
      <c r="M55" s="9"/>
      <c r="O55" s="9">
        <v>0.88333333333332575</v>
      </c>
      <c r="P55" s="9">
        <v>-403.87878787878384</v>
      </c>
    </row>
    <row r="56" spans="1:16" x14ac:dyDescent="0.25">
      <c r="A56" s="10">
        <v>2.7</v>
      </c>
      <c r="B56" s="12">
        <f t="shared" si="1"/>
        <v>18.46569213086083</v>
      </c>
      <c r="C56" s="12">
        <f t="shared" si="2"/>
        <v>5.4154482426832393E-2</v>
      </c>
      <c r="D56" s="11">
        <v>923.69</v>
      </c>
      <c r="E56" s="9">
        <f t="shared" si="3"/>
        <v>423.5515151515151</v>
      </c>
      <c r="F56">
        <f t="shared" si="0"/>
        <v>500.13848484848495</v>
      </c>
      <c r="G56" s="9">
        <f t="shared" si="4"/>
        <v>-0.10000000000002274</v>
      </c>
      <c r="H56" s="9">
        <f t="shared" si="5"/>
        <v>0</v>
      </c>
      <c r="I56" s="5">
        <f t="shared" si="6"/>
        <v>1500.4154545454496</v>
      </c>
      <c r="K56" s="9"/>
      <c r="L56" s="9"/>
      <c r="M56" s="9"/>
      <c r="O56" s="9">
        <v>0.89999999999997726</v>
      </c>
      <c r="P56" s="9">
        <v>-417.45454545454129</v>
      </c>
    </row>
    <row r="57" spans="1:16" x14ac:dyDescent="0.25">
      <c r="A57" s="10">
        <v>2.75</v>
      </c>
      <c r="B57" s="12">
        <f t="shared" si="1"/>
        <v>18.46569213086083</v>
      </c>
      <c r="C57" s="12">
        <f t="shared" si="2"/>
        <v>5.4154482426832393E-2</v>
      </c>
      <c r="D57" s="11">
        <v>960.8</v>
      </c>
      <c r="E57" s="9">
        <f t="shared" si="3"/>
        <v>406.54141414141429</v>
      </c>
      <c r="F57">
        <f t="shared" si="0"/>
        <v>554.25858585858566</v>
      </c>
      <c r="G57" s="9">
        <f t="shared" si="4"/>
        <v>-8.3333333333371229E-2</v>
      </c>
      <c r="H57" s="9">
        <f t="shared" si="5"/>
        <v>0</v>
      </c>
      <c r="I57" s="5">
        <f t="shared" si="6"/>
        <v>1662.7757575757512</v>
      </c>
      <c r="K57" s="9"/>
      <c r="L57" s="9"/>
      <c r="M57" s="9"/>
      <c r="O57" s="9">
        <v>0.91666666666662877</v>
      </c>
      <c r="P57" s="9">
        <v>-441.21212121211681</v>
      </c>
    </row>
    <row r="58" spans="1:16" x14ac:dyDescent="0.25">
      <c r="A58" s="10">
        <v>2.8</v>
      </c>
      <c r="B58" s="12">
        <f t="shared" si="1"/>
        <v>18.46569213086083</v>
      </c>
      <c r="C58" s="12">
        <f t="shared" si="2"/>
        <v>5.4154482426832393E-2</v>
      </c>
      <c r="D58" s="11">
        <v>965.97</v>
      </c>
      <c r="E58" s="9">
        <f t="shared" si="3"/>
        <v>430.35555555555544</v>
      </c>
      <c r="F58">
        <f t="shared" si="0"/>
        <v>535.61444444444464</v>
      </c>
      <c r="G58" s="9">
        <f t="shared" si="4"/>
        <v>-6.6666666666719721E-2</v>
      </c>
      <c r="H58" s="9">
        <f t="shared" si="5"/>
        <v>0</v>
      </c>
      <c r="I58" s="5">
        <f t="shared" si="6"/>
        <v>1606.8433333333282</v>
      </c>
      <c r="K58" s="9"/>
      <c r="L58" s="9"/>
      <c r="M58" s="9"/>
      <c r="O58" s="9">
        <v>0.93333333333328028</v>
      </c>
      <c r="P58" s="9">
        <v>-400.48484848484446</v>
      </c>
    </row>
    <row r="59" spans="1:16" x14ac:dyDescent="0.25">
      <c r="A59" s="10">
        <v>2.8499999999999996</v>
      </c>
      <c r="B59" s="12">
        <f t="shared" si="1"/>
        <v>18.46569213086083</v>
      </c>
      <c r="C59" s="12">
        <f t="shared" si="2"/>
        <v>5.4154482426832393E-2</v>
      </c>
      <c r="D59" s="11">
        <v>981.6</v>
      </c>
      <c r="E59" s="9">
        <f t="shared" si="3"/>
        <v>433.75757575757558</v>
      </c>
      <c r="F59">
        <f t="shared" si="0"/>
        <v>547.84242424242439</v>
      </c>
      <c r="G59" s="9">
        <f t="shared" si="4"/>
        <v>-5.0000000000068212E-2</v>
      </c>
      <c r="H59" s="9">
        <f t="shared" si="5"/>
        <v>0</v>
      </c>
      <c r="I59" s="5">
        <f t="shared" si="6"/>
        <v>1643.5272727272672</v>
      </c>
      <c r="K59" s="9"/>
      <c r="L59" s="9"/>
      <c r="M59" s="9"/>
      <c r="O59" s="9">
        <v>0.94999999999993179</v>
      </c>
      <c r="P59" s="9">
        <v>-434.42424242423806</v>
      </c>
    </row>
    <row r="60" spans="1:16" x14ac:dyDescent="0.25">
      <c r="A60" s="10">
        <v>2.9000000000000004</v>
      </c>
      <c r="B60" s="12">
        <f t="shared" si="1"/>
        <v>18.46569213086083</v>
      </c>
      <c r="C60" s="12">
        <f t="shared" si="2"/>
        <v>5.4154482426832393E-2</v>
      </c>
      <c r="D60" s="11">
        <v>989.91</v>
      </c>
      <c r="E60" s="9">
        <f t="shared" si="3"/>
        <v>409.94343434343443</v>
      </c>
      <c r="F60">
        <f t="shared" si="0"/>
        <v>579.96656565656554</v>
      </c>
      <c r="G60" s="9">
        <f t="shared" si="4"/>
        <v>-3.3333333333416704E-2</v>
      </c>
      <c r="H60" s="9">
        <f t="shared" si="5"/>
        <v>0</v>
      </c>
      <c r="I60" s="5">
        <f t="shared" si="6"/>
        <v>1739.8996969697214</v>
      </c>
      <c r="K60" s="9"/>
      <c r="L60" s="9"/>
      <c r="M60" s="9"/>
      <c r="O60" s="9">
        <v>0.9666666666665833</v>
      </c>
      <c r="P60" s="9">
        <v>-414.06060606060191</v>
      </c>
    </row>
    <row r="61" spans="1:16" x14ac:dyDescent="0.25">
      <c r="A61" s="10">
        <v>2.95</v>
      </c>
      <c r="B61" s="12">
        <f t="shared" si="1"/>
        <v>18.46569213086083</v>
      </c>
      <c r="C61" s="12">
        <f t="shared" si="2"/>
        <v>5.4154482426832393E-2</v>
      </c>
      <c r="D61" s="11">
        <v>983.72</v>
      </c>
      <c r="E61" s="9">
        <f t="shared" si="3"/>
        <v>433.75757575757558</v>
      </c>
      <c r="F61">
        <f t="shared" si="0"/>
        <v>549.9624242424245</v>
      </c>
      <c r="G61" s="9">
        <f t="shared" si="4"/>
        <v>-1.6666666666651508E-2</v>
      </c>
      <c r="H61" s="9">
        <f t="shared" si="5"/>
        <v>0</v>
      </c>
      <c r="I61" s="5">
        <f t="shared" si="6"/>
        <v>1649.8872727272676</v>
      </c>
      <c r="K61" s="9"/>
      <c r="L61" s="9"/>
      <c r="M61" s="9"/>
      <c r="O61" s="9">
        <v>0.98333333333334849</v>
      </c>
      <c r="P61" s="9">
        <v>-434.42424242423806</v>
      </c>
    </row>
    <row r="62" spans="1:16" x14ac:dyDescent="0.25">
      <c r="A62" s="10">
        <v>3</v>
      </c>
      <c r="B62" s="12">
        <f t="shared" si="1"/>
        <v>18.46569213086083</v>
      </c>
      <c r="C62" s="12">
        <f t="shared" si="2"/>
        <v>5.4154482426832393E-2</v>
      </c>
      <c r="D62" s="11">
        <v>992.05</v>
      </c>
      <c r="E62" s="9">
        <f t="shared" si="3"/>
        <v>459.27272727272771</v>
      </c>
      <c r="F62">
        <f t="shared" si="0"/>
        <v>532.77727272727225</v>
      </c>
      <c r="G62" s="9">
        <f t="shared" si="4"/>
        <v>0</v>
      </c>
      <c r="H62" s="9">
        <f t="shared" si="5"/>
        <v>0</v>
      </c>
      <c r="I62" s="5">
        <f t="shared" si="6"/>
        <v>1598.3318181818111</v>
      </c>
      <c r="K62" s="9"/>
      <c r="L62" s="9"/>
      <c r="M62" s="9"/>
      <c r="O62" s="9">
        <v>1</v>
      </c>
      <c r="P62" s="9">
        <v>-424.24242424241999</v>
      </c>
    </row>
    <row r="63" spans="1:16" x14ac:dyDescent="0.25">
      <c r="A63" s="10">
        <v>3.0500000000000007</v>
      </c>
      <c r="B63" s="12">
        <f t="shared" si="1"/>
        <v>18.46569213086083</v>
      </c>
      <c r="C63" s="12">
        <f t="shared" si="2"/>
        <v>5.4154482426832393E-2</v>
      </c>
      <c r="D63" s="11">
        <v>999.19</v>
      </c>
      <c r="E63" s="9">
        <f t="shared" si="3"/>
        <v>454.1696969696975</v>
      </c>
      <c r="F63">
        <f t="shared" si="0"/>
        <v>545.02030303030256</v>
      </c>
      <c r="G63" s="9">
        <f t="shared" si="4"/>
        <v>1.6666666666651508E-2</v>
      </c>
      <c r="H63" s="9">
        <f t="shared" si="5"/>
        <v>0</v>
      </c>
      <c r="I63" s="5">
        <f t="shared" si="6"/>
        <v>1635.0609090909309</v>
      </c>
      <c r="K63" s="9"/>
      <c r="L63" s="9"/>
      <c r="M63" s="9"/>
      <c r="O63" s="9">
        <v>1.0166666666666515</v>
      </c>
      <c r="P63" s="9">
        <v>-417.45454545454129</v>
      </c>
    </row>
    <row r="64" spans="1:16" x14ac:dyDescent="0.25">
      <c r="A64" s="10">
        <v>3.0999999999999996</v>
      </c>
      <c r="B64" s="12">
        <f t="shared" si="1"/>
        <v>18.46569213086083</v>
      </c>
      <c r="C64" s="12">
        <f t="shared" si="2"/>
        <v>5.4154482426832393E-2</v>
      </c>
      <c r="D64" s="11">
        <v>1001.49</v>
      </c>
      <c r="E64" s="9">
        <f t="shared" si="3"/>
        <v>423.5515151515151</v>
      </c>
      <c r="F64">
        <f t="shared" si="0"/>
        <v>577.9384848484849</v>
      </c>
      <c r="G64" s="9">
        <f t="shared" si="4"/>
        <v>3.3333333333303017E-2</v>
      </c>
      <c r="H64" s="9">
        <f t="shared" si="5"/>
        <v>0</v>
      </c>
      <c r="I64" s="5">
        <f t="shared" si="6"/>
        <v>1733.8154545454177</v>
      </c>
      <c r="K64" s="9"/>
      <c r="L64" s="9"/>
      <c r="M64" s="9"/>
      <c r="O64" s="9">
        <v>1.033333333333303</v>
      </c>
      <c r="P64" s="9">
        <v>-407.27272727272322</v>
      </c>
    </row>
    <row r="65" spans="1:16" x14ac:dyDescent="0.25">
      <c r="A65" s="10">
        <v>3.1500000000000004</v>
      </c>
      <c r="B65" s="12">
        <f t="shared" si="1"/>
        <v>18.46569213086083</v>
      </c>
      <c r="C65" s="12">
        <f t="shared" si="2"/>
        <v>5.4154482426832393E-2</v>
      </c>
      <c r="D65" s="11">
        <v>1005.02</v>
      </c>
      <c r="E65" s="9">
        <f t="shared" si="3"/>
        <v>425.25252525252438</v>
      </c>
      <c r="F65">
        <f t="shared" si="0"/>
        <v>579.7674747474756</v>
      </c>
      <c r="G65" s="9">
        <f t="shared" si="4"/>
        <v>4.9999999999954525E-2</v>
      </c>
      <c r="H65" s="9">
        <f t="shared" si="5"/>
        <v>0</v>
      </c>
      <c r="I65" s="5">
        <f t="shared" si="6"/>
        <v>1739.3024242424515</v>
      </c>
      <c r="K65" s="9"/>
      <c r="L65" s="9"/>
      <c r="M65" s="9"/>
      <c r="O65" s="9">
        <v>1.0499999999999545</v>
      </c>
      <c r="P65" s="9">
        <v>-366.54545454545251</v>
      </c>
    </row>
    <row r="66" spans="1:16" x14ac:dyDescent="0.25">
      <c r="A66" s="10">
        <v>3.1999999999999993</v>
      </c>
      <c r="B66" s="12">
        <f t="shared" si="1"/>
        <v>18.46569213086083</v>
      </c>
      <c r="C66" s="12">
        <f t="shared" si="2"/>
        <v>5.4154482426832393E-2</v>
      </c>
      <c r="D66" s="11">
        <v>1027.7</v>
      </c>
      <c r="E66" s="9">
        <f t="shared" si="3"/>
        <v>474.58181818181674</v>
      </c>
      <c r="F66">
        <f t="shared" ref="F66:F129" si="7">D66-E66</f>
        <v>553.1181818181833</v>
      </c>
      <c r="G66" s="9">
        <f t="shared" si="4"/>
        <v>6.6666666666606034E-2</v>
      </c>
      <c r="H66" s="9">
        <f t="shared" si="5"/>
        <v>0</v>
      </c>
      <c r="I66" s="5">
        <f t="shared" si="6"/>
        <v>1659.3545454545144</v>
      </c>
      <c r="K66" s="9"/>
      <c r="L66" s="9"/>
      <c r="M66" s="9"/>
      <c r="O66" s="9">
        <v>1.066666666666606</v>
      </c>
      <c r="P66" s="9">
        <v>-376.72727272727064</v>
      </c>
    </row>
    <row r="67" spans="1:16" x14ac:dyDescent="0.25">
      <c r="A67" s="10">
        <v>3.25</v>
      </c>
      <c r="B67" s="12">
        <f t="shared" ref="B67:B130" si="8">IF(D67&lt;2000,$S$1/($S$4*SQRT($S$5)),IF(A67&lt;12.55+$M$1,($S$1-$S$3)/($S$4*SQRT($S$5)),IF(A67&lt;15.55+$M$1,-0.274814814814815*(A67-$M$1)^3+11.5834444444444*(A67-$M$1)^2+-160.892394444444*(A67-$M$1)+745.0025473,($S$3-$S$4)/($S$4*SQRT($S$5)))))</f>
        <v>18.46569213086083</v>
      </c>
      <c r="C67" s="12">
        <f t="shared" ref="C67:C130" si="9">1/B67</f>
        <v>5.4154482426832393E-2</v>
      </c>
      <c r="D67" s="11">
        <v>1041.99</v>
      </c>
      <c r="E67" s="9">
        <f t="shared" ref="E67:E130" si="10">IF(A67&lt;$G$902,LOOKUP(A67,$G$2:$G$1364,$H$2:$H$1364),0)</f>
        <v>457.57171717171599</v>
      </c>
      <c r="F67">
        <f t="shared" si="7"/>
        <v>584.41828282828396</v>
      </c>
      <c r="G67" s="9">
        <f t="shared" ref="G67:G130" si="11">O67-$L$3</f>
        <v>8.3333333333257542E-2</v>
      </c>
      <c r="H67" s="9">
        <f t="shared" ref="H67:H130" si="12">MAX(P67/16.8*$K$3,0)</f>
        <v>0</v>
      </c>
      <c r="I67" s="5">
        <f t="shared" si="6"/>
        <v>1753.2548484848769</v>
      </c>
      <c r="K67" s="9"/>
      <c r="L67" s="9"/>
      <c r="M67" s="9"/>
      <c r="O67" s="9">
        <v>1.0833333333332575</v>
      </c>
      <c r="P67" s="9">
        <v>-414.06060606060362</v>
      </c>
    </row>
    <row r="68" spans="1:16" x14ac:dyDescent="0.25">
      <c r="A68" s="10">
        <v>3.3000000000000007</v>
      </c>
      <c r="B68" s="12">
        <f t="shared" si="8"/>
        <v>18.46569213086083</v>
      </c>
      <c r="C68" s="12">
        <f t="shared" si="9"/>
        <v>5.4154482426832393E-2</v>
      </c>
      <c r="D68" s="11">
        <v>1041.31</v>
      </c>
      <c r="E68" s="9">
        <f t="shared" si="10"/>
        <v>443.96363636363606</v>
      </c>
      <c r="F68">
        <f t="shared" si="7"/>
        <v>597.34636363636389</v>
      </c>
      <c r="G68" s="9">
        <f t="shared" si="11"/>
        <v>9.9999999999909051E-2</v>
      </c>
      <c r="H68" s="9">
        <f t="shared" si="12"/>
        <v>0</v>
      </c>
      <c r="I68" s="5">
        <f t="shared" ref="I68:I131" si="13">(F68)*((A68-A67)*60)</f>
        <v>1792.0390909091172</v>
      </c>
      <c r="K68" s="9"/>
      <c r="L68" s="9"/>
      <c r="M68" s="9"/>
      <c r="O68" s="9">
        <v>1.0999999999999091</v>
      </c>
      <c r="P68" s="9">
        <v>-410.66666666666254</v>
      </c>
    </row>
    <row r="69" spans="1:16" x14ac:dyDescent="0.25">
      <c r="A69" s="10">
        <v>3.3499999999999996</v>
      </c>
      <c r="B69" s="12">
        <f t="shared" si="8"/>
        <v>18.46569213086083</v>
      </c>
      <c r="C69" s="12">
        <f t="shared" si="9"/>
        <v>5.4154482426832393E-2</v>
      </c>
      <c r="D69" s="11">
        <v>1040.26</v>
      </c>
      <c r="E69" s="9">
        <f t="shared" si="10"/>
        <v>455.87070707070751</v>
      </c>
      <c r="F69">
        <f t="shared" si="7"/>
        <v>584.38929292929242</v>
      </c>
      <c r="G69" s="9">
        <f t="shared" si="11"/>
        <v>0.11666666666667425</v>
      </c>
      <c r="H69" s="9">
        <f t="shared" si="12"/>
        <v>0</v>
      </c>
      <c r="I69" s="5">
        <f t="shared" si="13"/>
        <v>1753.16787878784</v>
      </c>
      <c r="K69" s="9"/>
      <c r="L69" s="9"/>
      <c r="M69" s="9"/>
      <c r="O69" s="9">
        <v>1.1166666666666742</v>
      </c>
      <c r="P69" s="9">
        <v>-363.15151515151319</v>
      </c>
    </row>
    <row r="70" spans="1:16" x14ac:dyDescent="0.25">
      <c r="A70" s="10">
        <v>3.4000000000000004</v>
      </c>
      <c r="B70" s="12">
        <f t="shared" si="8"/>
        <v>18.46569213086083</v>
      </c>
      <c r="C70" s="12">
        <f t="shared" si="9"/>
        <v>5.4154482426832393E-2</v>
      </c>
      <c r="D70" s="11">
        <v>1056.8499999999999</v>
      </c>
      <c r="E70" s="9">
        <f t="shared" si="10"/>
        <v>462.6747474747462</v>
      </c>
      <c r="F70">
        <f t="shared" si="7"/>
        <v>594.17525252525365</v>
      </c>
      <c r="G70" s="9">
        <f t="shared" si="11"/>
        <v>0.13333333333332575</v>
      </c>
      <c r="H70" s="9">
        <f t="shared" si="12"/>
        <v>0</v>
      </c>
      <c r="I70" s="5">
        <f t="shared" si="13"/>
        <v>1782.5257575757862</v>
      </c>
      <c r="K70" s="9"/>
      <c r="L70" s="9"/>
      <c r="M70" s="9"/>
      <c r="O70" s="9">
        <v>1.1333333333333258</v>
      </c>
      <c r="P70" s="9">
        <v>-383.5151515151494</v>
      </c>
    </row>
    <row r="71" spans="1:16" x14ac:dyDescent="0.25">
      <c r="A71" s="10">
        <v>3.4499999999999993</v>
      </c>
      <c r="B71" s="12">
        <f t="shared" si="8"/>
        <v>18.46569213086083</v>
      </c>
      <c r="C71" s="12">
        <f t="shared" si="9"/>
        <v>5.4154482426832393E-2</v>
      </c>
      <c r="D71" s="11">
        <v>1050.3599999999999</v>
      </c>
      <c r="E71" s="9">
        <f t="shared" si="10"/>
        <v>450.7676767676756</v>
      </c>
      <c r="F71">
        <f t="shared" si="7"/>
        <v>599.59232323232436</v>
      </c>
      <c r="G71" s="9">
        <f t="shared" si="11"/>
        <v>0.14999999999997726</v>
      </c>
      <c r="H71" s="9">
        <f t="shared" si="12"/>
        <v>0</v>
      </c>
      <c r="I71" s="5">
        <f t="shared" si="13"/>
        <v>1798.7769696969347</v>
      </c>
      <c r="K71" s="9"/>
      <c r="L71" s="9"/>
      <c r="M71" s="9"/>
      <c r="O71" s="9">
        <v>1.1499999999999773</v>
      </c>
      <c r="P71" s="9">
        <v>-366.54545454545251</v>
      </c>
    </row>
    <row r="72" spans="1:16" x14ac:dyDescent="0.25">
      <c r="A72" s="10">
        <v>3.5</v>
      </c>
      <c r="B72" s="12">
        <f t="shared" si="8"/>
        <v>18.46569213086083</v>
      </c>
      <c r="C72" s="12">
        <f t="shared" si="9"/>
        <v>5.4154482426832393E-2</v>
      </c>
      <c r="D72" s="11">
        <v>1041.04</v>
      </c>
      <c r="E72" s="9">
        <f t="shared" si="10"/>
        <v>447.36565656565546</v>
      </c>
      <c r="F72">
        <f t="shared" si="7"/>
        <v>593.67434343434456</v>
      </c>
      <c r="G72" s="9">
        <f t="shared" si="11"/>
        <v>0.16666666666662877</v>
      </c>
      <c r="H72" s="9">
        <f t="shared" si="12"/>
        <v>0</v>
      </c>
      <c r="I72" s="5">
        <f t="shared" si="13"/>
        <v>1781.0230303030589</v>
      </c>
      <c r="K72" s="9"/>
      <c r="L72" s="9"/>
      <c r="M72" s="9"/>
      <c r="O72" s="9">
        <v>1.1666666666666288</v>
      </c>
      <c r="P72" s="9">
        <v>-373.33333333333132</v>
      </c>
    </row>
    <row r="73" spans="1:16" x14ac:dyDescent="0.25">
      <c r="A73" s="10">
        <v>3.5500000000000007</v>
      </c>
      <c r="B73" s="12">
        <f t="shared" si="8"/>
        <v>18.46569213086083</v>
      </c>
      <c r="C73" s="12">
        <f t="shared" si="9"/>
        <v>5.4154482426832393E-2</v>
      </c>
      <c r="D73" s="11">
        <v>1029.19</v>
      </c>
      <c r="E73" s="9">
        <f t="shared" si="10"/>
        <v>375.92323232323105</v>
      </c>
      <c r="F73">
        <f t="shared" si="7"/>
        <v>653.26676767676895</v>
      </c>
      <c r="G73" s="9">
        <f t="shared" si="11"/>
        <v>0.18333333333328028</v>
      </c>
      <c r="H73" s="9">
        <f t="shared" si="12"/>
        <v>0</v>
      </c>
      <c r="I73" s="5">
        <f t="shared" si="13"/>
        <v>1959.8003030303346</v>
      </c>
      <c r="K73" s="9"/>
      <c r="L73" s="9"/>
      <c r="M73" s="9"/>
      <c r="O73" s="9">
        <v>1.1833333333332803</v>
      </c>
      <c r="P73" s="9">
        <v>-369.93939393939189</v>
      </c>
    </row>
    <row r="74" spans="1:16" x14ac:dyDescent="0.25">
      <c r="A74" s="10">
        <v>3.5999999999999996</v>
      </c>
      <c r="B74" s="12">
        <f t="shared" si="8"/>
        <v>18.46569213086083</v>
      </c>
      <c r="C74" s="12">
        <f t="shared" si="9"/>
        <v>5.4154482426832393E-2</v>
      </c>
      <c r="D74" s="11">
        <v>1039</v>
      </c>
      <c r="E74" s="9">
        <f t="shared" si="10"/>
        <v>372.52121212121091</v>
      </c>
      <c r="F74">
        <f t="shared" si="7"/>
        <v>666.47878787878903</v>
      </c>
      <c r="G74" s="9">
        <f t="shared" si="11"/>
        <v>0.19999999999993179</v>
      </c>
      <c r="H74" s="9">
        <f t="shared" si="12"/>
        <v>0</v>
      </c>
      <c r="I74" s="5">
        <f t="shared" si="13"/>
        <v>1999.4363636363246</v>
      </c>
      <c r="K74" s="9"/>
      <c r="L74" s="9"/>
      <c r="M74" s="9"/>
      <c r="O74" s="9">
        <v>1.1999999999999318</v>
      </c>
      <c r="P74" s="9">
        <v>-393.69696969696747</v>
      </c>
    </row>
    <row r="75" spans="1:16" x14ac:dyDescent="0.25">
      <c r="A75" s="10">
        <v>3.6500000000000004</v>
      </c>
      <c r="B75" s="12">
        <f t="shared" si="8"/>
        <v>18.46569213086083</v>
      </c>
      <c r="C75" s="12">
        <f t="shared" si="9"/>
        <v>5.4154482426832393E-2</v>
      </c>
      <c r="D75" s="11">
        <v>1041.23</v>
      </c>
      <c r="E75" s="9">
        <f t="shared" si="10"/>
        <v>403.13939393939324</v>
      </c>
      <c r="F75">
        <f t="shared" si="7"/>
        <v>638.09060606060677</v>
      </c>
      <c r="G75" s="9">
        <f t="shared" si="11"/>
        <v>0.2166666666665833</v>
      </c>
      <c r="H75" s="9">
        <f t="shared" si="12"/>
        <v>0</v>
      </c>
      <c r="I75" s="5">
        <f t="shared" si="13"/>
        <v>1914.2718181818475</v>
      </c>
      <c r="K75" s="9"/>
      <c r="L75" s="9"/>
      <c r="M75" s="9"/>
      <c r="O75" s="9">
        <v>1.2166666666665833</v>
      </c>
      <c r="P75" s="9">
        <v>-359.75757575757382</v>
      </c>
    </row>
    <row r="76" spans="1:16" x14ac:dyDescent="0.25">
      <c r="A76" s="10">
        <v>3.6999999999999993</v>
      </c>
      <c r="B76" s="12">
        <f t="shared" si="8"/>
        <v>18.46569213086083</v>
      </c>
      <c r="C76" s="12">
        <f t="shared" si="9"/>
        <v>5.4154482426832393E-2</v>
      </c>
      <c r="D76" s="11">
        <v>1032.06</v>
      </c>
      <c r="E76" s="9">
        <f t="shared" si="10"/>
        <v>486.48888888888905</v>
      </c>
      <c r="F76">
        <f t="shared" si="7"/>
        <v>545.57111111111089</v>
      </c>
      <c r="G76" s="9">
        <f t="shared" si="11"/>
        <v>0.23333333333334849</v>
      </c>
      <c r="H76" s="9">
        <f t="shared" si="12"/>
        <v>0</v>
      </c>
      <c r="I76" s="5">
        <f t="shared" si="13"/>
        <v>1636.7133333332979</v>
      </c>
      <c r="K76" s="9"/>
      <c r="L76" s="9"/>
      <c r="M76" s="9"/>
      <c r="O76" s="9">
        <v>1.2333333333333485</v>
      </c>
      <c r="P76" s="9">
        <v>-346.18181818181637</v>
      </c>
    </row>
    <row r="77" spans="1:16" x14ac:dyDescent="0.25">
      <c r="A77" s="10">
        <v>3.75</v>
      </c>
      <c r="B77" s="12">
        <f t="shared" si="8"/>
        <v>18.46569213086083</v>
      </c>
      <c r="C77" s="12">
        <f t="shared" si="9"/>
        <v>5.4154482426832393E-2</v>
      </c>
      <c r="D77" s="11">
        <v>1037.3699999999999</v>
      </c>
      <c r="E77" s="9">
        <f t="shared" si="10"/>
        <v>421.85050505050503</v>
      </c>
      <c r="F77">
        <f t="shared" si="7"/>
        <v>615.51949494949486</v>
      </c>
      <c r="G77" s="9">
        <f t="shared" si="11"/>
        <v>0.25</v>
      </c>
      <c r="H77" s="9">
        <f t="shared" si="12"/>
        <v>0</v>
      </c>
      <c r="I77" s="5">
        <f t="shared" si="13"/>
        <v>1846.5584848485107</v>
      </c>
      <c r="K77" s="9"/>
      <c r="L77" s="9"/>
      <c r="M77" s="9"/>
      <c r="O77" s="9">
        <v>1.25</v>
      </c>
      <c r="P77" s="9">
        <v>-380.12121212121002</v>
      </c>
    </row>
    <row r="78" spans="1:16" x14ac:dyDescent="0.25">
      <c r="A78" s="10">
        <v>3.8000000000000007</v>
      </c>
      <c r="B78" s="12">
        <f t="shared" si="8"/>
        <v>18.46569213086083</v>
      </c>
      <c r="C78" s="12">
        <f t="shared" si="9"/>
        <v>5.4154482426832393E-2</v>
      </c>
      <c r="D78" s="11">
        <v>1050.6500000000001</v>
      </c>
      <c r="E78" s="9">
        <f t="shared" si="10"/>
        <v>432.05656565656551</v>
      </c>
      <c r="F78">
        <f t="shared" si="7"/>
        <v>618.59343434343464</v>
      </c>
      <c r="G78" s="9">
        <f t="shared" si="11"/>
        <v>0.26666666666665151</v>
      </c>
      <c r="H78" s="9">
        <f t="shared" si="12"/>
        <v>0</v>
      </c>
      <c r="I78" s="5">
        <f t="shared" si="13"/>
        <v>1855.7803030303303</v>
      </c>
      <c r="K78" s="9"/>
      <c r="L78" s="9"/>
      <c r="M78" s="9"/>
      <c r="O78" s="9">
        <v>1.2666666666666515</v>
      </c>
      <c r="P78" s="9">
        <v>-380.12121212121002</v>
      </c>
    </row>
    <row r="79" spans="1:16" x14ac:dyDescent="0.25">
      <c r="A79" s="10">
        <v>3.8499999999999996</v>
      </c>
      <c r="B79" s="12">
        <f t="shared" si="8"/>
        <v>18.46569213086083</v>
      </c>
      <c r="C79" s="12">
        <f t="shared" si="9"/>
        <v>5.4154482426832393E-2</v>
      </c>
      <c r="D79" s="11">
        <v>1056.68</v>
      </c>
      <c r="E79" s="9">
        <f t="shared" si="10"/>
        <v>442.26262626262604</v>
      </c>
      <c r="F79">
        <f t="shared" si="7"/>
        <v>614.41737373737396</v>
      </c>
      <c r="G79" s="9">
        <f t="shared" si="11"/>
        <v>0.28333333333330302</v>
      </c>
      <c r="H79" s="9">
        <f t="shared" si="12"/>
        <v>0</v>
      </c>
      <c r="I79" s="5">
        <f t="shared" si="13"/>
        <v>1843.2521212120826</v>
      </c>
      <c r="K79" s="9"/>
      <c r="L79" s="9"/>
      <c r="M79" s="9"/>
      <c r="O79" s="9">
        <v>1.283333333333303</v>
      </c>
      <c r="P79" s="9">
        <v>-349.57575757575574</v>
      </c>
    </row>
    <row r="80" spans="1:16" x14ac:dyDescent="0.25">
      <c r="A80" s="10">
        <v>3.9000000000000004</v>
      </c>
      <c r="B80" s="12">
        <f t="shared" si="8"/>
        <v>18.46569213086083</v>
      </c>
      <c r="C80" s="12">
        <f t="shared" si="9"/>
        <v>5.4154482426832393E-2</v>
      </c>
      <c r="D80" s="11">
        <v>1058.6099999999999</v>
      </c>
      <c r="E80" s="9">
        <f t="shared" si="10"/>
        <v>450.7676767676773</v>
      </c>
      <c r="F80">
        <f t="shared" si="7"/>
        <v>607.84232323232254</v>
      </c>
      <c r="G80" s="9">
        <f t="shared" si="11"/>
        <v>0.29999999999995453</v>
      </c>
      <c r="H80" s="9">
        <f t="shared" si="12"/>
        <v>0</v>
      </c>
      <c r="I80" s="5">
        <f t="shared" si="13"/>
        <v>1823.5269696969935</v>
      </c>
      <c r="K80" s="9"/>
      <c r="L80" s="9"/>
      <c r="M80" s="9"/>
      <c r="O80" s="9">
        <v>1.2999999999999545</v>
      </c>
      <c r="P80" s="9">
        <v>-342.78787878787705</v>
      </c>
    </row>
    <row r="81" spans="1:16" x14ac:dyDescent="0.25">
      <c r="A81" s="10">
        <v>3.9499999999999993</v>
      </c>
      <c r="B81" s="12">
        <f t="shared" si="8"/>
        <v>18.46569213086083</v>
      </c>
      <c r="C81" s="12">
        <f t="shared" si="9"/>
        <v>5.4154482426832393E-2</v>
      </c>
      <c r="D81" s="11">
        <v>1061.7</v>
      </c>
      <c r="E81" s="9">
        <f t="shared" si="10"/>
        <v>415.0464646464647</v>
      </c>
      <c r="F81">
        <f t="shared" si="7"/>
        <v>646.65353535353529</v>
      </c>
      <c r="G81" s="9">
        <f t="shared" si="11"/>
        <v>0.31666666666660603</v>
      </c>
      <c r="H81" s="9">
        <f t="shared" si="12"/>
        <v>0</v>
      </c>
      <c r="I81" s="5">
        <f t="shared" si="13"/>
        <v>1939.9606060605645</v>
      </c>
      <c r="K81" s="9"/>
      <c r="L81" s="9"/>
      <c r="M81" s="9"/>
      <c r="O81" s="9">
        <v>1.316666666666606</v>
      </c>
      <c r="P81" s="9">
        <v>-305.45454545454407</v>
      </c>
    </row>
    <row r="82" spans="1:16" x14ac:dyDescent="0.25">
      <c r="A82" s="10">
        <v>4</v>
      </c>
      <c r="B82" s="12">
        <f t="shared" si="8"/>
        <v>18.46569213086083</v>
      </c>
      <c r="C82" s="12">
        <f t="shared" si="9"/>
        <v>5.4154482426832393E-2</v>
      </c>
      <c r="D82" s="11">
        <v>1073.51</v>
      </c>
      <c r="E82" s="9">
        <f t="shared" si="10"/>
        <v>479.68484848484871</v>
      </c>
      <c r="F82">
        <f t="shared" si="7"/>
        <v>593.82515151515122</v>
      </c>
      <c r="G82" s="9">
        <f t="shared" si="11"/>
        <v>0.33333333333325754</v>
      </c>
      <c r="H82" s="9">
        <f t="shared" si="12"/>
        <v>0</v>
      </c>
      <c r="I82" s="5">
        <f t="shared" si="13"/>
        <v>1781.4754545454789</v>
      </c>
      <c r="K82" s="9"/>
      <c r="L82" s="9"/>
      <c r="M82" s="9"/>
      <c r="O82" s="9">
        <v>1.3333333333332575</v>
      </c>
      <c r="P82" s="9">
        <v>-308.84848484848345</v>
      </c>
    </row>
    <row r="83" spans="1:16" x14ac:dyDescent="0.25">
      <c r="A83" s="10">
        <v>4.0500000000000007</v>
      </c>
      <c r="B83" s="12">
        <f t="shared" si="8"/>
        <v>18.46569213086083</v>
      </c>
      <c r="C83" s="12">
        <f t="shared" si="9"/>
        <v>5.4154482426832393E-2</v>
      </c>
      <c r="D83" s="11">
        <v>1073.82</v>
      </c>
      <c r="E83" s="9">
        <f t="shared" si="10"/>
        <v>484.78787878787898</v>
      </c>
      <c r="F83">
        <f t="shared" si="7"/>
        <v>589.03212121212096</v>
      </c>
      <c r="G83" s="9">
        <f t="shared" si="11"/>
        <v>0.34999999999990905</v>
      </c>
      <c r="H83" s="9">
        <f t="shared" si="12"/>
        <v>0</v>
      </c>
      <c r="I83" s="5">
        <f t="shared" si="13"/>
        <v>1767.0963636363879</v>
      </c>
      <c r="K83" s="9"/>
      <c r="L83" s="9"/>
      <c r="M83" s="9"/>
      <c r="O83" s="9">
        <v>1.3499999999999091</v>
      </c>
      <c r="P83" s="9">
        <v>-322.4242424242409</v>
      </c>
    </row>
    <row r="84" spans="1:16" x14ac:dyDescent="0.25">
      <c r="A84" s="10">
        <v>4.0999999999999996</v>
      </c>
      <c r="B84" s="12">
        <f t="shared" si="8"/>
        <v>18.46569213086083</v>
      </c>
      <c r="C84" s="12">
        <f t="shared" si="9"/>
        <v>5.4154482426832393E-2</v>
      </c>
      <c r="D84" s="11">
        <v>1075.51</v>
      </c>
      <c r="E84" s="9">
        <f t="shared" si="10"/>
        <v>476.28282828282852</v>
      </c>
      <c r="F84">
        <f t="shared" si="7"/>
        <v>599.22717171717147</v>
      </c>
      <c r="G84" s="9">
        <f t="shared" si="11"/>
        <v>0.36666666666667425</v>
      </c>
      <c r="H84" s="9">
        <f t="shared" si="12"/>
        <v>0</v>
      </c>
      <c r="I84" s="5">
        <f t="shared" si="13"/>
        <v>1797.6815151514761</v>
      </c>
      <c r="K84" s="9"/>
      <c r="L84" s="9"/>
      <c r="M84" s="9"/>
      <c r="O84" s="9">
        <v>1.3666666666666742</v>
      </c>
      <c r="P84" s="9">
        <v>-322.4242424242409</v>
      </c>
    </row>
    <row r="85" spans="1:16" x14ac:dyDescent="0.25">
      <c r="A85" s="10">
        <v>4.1500000000000004</v>
      </c>
      <c r="B85" s="12">
        <f t="shared" si="8"/>
        <v>18.46569213086083</v>
      </c>
      <c r="C85" s="12">
        <f t="shared" si="9"/>
        <v>5.4154482426832393E-2</v>
      </c>
      <c r="D85" s="11">
        <v>1085.3</v>
      </c>
      <c r="E85" s="9">
        <f t="shared" si="10"/>
        <v>534.11717171717214</v>
      </c>
      <c r="F85">
        <f t="shared" si="7"/>
        <v>551.18282828282781</v>
      </c>
      <c r="G85" s="9">
        <f t="shared" si="11"/>
        <v>0.38333333333332575</v>
      </c>
      <c r="H85" s="9">
        <f t="shared" si="12"/>
        <v>0</v>
      </c>
      <c r="I85" s="5">
        <f t="shared" si="13"/>
        <v>1653.5484848485069</v>
      </c>
      <c r="K85" s="9"/>
      <c r="L85" s="9"/>
      <c r="M85" s="9"/>
      <c r="O85" s="9">
        <v>1.3833333333333258</v>
      </c>
      <c r="P85" s="9">
        <v>-315.63636363636215</v>
      </c>
    </row>
    <row r="86" spans="1:16" x14ac:dyDescent="0.25">
      <c r="A86" s="10">
        <v>4.1999999999999993</v>
      </c>
      <c r="B86" s="12">
        <f t="shared" si="8"/>
        <v>18.46569213086083</v>
      </c>
      <c r="C86" s="12">
        <f t="shared" si="9"/>
        <v>5.4154482426832393E-2</v>
      </c>
      <c r="D86" s="11">
        <v>1098.47</v>
      </c>
      <c r="E86" s="9">
        <f t="shared" si="10"/>
        <v>527.31313131313198</v>
      </c>
      <c r="F86">
        <f t="shared" si="7"/>
        <v>571.15686868686805</v>
      </c>
      <c r="G86" s="9">
        <f t="shared" si="11"/>
        <v>0.39999999999997726</v>
      </c>
      <c r="H86" s="9">
        <f t="shared" si="12"/>
        <v>0</v>
      </c>
      <c r="I86" s="5">
        <f t="shared" si="13"/>
        <v>1713.4706060605677</v>
      </c>
      <c r="K86" s="9"/>
      <c r="L86" s="9"/>
      <c r="M86" s="9"/>
      <c r="O86" s="9">
        <v>1.3999999999999773</v>
      </c>
      <c r="P86" s="9">
        <v>-305.45454545454407</v>
      </c>
    </row>
    <row r="87" spans="1:16" x14ac:dyDescent="0.25">
      <c r="A87" s="10">
        <v>4.25</v>
      </c>
      <c r="B87" s="12">
        <f t="shared" si="8"/>
        <v>18.46569213086083</v>
      </c>
      <c r="C87" s="12">
        <f t="shared" si="9"/>
        <v>5.4154482426832393E-2</v>
      </c>
      <c r="D87" s="11">
        <v>1102.71</v>
      </c>
      <c r="E87" s="9">
        <f t="shared" si="10"/>
        <v>585.14747474747469</v>
      </c>
      <c r="F87">
        <f t="shared" si="7"/>
        <v>517.56252525252535</v>
      </c>
      <c r="G87" s="9">
        <f t="shared" si="11"/>
        <v>0.41666666666662877</v>
      </c>
      <c r="H87" s="9">
        <f t="shared" si="12"/>
        <v>0</v>
      </c>
      <c r="I87" s="5">
        <f t="shared" si="13"/>
        <v>1552.6875757575981</v>
      </c>
      <c r="K87" s="9"/>
      <c r="L87" s="9"/>
      <c r="M87" s="9"/>
      <c r="O87" s="9">
        <v>1.4166666666666288</v>
      </c>
      <c r="P87" s="9">
        <v>-302.06060606060475</v>
      </c>
    </row>
    <row r="88" spans="1:16" x14ac:dyDescent="0.25">
      <c r="A88" s="10">
        <v>4.3000000000000007</v>
      </c>
      <c r="B88" s="12">
        <f t="shared" si="8"/>
        <v>18.46569213086083</v>
      </c>
      <c r="C88" s="12">
        <f t="shared" si="9"/>
        <v>5.4154482426832393E-2</v>
      </c>
      <c r="D88" s="11">
        <v>1111.67</v>
      </c>
      <c r="E88" s="9">
        <f t="shared" si="10"/>
        <v>574.94141414141427</v>
      </c>
      <c r="F88">
        <f t="shared" si="7"/>
        <v>536.7285858585858</v>
      </c>
      <c r="G88" s="9">
        <f t="shared" si="11"/>
        <v>0.43333333333328028</v>
      </c>
      <c r="H88" s="9">
        <f t="shared" si="12"/>
        <v>0</v>
      </c>
      <c r="I88" s="5">
        <f t="shared" si="13"/>
        <v>1610.1857575757804</v>
      </c>
      <c r="K88" s="9"/>
      <c r="L88" s="9"/>
      <c r="M88" s="9"/>
      <c r="O88" s="9">
        <v>1.4333333333332803</v>
      </c>
      <c r="P88" s="9">
        <v>-305.45454545454407</v>
      </c>
    </row>
    <row r="89" spans="1:16" x14ac:dyDescent="0.25">
      <c r="A89" s="10">
        <v>4.3499999999999996</v>
      </c>
      <c r="B89" s="12">
        <f t="shared" si="8"/>
        <v>18.46569213086083</v>
      </c>
      <c r="C89" s="12">
        <f t="shared" si="9"/>
        <v>5.4154482426832393E-2</v>
      </c>
      <c r="D89" s="11">
        <v>1129.1300000000001</v>
      </c>
      <c r="E89" s="9">
        <f t="shared" si="10"/>
        <v>648.08484848484864</v>
      </c>
      <c r="F89">
        <f t="shared" si="7"/>
        <v>481.04515151515147</v>
      </c>
      <c r="G89" s="9">
        <f t="shared" si="11"/>
        <v>0.44999999999993179</v>
      </c>
      <c r="H89" s="9">
        <f t="shared" si="12"/>
        <v>0</v>
      </c>
      <c r="I89" s="5">
        <f t="shared" si="13"/>
        <v>1443.1354545454237</v>
      </c>
      <c r="K89" s="9"/>
      <c r="L89" s="9"/>
      <c r="M89" s="9"/>
      <c r="O89" s="9">
        <v>1.4499999999999318</v>
      </c>
      <c r="P89" s="9">
        <v>-308.84848484848345</v>
      </c>
    </row>
    <row r="90" spans="1:16" x14ac:dyDescent="0.25">
      <c r="A90" s="10">
        <v>4.4000000000000004</v>
      </c>
      <c r="B90" s="12">
        <f t="shared" si="8"/>
        <v>18.46569213086083</v>
      </c>
      <c r="C90" s="12">
        <f t="shared" si="9"/>
        <v>5.4154482426832393E-2</v>
      </c>
      <c r="D90" s="11">
        <v>1131.01</v>
      </c>
      <c r="E90" s="9">
        <f t="shared" si="10"/>
        <v>651.48686868686877</v>
      </c>
      <c r="F90">
        <f t="shared" si="7"/>
        <v>479.52313131313122</v>
      </c>
      <c r="G90" s="9">
        <f t="shared" si="11"/>
        <v>0.4666666666665833</v>
      </c>
      <c r="H90" s="9">
        <f t="shared" si="12"/>
        <v>0</v>
      </c>
      <c r="I90" s="5">
        <f t="shared" si="13"/>
        <v>1438.5693939394141</v>
      </c>
      <c r="K90" s="9"/>
      <c r="L90" s="9"/>
      <c r="M90" s="9"/>
      <c r="O90" s="9">
        <v>1.4666666666665833</v>
      </c>
      <c r="P90" s="9">
        <v>-278.30303030302753</v>
      </c>
    </row>
    <row r="91" spans="1:16" x14ac:dyDescent="0.25">
      <c r="A91" s="10">
        <v>4.4499999999999993</v>
      </c>
      <c r="B91" s="12">
        <f t="shared" si="8"/>
        <v>18.46569213086083</v>
      </c>
      <c r="C91" s="12">
        <f t="shared" si="9"/>
        <v>5.4154482426832393E-2</v>
      </c>
      <c r="D91" s="11">
        <v>1135.97</v>
      </c>
      <c r="E91" s="9">
        <f t="shared" si="10"/>
        <v>694.01212121212177</v>
      </c>
      <c r="F91">
        <f t="shared" si="7"/>
        <v>441.95787878787826</v>
      </c>
      <c r="G91" s="9">
        <f t="shared" si="11"/>
        <v>0.48333333333334849</v>
      </c>
      <c r="H91" s="9">
        <f t="shared" si="12"/>
        <v>0</v>
      </c>
      <c r="I91" s="5">
        <f t="shared" si="13"/>
        <v>1325.8736363636065</v>
      </c>
      <c r="K91" s="9"/>
      <c r="L91" s="9"/>
      <c r="M91" s="9"/>
      <c r="O91" s="9">
        <v>1.4833333333333485</v>
      </c>
      <c r="P91" s="9">
        <v>-291.87878787878498</v>
      </c>
    </row>
    <row r="92" spans="1:16" x14ac:dyDescent="0.25">
      <c r="A92" s="10">
        <v>4.5</v>
      </c>
      <c r="B92" s="12">
        <f t="shared" si="8"/>
        <v>18.46569213086083</v>
      </c>
      <c r="C92" s="12">
        <f t="shared" si="9"/>
        <v>5.4154482426832393E-2</v>
      </c>
      <c r="D92" s="11">
        <v>1142.6500000000001</v>
      </c>
      <c r="E92" s="9">
        <f t="shared" si="10"/>
        <v>675.30101010101009</v>
      </c>
      <c r="F92">
        <f t="shared" si="7"/>
        <v>467.34898989899</v>
      </c>
      <c r="G92" s="9">
        <f t="shared" si="11"/>
        <v>0.5</v>
      </c>
      <c r="H92" s="9">
        <f t="shared" si="12"/>
        <v>0</v>
      </c>
      <c r="I92" s="5">
        <f t="shared" si="13"/>
        <v>1402.0469696969899</v>
      </c>
      <c r="K92" s="9"/>
      <c r="L92" s="9"/>
      <c r="M92" s="9"/>
      <c r="O92" s="9">
        <v>1.5</v>
      </c>
      <c r="P92" s="9">
        <v>-271.51515151514877</v>
      </c>
    </row>
    <row r="93" spans="1:16" x14ac:dyDescent="0.25">
      <c r="A93" s="10">
        <v>4.5500000000000007</v>
      </c>
      <c r="B93" s="12">
        <f t="shared" si="8"/>
        <v>18.46569213086083</v>
      </c>
      <c r="C93" s="12">
        <f t="shared" si="9"/>
        <v>5.4154482426832393E-2</v>
      </c>
      <c r="D93" s="11">
        <v>1137.52</v>
      </c>
      <c r="E93" s="9">
        <f t="shared" si="10"/>
        <v>748.44444444444468</v>
      </c>
      <c r="F93">
        <f t="shared" si="7"/>
        <v>389.0755555555553</v>
      </c>
      <c r="G93" s="9">
        <f t="shared" si="11"/>
        <v>0.51666666666665151</v>
      </c>
      <c r="H93" s="9">
        <f t="shared" si="12"/>
        <v>0</v>
      </c>
      <c r="I93" s="5">
        <f t="shared" si="13"/>
        <v>1167.2266666666824</v>
      </c>
      <c r="K93" s="9"/>
      <c r="L93" s="9"/>
      <c r="M93" s="9"/>
      <c r="O93" s="9">
        <v>1.5166666666666515</v>
      </c>
      <c r="P93" s="9">
        <v>-281.6969696969669</v>
      </c>
    </row>
    <row r="94" spans="1:16" x14ac:dyDescent="0.25">
      <c r="A94" s="10">
        <v>4.5999999999999996</v>
      </c>
      <c r="B94" s="12">
        <f t="shared" si="8"/>
        <v>18.46569213086083</v>
      </c>
      <c r="C94" s="12">
        <f t="shared" si="9"/>
        <v>5.4154482426832393E-2</v>
      </c>
      <c r="D94" s="11">
        <v>1129.95</v>
      </c>
      <c r="E94" s="9">
        <f t="shared" si="10"/>
        <v>775.66060606060671</v>
      </c>
      <c r="F94">
        <f t="shared" si="7"/>
        <v>354.28939393939334</v>
      </c>
      <c r="G94" s="9">
        <f t="shared" si="11"/>
        <v>0.53333333333330302</v>
      </c>
      <c r="H94" s="9">
        <f t="shared" si="12"/>
        <v>0</v>
      </c>
      <c r="I94" s="5">
        <f t="shared" si="13"/>
        <v>1062.8681818181574</v>
      </c>
      <c r="K94" s="9"/>
      <c r="L94" s="9"/>
      <c r="M94" s="9"/>
      <c r="O94" s="9">
        <v>1.533333333333303</v>
      </c>
      <c r="P94" s="9">
        <v>-295.272727272726</v>
      </c>
    </row>
    <row r="95" spans="1:16" x14ac:dyDescent="0.25">
      <c r="A95" s="10">
        <v>4.6500000000000004</v>
      </c>
      <c r="B95" s="12">
        <f t="shared" si="8"/>
        <v>18.46569213086083</v>
      </c>
      <c r="C95" s="12">
        <f t="shared" si="9"/>
        <v>5.4154482426832393E-2</v>
      </c>
      <c r="D95" s="11">
        <v>1141.3599999999999</v>
      </c>
      <c r="E95" s="9">
        <f t="shared" si="10"/>
        <v>843.70101010100836</v>
      </c>
      <c r="F95">
        <f t="shared" si="7"/>
        <v>297.65898989899154</v>
      </c>
      <c r="G95" s="9">
        <f t="shared" si="11"/>
        <v>0.54999999999995453</v>
      </c>
      <c r="H95" s="9">
        <f t="shared" si="12"/>
        <v>0</v>
      </c>
      <c r="I95" s="5">
        <f t="shared" si="13"/>
        <v>892.97696969698734</v>
      </c>
      <c r="K95" s="9"/>
      <c r="L95" s="9"/>
      <c r="M95" s="9"/>
      <c r="O95" s="9">
        <v>1.5499999999999545</v>
      </c>
      <c r="P95" s="9">
        <v>-305.45454545454407</v>
      </c>
    </row>
    <row r="96" spans="1:16" x14ac:dyDescent="0.25">
      <c r="A96" s="10">
        <v>4.6999999999999993</v>
      </c>
      <c r="B96" s="12">
        <f t="shared" si="8"/>
        <v>18.46569213086083</v>
      </c>
      <c r="C96" s="12">
        <f t="shared" si="9"/>
        <v>5.4154482426832393E-2</v>
      </c>
      <c r="D96" s="11">
        <v>1134.78</v>
      </c>
      <c r="E96" s="9">
        <f t="shared" si="10"/>
        <v>872.61818181818478</v>
      </c>
      <c r="F96">
        <f t="shared" si="7"/>
        <v>262.16181818181519</v>
      </c>
      <c r="G96" s="9">
        <f t="shared" si="11"/>
        <v>0.56666666666660603</v>
      </c>
      <c r="H96" s="9">
        <f t="shared" si="12"/>
        <v>0</v>
      </c>
      <c r="I96" s="5">
        <f t="shared" si="13"/>
        <v>786.48545454542887</v>
      </c>
      <c r="K96" s="9"/>
      <c r="L96" s="9"/>
      <c r="M96" s="9"/>
      <c r="O96" s="9">
        <v>1.566666666666606</v>
      </c>
      <c r="P96" s="9">
        <v>-268.1212121212094</v>
      </c>
    </row>
    <row r="97" spans="1:16" x14ac:dyDescent="0.25">
      <c r="A97" s="10">
        <v>4.75</v>
      </c>
      <c r="B97" s="12">
        <f t="shared" si="8"/>
        <v>18.46569213086083</v>
      </c>
      <c r="C97" s="12">
        <f t="shared" si="9"/>
        <v>5.4154482426832393E-2</v>
      </c>
      <c r="D97" s="11">
        <v>1117.3499999999999</v>
      </c>
      <c r="E97" s="9">
        <f t="shared" si="10"/>
        <v>906.6383838383864</v>
      </c>
      <c r="F97">
        <f t="shared" si="7"/>
        <v>210.71161616161351</v>
      </c>
      <c r="G97" s="9">
        <f t="shared" si="11"/>
        <v>0.58333333333325754</v>
      </c>
      <c r="H97" s="9">
        <f t="shared" si="12"/>
        <v>0</v>
      </c>
      <c r="I97" s="5">
        <f t="shared" si="13"/>
        <v>632.1348484848495</v>
      </c>
      <c r="K97" s="9"/>
      <c r="L97" s="9"/>
      <c r="M97" s="9"/>
      <c r="O97" s="9">
        <v>1.5833333333332575</v>
      </c>
      <c r="P97" s="9">
        <v>-278.30303030302753</v>
      </c>
    </row>
    <row r="98" spans="1:16" x14ac:dyDescent="0.25">
      <c r="A98" s="10">
        <v>4.8000000000000007</v>
      </c>
      <c r="B98" s="12">
        <f t="shared" si="8"/>
        <v>18.46569213086083</v>
      </c>
      <c r="C98" s="12">
        <f t="shared" si="9"/>
        <v>5.4154482426832393E-2</v>
      </c>
      <c r="D98" s="11">
        <v>1115.19</v>
      </c>
      <c r="E98" s="9">
        <f t="shared" si="10"/>
        <v>964.47272727273105</v>
      </c>
      <c r="F98">
        <f t="shared" si="7"/>
        <v>150.71727272726901</v>
      </c>
      <c r="G98" s="9">
        <f t="shared" si="11"/>
        <v>0.59999999999990905</v>
      </c>
      <c r="H98" s="9">
        <f t="shared" si="12"/>
        <v>0</v>
      </c>
      <c r="I98" s="5">
        <f t="shared" si="13"/>
        <v>452.15181818181344</v>
      </c>
      <c r="K98" s="9"/>
      <c r="L98" s="9"/>
      <c r="M98" s="9"/>
      <c r="O98" s="9">
        <v>1.5999999999999091</v>
      </c>
      <c r="P98" s="9">
        <v>-251.15151515151263</v>
      </c>
    </row>
    <row r="99" spans="1:16" x14ac:dyDescent="0.25">
      <c r="A99" s="10">
        <v>4.8499999999999996</v>
      </c>
      <c r="B99" s="12">
        <f t="shared" si="8"/>
        <v>18.46569213086083</v>
      </c>
      <c r="C99" s="12">
        <f t="shared" si="9"/>
        <v>5.4154482426832393E-2</v>
      </c>
      <c r="D99" s="11">
        <v>1119.04</v>
      </c>
      <c r="E99" s="9">
        <f t="shared" si="10"/>
        <v>974.67878787878988</v>
      </c>
      <c r="F99">
        <f t="shared" si="7"/>
        <v>144.36121212121009</v>
      </c>
      <c r="G99" s="9">
        <f t="shared" si="11"/>
        <v>0.61666666666667425</v>
      </c>
      <c r="H99" s="9">
        <f t="shared" si="12"/>
        <v>0</v>
      </c>
      <c r="I99" s="5">
        <f t="shared" si="13"/>
        <v>433.08363636362105</v>
      </c>
      <c r="K99" s="9"/>
      <c r="L99" s="9"/>
      <c r="M99" s="9"/>
      <c r="O99" s="9">
        <v>1.6166666666666742</v>
      </c>
      <c r="P99" s="9">
        <v>-240.96969696969455</v>
      </c>
    </row>
    <row r="100" spans="1:16" x14ac:dyDescent="0.25">
      <c r="A100" s="10">
        <v>4.9000000000000004</v>
      </c>
      <c r="B100" s="12">
        <f t="shared" si="8"/>
        <v>18.46569213086083</v>
      </c>
      <c r="C100" s="12">
        <f t="shared" si="9"/>
        <v>5.4154482426832393E-2</v>
      </c>
      <c r="D100" s="11">
        <v>1137.1300000000001</v>
      </c>
      <c r="E100" s="9">
        <f t="shared" si="10"/>
        <v>984.8848484848487</v>
      </c>
      <c r="F100">
        <f t="shared" si="7"/>
        <v>152.24515151515141</v>
      </c>
      <c r="G100" s="9">
        <f t="shared" si="11"/>
        <v>0.63333333333332575</v>
      </c>
      <c r="H100" s="9">
        <f t="shared" si="12"/>
        <v>0</v>
      </c>
      <c r="I100" s="5">
        <f t="shared" si="13"/>
        <v>456.7354545454607</v>
      </c>
      <c r="K100" s="9"/>
      <c r="L100" s="9"/>
      <c r="M100" s="9"/>
      <c r="O100" s="9">
        <v>1.6333333333333258</v>
      </c>
      <c r="P100" s="9">
        <v>-237.5757575757552</v>
      </c>
    </row>
    <row r="101" spans="1:16" x14ac:dyDescent="0.25">
      <c r="A101" s="10">
        <v>4.9499999999999993</v>
      </c>
      <c r="B101" s="12">
        <f t="shared" si="8"/>
        <v>18.46569213086083</v>
      </c>
      <c r="C101" s="12">
        <f t="shared" si="9"/>
        <v>5.4154482426832393E-2</v>
      </c>
      <c r="D101" s="11">
        <v>1122.1400000000001</v>
      </c>
      <c r="E101" s="9">
        <f t="shared" si="10"/>
        <v>1032.5131313131344</v>
      </c>
      <c r="F101">
        <f t="shared" si="7"/>
        <v>89.626868686865691</v>
      </c>
      <c r="G101" s="9">
        <f t="shared" si="11"/>
        <v>0.64999999999997726</v>
      </c>
      <c r="H101" s="9">
        <f t="shared" si="12"/>
        <v>0</v>
      </c>
      <c r="I101" s="5">
        <f t="shared" si="13"/>
        <v>268.88060606059133</v>
      </c>
      <c r="K101" s="9"/>
      <c r="L101" s="9"/>
      <c r="M101" s="9"/>
      <c r="O101" s="9">
        <v>1.6499999999999773</v>
      </c>
      <c r="P101" s="9">
        <v>-207.03030303030096</v>
      </c>
    </row>
    <row r="102" spans="1:16" x14ac:dyDescent="0.25">
      <c r="A102" s="10">
        <v>5</v>
      </c>
      <c r="B102" s="12">
        <f t="shared" si="8"/>
        <v>18.46569213086083</v>
      </c>
      <c r="C102" s="12">
        <f t="shared" si="9"/>
        <v>5.4154482426832393E-2</v>
      </c>
      <c r="D102" s="11">
        <v>1123.05</v>
      </c>
      <c r="E102" s="9">
        <f t="shared" si="10"/>
        <v>1103.9555555555548</v>
      </c>
      <c r="F102">
        <f t="shared" si="7"/>
        <v>19.094444444445116</v>
      </c>
      <c r="G102" s="9">
        <f t="shared" si="11"/>
        <v>0.66666666666662877</v>
      </c>
      <c r="H102" s="9">
        <f t="shared" si="12"/>
        <v>0</v>
      </c>
      <c r="I102" s="5">
        <f t="shared" si="13"/>
        <v>57.283333333336167</v>
      </c>
      <c r="K102" s="9"/>
      <c r="L102" s="9"/>
      <c r="M102" s="9"/>
      <c r="O102" s="9">
        <v>1.6666666666666288</v>
      </c>
      <c r="P102" s="9">
        <v>-217.21212121211735</v>
      </c>
    </row>
    <row r="103" spans="1:16" x14ac:dyDescent="0.25">
      <c r="A103" s="10">
        <v>5.0500000000000007</v>
      </c>
      <c r="B103" s="12">
        <f t="shared" si="8"/>
        <v>18.46569213086083</v>
      </c>
      <c r="C103" s="12">
        <f t="shared" si="9"/>
        <v>5.4154482426832393E-2</v>
      </c>
      <c r="D103" s="11">
        <v>1132.0899999999999</v>
      </c>
      <c r="E103" s="9">
        <f t="shared" si="10"/>
        <v>1090.3474747474788</v>
      </c>
      <c r="F103">
        <f t="shared" si="7"/>
        <v>41.742525252521091</v>
      </c>
      <c r="G103" s="9">
        <f t="shared" si="11"/>
        <v>0.68333333333328028</v>
      </c>
      <c r="H103" s="9">
        <f t="shared" si="12"/>
        <v>0</v>
      </c>
      <c r="I103" s="5">
        <f t="shared" si="13"/>
        <v>125.22757575756505</v>
      </c>
      <c r="K103" s="9"/>
      <c r="L103" s="9"/>
      <c r="M103" s="9"/>
      <c r="O103" s="9">
        <v>1.6833333333332803</v>
      </c>
      <c r="P103" s="9">
        <v>-240.96969696969288</v>
      </c>
    </row>
    <row r="104" spans="1:16" x14ac:dyDescent="0.25">
      <c r="A104" s="10">
        <v>5.0999999999999996</v>
      </c>
      <c r="B104" s="12">
        <f t="shared" si="8"/>
        <v>18.46569213086083</v>
      </c>
      <c r="C104" s="12">
        <f t="shared" si="9"/>
        <v>5.4154482426832393E-2</v>
      </c>
      <c r="D104" s="11">
        <v>1120.1600000000001</v>
      </c>
      <c r="E104" s="9">
        <f t="shared" si="10"/>
        <v>1115.8626262626301</v>
      </c>
      <c r="F104">
        <f t="shared" si="7"/>
        <v>4.2973737373699805</v>
      </c>
      <c r="G104" s="9">
        <f t="shared" si="11"/>
        <v>0.69999999999993179</v>
      </c>
      <c r="H104" s="9">
        <f t="shared" si="12"/>
        <v>0</v>
      </c>
      <c r="I104" s="5">
        <f t="shared" si="13"/>
        <v>12.892121212109666</v>
      </c>
      <c r="K104" s="9"/>
      <c r="L104" s="9"/>
      <c r="M104" s="9"/>
      <c r="O104" s="9">
        <v>1.6999999999999318</v>
      </c>
      <c r="P104" s="9">
        <v>-217.21212121211735</v>
      </c>
    </row>
    <row r="105" spans="1:16" x14ac:dyDescent="0.25">
      <c r="A105" s="10">
        <v>5.15</v>
      </c>
      <c r="B105" s="12">
        <f t="shared" si="8"/>
        <v>18.46569213086083</v>
      </c>
      <c r="C105" s="12">
        <f t="shared" si="9"/>
        <v>5.4154482426832393E-2</v>
      </c>
      <c r="D105" s="11">
        <v>1129.0999999999999</v>
      </c>
      <c r="E105" s="9">
        <f t="shared" si="10"/>
        <v>1189.0060606060588</v>
      </c>
      <c r="F105">
        <f t="shared" si="7"/>
        <v>-59.906060606058873</v>
      </c>
      <c r="G105" s="9">
        <f t="shared" si="11"/>
        <v>0.7166666666665833</v>
      </c>
      <c r="H105" s="9">
        <f t="shared" si="12"/>
        <v>0</v>
      </c>
      <c r="I105" s="5">
        <f t="shared" si="13"/>
        <v>-179.71818181817918</v>
      </c>
      <c r="K105" s="9"/>
      <c r="L105" s="9"/>
      <c r="M105" s="9"/>
      <c r="O105" s="9">
        <v>1.7166666666665833</v>
      </c>
      <c r="P105" s="9">
        <v>-190.06060606060078</v>
      </c>
    </row>
    <row r="106" spans="1:16" x14ac:dyDescent="0.25">
      <c r="A106" s="10">
        <v>5.1999999999999993</v>
      </c>
      <c r="B106" s="12">
        <f t="shared" si="8"/>
        <v>18.46569213086083</v>
      </c>
      <c r="C106" s="12">
        <f t="shared" si="9"/>
        <v>5.4154482426832393E-2</v>
      </c>
      <c r="D106" s="11">
        <v>1170.67</v>
      </c>
      <c r="E106" s="9">
        <f t="shared" si="10"/>
        <v>1292.7676767676808</v>
      </c>
      <c r="F106">
        <f t="shared" si="7"/>
        <v>-122.0976767676807</v>
      </c>
      <c r="G106" s="9">
        <f t="shared" si="11"/>
        <v>0.73333333333334849</v>
      </c>
      <c r="H106" s="9">
        <f t="shared" si="12"/>
        <v>0</v>
      </c>
      <c r="I106" s="5">
        <f t="shared" si="13"/>
        <v>-366.2930303030343</v>
      </c>
      <c r="K106" s="9"/>
      <c r="L106" s="9"/>
      <c r="M106" s="9"/>
      <c r="O106" s="9">
        <v>1.7333333333333485</v>
      </c>
      <c r="P106" s="9">
        <v>-210.42424242423695</v>
      </c>
    </row>
    <row r="107" spans="1:16" x14ac:dyDescent="0.25">
      <c r="A107" s="10">
        <v>5.25</v>
      </c>
      <c r="B107" s="12">
        <f t="shared" si="8"/>
        <v>18.46569213086083</v>
      </c>
      <c r="C107" s="12">
        <f t="shared" si="9"/>
        <v>5.4154482426832393E-2</v>
      </c>
      <c r="D107" s="11">
        <v>1224.4100000000001</v>
      </c>
      <c r="E107" s="9">
        <f t="shared" si="10"/>
        <v>1393.1272727272687</v>
      </c>
      <c r="F107">
        <f t="shared" si="7"/>
        <v>-168.71727272726866</v>
      </c>
      <c r="G107" s="9">
        <f t="shared" si="11"/>
        <v>0.75</v>
      </c>
      <c r="H107" s="9">
        <f t="shared" si="12"/>
        <v>0</v>
      </c>
      <c r="I107" s="5">
        <f t="shared" si="13"/>
        <v>-506.15181818181321</v>
      </c>
      <c r="K107" s="9"/>
      <c r="L107" s="9"/>
      <c r="M107" s="9"/>
      <c r="O107" s="9">
        <v>1.75</v>
      </c>
      <c r="P107" s="9">
        <v>-190.06060606060078</v>
      </c>
    </row>
    <row r="108" spans="1:16" x14ac:dyDescent="0.25">
      <c r="A108" s="10">
        <v>5.3000000000000007</v>
      </c>
      <c r="B108" s="12">
        <f t="shared" si="8"/>
        <v>7.0067643951304852</v>
      </c>
      <c r="C108" s="12">
        <f t="shared" si="9"/>
        <v>0.14271922725059422</v>
      </c>
      <c r="D108" s="11">
        <v>2020.52</v>
      </c>
      <c r="E108" s="9">
        <f t="shared" si="10"/>
        <v>1319.9838383838403</v>
      </c>
      <c r="F108">
        <f t="shared" si="7"/>
        <v>700.53616161615969</v>
      </c>
      <c r="G108" s="9">
        <f t="shared" si="11"/>
        <v>0.76666666666665151</v>
      </c>
      <c r="H108" s="9">
        <f t="shared" si="12"/>
        <v>0</v>
      </c>
      <c r="I108" s="5">
        <f t="shared" si="13"/>
        <v>2101.6084848485089</v>
      </c>
      <c r="K108" s="9"/>
      <c r="L108" s="9"/>
      <c r="M108" s="9"/>
      <c r="O108" s="9">
        <v>1.7666666666666515</v>
      </c>
      <c r="P108" s="9">
        <v>-173.09090909090401</v>
      </c>
    </row>
    <row r="109" spans="1:16" x14ac:dyDescent="0.25">
      <c r="A109" s="10">
        <v>5.35</v>
      </c>
      <c r="B109" s="12">
        <f t="shared" si="8"/>
        <v>7.0067643951304852</v>
      </c>
      <c r="C109" s="12">
        <f t="shared" si="9"/>
        <v>0.14271922725059422</v>
      </c>
      <c r="D109" s="11">
        <v>3489.55</v>
      </c>
      <c r="E109" s="9">
        <f t="shared" si="10"/>
        <v>1297.870707070706</v>
      </c>
      <c r="F109">
        <f t="shared" si="7"/>
        <v>2191.6792929292942</v>
      </c>
      <c r="G109" s="9">
        <f t="shared" si="11"/>
        <v>0.78333333333330302</v>
      </c>
      <c r="H109" s="9">
        <f t="shared" si="12"/>
        <v>0</v>
      </c>
      <c r="I109" s="5">
        <f t="shared" si="13"/>
        <v>6575.0378787877426</v>
      </c>
      <c r="K109" s="9"/>
      <c r="L109" s="9"/>
      <c r="M109" s="9"/>
      <c r="O109" s="9">
        <v>1.783333333333303</v>
      </c>
      <c r="P109" s="9">
        <v>-203.63636363635825</v>
      </c>
    </row>
    <row r="110" spans="1:16" x14ac:dyDescent="0.25">
      <c r="A110" s="10">
        <v>5.4</v>
      </c>
      <c r="B110" s="12">
        <f t="shared" si="8"/>
        <v>7.0067643951304852</v>
      </c>
      <c r="C110" s="12">
        <f t="shared" si="9"/>
        <v>0.14271922725059422</v>
      </c>
      <c r="D110" s="11">
        <v>4724.58</v>
      </c>
      <c r="E110" s="9">
        <f t="shared" si="10"/>
        <v>1425.4464646464621</v>
      </c>
      <c r="F110">
        <f t="shared" si="7"/>
        <v>3299.1335353535378</v>
      </c>
      <c r="G110" s="9">
        <f t="shared" si="11"/>
        <v>0.79999999999995453</v>
      </c>
      <c r="H110" s="9">
        <f t="shared" si="12"/>
        <v>0</v>
      </c>
      <c r="I110" s="5">
        <f t="shared" si="13"/>
        <v>9897.4006060607535</v>
      </c>
      <c r="K110" s="9"/>
      <c r="L110" s="9"/>
      <c r="M110" s="9"/>
      <c r="O110" s="9">
        <v>1.7999999999999545</v>
      </c>
      <c r="P110" s="9">
        <v>-156.12121212120752</v>
      </c>
    </row>
    <row r="111" spans="1:16" x14ac:dyDescent="0.25">
      <c r="A111" s="10">
        <v>5.4499999999999993</v>
      </c>
      <c r="B111" s="12">
        <f t="shared" si="8"/>
        <v>7.0067643951304852</v>
      </c>
      <c r="C111" s="12">
        <f t="shared" si="9"/>
        <v>0.14271922725059422</v>
      </c>
      <c r="D111" s="11">
        <v>5829.3</v>
      </c>
      <c r="E111" s="9">
        <f t="shared" si="10"/>
        <v>1360.8080808080838</v>
      </c>
      <c r="F111">
        <f t="shared" si="7"/>
        <v>4468.4919191919162</v>
      </c>
      <c r="G111" s="9">
        <f t="shared" si="11"/>
        <v>0.81666666666660603</v>
      </c>
      <c r="H111" s="9">
        <f t="shared" si="12"/>
        <v>0</v>
      </c>
      <c r="I111" s="5">
        <f t="shared" si="13"/>
        <v>13405.475757575463</v>
      </c>
      <c r="K111" s="9"/>
      <c r="L111" s="9"/>
      <c r="M111" s="9"/>
      <c r="O111" s="9">
        <v>1.816666666666606</v>
      </c>
      <c r="P111" s="9">
        <v>-166.30303030302559</v>
      </c>
    </row>
    <row r="112" spans="1:16" x14ac:dyDescent="0.25">
      <c r="A112" s="10">
        <v>5.5</v>
      </c>
      <c r="B112" s="12">
        <f t="shared" si="8"/>
        <v>7.0067643951304852</v>
      </c>
      <c r="C112" s="12">
        <f t="shared" si="9"/>
        <v>0.14271922725059422</v>
      </c>
      <c r="D112" s="11">
        <v>6494.73</v>
      </c>
      <c r="E112" s="9">
        <f t="shared" si="10"/>
        <v>1408.4363636363612</v>
      </c>
      <c r="F112">
        <f t="shared" si="7"/>
        <v>5086.2936363636381</v>
      </c>
      <c r="G112" s="9">
        <f t="shared" si="11"/>
        <v>0.83333333333325754</v>
      </c>
      <c r="H112" s="9">
        <f t="shared" si="12"/>
        <v>0</v>
      </c>
      <c r="I112" s="5">
        <f t="shared" si="13"/>
        <v>15258.880909091131</v>
      </c>
      <c r="K112" s="9"/>
      <c r="L112" s="9"/>
      <c r="M112" s="9"/>
      <c r="O112" s="9">
        <v>1.8333333333332575</v>
      </c>
      <c r="P112" s="9">
        <v>-152.727272727268</v>
      </c>
    </row>
    <row r="113" spans="1:16" x14ac:dyDescent="0.25">
      <c r="A113" s="10">
        <v>5.5500000000000007</v>
      </c>
      <c r="B113" s="12">
        <f t="shared" si="8"/>
        <v>7.0067643951304852</v>
      </c>
      <c r="C113" s="12">
        <f t="shared" si="9"/>
        <v>0.14271922725059422</v>
      </c>
      <c r="D113" s="11">
        <v>6678.88</v>
      </c>
      <c r="E113" s="9">
        <f t="shared" si="10"/>
        <v>1371.0141414141428</v>
      </c>
      <c r="F113">
        <f t="shared" si="7"/>
        <v>5307.8658585858575</v>
      </c>
      <c r="G113" s="9">
        <f t="shared" si="11"/>
        <v>0.84999999999990905</v>
      </c>
      <c r="H113" s="9">
        <f t="shared" si="12"/>
        <v>0</v>
      </c>
      <c r="I113" s="5">
        <f t="shared" si="13"/>
        <v>15923.597575757798</v>
      </c>
      <c r="K113" s="9"/>
      <c r="L113" s="9"/>
      <c r="M113" s="9"/>
      <c r="O113" s="9">
        <v>1.8499999999999091</v>
      </c>
      <c r="P113" s="9">
        <v>-156.12121212120735</v>
      </c>
    </row>
    <row r="114" spans="1:16" x14ac:dyDescent="0.25">
      <c r="A114" s="10">
        <v>5.6</v>
      </c>
      <c r="B114" s="12">
        <f t="shared" si="8"/>
        <v>7.0067643951304852</v>
      </c>
      <c r="C114" s="12">
        <f t="shared" si="9"/>
        <v>0.14271922725059422</v>
      </c>
      <c r="D114" s="11">
        <v>6625.68</v>
      </c>
      <c r="E114" s="9">
        <f t="shared" si="10"/>
        <v>1444.1575757575797</v>
      </c>
      <c r="F114">
        <f t="shared" si="7"/>
        <v>5181.522424242421</v>
      </c>
      <c r="G114" s="9">
        <f t="shared" si="11"/>
        <v>0.86666666666667425</v>
      </c>
      <c r="H114" s="9">
        <f t="shared" si="12"/>
        <v>0</v>
      </c>
      <c r="I114" s="5">
        <f t="shared" si="13"/>
        <v>15544.567272726932</v>
      </c>
      <c r="K114" s="9"/>
      <c r="L114" s="9"/>
      <c r="M114" s="9"/>
      <c r="O114" s="9">
        <v>1.8666666666666742</v>
      </c>
      <c r="P114" s="9">
        <v>-135.75757575757103</v>
      </c>
    </row>
    <row r="115" spans="1:16" x14ac:dyDescent="0.25">
      <c r="A115" s="10">
        <v>5.65</v>
      </c>
      <c r="B115" s="12">
        <f t="shared" si="8"/>
        <v>7.0067643951304852</v>
      </c>
      <c r="C115" s="12">
        <f t="shared" si="9"/>
        <v>0.14271922725059422</v>
      </c>
      <c r="D115" s="11">
        <v>6489.1</v>
      </c>
      <c r="E115" s="9">
        <f t="shared" si="10"/>
        <v>1435.6525252525291</v>
      </c>
      <c r="F115">
        <f t="shared" si="7"/>
        <v>5053.4474747474715</v>
      </c>
      <c r="G115" s="9">
        <f t="shared" si="11"/>
        <v>0.88333333333332575</v>
      </c>
      <c r="H115" s="9">
        <f t="shared" si="12"/>
        <v>0</v>
      </c>
      <c r="I115" s="5">
        <f t="shared" si="13"/>
        <v>15160.34242424263</v>
      </c>
      <c r="K115" s="9"/>
      <c r="L115" s="9"/>
      <c r="M115" s="9"/>
      <c r="O115" s="9">
        <v>1.8833333333333258</v>
      </c>
      <c r="P115" s="9">
        <v>-67.878787878783001</v>
      </c>
    </row>
    <row r="116" spans="1:16" x14ac:dyDescent="0.25">
      <c r="A116" s="10">
        <v>5.6999999999999993</v>
      </c>
      <c r="B116" s="12">
        <f t="shared" si="8"/>
        <v>7.0067643951304852</v>
      </c>
      <c r="C116" s="12">
        <f t="shared" si="9"/>
        <v>0.14271922725059422</v>
      </c>
      <c r="D116" s="11">
        <v>6275.98</v>
      </c>
      <c r="E116" s="9">
        <f t="shared" si="10"/>
        <v>1486.6828282828319</v>
      </c>
      <c r="F116">
        <f t="shared" si="7"/>
        <v>4789.2971717171677</v>
      </c>
      <c r="G116" s="9">
        <f t="shared" si="11"/>
        <v>0.89999999999997726</v>
      </c>
      <c r="H116" s="9">
        <f t="shared" si="12"/>
        <v>0</v>
      </c>
      <c r="I116" s="5">
        <f t="shared" si="13"/>
        <v>14367.891515151197</v>
      </c>
      <c r="K116" s="9"/>
      <c r="L116" s="9"/>
      <c r="M116" s="9"/>
      <c r="O116" s="9">
        <v>1.8999999999999773</v>
      </c>
      <c r="P116" s="9">
        <v>-64.484848484843639</v>
      </c>
    </row>
    <row r="117" spans="1:16" x14ac:dyDescent="0.25">
      <c r="A117" s="10">
        <v>5.75</v>
      </c>
      <c r="B117" s="12">
        <f t="shared" si="8"/>
        <v>7.0067643951304852</v>
      </c>
      <c r="C117" s="12">
        <f t="shared" si="9"/>
        <v>0.14271922725059422</v>
      </c>
      <c r="D117" s="11">
        <v>6242.23</v>
      </c>
      <c r="E117" s="9">
        <f t="shared" si="10"/>
        <v>1508.795959595958</v>
      </c>
      <c r="F117">
        <f t="shared" si="7"/>
        <v>4733.4340404040413</v>
      </c>
      <c r="G117" s="9">
        <f t="shared" si="11"/>
        <v>0.91666666666662877</v>
      </c>
      <c r="H117" s="9">
        <f t="shared" si="12"/>
        <v>0</v>
      </c>
      <c r="I117" s="5">
        <f t="shared" si="13"/>
        <v>14200.302121212326</v>
      </c>
      <c r="K117" s="9"/>
      <c r="L117" s="9"/>
      <c r="M117" s="9"/>
      <c r="O117" s="9">
        <v>1.9166666666666288</v>
      </c>
      <c r="P117" s="9">
        <v>-50.909090909086032</v>
      </c>
    </row>
    <row r="118" spans="1:16" x14ac:dyDescent="0.25">
      <c r="A118" s="10">
        <v>5.8000000000000007</v>
      </c>
      <c r="B118" s="12">
        <f t="shared" si="8"/>
        <v>7.0067643951304852</v>
      </c>
      <c r="C118" s="12">
        <f t="shared" si="9"/>
        <v>0.14271922725059422</v>
      </c>
      <c r="D118" s="11">
        <v>6378.9</v>
      </c>
      <c r="E118" s="9">
        <f t="shared" si="10"/>
        <v>1493.4868686868738</v>
      </c>
      <c r="F118">
        <f t="shared" si="7"/>
        <v>4885.4131313131256</v>
      </c>
      <c r="G118" s="9">
        <f t="shared" si="11"/>
        <v>0.93333333333328028</v>
      </c>
      <c r="H118" s="9">
        <f t="shared" si="12"/>
        <v>0</v>
      </c>
      <c r="I118" s="5">
        <f t="shared" si="13"/>
        <v>14656.239393939586</v>
      </c>
      <c r="K118" s="9"/>
      <c r="L118" s="9"/>
      <c r="M118" s="9"/>
      <c r="O118" s="9">
        <v>1.9333333333332803</v>
      </c>
      <c r="P118" s="9">
        <v>-50.909090909086032</v>
      </c>
    </row>
    <row r="119" spans="1:16" x14ac:dyDescent="0.25">
      <c r="A119" s="10">
        <v>5.85</v>
      </c>
      <c r="B119" s="12">
        <f t="shared" si="8"/>
        <v>7.0067643951304852</v>
      </c>
      <c r="C119" s="12">
        <f t="shared" si="9"/>
        <v>0.14271922725059422</v>
      </c>
      <c r="D119" s="11">
        <v>6313.48</v>
      </c>
      <c r="E119" s="9">
        <f t="shared" si="10"/>
        <v>1481.5797979797983</v>
      </c>
      <c r="F119">
        <f t="shared" si="7"/>
        <v>4831.9002020202015</v>
      </c>
      <c r="G119" s="9">
        <f t="shared" si="11"/>
        <v>0.94999999999993179</v>
      </c>
      <c r="H119" s="9">
        <f t="shared" si="12"/>
        <v>3.4020202020226269</v>
      </c>
      <c r="I119" s="5">
        <f t="shared" si="13"/>
        <v>14495.700606060296</v>
      </c>
      <c r="K119" s="9"/>
      <c r="L119" s="9"/>
      <c r="M119" s="9"/>
      <c r="O119" s="9">
        <v>1.9499999999999318</v>
      </c>
      <c r="P119" s="9">
        <v>6.787878787883626</v>
      </c>
    </row>
    <row r="120" spans="1:16" x14ac:dyDescent="0.25">
      <c r="A120" s="10">
        <v>5.9</v>
      </c>
      <c r="B120" s="12">
        <f t="shared" si="8"/>
        <v>7.0067643951304852</v>
      </c>
      <c r="C120" s="12">
        <f t="shared" si="9"/>
        <v>0.14271922725059422</v>
      </c>
      <c r="D120" s="11">
        <v>6016.21</v>
      </c>
      <c r="E120" s="9">
        <f t="shared" si="10"/>
        <v>1507.0949494949498</v>
      </c>
      <c r="F120">
        <f t="shared" si="7"/>
        <v>4509.11505050505</v>
      </c>
      <c r="G120" s="9">
        <f t="shared" si="11"/>
        <v>0.9666666666665833</v>
      </c>
      <c r="H120" s="9">
        <f t="shared" si="12"/>
        <v>0</v>
      </c>
      <c r="I120" s="5">
        <f t="shared" si="13"/>
        <v>13527.345151515343</v>
      </c>
      <c r="K120" s="9"/>
      <c r="L120" s="9"/>
      <c r="M120" s="9"/>
      <c r="O120" s="9">
        <v>1.9666666666665833</v>
      </c>
      <c r="P120" s="9">
        <v>-20.363636363631624</v>
      </c>
    </row>
    <row r="121" spans="1:16" x14ac:dyDescent="0.25">
      <c r="A121" s="10">
        <v>5.9499999999999993</v>
      </c>
      <c r="B121" s="12">
        <f t="shared" si="8"/>
        <v>7.0067643951304852</v>
      </c>
      <c r="C121" s="12">
        <f t="shared" si="9"/>
        <v>0.14271922725059422</v>
      </c>
      <c r="D121" s="11">
        <v>5801.06</v>
      </c>
      <c r="E121" s="9">
        <f t="shared" si="10"/>
        <v>1534.3111111111177</v>
      </c>
      <c r="F121">
        <f t="shared" si="7"/>
        <v>4266.7488888888829</v>
      </c>
      <c r="G121" s="9">
        <f t="shared" si="11"/>
        <v>0.98333333333334849</v>
      </c>
      <c r="H121" s="9">
        <f t="shared" si="12"/>
        <v>3.4020202020225927</v>
      </c>
      <c r="I121" s="5">
        <f t="shared" si="13"/>
        <v>12800.246666666375</v>
      </c>
      <c r="K121" s="9"/>
      <c r="L121" s="9"/>
      <c r="M121" s="9"/>
      <c r="O121" s="9">
        <v>1.9833333333333485</v>
      </c>
      <c r="P121" s="9">
        <v>6.7878787878835585</v>
      </c>
    </row>
    <row r="122" spans="1:16" x14ac:dyDescent="0.25">
      <c r="A122" s="10">
        <v>6</v>
      </c>
      <c r="B122" s="12">
        <f t="shared" si="8"/>
        <v>7.0067643951304852</v>
      </c>
      <c r="C122" s="12">
        <f t="shared" si="9"/>
        <v>0.14271922725059422</v>
      </c>
      <c r="D122" s="11">
        <v>5874.01</v>
      </c>
      <c r="E122" s="9">
        <f t="shared" si="10"/>
        <v>1549.6202020202015</v>
      </c>
      <c r="F122">
        <f t="shared" si="7"/>
        <v>4324.3897979797985</v>
      </c>
      <c r="G122" s="9">
        <f t="shared" si="11"/>
        <v>1</v>
      </c>
      <c r="H122" s="9">
        <f t="shared" si="12"/>
        <v>13.608080808083281</v>
      </c>
      <c r="I122" s="5">
        <f t="shared" si="13"/>
        <v>12973.169393939579</v>
      </c>
      <c r="K122" s="9"/>
      <c r="L122" s="9"/>
      <c r="M122" s="9"/>
      <c r="O122" s="9">
        <v>2</v>
      </c>
      <c r="P122" s="9">
        <v>27.151515151520087</v>
      </c>
    </row>
    <row r="123" spans="1:16" x14ac:dyDescent="0.25">
      <c r="A123" s="10">
        <v>6.0500000000000007</v>
      </c>
      <c r="B123" s="12">
        <f t="shared" si="8"/>
        <v>7.0067643951304852</v>
      </c>
      <c r="C123" s="12">
        <f t="shared" si="9"/>
        <v>0.14271922725059422</v>
      </c>
      <c r="D123" s="11">
        <v>5877.68</v>
      </c>
      <c r="E123" s="9">
        <f t="shared" si="10"/>
        <v>1529.2080808080841</v>
      </c>
      <c r="F123">
        <f t="shared" si="7"/>
        <v>4348.4719191919157</v>
      </c>
      <c r="G123" s="9">
        <f t="shared" si="11"/>
        <v>1.0166666666666515</v>
      </c>
      <c r="H123" s="9">
        <f t="shared" si="12"/>
        <v>17.010101010103448</v>
      </c>
      <c r="I123" s="5">
        <f t="shared" si="13"/>
        <v>13045.415757575933</v>
      </c>
      <c r="K123" s="9"/>
      <c r="L123" s="9"/>
      <c r="M123" s="9"/>
      <c r="O123" s="9">
        <v>2.0166666666666515</v>
      </c>
      <c r="P123" s="9">
        <v>33.939393939398805</v>
      </c>
    </row>
    <row r="124" spans="1:16" x14ac:dyDescent="0.25">
      <c r="A124" s="10">
        <v>6.1</v>
      </c>
      <c r="B124" s="12">
        <f t="shared" si="8"/>
        <v>7.0067643951304852</v>
      </c>
      <c r="C124" s="12">
        <f t="shared" si="9"/>
        <v>0.14271922725059422</v>
      </c>
      <c r="D124" s="11">
        <v>5898.83</v>
      </c>
      <c r="E124" s="9">
        <f t="shared" si="10"/>
        <v>1527.5070707070756</v>
      </c>
      <c r="F124">
        <f t="shared" si="7"/>
        <v>4371.3229292929245</v>
      </c>
      <c r="G124" s="9">
        <f t="shared" si="11"/>
        <v>1.033333333333303</v>
      </c>
      <c r="H124" s="9">
        <f t="shared" si="12"/>
        <v>3.4020202020226438</v>
      </c>
      <c r="I124" s="5">
        <f t="shared" si="13"/>
        <v>13113.968787878493</v>
      </c>
      <c r="K124" s="9"/>
      <c r="L124" s="9"/>
      <c r="M124" s="9"/>
      <c r="O124" s="9">
        <v>2.033333333333303</v>
      </c>
      <c r="P124" s="9">
        <v>6.7878787878836597</v>
      </c>
    </row>
    <row r="125" spans="1:16" x14ac:dyDescent="0.25">
      <c r="A125" s="10">
        <v>6.15</v>
      </c>
      <c r="B125" s="12">
        <f t="shared" si="8"/>
        <v>7.0067643951304852</v>
      </c>
      <c r="C125" s="12">
        <f t="shared" si="9"/>
        <v>0.14271922725059422</v>
      </c>
      <c r="D125" s="11">
        <v>5908.37</v>
      </c>
      <c r="E125" s="9">
        <f t="shared" si="10"/>
        <v>1525.8060606060587</v>
      </c>
      <c r="F125">
        <f t="shared" si="7"/>
        <v>4382.5639393939409</v>
      </c>
      <c r="G125" s="9">
        <f t="shared" si="11"/>
        <v>1.0499999999999545</v>
      </c>
      <c r="H125" s="9">
        <f t="shared" si="12"/>
        <v>1.7010101010125174</v>
      </c>
      <c r="I125" s="5">
        <f t="shared" si="13"/>
        <v>13147.691818182009</v>
      </c>
      <c r="K125" s="9"/>
      <c r="L125" s="9"/>
      <c r="M125" s="9"/>
      <c r="O125" s="9">
        <v>2.0499999999999545</v>
      </c>
      <c r="P125" s="9">
        <v>3.3939393939442155</v>
      </c>
    </row>
    <row r="126" spans="1:16" x14ac:dyDescent="0.25">
      <c r="A126" s="10">
        <v>6.1999999999999993</v>
      </c>
      <c r="B126" s="12">
        <f t="shared" si="8"/>
        <v>7.0067643951304852</v>
      </c>
      <c r="C126" s="12">
        <f t="shared" si="9"/>
        <v>0.14271922725059422</v>
      </c>
      <c r="D126" s="11">
        <v>5871.69</v>
      </c>
      <c r="E126" s="9">
        <f t="shared" si="10"/>
        <v>1520.7030303030335</v>
      </c>
      <c r="F126">
        <f t="shared" si="7"/>
        <v>4350.9869696969663</v>
      </c>
      <c r="G126" s="9">
        <f t="shared" si="11"/>
        <v>1.066666666666606</v>
      </c>
      <c r="H126" s="9">
        <f t="shared" si="12"/>
        <v>2.4091384269453481E-12</v>
      </c>
      <c r="I126" s="5">
        <f t="shared" si="13"/>
        <v>13052.960909090621</v>
      </c>
      <c r="K126" s="9"/>
      <c r="L126" s="9"/>
      <c r="M126" s="9"/>
      <c r="O126" s="9">
        <v>2.066666666666606</v>
      </c>
      <c r="P126" s="9">
        <v>4.8068320157579401E-12</v>
      </c>
    </row>
    <row r="127" spans="1:16" x14ac:dyDescent="0.25">
      <c r="A127" s="10">
        <v>6.25</v>
      </c>
      <c r="B127" s="12">
        <f t="shared" si="8"/>
        <v>7.0067643951304852</v>
      </c>
      <c r="C127" s="12">
        <f t="shared" si="9"/>
        <v>0.14271922725059422</v>
      </c>
      <c r="D127" s="11">
        <v>5864.12</v>
      </c>
      <c r="E127" s="9">
        <f t="shared" si="10"/>
        <v>1490.0848484848486</v>
      </c>
      <c r="F127">
        <f t="shared" si="7"/>
        <v>4374.0351515151515</v>
      </c>
      <c r="G127" s="9">
        <f t="shared" si="11"/>
        <v>1.0833333333332575</v>
      </c>
      <c r="H127" s="9">
        <f t="shared" si="12"/>
        <v>37.422222222224626</v>
      </c>
      <c r="I127" s="5">
        <f t="shared" si="13"/>
        <v>13122.105454545641</v>
      </c>
      <c r="K127" s="9"/>
      <c r="L127" s="9"/>
      <c r="M127" s="9"/>
      <c r="O127" s="9">
        <v>2.0833333333332575</v>
      </c>
      <c r="P127" s="9">
        <v>74.66666666667146</v>
      </c>
    </row>
    <row r="128" spans="1:16" x14ac:dyDescent="0.25">
      <c r="A128" s="10">
        <v>6.3000000000000007</v>
      </c>
      <c r="B128" s="12">
        <f t="shared" si="8"/>
        <v>7.0067643951304852</v>
      </c>
      <c r="C128" s="12">
        <f t="shared" si="9"/>
        <v>0.14271922725059422</v>
      </c>
      <c r="D128" s="11">
        <v>5840.66</v>
      </c>
      <c r="E128" s="9">
        <f t="shared" si="10"/>
        <v>1449.2606060606051</v>
      </c>
      <c r="F128">
        <f t="shared" si="7"/>
        <v>4391.3993939393949</v>
      </c>
      <c r="G128" s="9">
        <f t="shared" si="11"/>
        <v>1.0999999999999091</v>
      </c>
      <c r="H128" s="9">
        <f t="shared" si="12"/>
        <v>52.731313131315552</v>
      </c>
      <c r="I128" s="5">
        <f t="shared" si="13"/>
        <v>13174.198181818372</v>
      </c>
      <c r="K128" s="9"/>
      <c r="L128" s="9"/>
      <c r="M128" s="9"/>
      <c r="O128" s="9">
        <v>2.0999999999999091</v>
      </c>
      <c r="P128" s="9">
        <v>105.21212121212604</v>
      </c>
    </row>
    <row r="129" spans="1:16" x14ac:dyDescent="0.25">
      <c r="A129" s="10">
        <v>6.35</v>
      </c>
      <c r="B129" s="12">
        <f t="shared" si="8"/>
        <v>7.0067643951304852</v>
      </c>
      <c r="C129" s="12">
        <f t="shared" si="9"/>
        <v>0.14271922725059422</v>
      </c>
      <c r="D129" s="11">
        <v>5814.73</v>
      </c>
      <c r="E129" s="9">
        <f t="shared" si="10"/>
        <v>1486.6828282828319</v>
      </c>
      <c r="F129">
        <f t="shared" si="7"/>
        <v>4328.0471717171677</v>
      </c>
      <c r="G129" s="9">
        <f t="shared" si="11"/>
        <v>1.1166666666666742</v>
      </c>
      <c r="H129" s="9">
        <f t="shared" si="12"/>
        <v>47.628282828285215</v>
      </c>
      <c r="I129" s="5">
        <f t="shared" si="13"/>
        <v>12984.141515151226</v>
      </c>
      <c r="K129" s="9"/>
      <c r="L129" s="9"/>
      <c r="M129" s="9"/>
      <c r="O129" s="9">
        <v>2.1166666666666742</v>
      </c>
      <c r="P129" s="9">
        <v>95.030303030307792</v>
      </c>
    </row>
    <row r="130" spans="1:16" x14ac:dyDescent="0.25">
      <c r="A130" s="10">
        <v>6.4</v>
      </c>
      <c r="B130" s="12">
        <f t="shared" si="8"/>
        <v>7.0067643951304852</v>
      </c>
      <c r="C130" s="12">
        <f t="shared" si="9"/>
        <v>0.14271922725059422</v>
      </c>
      <c r="D130" s="11">
        <v>5871.14</v>
      </c>
      <c r="E130" s="9">
        <f t="shared" si="10"/>
        <v>1486.6828282828319</v>
      </c>
      <c r="F130">
        <f t="shared" ref="F130:F193" si="14">D130-E130</f>
        <v>4384.4571717171684</v>
      </c>
      <c r="G130" s="9">
        <f t="shared" si="11"/>
        <v>1.1333333333333258</v>
      </c>
      <c r="H130" s="9">
        <f t="shared" si="12"/>
        <v>28.917171717174121</v>
      </c>
      <c r="I130" s="5">
        <f t="shared" si="13"/>
        <v>13153.371515151692</v>
      </c>
      <c r="K130" s="9"/>
      <c r="L130" s="9"/>
      <c r="M130" s="9"/>
      <c r="O130" s="9">
        <v>2.1333333333333258</v>
      </c>
      <c r="P130" s="9">
        <v>57.696969696974499</v>
      </c>
    </row>
    <row r="131" spans="1:16" x14ac:dyDescent="0.25">
      <c r="A131" s="10">
        <v>6.4499999999999993</v>
      </c>
      <c r="B131" s="12">
        <f t="shared" ref="B131:B194" si="15">IF(D131&lt;2000,$S$1/($S$4*SQRT($S$5)),IF(A131&lt;12.55+$M$1,($S$1-$S$3)/($S$4*SQRT($S$5)),IF(A131&lt;15.55+$M$1,-0.274814814814815*(A131-$M$1)^3+11.5834444444444*(A131-$M$1)^2+-160.892394444444*(A131-$M$1)+745.0025473,($S$3-$S$4)/($S$4*SQRT($S$5)))))</f>
        <v>7.0067643951304852</v>
      </c>
      <c r="C131" s="12">
        <f t="shared" ref="C131:C194" si="16">1/B131</f>
        <v>0.14271922725059422</v>
      </c>
      <c r="D131" s="11">
        <v>5815.47</v>
      </c>
      <c r="E131" s="9">
        <f t="shared" ref="E131:E194" si="17">IF(A131&lt;$G$902,LOOKUP(A131,$G$2:$G$1364,$H$2:$H$1364),0)</f>
        <v>1466.2707070707058</v>
      </c>
      <c r="F131">
        <f t="shared" si="14"/>
        <v>4349.1992929292946</v>
      </c>
      <c r="G131" s="9">
        <f t="shared" ref="G131:G194" si="18">O131-$L$3</f>
        <v>1.1499999999999773</v>
      </c>
      <c r="H131" s="9">
        <f t="shared" ref="H131:H194" si="19">MAX(P131/16.8*$K$3,0)</f>
        <v>45.927272727275131</v>
      </c>
      <c r="I131" s="5">
        <f t="shared" si="13"/>
        <v>13047.597878787607</v>
      </c>
      <c r="K131" s="9"/>
      <c r="L131" s="9"/>
      <c r="M131" s="9"/>
      <c r="O131" s="9">
        <v>2.1499999999999773</v>
      </c>
      <c r="P131" s="9">
        <v>91.636363636368444</v>
      </c>
    </row>
    <row r="132" spans="1:16" x14ac:dyDescent="0.25">
      <c r="A132" s="10">
        <v>6.5</v>
      </c>
      <c r="B132" s="12">
        <f t="shared" si="15"/>
        <v>7.0067643951304852</v>
      </c>
      <c r="C132" s="12">
        <f t="shared" si="16"/>
        <v>0.14271922725059422</v>
      </c>
      <c r="D132" s="11">
        <v>5812.22</v>
      </c>
      <c r="E132" s="9">
        <f t="shared" si="17"/>
        <v>1450.9616161616134</v>
      </c>
      <c r="F132">
        <f t="shared" si="14"/>
        <v>4361.2583838383871</v>
      </c>
      <c r="G132" s="9">
        <f t="shared" si="18"/>
        <v>1.1666666666666288</v>
      </c>
      <c r="H132" s="9">
        <f t="shared" si="19"/>
        <v>69.741414141416556</v>
      </c>
      <c r="I132" s="5">
        <f t="shared" ref="I132:I195" si="20">(F132)*((A132-A131)*60)</f>
        <v>13083.775151515347</v>
      </c>
      <c r="K132" s="9"/>
      <c r="L132" s="9"/>
      <c r="M132" s="9"/>
      <c r="O132" s="9">
        <v>2.1666666666666288</v>
      </c>
      <c r="P132" s="9">
        <v>139.15151515151999</v>
      </c>
    </row>
    <row r="133" spans="1:16" x14ac:dyDescent="0.25">
      <c r="A133" s="10">
        <v>6.5500000000000007</v>
      </c>
      <c r="B133" s="12">
        <f t="shared" si="15"/>
        <v>7.0067643951304852</v>
      </c>
      <c r="C133" s="12">
        <f t="shared" si="16"/>
        <v>0.14271922725059422</v>
      </c>
      <c r="D133" s="11">
        <v>5414.45</v>
      </c>
      <c r="E133" s="9">
        <f t="shared" si="17"/>
        <v>1428.8484848484875</v>
      </c>
      <c r="F133">
        <f t="shared" si="14"/>
        <v>3985.6015151515121</v>
      </c>
      <c r="G133" s="9">
        <f t="shared" si="18"/>
        <v>1.1833333333332803</v>
      </c>
      <c r="H133" s="9">
        <f t="shared" si="19"/>
        <v>74.844444444446907</v>
      </c>
      <c r="I133" s="5">
        <f t="shared" si="20"/>
        <v>11956.804545454706</v>
      </c>
      <c r="K133" s="9"/>
      <c r="L133" s="9"/>
      <c r="M133" s="9"/>
      <c r="O133" s="9">
        <v>2.1833333333332803</v>
      </c>
      <c r="P133" s="9">
        <v>149.33333333333823</v>
      </c>
    </row>
    <row r="134" spans="1:16" x14ac:dyDescent="0.25">
      <c r="A134" s="10">
        <v>6.6</v>
      </c>
      <c r="B134" s="12">
        <f t="shared" si="15"/>
        <v>7.0067643951304852</v>
      </c>
      <c r="C134" s="12">
        <f t="shared" si="16"/>
        <v>0.14271922725059422</v>
      </c>
      <c r="D134" s="11">
        <v>5437.91</v>
      </c>
      <c r="E134" s="9">
        <f t="shared" si="17"/>
        <v>1471.3737373737395</v>
      </c>
      <c r="F134">
        <f t="shared" si="14"/>
        <v>3966.5362626262604</v>
      </c>
      <c r="G134" s="9">
        <f t="shared" si="18"/>
        <v>1.1999999999999318</v>
      </c>
      <c r="H134" s="9">
        <f t="shared" si="19"/>
        <v>103.76161616161849</v>
      </c>
      <c r="I134" s="5">
        <f t="shared" si="20"/>
        <v>11899.608787878527</v>
      </c>
      <c r="K134" s="9"/>
      <c r="L134" s="9"/>
      <c r="M134" s="9"/>
      <c r="O134" s="9">
        <v>2.1999999999999318</v>
      </c>
      <c r="P134" s="9">
        <v>207.03030303030769</v>
      </c>
    </row>
    <row r="135" spans="1:16" x14ac:dyDescent="0.25">
      <c r="A135" s="10">
        <v>6.65</v>
      </c>
      <c r="B135" s="12">
        <f t="shared" si="15"/>
        <v>7.0067643951304852</v>
      </c>
      <c r="C135" s="12">
        <f t="shared" si="16"/>
        <v>0.14271922725059422</v>
      </c>
      <c r="D135" s="11">
        <v>5523.47</v>
      </c>
      <c r="E135" s="9">
        <f t="shared" si="17"/>
        <v>1389.725252525252</v>
      </c>
      <c r="F135">
        <f t="shared" si="14"/>
        <v>4133.7447474747478</v>
      </c>
      <c r="G135" s="9">
        <f t="shared" si="18"/>
        <v>1.2166666666665833</v>
      </c>
      <c r="H135" s="9">
        <f t="shared" si="19"/>
        <v>124.1737373737395</v>
      </c>
      <c r="I135" s="5">
        <f t="shared" si="20"/>
        <v>12401.23424242442</v>
      </c>
      <c r="K135" s="9"/>
      <c r="L135" s="9"/>
      <c r="M135" s="9"/>
      <c r="O135" s="9">
        <v>2.2166666666665833</v>
      </c>
      <c r="P135" s="9">
        <v>247.75757575758001</v>
      </c>
    </row>
    <row r="136" spans="1:16" x14ac:dyDescent="0.25">
      <c r="A136" s="10">
        <v>6.6999999999999993</v>
      </c>
      <c r="B136" s="12">
        <f t="shared" si="15"/>
        <v>7.0067643951304852</v>
      </c>
      <c r="C136" s="12">
        <f t="shared" si="16"/>
        <v>0.14271922725059422</v>
      </c>
      <c r="D136" s="11">
        <v>5551.45</v>
      </c>
      <c r="E136" s="9">
        <f t="shared" si="17"/>
        <v>1403.3333333333362</v>
      </c>
      <c r="F136">
        <f t="shared" si="14"/>
        <v>4148.1166666666631</v>
      </c>
      <c r="G136" s="9">
        <f t="shared" si="18"/>
        <v>1.2333333333333485</v>
      </c>
      <c r="H136" s="9">
        <f t="shared" si="19"/>
        <v>119.07070707070926</v>
      </c>
      <c r="I136" s="5">
        <f t="shared" si="20"/>
        <v>12444.349999999724</v>
      </c>
      <c r="K136" s="9"/>
      <c r="L136" s="9"/>
      <c r="M136" s="9"/>
      <c r="O136" s="9">
        <v>2.2333333333333485</v>
      </c>
      <c r="P136" s="9">
        <v>237.57575757576194</v>
      </c>
    </row>
    <row r="137" spans="1:16" x14ac:dyDescent="0.25">
      <c r="A137" s="10">
        <v>6.75</v>
      </c>
      <c r="B137" s="12">
        <f t="shared" si="15"/>
        <v>7.0067643951304852</v>
      </c>
      <c r="C137" s="12">
        <f t="shared" si="16"/>
        <v>0.14271922725059422</v>
      </c>
      <c r="D137" s="11">
        <v>5566.58</v>
      </c>
      <c r="E137" s="9">
        <f t="shared" si="17"/>
        <v>1418.6424242424284</v>
      </c>
      <c r="F137">
        <f t="shared" si="14"/>
        <v>4147.9375757575717</v>
      </c>
      <c r="G137" s="9">
        <f t="shared" si="18"/>
        <v>1.25</v>
      </c>
      <c r="H137" s="9">
        <f t="shared" si="19"/>
        <v>113.967676767679</v>
      </c>
      <c r="I137" s="5">
        <f t="shared" si="20"/>
        <v>12443.812727272893</v>
      </c>
      <c r="K137" s="9"/>
      <c r="L137" s="9"/>
      <c r="M137" s="9"/>
      <c r="O137" s="9">
        <v>2.25</v>
      </c>
      <c r="P137" s="9">
        <v>227.39393939394384</v>
      </c>
    </row>
    <row r="138" spans="1:16" x14ac:dyDescent="0.25">
      <c r="A138" s="10">
        <v>6.8000000000000007</v>
      </c>
      <c r="B138" s="12">
        <f t="shared" si="15"/>
        <v>7.0067643951304852</v>
      </c>
      <c r="C138" s="12">
        <f t="shared" si="16"/>
        <v>0.14271922725059422</v>
      </c>
      <c r="D138" s="11">
        <v>5582.08</v>
      </c>
      <c r="E138" s="9">
        <f t="shared" si="17"/>
        <v>1435.6525252525291</v>
      </c>
      <c r="F138">
        <f t="shared" si="14"/>
        <v>4146.427474747471</v>
      </c>
      <c r="G138" s="9">
        <f t="shared" si="18"/>
        <v>1.2666666666666515</v>
      </c>
      <c r="H138" s="9">
        <f t="shared" si="19"/>
        <v>120.77171717171933</v>
      </c>
      <c r="I138" s="5">
        <f t="shared" si="20"/>
        <v>12439.28242424259</v>
      </c>
      <c r="K138" s="9"/>
      <c r="L138" s="9"/>
      <c r="M138" s="9"/>
      <c r="O138" s="9">
        <v>2.2666666666666515</v>
      </c>
      <c r="P138" s="9">
        <v>240.96969696970129</v>
      </c>
    </row>
    <row r="139" spans="1:16" x14ac:dyDescent="0.25">
      <c r="A139" s="10">
        <v>6.85</v>
      </c>
      <c r="B139" s="12">
        <f t="shared" si="15"/>
        <v>7.0067643951304852</v>
      </c>
      <c r="C139" s="12">
        <f t="shared" si="16"/>
        <v>0.14271922725059422</v>
      </c>
      <c r="D139" s="11">
        <v>5612.07</v>
      </c>
      <c r="E139" s="9">
        <f t="shared" si="17"/>
        <v>1391.4262626262605</v>
      </c>
      <c r="F139">
        <f t="shared" si="14"/>
        <v>4220.643737373739</v>
      </c>
      <c r="G139" s="9">
        <f t="shared" si="18"/>
        <v>1.283333333333303</v>
      </c>
      <c r="H139" s="9">
        <f t="shared" si="19"/>
        <v>102.06060606060841</v>
      </c>
      <c r="I139" s="5">
        <f t="shared" si="20"/>
        <v>12661.931212120948</v>
      </c>
      <c r="K139" s="9"/>
      <c r="L139" s="9"/>
      <c r="M139" s="9"/>
      <c r="O139" s="9">
        <v>2.283333333333303</v>
      </c>
      <c r="P139" s="9">
        <v>203.63636363636832</v>
      </c>
    </row>
    <row r="140" spans="1:16" x14ac:dyDescent="0.25">
      <c r="A140" s="10">
        <v>6.9</v>
      </c>
      <c r="B140" s="12">
        <f t="shared" si="15"/>
        <v>7.0067643951304852</v>
      </c>
      <c r="C140" s="12">
        <f t="shared" si="16"/>
        <v>0.14271922725059422</v>
      </c>
      <c r="D140" s="11">
        <v>5620.98</v>
      </c>
      <c r="E140" s="9">
        <f t="shared" si="17"/>
        <v>1294.468686868689</v>
      </c>
      <c r="F140">
        <f t="shared" si="14"/>
        <v>4326.5113131313101</v>
      </c>
      <c r="G140" s="9">
        <f t="shared" si="18"/>
        <v>1.2999999999999545</v>
      </c>
      <c r="H140" s="9">
        <f t="shared" si="19"/>
        <v>127.57575757575967</v>
      </c>
      <c r="I140" s="5">
        <f t="shared" si="20"/>
        <v>12979.533939394114</v>
      </c>
      <c r="K140" s="9"/>
      <c r="L140" s="9"/>
      <c r="M140" s="9"/>
      <c r="O140" s="9">
        <v>2.2999999999999545</v>
      </c>
      <c r="P140" s="9">
        <v>254.54545454545871</v>
      </c>
    </row>
    <row r="141" spans="1:16" x14ac:dyDescent="0.25">
      <c r="A141" s="10">
        <v>6.9499999999999993</v>
      </c>
      <c r="B141" s="12">
        <f t="shared" si="15"/>
        <v>7.0067643951304852</v>
      </c>
      <c r="C141" s="12">
        <f t="shared" si="16"/>
        <v>0.14271922725059422</v>
      </c>
      <c r="D141" s="11">
        <v>5566.04</v>
      </c>
      <c r="E141" s="9">
        <f t="shared" si="17"/>
        <v>1342.0969696969748</v>
      </c>
      <c r="F141">
        <f t="shared" si="14"/>
        <v>4223.9430303030249</v>
      </c>
      <c r="G141" s="9">
        <f t="shared" si="18"/>
        <v>1.316666666666606</v>
      </c>
      <c r="H141" s="9">
        <f t="shared" si="19"/>
        <v>124.1737373737395</v>
      </c>
      <c r="I141" s="5">
        <f t="shared" si="20"/>
        <v>12671.829090908805</v>
      </c>
      <c r="K141" s="9"/>
      <c r="L141" s="9"/>
      <c r="M141" s="9"/>
      <c r="O141" s="9">
        <v>2.316666666666606</v>
      </c>
      <c r="P141" s="9">
        <v>247.75757575758001</v>
      </c>
    </row>
    <row r="142" spans="1:16" x14ac:dyDescent="0.25">
      <c r="A142" s="10">
        <v>7</v>
      </c>
      <c r="B142" s="12">
        <f t="shared" si="15"/>
        <v>7.0067643951304852</v>
      </c>
      <c r="C142" s="12">
        <f t="shared" si="16"/>
        <v>0.14271922725059422</v>
      </c>
      <c r="D142" s="11">
        <v>5517.08</v>
      </c>
      <c r="E142" s="9">
        <f t="shared" si="17"/>
        <v>1388.0242424242435</v>
      </c>
      <c r="F142">
        <f t="shared" si="14"/>
        <v>4129.0557575757566</v>
      </c>
      <c r="G142" s="9">
        <f t="shared" si="18"/>
        <v>1.3333333333332575</v>
      </c>
      <c r="H142" s="9">
        <f t="shared" si="19"/>
        <v>120.77171717171933</v>
      </c>
      <c r="I142" s="5">
        <f t="shared" si="20"/>
        <v>12387.167272727445</v>
      </c>
      <c r="K142" s="9"/>
      <c r="L142" s="9"/>
      <c r="M142" s="9"/>
      <c r="O142" s="9">
        <v>2.3333333333332575</v>
      </c>
      <c r="P142" s="9">
        <v>240.96969696970129</v>
      </c>
    </row>
    <row r="143" spans="1:16" x14ac:dyDescent="0.25">
      <c r="A143" s="10">
        <v>7.0500000000000007</v>
      </c>
      <c r="B143" s="12">
        <f t="shared" si="15"/>
        <v>7.0067643951304852</v>
      </c>
      <c r="C143" s="12">
        <f t="shared" si="16"/>
        <v>0.14271922725059422</v>
      </c>
      <c r="D143" s="11">
        <v>5152.08</v>
      </c>
      <c r="E143" s="9">
        <f t="shared" si="17"/>
        <v>1350.602020202025</v>
      </c>
      <c r="F143">
        <f t="shared" si="14"/>
        <v>3801.477979797975</v>
      </c>
      <c r="G143" s="9">
        <f t="shared" si="18"/>
        <v>1.3499999999999091</v>
      </c>
      <c r="H143" s="9">
        <f t="shared" si="19"/>
        <v>113.96767676767816</v>
      </c>
      <c r="I143" s="5">
        <f t="shared" si="20"/>
        <v>11404.433939394086</v>
      </c>
      <c r="K143" s="9"/>
      <c r="L143" s="9"/>
      <c r="M143" s="9"/>
      <c r="O143" s="9">
        <v>2.3499999999999091</v>
      </c>
      <c r="P143" s="9">
        <v>227.39393939394216</v>
      </c>
    </row>
    <row r="144" spans="1:16" x14ac:dyDescent="0.25">
      <c r="A144" s="10">
        <v>7.1</v>
      </c>
      <c r="B144" s="12">
        <f t="shared" si="15"/>
        <v>7.0067643951304852</v>
      </c>
      <c r="C144" s="12">
        <f t="shared" si="16"/>
        <v>0.14271922725059422</v>
      </c>
      <c r="D144" s="11">
        <v>5065.3900000000003</v>
      </c>
      <c r="E144" s="9">
        <f t="shared" si="17"/>
        <v>1364.2101010101007</v>
      </c>
      <c r="F144">
        <f t="shared" si="14"/>
        <v>3701.1798989898998</v>
      </c>
      <c r="G144" s="9">
        <f t="shared" si="18"/>
        <v>1.3666666666666742</v>
      </c>
      <c r="H144" s="9">
        <f t="shared" si="19"/>
        <v>129.27676767676888</v>
      </c>
      <c r="I144" s="5">
        <f t="shared" si="20"/>
        <v>11103.539696969463</v>
      </c>
      <c r="K144" s="9"/>
      <c r="L144" s="9"/>
      <c r="M144" s="9"/>
      <c r="O144" s="9">
        <v>2.3666666666666742</v>
      </c>
      <c r="P144" s="9">
        <v>257.93939393939638</v>
      </c>
    </row>
    <row r="145" spans="1:16" x14ac:dyDescent="0.25">
      <c r="A145" s="10">
        <v>7.15</v>
      </c>
      <c r="B145" s="12">
        <f t="shared" si="15"/>
        <v>7.0067643951304852</v>
      </c>
      <c r="C145" s="12">
        <f t="shared" si="16"/>
        <v>0.14271922725059422</v>
      </c>
      <c r="D145" s="11">
        <v>5114.21</v>
      </c>
      <c r="E145" s="9">
        <f t="shared" si="17"/>
        <v>1323.385858585857</v>
      </c>
      <c r="F145">
        <f t="shared" si="14"/>
        <v>3790.824141414143</v>
      </c>
      <c r="G145" s="9">
        <f t="shared" si="18"/>
        <v>1.3833333333333258</v>
      </c>
      <c r="H145" s="9">
        <f t="shared" si="19"/>
        <v>137.78181818181932</v>
      </c>
      <c r="I145" s="5">
        <f t="shared" si="20"/>
        <v>11372.472424242591</v>
      </c>
      <c r="K145" s="9"/>
      <c r="L145" s="9"/>
      <c r="M145" s="9"/>
      <c r="O145" s="9">
        <v>2.3833333333333258</v>
      </c>
      <c r="P145" s="9">
        <v>274.90909090909321</v>
      </c>
    </row>
    <row r="146" spans="1:16" x14ac:dyDescent="0.25">
      <c r="A146" s="10">
        <v>7.1999999999999993</v>
      </c>
      <c r="B146" s="12">
        <f t="shared" si="15"/>
        <v>7.0067643951304852</v>
      </c>
      <c r="C146" s="12">
        <f t="shared" si="16"/>
        <v>0.14271922725059422</v>
      </c>
      <c r="D146" s="11">
        <v>5181.1400000000003</v>
      </c>
      <c r="E146" s="9">
        <f t="shared" si="17"/>
        <v>1342.0969696969662</v>
      </c>
      <c r="F146">
        <f t="shared" si="14"/>
        <v>3839.0430303030344</v>
      </c>
      <c r="G146" s="9">
        <f t="shared" si="18"/>
        <v>1.3999999999999773</v>
      </c>
      <c r="H146" s="9">
        <f t="shared" si="19"/>
        <v>117.36969696969831</v>
      </c>
      <c r="I146" s="5">
        <f t="shared" si="20"/>
        <v>11517.129090908858</v>
      </c>
      <c r="K146" s="9"/>
      <c r="L146" s="9"/>
      <c r="M146" s="9"/>
      <c r="O146" s="9">
        <v>2.3999999999999773</v>
      </c>
      <c r="P146" s="9">
        <v>234.18181818182089</v>
      </c>
    </row>
    <row r="147" spans="1:16" x14ac:dyDescent="0.25">
      <c r="A147" s="10">
        <v>7.25</v>
      </c>
      <c r="B147" s="12">
        <f t="shared" si="15"/>
        <v>7.0067643951304852</v>
      </c>
      <c r="C147" s="12">
        <f t="shared" si="16"/>
        <v>0.14271922725059422</v>
      </c>
      <c r="D147" s="11">
        <v>4945.82</v>
      </c>
      <c r="E147" s="9">
        <f t="shared" si="17"/>
        <v>1342.0969696969662</v>
      </c>
      <c r="F147">
        <f t="shared" si="14"/>
        <v>3603.7230303030337</v>
      </c>
      <c r="G147" s="9">
        <f t="shared" si="18"/>
        <v>1.4166666666666288</v>
      </c>
      <c r="H147" s="9">
        <f t="shared" si="19"/>
        <v>142.88484848484958</v>
      </c>
      <c r="I147" s="5">
        <f t="shared" si="20"/>
        <v>10811.169090909254</v>
      </c>
      <c r="K147" s="9"/>
      <c r="L147" s="9"/>
      <c r="M147" s="9"/>
      <c r="O147" s="9">
        <v>2.4166666666666288</v>
      </c>
      <c r="P147" s="9">
        <v>285.09090909091128</v>
      </c>
    </row>
    <row r="148" spans="1:16" x14ac:dyDescent="0.25">
      <c r="A148" s="10">
        <v>7.3000000000000007</v>
      </c>
      <c r="B148" s="12">
        <f t="shared" si="15"/>
        <v>7.0067643951304852</v>
      </c>
      <c r="C148" s="12">
        <f t="shared" si="16"/>
        <v>0.14271922725059422</v>
      </c>
      <c r="D148" s="11">
        <v>4829.25</v>
      </c>
      <c r="E148" s="9">
        <f t="shared" si="17"/>
        <v>1309.7777777777815</v>
      </c>
      <c r="F148">
        <f t="shared" si="14"/>
        <v>3519.4722222222185</v>
      </c>
      <c r="G148" s="9">
        <f t="shared" si="18"/>
        <v>1.4333333333332803</v>
      </c>
      <c r="H148" s="9">
        <f t="shared" si="19"/>
        <v>166.69898989899076</v>
      </c>
      <c r="I148" s="5">
        <f t="shared" si="20"/>
        <v>10558.416666666806</v>
      </c>
      <c r="K148" s="9"/>
      <c r="L148" s="9"/>
      <c r="M148" s="9"/>
      <c r="O148" s="9">
        <v>2.4333333333332803</v>
      </c>
      <c r="P148" s="9">
        <v>332.60606060606233</v>
      </c>
    </row>
    <row r="149" spans="1:16" x14ac:dyDescent="0.25">
      <c r="A149" s="10">
        <v>7.35</v>
      </c>
      <c r="B149" s="12">
        <f t="shared" si="15"/>
        <v>7.0067643951304852</v>
      </c>
      <c r="C149" s="12">
        <f t="shared" si="16"/>
        <v>0.14271922725059422</v>
      </c>
      <c r="D149" s="11">
        <v>4757.1400000000003</v>
      </c>
      <c r="E149" s="9">
        <f t="shared" si="17"/>
        <v>1277.4585858585881</v>
      </c>
      <c r="F149">
        <f t="shared" si="14"/>
        <v>3479.6814141414125</v>
      </c>
      <c r="G149" s="9">
        <f t="shared" si="18"/>
        <v>1.4499999999999318</v>
      </c>
      <c r="H149" s="9">
        <f t="shared" si="19"/>
        <v>164.99797979798069</v>
      </c>
      <c r="I149" s="5">
        <f t="shared" si="20"/>
        <v>10439.044242424015</v>
      </c>
      <c r="K149" s="9"/>
      <c r="L149" s="9"/>
      <c r="M149" s="9"/>
      <c r="O149" s="9">
        <v>2.4499999999999318</v>
      </c>
      <c r="P149" s="9">
        <v>329.21212121212301</v>
      </c>
    </row>
    <row r="150" spans="1:16" x14ac:dyDescent="0.25">
      <c r="A150" s="10">
        <v>7.4</v>
      </c>
      <c r="B150" s="12">
        <f t="shared" si="15"/>
        <v>7.0067643951304852</v>
      </c>
      <c r="C150" s="12">
        <f t="shared" si="16"/>
        <v>0.14271922725059422</v>
      </c>
      <c r="D150" s="11">
        <v>4809.83</v>
      </c>
      <c r="E150" s="9">
        <f t="shared" si="17"/>
        <v>1291.0666666666637</v>
      </c>
      <c r="F150">
        <f t="shared" si="14"/>
        <v>3518.763333333336</v>
      </c>
      <c r="G150" s="9">
        <f t="shared" si="18"/>
        <v>1.4666666666665833</v>
      </c>
      <c r="H150" s="9">
        <f t="shared" si="19"/>
        <v>163.29696969697059</v>
      </c>
      <c r="I150" s="5">
        <f t="shared" si="20"/>
        <v>10556.290000000157</v>
      </c>
      <c r="K150" s="9"/>
      <c r="L150" s="9"/>
      <c r="M150" s="9"/>
      <c r="O150" s="9">
        <v>2.4666666666665833</v>
      </c>
      <c r="P150" s="9">
        <v>325.81818181818363</v>
      </c>
    </row>
    <row r="151" spans="1:16" x14ac:dyDescent="0.25">
      <c r="A151" s="10">
        <v>7.4499999999999993</v>
      </c>
      <c r="B151" s="12">
        <f t="shared" si="15"/>
        <v>7.0067643951304852</v>
      </c>
      <c r="C151" s="12">
        <f t="shared" si="16"/>
        <v>0.14271922725059422</v>
      </c>
      <c r="D151" s="11">
        <v>4980.3900000000003</v>
      </c>
      <c r="E151" s="9">
        <f t="shared" si="17"/>
        <v>1291.0666666666637</v>
      </c>
      <c r="F151">
        <f t="shared" si="14"/>
        <v>3689.3233333333364</v>
      </c>
      <c r="G151" s="9">
        <f t="shared" si="18"/>
        <v>1.4833333333333485</v>
      </c>
      <c r="H151" s="9">
        <f t="shared" si="19"/>
        <v>168.40000000000251</v>
      </c>
      <c r="I151" s="5">
        <f t="shared" si="20"/>
        <v>11067.969999999774</v>
      </c>
      <c r="K151" s="9"/>
      <c r="L151" s="9"/>
      <c r="M151" s="9"/>
      <c r="O151" s="9">
        <v>2.4833333333333485</v>
      </c>
      <c r="P151" s="9">
        <v>336.000000000005</v>
      </c>
    </row>
    <row r="152" spans="1:16" x14ac:dyDescent="0.25">
      <c r="A152" s="10">
        <v>7.5</v>
      </c>
      <c r="B152" s="12">
        <f t="shared" si="15"/>
        <v>7.0067643951304852</v>
      </c>
      <c r="C152" s="12">
        <f t="shared" si="16"/>
        <v>0.14271922725059422</v>
      </c>
      <c r="D152" s="11">
        <v>5096.2700000000004</v>
      </c>
      <c r="E152" s="9">
        <f t="shared" si="17"/>
        <v>1238.3353535353529</v>
      </c>
      <c r="F152">
        <f t="shared" si="14"/>
        <v>3857.9346464646478</v>
      </c>
      <c r="G152" s="9">
        <f t="shared" si="18"/>
        <v>1.5</v>
      </c>
      <c r="H152" s="9">
        <f t="shared" si="19"/>
        <v>171.8020202020227</v>
      </c>
      <c r="I152" s="5">
        <f t="shared" si="20"/>
        <v>11573.803939394107</v>
      </c>
      <c r="K152" s="9"/>
      <c r="L152" s="9"/>
      <c r="M152" s="9"/>
      <c r="O152" s="9">
        <v>2.5</v>
      </c>
      <c r="P152" s="9">
        <v>342.78787878788376</v>
      </c>
    </row>
    <row r="153" spans="1:16" x14ac:dyDescent="0.25">
      <c r="A153" s="10">
        <v>7.5500000000000007</v>
      </c>
      <c r="B153" s="12">
        <f t="shared" si="15"/>
        <v>7.0067643951304852</v>
      </c>
      <c r="C153" s="12">
        <f t="shared" si="16"/>
        <v>0.14271922725059422</v>
      </c>
      <c r="D153" s="11">
        <v>5103.46</v>
      </c>
      <c r="E153" s="9">
        <f t="shared" si="17"/>
        <v>1255.3454545454535</v>
      </c>
      <c r="F153">
        <f t="shared" si="14"/>
        <v>3848.1145454545467</v>
      </c>
      <c r="G153" s="9">
        <f t="shared" si="18"/>
        <v>1.5166666666666515</v>
      </c>
      <c r="H153" s="9">
        <f t="shared" si="19"/>
        <v>163.29696969697224</v>
      </c>
      <c r="I153" s="5">
        <f t="shared" si="20"/>
        <v>11544.343636363805</v>
      </c>
      <c r="K153" s="9"/>
      <c r="L153" s="9"/>
      <c r="M153" s="9"/>
      <c r="O153" s="9">
        <v>2.5166666666666515</v>
      </c>
      <c r="P153" s="9">
        <v>325.81818181818693</v>
      </c>
    </row>
    <row r="154" spans="1:16" x14ac:dyDescent="0.25">
      <c r="A154" s="10">
        <v>7.6</v>
      </c>
      <c r="B154" s="12">
        <f t="shared" si="15"/>
        <v>7.0067643951304852</v>
      </c>
      <c r="C154" s="12">
        <f t="shared" si="16"/>
        <v>0.14271922725059422</v>
      </c>
      <c r="D154" s="11">
        <v>5052.12</v>
      </c>
      <c r="E154" s="9">
        <f t="shared" si="17"/>
        <v>1228.129292929294</v>
      </c>
      <c r="F154">
        <f t="shared" si="14"/>
        <v>3823.9907070707059</v>
      </c>
      <c r="G154" s="9">
        <f t="shared" si="18"/>
        <v>1.533333333333303</v>
      </c>
      <c r="H154" s="9">
        <f t="shared" si="19"/>
        <v>176.90505050505297</v>
      </c>
      <c r="I154" s="5">
        <f t="shared" si="20"/>
        <v>11471.972121211873</v>
      </c>
      <c r="K154" s="9"/>
      <c r="L154" s="9"/>
      <c r="M154" s="9"/>
      <c r="O154" s="9">
        <v>2.533333333333303</v>
      </c>
      <c r="P154" s="9">
        <v>352.96969696970189</v>
      </c>
    </row>
    <row r="155" spans="1:16" x14ac:dyDescent="0.25">
      <c r="A155" s="10">
        <v>7.65</v>
      </c>
      <c r="B155" s="12">
        <f t="shared" si="15"/>
        <v>7.0067643951304852</v>
      </c>
      <c r="C155" s="12">
        <f t="shared" si="16"/>
        <v>0.14271922725059422</v>
      </c>
      <c r="D155" s="11">
        <v>5090.25</v>
      </c>
      <c r="E155" s="9">
        <f t="shared" si="17"/>
        <v>1171.9959595959579</v>
      </c>
      <c r="F155">
        <f t="shared" si="14"/>
        <v>3918.2540404040419</v>
      </c>
      <c r="G155" s="9">
        <f t="shared" si="18"/>
        <v>1.5499999999999545</v>
      </c>
      <c r="H155" s="9">
        <f t="shared" si="19"/>
        <v>192.21414141414371</v>
      </c>
      <c r="I155" s="5">
        <f t="shared" si="20"/>
        <v>11754.762121212292</v>
      </c>
      <c r="K155" s="9"/>
      <c r="L155" s="9"/>
      <c r="M155" s="9"/>
      <c r="O155" s="9">
        <v>2.5499999999999545</v>
      </c>
      <c r="P155" s="9">
        <v>383.51515151515611</v>
      </c>
    </row>
    <row r="156" spans="1:16" x14ac:dyDescent="0.25">
      <c r="A156" s="10">
        <v>7.6999999999999993</v>
      </c>
      <c r="B156" s="12">
        <f t="shared" si="15"/>
        <v>7.0067643951304852</v>
      </c>
      <c r="C156" s="12">
        <f t="shared" si="16"/>
        <v>0.14271922725059422</v>
      </c>
      <c r="D156" s="11">
        <v>5112.96</v>
      </c>
      <c r="E156" s="9">
        <f t="shared" si="17"/>
        <v>1216.2222222222183</v>
      </c>
      <c r="F156">
        <f t="shared" si="14"/>
        <v>3896.737777777782</v>
      </c>
      <c r="G156" s="9">
        <f t="shared" si="18"/>
        <v>1.566666666666606</v>
      </c>
      <c r="H156" s="9">
        <f t="shared" si="19"/>
        <v>190.51313131313361</v>
      </c>
      <c r="I156" s="5">
        <f t="shared" si="20"/>
        <v>11690.213333333097</v>
      </c>
      <c r="K156" s="9"/>
      <c r="L156" s="9"/>
      <c r="M156" s="9"/>
      <c r="O156" s="9">
        <v>2.566666666666606</v>
      </c>
      <c r="P156" s="9">
        <v>380.12121212121673</v>
      </c>
    </row>
    <row r="157" spans="1:16" x14ac:dyDescent="0.25">
      <c r="A157" s="10">
        <v>7.75</v>
      </c>
      <c r="B157" s="12">
        <f t="shared" si="15"/>
        <v>7.0067643951304852</v>
      </c>
      <c r="C157" s="12">
        <f t="shared" si="16"/>
        <v>0.14271922725059422</v>
      </c>
      <c r="D157" s="11">
        <v>5109.08</v>
      </c>
      <c r="E157" s="9">
        <f t="shared" si="17"/>
        <v>1187.3050505050505</v>
      </c>
      <c r="F157">
        <f t="shared" si="14"/>
        <v>3921.7749494949494</v>
      </c>
      <c r="G157" s="9">
        <f t="shared" si="18"/>
        <v>1.5833333333332575</v>
      </c>
      <c r="H157" s="9">
        <f t="shared" si="19"/>
        <v>182.00808080808321</v>
      </c>
      <c r="I157" s="5">
        <f t="shared" si="20"/>
        <v>11765.324848485016</v>
      </c>
      <c r="K157" s="9"/>
      <c r="L157" s="9"/>
      <c r="M157" s="9"/>
      <c r="O157" s="9">
        <v>2.5833333333332575</v>
      </c>
      <c r="P157" s="9">
        <v>363.15151515151996</v>
      </c>
    </row>
    <row r="158" spans="1:16" x14ac:dyDescent="0.25">
      <c r="A158" s="10">
        <v>7.8000000000000007</v>
      </c>
      <c r="B158" s="12">
        <f t="shared" si="15"/>
        <v>7.0067643951304852</v>
      </c>
      <c r="C158" s="12">
        <f t="shared" si="16"/>
        <v>0.14271922725059422</v>
      </c>
      <c r="D158" s="11">
        <v>5105.96</v>
      </c>
      <c r="E158" s="9">
        <f t="shared" si="17"/>
        <v>1185.6040404040421</v>
      </c>
      <c r="F158">
        <f t="shared" si="14"/>
        <v>3920.3559595959578</v>
      </c>
      <c r="G158" s="9">
        <f t="shared" si="18"/>
        <v>1.5999999999999091</v>
      </c>
      <c r="H158" s="9">
        <f t="shared" si="19"/>
        <v>204.12121212121428</v>
      </c>
      <c r="I158" s="5">
        <f t="shared" si="20"/>
        <v>11761.067878788041</v>
      </c>
      <c r="K158" s="9"/>
      <c r="L158" s="9"/>
      <c r="M158" s="9"/>
      <c r="O158" s="9">
        <v>2.5999999999999091</v>
      </c>
      <c r="P158" s="9">
        <v>407.27272727273157</v>
      </c>
    </row>
    <row r="159" spans="1:16" x14ac:dyDescent="0.25">
      <c r="A159" s="10">
        <v>7.85</v>
      </c>
      <c r="B159" s="12">
        <f t="shared" si="15"/>
        <v>7.0067643951304852</v>
      </c>
      <c r="C159" s="12">
        <f t="shared" si="16"/>
        <v>0.14271922725059422</v>
      </c>
      <c r="D159" s="11">
        <v>5124.34</v>
      </c>
      <c r="E159" s="9">
        <f t="shared" si="17"/>
        <v>1199.2121212121176</v>
      </c>
      <c r="F159">
        <f t="shared" si="14"/>
        <v>3925.1278787878828</v>
      </c>
      <c r="G159" s="9">
        <f t="shared" si="18"/>
        <v>1.6166666666666742</v>
      </c>
      <c r="H159" s="9">
        <f t="shared" si="19"/>
        <v>195.61616161616303</v>
      </c>
      <c r="I159" s="5">
        <f t="shared" si="20"/>
        <v>11775.383636363398</v>
      </c>
      <c r="K159" s="9"/>
      <c r="L159" s="9"/>
      <c r="M159" s="9"/>
      <c r="O159" s="9">
        <v>2.6166666666666742</v>
      </c>
      <c r="P159" s="9">
        <v>390.3030303030331</v>
      </c>
    </row>
    <row r="160" spans="1:16" x14ac:dyDescent="0.25">
      <c r="A160" s="10">
        <v>7.9</v>
      </c>
      <c r="B160" s="12">
        <f t="shared" si="15"/>
        <v>7.0067643951304852</v>
      </c>
      <c r="C160" s="12">
        <f t="shared" si="16"/>
        <v>0.14271922725059422</v>
      </c>
      <c r="D160" s="11">
        <v>5084.71</v>
      </c>
      <c r="E160" s="9">
        <f t="shared" si="17"/>
        <v>1187.3050505050505</v>
      </c>
      <c r="F160">
        <f t="shared" si="14"/>
        <v>3897.4049494949495</v>
      </c>
      <c r="G160" s="9">
        <f t="shared" si="18"/>
        <v>1.6333333333333258</v>
      </c>
      <c r="H160" s="9">
        <f t="shared" si="19"/>
        <v>204.1212121212134</v>
      </c>
      <c r="I160" s="5">
        <f t="shared" si="20"/>
        <v>11692.214848485015</v>
      </c>
      <c r="K160" s="9"/>
      <c r="L160" s="9"/>
      <c r="M160" s="9"/>
      <c r="O160" s="9">
        <v>2.6333333333333258</v>
      </c>
      <c r="P160" s="9">
        <v>407.27272727272987</v>
      </c>
    </row>
    <row r="161" spans="1:16" x14ac:dyDescent="0.25">
      <c r="A161" s="10">
        <v>7.9499999999999993</v>
      </c>
      <c r="B161" s="12">
        <f t="shared" si="15"/>
        <v>7.0067643951304852</v>
      </c>
      <c r="C161" s="12">
        <f t="shared" si="16"/>
        <v>0.14271922725059422</v>
      </c>
      <c r="D161" s="11">
        <v>5073.75</v>
      </c>
      <c r="E161" s="9">
        <f t="shared" si="17"/>
        <v>1221.3252525252522</v>
      </c>
      <c r="F161">
        <f t="shared" si="14"/>
        <v>3852.4247474747481</v>
      </c>
      <c r="G161" s="9">
        <f t="shared" si="18"/>
        <v>1.6499999999999773</v>
      </c>
      <c r="H161" s="9">
        <f t="shared" si="19"/>
        <v>219.43030303030417</v>
      </c>
      <c r="I161" s="5">
        <f t="shared" si="20"/>
        <v>11557.274242423999</v>
      </c>
      <c r="K161" s="9"/>
      <c r="L161" s="9"/>
      <c r="M161" s="9"/>
      <c r="O161" s="9">
        <v>2.6499999999999773</v>
      </c>
      <c r="P161" s="9">
        <v>437.81818181818414</v>
      </c>
    </row>
    <row r="162" spans="1:16" x14ac:dyDescent="0.25">
      <c r="A162" s="10">
        <v>8</v>
      </c>
      <c r="B162" s="12">
        <f t="shared" si="15"/>
        <v>7.0067643951304852</v>
      </c>
      <c r="C162" s="12">
        <f t="shared" si="16"/>
        <v>0.14271922725059422</v>
      </c>
      <c r="D162" s="11">
        <v>5035.49</v>
      </c>
      <c r="E162" s="9">
        <f t="shared" si="17"/>
        <v>1148.1818181818148</v>
      </c>
      <c r="F162">
        <f t="shared" si="14"/>
        <v>3887.3081818181849</v>
      </c>
      <c r="G162" s="9">
        <f t="shared" si="18"/>
        <v>1.6666666666666288</v>
      </c>
      <c r="H162" s="9">
        <f t="shared" si="19"/>
        <v>229.63636363636468</v>
      </c>
      <c r="I162" s="5">
        <f t="shared" si="20"/>
        <v>11661.92454545472</v>
      </c>
      <c r="K162" s="9"/>
      <c r="L162" s="9"/>
      <c r="M162" s="9"/>
      <c r="O162" s="9">
        <v>2.6666666666666288</v>
      </c>
      <c r="P162" s="9">
        <v>458.18181818182029</v>
      </c>
    </row>
    <row r="163" spans="1:16" x14ac:dyDescent="0.25">
      <c r="A163" s="10">
        <v>8.0500000000000007</v>
      </c>
      <c r="B163" s="12">
        <f t="shared" si="15"/>
        <v>7.0067643951304852</v>
      </c>
      <c r="C163" s="12">
        <f t="shared" si="16"/>
        <v>0.14271922725059422</v>
      </c>
      <c r="D163" s="11">
        <v>5070.17</v>
      </c>
      <c r="E163" s="9">
        <f t="shared" si="17"/>
        <v>1110.7595959595965</v>
      </c>
      <c r="F163">
        <f t="shared" si="14"/>
        <v>3959.4104040404036</v>
      </c>
      <c r="G163" s="9">
        <f t="shared" si="18"/>
        <v>1.6833333333332803</v>
      </c>
      <c r="H163" s="9">
        <f t="shared" si="19"/>
        <v>217.72929292929413</v>
      </c>
      <c r="I163" s="5">
        <f t="shared" si="20"/>
        <v>11878.23121212138</v>
      </c>
      <c r="K163" s="9"/>
      <c r="L163" s="9"/>
      <c r="M163" s="9"/>
      <c r="O163" s="9">
        <v>2.6833333333332803</v>
      </c>
      <c r="P163" s="9">
        <v>434.42424242424482</v>
      </c>
    </row>
    <row r="164" spans="1:16" x14ac:dyDescent="0.25">
      <c r="A164" s="10">
        <v>8.1</v>
      </c>
      <c r="B164" s="12">
        <f t="shared" si="15"/>
        <v>7.0067643951304852</v>
      </c>
      <c r="C164" s="12">
        <f t="shared" si="16"/>
        <v>0.14271922725059422</v>
      </c>
      <c r="D164" s="11">
        <v>5076.1000000000004</v>
      </c>
      <c r="E164" s="9">
        <f t="shared" si="17"/>
        <v>1083.543434343437</v>
      </c>
      <c r="F164">
        <f t="shared" si="14"/>
        <v>3992.5565656565632</v>
      </c>
      <c r="G164" s="9">
        <f t="shared" si="18"/>
        <v>1.6999999999999318</v>
      </c>
      <c r="H164" s="9">
        <f t="shared" si="19"/>
        <v>202.42020202020333</v>
      </c>
      <c r="I164" s="5">
        <f t="shared" si="20"/>
        <v>11977.669696969435</v>
      </c>
      <c r="K164" s="9"/>
      <c r="L164" s="9"/>
      <c r="M164" s="9"/>
      <c r="O164" s="9">
        <v>2.6999999999999318</v>
      </c>
      <c r="P164" s="9">
        <v>403.87878787879055</v>
      </c>
    </row>
    <row r="165" spans="1:16" x14ac:dyDescent="0.25">
      <c r="A165" s="10">
        <v>8.15</v>
      </c>
      <c r="B165" s="12">
        <f t="shared" si="15"/>
        <v>7.0067643951304852</v>
      </c>
      <c r="C165" s="12">
        <f t="shared" si="16"/>
        <v>0.14271922725059422</v>
      </c>
      <c r="D165" s="11">
        <v>5112.3100000000004</v>
      </c>
      <c r="E165" s="9">
        <f t="shared" si="17"/>
        <v>1061.4303030303026</v>
      </c>
      <c r="F165">
        <f t="shared" si="14"/>
        <v>4050.8796969696978</v>
      </c>
      <c r="G165" s="9">
        <f t="shared" si="18"/>
        <v>1.7166666666665833</v>
      </c>
      <c r="H165" s="9">
        <f t="shared" si="19"/>
        <v>210.9252525252538</v>
      </c>
      <c r="I165" s="5">
        <f t="shared" si="20"/>
        <v>12152.639090909266</v>
      </c>
      <c r="K165" s="9"/>
      <c r="L165" s="9"/>
      <c r="M165" s="9"/>
      <c r="O165" s="9">
        <v>2.7166666666665833</v>
      </c>
      <c r="P165" s="9">
        <v>420.84848484848737</v>
      </c>
    </row>
    <row r="166" spans="1:16" x14ac:dyDescent="0.25">
      <c r="A166" s="10">
        <v>8.1999999999999993</v>
      </c>
      <c r="B166" s="12">
        <f t="shared" si="15"/>
        <v>7.0067643951304852</v>
      </c>
      <c r="C166" s="12">
        <f t="shared" si="16"/>
        <v>0.14271922725059422</v>
      </c>
      <c r="D166" s="11">
        <v>5136.5</v>
      </c>
      <c r="E166" s="9">
        <f t="shared" si="17"/>
        <v>1095.450505050504</v>
      </c>
      <c r="F166">
        <f t="shared" si="14"/>
        <v>4041.049494949496</v>
      </c>
      <c r="G166" s="9">
        <f t="shared" si="18"/>
        <v>1.7333333333333485</v>
      </c>
      <c r="H166" s="9">
        <f t="shared" si="19"/>
        <v>229.63636363636638</v>
      </c>
      <c r="I166" s="5">
        <f t="shared" si="20"/>
        <v>12123.148484848229</v>
      </c>
      <c r="K166" s="9"/>
      <c r="L166" s="9"/>
      <c r="M166" s="9"/>
      <c r="O166" s="9">
        <v>2.7333333333333485</v>
      </c>
      <c r="P166" s="9">
        <v>458.1818181818237</v>
      </c>
    </row>
    <row r="167" spans="1:16" x14ac:dyDescent="0.25">
      <c r="A167" s="10">
        <v>8.25</v>
      </c>
      <c r="B167" s="12">
        <f t="shared" si="15"/>
        <v>7.0067643951304852</v>
      </c>
      <c r="C167" s="12">
        <f t="shared" si="16"/>
        <v>0.14271922725059422</v>
      </c>
      <c r="D167" s="11">
        <v>5091.1499999999996</v>
      </c>
      <c r="E167" s="9">
        <f t="shared" si="17"/>
        <v>1061.4303030303026</v>
      </c>
      <c r="F167">
        <f t="shared" si="14"/>
        <v>4029.719696969697</v>
      </c>
      <c r="G167" s="9">
        <f t="shared" si="18"/>
        <v>1.75</v>
      </c>
      <c r="H167" s="9">
        <f t="shared" si="19"/>
        <v>234.73939393939492</v>
      </c>
      <c r="I167" s="5">
        <f t="shared" si="20"/>
        <v>12089.159090909263</v>
      </c>
      <c r="K167" s="9"/>
      <c r="L167" s="9"/>
      <c r="M167" s="9"/>
      <c r="O167" s="9">
        <v>2.75</v>
      </c>
      <c r="P167" s="9">
        <v>468.36363636363836</v>
      </c>
    </row>
    <row r="168" spans="1:16" x14ac:dyDescent="0.25">
      <c r="A168" s="10">
        <v>8.3000000000000007</v>
      </c>
      <c r="B168" s="12">
        <f t="shared" si="15"/>
        <v>7.0067643951304852</v>
      </c>
      <c r="C168" s="12">
        <f t="shared" si="16"/>
        <v>0.14271922725059422</v>
      </c>
      <c r="D168" s="11">
        <v>5108.3999999999996</v>
      </c>
      <c r="E168" s="9">
        <f t="shared" si="17"/>
        <v>1066.5333333333363</v>
      </c>
      <c r="F168">
        <f t="shared" si="14"/>
        <v>4041.8666666666631</v>
      </c>
      <c r="G168" s="9">
        <f t="shared" si="18"/>
        <v>1.7666666666666515</v>
      </c>
      <c r="H168" s="9">
        <f t="shared" si="19"/>
        <v>216.02828282828403</v>
      </c>
      <c r="I168" s="5">
        <f t="shared" si="20"/>
        <v>12125.600000000162</v>
      </c>
      <c r="K168" s="9"/>
      <c r="L168" s="9"/>
      <c r="M168" s="9"/>
      <c r="O168" s="9">
        <v>2.7666666666666515</v>
      </c>
      <c r="P168" s="9">
        <v>431.03030303030545</v>
      </c>
    </row>
    <row r="169" spans="1:16" x14ac:dyDescent="0.25">
      <c r="A169" s="10">
        <v>8.35</v>
      </c>
      <c r="B169" s="12">
        <f t="shared" si="15"/>
        <v>7.0067643951304852</v>
      </c>
      <c r="C169" s="12">
        <f t="shared" si="16"/>
        <v>0.14271922725059422</v>
      </c>
      <c r="D169" s="11">
        <v>5103.79</v>
      </c>
      <c r="E169" s="9">
        <f t="shared" si="17"/>
        <v>1042.7191919191932</v>
      </c>
      <c r="F169">
        <f t="shared" si="14"/>
        <v>4061.0708080808067</v>
      </c>
      <c r="G169" s="9">
        <f t="shared" si="18"/>
        <v>1.783333333333303</v>
      </c>
      <c r="H169" s="9">
        <f t="shared" si="19"/>
        <v>221.13131313131427</v>
      </c>
      <c r="I169" s="5">
        <f t="shared" si="20"/>
        <v>12183.21242424216</v>
      </c>
      <c r="K169" s="9"/>
      <c r="L169" s="9"/>
      <c r="M169" s="9"/>
      <c r="O169" s="9">
        <v>2.783333333333303</v>
      </c>
      <c r="P169" s="9">
        <v>441.21212121212352</v>
      </c>
    </row>
    <row r="170" spans="1:16" x14ac:dyDescent="0.25">
      <c r="A170" s="10">
        <v>8.4</v>
      </c>
      <c r="B170" s="12">
        <f t="shared" si="15"/>
        <v>7.0067643951304852</v>
      </c>
      <c r="C170" s="12">
        <f t="shared" si="16"/>
        <v>0.14271922725059422</v>
      </c>
      <c r="D170" s="11">
        <v>5127.09</v>
      </c>
      <c r="E170" s="9">
        <f t="shared" si="17"/>
        <v>1056.3272727272774</v>
      </c>
      <c r="F170">
        <f t="shared" si="14"/>
        <v>4070.7627272727227</v>
      </c>
      <c r="G170" s="9">
        <f t="shared" si="18"/>
        <v>1.7999999999999545</v>
      </c>
      <c r="H170" s="9">
        <f t="shared" si="19"/>
        <v>226.23434343434454</v>
      </c>
      <c r="I170" s="5">
        <f t="shared" si="20"/>
        <v>12212.288181818341</v>
      </c>
      <c r="K170" s="9"/>
      <c r="L170" s="9"/>
      <c r="M170" s="9"/>
      <c r="O170" s="9">
        <v>2.7999999999999545</v>
      </c>
      <c r="P170" s="9">
        <v>451.39393939394159</v>
      </c>
    </row>
    <row r="171" spans="1:16" x14ac:dyDescent="0.25">
      <c r="A171" s="10">
        <v>8.4499999999999993</v>
      </c>
      <c r="B171" s="12">
        <f t="shared" si="15"/>
        <v>7.0067643951304852</v>
      </c>
      <c r="C171" s="12">
        <f t="shared" si="16"/>
        <v>0.14271922725059422</v>
      </c>
      <c r="D171" s="11">
        <v>5108.21</v>
      </c>
      <c r="E171" s="9">
        <f t="shared" si="17"/>
        <v>966.17373737373941</v>
      </c>
      <c r="F171">
        <f t="shared" si="14"/>
        <v>4142.0362626262604</v>
      </c>
      <c r="G171" s="9">
        <f t="shared" si="18"/>
        <v>1.816666666666606</v>
      </c>
      <c r="H171" s="9">
        <f t="shared" si="19"/>
        <v>222.83232323232437</v>
      </c>
      <c r="I171" s="5">
        <f t="shared" si="20"/>
        <v>12426.108787878517</v>
      </c>
      <c r="K171" s="9"/>
      <c r="L171" s="9"/>
      <c r="M171" s="9"/>
      <c r="O171" s="9">
        <v>2.816666666666606</v>
      </c>
      <c r="P171" s="9">
        <v>444.6060606060629</v>
      </c>
    </row>
    <row r="172" spans="1:16" x14ac:dyDescent="0.25">
      <c r="A172" s="10">
        <v>8.5</v>
      </c>
      <c r="B172" s="12">
        <f t="shared" si="15"/>
        <v>7.0067643951304852</v>
      </c>
      <c r="C172" s="12">
        <f t="shared" si="16"/>
        <v>0.14271922725059422</v>
      </c>
      <c r="D172" s="11">
        <v>5141.8999999999996</v>
      </c>
      <c r="E172" s="9">
        <f t="shared" si="17"/>
        <v>944.06060606060487</v>
      </c>
      <c r="F172">
        <f t="shared" si="14"/>
        <v>4197.8393939393945</v>
      </c>
      <c r="G172" s="9">
        <f t="shared" si="18"/>
        <v>1.8333333333332575</v>
      </c>
      <c r="H172" s="9">
        <f t="shared" si="19"/>
        <v>233.03838383838487</v>
      </c>
      <c r="I172" s="5">
        <f t="shared" si="20"/>
        <v>12593.518181818363</v>
      </c>
      <c r="K172" s="9"/>
      <c r="L172" s="9"/>
      <c r="M172" s="9"/>
      <c r="O172" s="9">
        <v>2.8333333333332575</v>
      </c>
      <c r="P172" s="9">
        <v>464.96969696969904</v>
      </c>
    </row>
    <row r="173" spans="1:16" x14ac:dyDescent="0.25">
      <c r="A173" s="10">
        <v>8.5500000000000007</v>
      </c>
      <c r="B173" s="12">
        <f t="shared" si="15"/>
        <v>7.0067643951304852</v>
      </c>
      <c r="C173" s="12">
        <f t="shared" si="16"/>
        <v>0.14271922725059422</v>
      </c>
      <c r="D173" s="11">
        <v>5105.8999999999996</v>
      </c>
      <c r="E173" s="9">
        <f t="shared" si="17"/>
        <v>981.48282828283186</v>
      </c>
      <c r="F173">
        <f t="shared" si="14"/>
        <v>4124.4171717171675</v>
      </c>
      <c r="G173" s="9">
        <f t="shared" si="18"/>
        <v>1.8499999999999091</v>
      </c>
      <c r="H173" s="9">
        <f t="shared" si="19"/>
        <v>233.03838383838487</v>
      </c>
      <c r="I173" s="5">
        <f t="shared" si="20"/>
        <v>12373.251515151678</v>
      </c>
      <c r="K173" s="9"/>
      <c r="L173" s="9"/>
      <c r="M173" s="9"/>
      <c r="O173" s="9">
        <v>2.8499999999999091</v>
      </c>
      <c r="P173" s="9">
        <v>464.96969696969904</v>
      </c>
    </row>
    <row r="174" spans="1:16" x14ac:dyDescent="0.25">
      <c r="A174" s="10">
        <v>8.6</v>
      </c>
      <c r="B174" s="12">
        <f t="shared" si="15"/>
        <v>7.0067643951304852</v>
      </c>
      <c r="C174" s="12">
        <f t="shared" si="16"/>
        <v>0.14271922725059422</v>
      </c>
      <c r="D174" s="11">
        <v>5089.3999999999996</v>
      </c>
      <c r="E174" s="9">
        <f t="shared" si="17"/>
        <v>974.67878787878988</v>
      </c>
      <c r="F174">
        <f t="shared" si="14"/>
        <v>4114.7212121212096</v>
      </c>
      <c r="G174" s="9">
        <f t="shared" si="18"/>
        <v>1.8666666666666742</v>
      </c>
      <c r="H174" s="9">
        <f t="shared" si="19"/>
        <v>238.14141414141511</v>
      </c>
      <c r="I174" s="5">
        <f t="shared" si="20"/>
        <v>12344.163636363366</v>
      </c>
      <c r="K174" s="9"/>
      <c r="L174" s="9"/>
      <c r="M174" s="9"/>
      <c r="O174" s="9">
        <v>2.8666666666666742</v>
      </c>
      <c r="P174" s="9">
        <v>475.15151515151712</v>
      </c>
    </row>
    <row r="175" spans="1:16" x14ac:dyDescent="0.25">
      <c r="A175" s="10">
        <v>8.65</v>
      </c>
      <c r="B175" s="12">
        <f t="shared" si="15"/>
        <v>7.0067643951304852</v>
      </c>
      <c r="C175" s="12">
        <f t="shared" si="16"/>
        <v>0.14271922725059422</v>
      </c>
      <c r="D175" s="11">
        <v>5120.3599999999997</v>
      </c>
      <c r="E175" s="9">
        <f t="shared" si="17"/>
        <v>904.93737373736963</v>
      </c>
      <c r="F175">
        <f t="shared" si="14"/>
        <v>4215.4226262626298</v>
      </c>
      <c r="G175" s="9">
        <f t="shared" si="18"/>
        <v>1.8833333333333258</v>
      </c>
      <c r="H175" s="9">
        <f t="shared" si="19"/>
        <v>233.03838383838487</v>
      </c>
      <c r="I175" s="5">
        <f t="shared" si="20"/>
        <v>12646.267878788069</v>
      </c>
      <c r="K175" s="9"/>
      <c r="L175" s="9"/>
      <c r="M175" s="9"/>
      <c r="O175" s="9">
        <v>2.8833333333333258</v>
      </c>
      <c r="P175" s="9">
        <v>464.96969696969904</v>
      </c>
    </row>
    <row r="176" spans="1:16" x14ac:dyDescent="0.25">
      <c r="A176" s="10">
        <v>8.6999999999999993</v>
      </c>
      <c r="B176" s="12">
        <f t="shared" si="15"/>
        <v>7.0067643951304852</v>
      </c>
      <c r="C176" s="12">
        <f t="shared" si="16"/>
        <v>0.14271922725059422</v>
      </c>
      <c r="D176" s="11">
        <v>5162.67</v>
      </c>
      <c r="E176" s="9">
        <f t="shared" si="17"/>
        <v>901.5353535353529</v>
      </c>
      <c r="F176">
        <f t="shared" si="14"/>
        <v>4261.1346464646467</v>
      </c>
      <c r="G176" s="9">
        <f t="shared" si="18"/>
        <v>1.8999999999999773</v>
      </c>
      <c r="H176" s="9">
        <f t="shared" si="19"/>
        <v>278.96565656565798</v>
      </c>
      <c r="I176" s="5">
        <f t="shared" si="20"/>
        <v>12783.403939393667</v>
      </c>
      <c r="K176" s="9"/>
      <c r="L176" s="9"/>
      <c r="M176" s="9"/>
      <c r="O176" s="9">
        <v>2.8999999999999773</v>
      </c>
      <c r="P176" s="9">
        <v>556.60606060606347</v>
      </c>
    </row>
    <row r="177" spans="1:16" x14ac:dyDescent="0.25">
      <c r="A177" s="10">
        <v>8.75</v>
      </c>
      <c r="B177" s="12">
        <f t="shared" si="15"/>
        <v>7.0067643951304852</v>
      </c>
      <c r="C177" s="12">
        <f t="shared" si="16"/>
        <v>0.14271922725059422</v>
      </c>
      <c r="D177" s="11">
        <v>5168.5200000000004</v>
      </c>
      <c r="E177" s="9">
        <f t="shared" si="17"/>
        <v>935.55555555555452</v>
      </c>
      <c r="F177">
        <f t="shared" si="14"/>
        <v>4232.9644444444457</v>
      </c>
      <c r="G177" s="9">
        <f t="shared" si="18"/>
        <v>1.9166666666666288</v>
      </c>
      <c r="H177" s="9">
        <f t="shared" si="19"/>
        <v>284.06868686868819</v>
      </c>
      <c r="I177" s="5">
        <f t="shared" si="20"/>
        <v>12698.893333333517</v>
      </c>
      <c r="K177" s="9"/>
      <c r="L177" s="9"/>
      <c r="M177" s="9"/>
      <c r="O177" s="9">
        <v>2.9166666666666288</v>
      </c>
      <c r="P177" s="9">
        <v>566.78787878788148</v>
      </c>
    </row>
    <row r="178" spans="1:16" x14ac:dyDescent="0.25">
      <c r="A178" s="10">
        <v>8.8000000000000007</v>
      </c>
      <c r="B178" s="12">
        <f t="shared" si="15"/>
        <v>7.0067643951304852</v>
      </c>
      <c r="C178" s="12">
        <f t="shared" si="16"/>
        <v>0.14271922725059422</v>
      </c>
      <c r="D178" s="11">
        <v>5191.43</v>
      </c>
      <c r="E178" s="9">
        <f t="shared" si="17"/>
        <v>908.33939393939499</v>
      </c>
      <c r="F178">
        <f t="shared" si="14"/>
        <v>4283.0906060606048</v>
      </c>
      <c r="G178" s="9">
        <f t="shared" si="18"/>
        <v>1.9333333333332803</v>
      </c>
      <c r="H178" s="9">
        <f t="shared" si="19"/>
        <v>282.36767676767818</v>
      </c>
      <c r="I178" s="5">
        <f t="shared" si="20"/>
        <v>12849.271818181996</v>
      </c>
      <c r="K178" s="9"/>
      <c r="L178" s="9"/>
      <c r="M178" s="9"/>
      <c r="O178" s="9">
        <v>2.9333333333332803</v>
      </c>
      <c r="P178" s="9">
        <v>563.39393939394222</v>
      </c>
    </row>
    <row r="179" spans="1:16" x14ac:dyDescent="0.25">
      <c r="A179" s="10">
        <v>8.85</v>
      </c>
      <c r="B179" s="12">
        <f t="shared" si="15"/>
        <v>7.0067643951304852</v>
      </c>
      <c r="C179" s="12">
        <f t="shared" si="16"/>
        <v>0.14271922725059422</v>
      </c>
      <c r="D179" s="11">
        <v>5187.75</v>
      </c>
      <c r="E179" s="9">
        <f t="shared" si="17"/>
        <v>874.31919191919314</v>
      </c>
      <c r="F179">
        <f t="shared" si="14"/>
        <v>4313.4308080808069</v>
      </c>
      <c r="G179" s="9">
        <f t="shared" si="18"/>
        <v>1.9499999999999318</v>
      </c>
      <c r="H179" s="9">
        <f t="shared" si="19"/>
        <v>253.45050505050668</v>
      </c>
      <c r="I179" s="5">
        <f t="shared" si="20"/>
        <v>12940.292424242145</v>
      </c>
      <c r="K179" s="9"/>
      <c r="L179" s="9"/>
      <c r="M179" s="9"/>
      <c r="O179" s="9">
        <v>2.9499999999999318</v>
      </c>
      <c r="P179" s="9">
        <v>505.69696969697299</v>
      </c>
    </row>
    <row r="180" spans="1:16" x14ac:dyDescent="0.25">
      <c r="A180" s="10">
        <v>8.9</v>
      </c>
      <c r="B180" s="12">
        <f t="shared" si="15"/>
        <v>7.0067643951304852</v>
      </c>
      <c r="C180" s="12">
        <f t="shared" si="16"/>
        <v>0.14271922725059422</v>
      </c>
      <c r="D180" s="11">
        <v>5215.43</v>
      </c>
      <c r="E180" s="9">
        <f t="shared" si="17"/>
        <v>874.31919191919314</v>
      </c>
      <c r="F180">
        <f t="shared" si="14"/>
        <v>4341.1108080808071</v>
      </c>
      <c r="G180" s="9">
        <f t="shared" si="18"/>
        <v>1.9666666666665833</v>
      </c>
      <c r="H180" s="9">
        <f t="shared" si="19"/>
        <v>224.53333333333441</v>
      </c>
      <c r="I180" s="5">
        <f t="shared" si="20"/>
        <v>13023.332424242606</v>
      </c>
      <c r="K180" s="9"/>
      <c r="L180" s="9"/>
      <c r="M180" s="9"/>
      <c r="O180" s="9">
        <v>2.9666666666665833</v>
      </c>
      <c r="P180" s="9">
        <v>448.00000000000222</v>
      </c>
    </row>
    <row r="181" spans="1:16" x14ac:dyDescent="0.25">
      <c r="A181" s="10">
        <v>8.9499999999999993</v>
      </c>
      <c r="B181" s="12">
        <f t="shared" si="15"/>
        <v>7.0067643951304852</v>
      </c>
      <c r="C181" s="12">
        <f t="shared" si="16"/>
        <v>0.14271922725059422</v>
      </c>
      <c r="D181" s="11">
        <v>5167.25</v>
      </c>
      <c r="E181" s="9">
        <f t="shared" si="17"/>
        <v>869.21616161615964</v>
      </c>
      <c r="F181">
        <f t="shared" si="14"/>
        <v>4298.0338383838407</v>
      </c>
      <c r="G181" s="9">
        <f t="shared" si="18"/>
        <v>1.9833333333333485</v>
      </c>
      <c r="H181" s="9">
        <f t="shared" si="19"/>
        <v>256.8525252525269</v>
      </c>
      <c r="I181" s="5">
        <f t="shared" si="20"/>
        <v>12894.101515151247</v>
      </c>
      <c r="K181" s="9"/>
      <c r="L181" s="9"/>
      <c r="M181" s="9"/>
      <c r="O181" s="9">
        <v>2.9833333333333485</v>
      </c>
      <c r="P181" s="9">
        <v>512.4848484848518</v>
      </c>
    </row>
    <row r="182" spans="1:16" x14ac:dyDescent="0.25">
      <c r="A182" s="10">
        <v>9</v>
      </c>
      <c r="B182" s="12">
        <f t="shared" si="15"/>
        <v>7.0067643951304852</v>
      </c>
      <c r="C182" s="12">
        <f t="shared" si="16"/>
        <v>0.14271922725059422</v>
      </c>
      <c r="D182" s="11">
        <v>4805.6000000000004</v>
      </c>
      <c r="E182" s="9">
        <f t="shared" si="17"/>
        <v>901.5353535353529</v>
      </c>
      <c r="F182">
        <f t="shared" si="14"/>
        <v>3904.0646464646475</v>
      </c>
      <c r="G182" s="9">
        <f t="shared" si="18"/>
        <v>2</v>
      </c>
      <c r="H182" s="9">
        <f t="shared" si="19"/>
        <v>275.56363636363784</v>
      </c>
      <c r="I182" s="5">
        <f t="shared" si="20"/>
        <v>11712.193939394108</v>
      </c>
      <c r="K182" s="9"/>
      <c r="L182" s="9"/>
      <c r="M182" s="9"/>
      <c r="O182" s="9">
        <v>3</v>
      </c>
      <c r="P182" s="9">
        <v>549.81818181818483</v>
      </c>
    </row>
    <row r="183" spans="1:16" x14ac:dyDescent="0.25">
      <c r="A183" s="10">
        <v>9.0500000000000007</v>
      </c>
      <c r="B183" s="12">
        <f t="shared" si="15"/>
        <v>7.0067643951304852</v>
      </c>
      <c r="C183" s="12">
        <f t="shared" si="16"/>
        <v>0.14271922725059422</v>
      </c>
      <c r="D183" s="11">
        <v>4763.8999999999996</v>
      </c>
      <c r="E183" s="9">
        <f t="shared" si="17"/>
        <v>850.50505050505035</v>
      </c>
      <c r="F183">
        <f t="shared" si="14"/>
        <v>3913.3949494949493</v>
      </c>
      <c r="G183" s="9">
        <f t="shared" si="18"/>
        <v>2.0166666666666515</v>
      </c>
      <c r="H183" s="9">
        <f t="shared" si="19"/>
        <v>280.66666666666805</v>
      </c>
      <c r="I183" s="5">
        <f t="shared" si="20"/>
        <v>11740.184848485014</v>
      </c>
      <c r="K183" s="9"/>
      <c r="L183" s="9"/>
      <c r="M183" s="9"/>
      <c r="O183" s="9">
        <v>3.0166666666666515</v>
      </c>
      <c r="P183" s="9">
        <v>560.00000000000284</v>
      </c>
    </row>
    <row r="184" spans="1:16" x14ac:dyDescent="0.25">
      <c r="A184" s="10">
        <v>9.1</v>
      </c>
      <c r="B184" s="12">
        <f t="shared" si="15"/>
        <v>7.0067643951304852</v>
      </c>
      <c r="C184" s="12">
        <f t="shared" si="16"/>
        <v>0.14271922725059422</v>
      </c>
      <c r="D184" s="11">
        <v>4909.8500000000004</v>
      </c>
      <c r="E184" s="9">
        <f t="shared" si="17"/>
        <v>787.5676767676772</v>
      </c>
      <c r="F184">
        <f t="shared" si="14"/>
        <v>4122.2823232323235</v>
      </c>
      <c r="G184" s="9">
        <f t="shared" si="18"/>
        <v>2.033333333333303</v>
      </c>
      <c r="H184" s="9">
        <f t="shared" si="19"/>
        <v>275.56363636363784</v>
      </c>
      <c r="I184" s="5">
        <f t="shared" si="20"/>
        <v>12366.846969696708</v>
      </c>
      <c r="K184" s="9"/>
      <c r="L184" s="9"/>
      <c r="M184" s="9"/>
      <c r="O184" s="9">
        <v>3.033333333333303</v>
      </c>
      <c r="P184" s="9">
        <v>549.81818181818483</v>
      </c>
    </row>
    <row r="185" spans="1:16" x14ac:dyDescent="0.25">
      <c r="A185" s="10">
        <v>9.15</v>
      </c>
      <c r="B185" s="12">
        <f t="shared" si="15"/>
        <v>7.0067643951304852</v>
      </c>
      <c r="C185" s="12">
        <f t="shared" si="16"/>
        <v>0.14271922725059422</v>
      </c>
      <c r="D185" s="11">
        <v>4964.18</v>
      </c>
      <c r="E185" s="9">
        <f t="shared" si="17"/>
        <v>865.8141414141428</v>
      </c>
      <c r="F185">
        <f t="shared" si="14"/>
        <v>4098.3658585858575</v>
      </c>
      <c r="G185" s="9">
        <f t="shared" si="18"/>
        <v>2.0499999999999545</v>
      </c>
      <c r="H185" s="9">
        <f t="shared" si="19"/>
        <v>270.46060606060587</v>
      </c>
      <c r="I185" s="5">
        <f t="shared" si="20"/>
        <v>12295.097575757747</v>
      </c>
      <c r="K185" s="9"/>
      <c r="L185" s="9"/>
      <c r="M185" s="9"/>
      <c r="O185" s="9">
        <v>3.0499999999999545</v>
      </c>
      <c r="P185" s="9">
        <v>539.63636363636328</v>
      </c>
    </row>
    <row r="186" spans="1:16" x14ac:dyDescent="0.25">
      <c r="A186" s="10">
        <v>9.1999999999999993</v>
      </c>
      <c r="B186" s="12">
        <f t="shared" si="15"/>
        <v>7.0067643951304852</v>
      </c>
      <c r="C186" s="12">
        <f t="shared" si="16"/>
        <v>0.14271922725059422</v>
      </c>
      <c r="D186" s="11">
        <v>5014.58</v>
      </c>
      <c r="E186" s="9">
        <f t="shared" si="17"/>
        <v>833.49494949495033</v>
      </c>
      <c r="F186">
        <f t="shared" si="14"/>
        <v>4181.0850505050494</v>
      </c>
      <c r="G186" s="9">
        <f t="shared" si="18"/>
        <v>2.066666666666606</v>
      </c>
      <c r="H186" s="9">
        <f t="shared" si="19"/>
        <v>270.46060606060587</v>
      </c>
      <c r="I186" s="5">
        <f t="shared" si="20"/>
        <v>12543.255151514881</v>
      </c>
      <c r="K186" s="9"/>
      <c r="L186" s="9"/>
      <c r="M186" s="9"/>
      <c r="O186" s="9">
        <v>3.066666666666606</v>
      </c>
      <c r="P186" s="9">
        <v>539.63636363636328</v>
      </c>
    </row>
    <row r="187" spans="1:16" x14ac:dyDescent="0.25">
      <c r="A187" s="10">
        <v>9.25</v>
      </c>
      <c r="B187" s="12">
        <f t="shared" si="15"/>
        <v>7.0067643951304852</v>
      </c>
      <c r="C187" s="12">
        <f t="shared" si="16"/>
        <v>0.14271922725059422</v>
      </c>
      <c r="D187" s="11">
        <v>5057.8599999999997</v>
      </c>
      <c r="E187" s="9">
        <f t="shared" si="17"/>
        <v>789.26868686868738</v>
      </c>
      <c r="F187">
        <f t="shared" si="14"/>
        <v>4268.5913131313118</v>
      </c>
      <c r="G187" s="9">
        <f t="shared" si="18"/>
        <v>2.0833333333332575</v>
      </c>
      <c r="H187" s="9">
        <f t="shared" si="19"/>
        <v>273.86262626262601</v>
      </c>
      <c r="I187" s="5">
        <f t="shared" si="20"/>
        <v>12805.773939394117</v>
      </c>
      <c r="K187" s="9"/>
      <c r="L187" s="9"/>
      <c r="M187" s="9"/>
      <c r="O187" s="9">
        <v>3.0833333333332575</v>
      </c>
      <c r="P187" s="9">
        <v>546.42424242424192</v>
      </c>
    </row>
    <row r="188" spans="1:16" x14ac:dyDescent="0.25">
      <c r="A188" s="10">
        <v>9.3000000000000007</v>
      </c>
      <c r="B188" s="12">
        <f t="shared" si="15"/>
        <v>7.0067643951304852</v>
      </c>
      <c r="C188" s="12">
        <f t="shared" si="16"/>
        <v>0.14271922725059422</v>
      </c>
      <c r="D188" s="11">
        <v>5099.2</v>
      </c>
      <c r="E188" s="9">
        <f t="shared" si="17"/>
        <v>802.87676767676885</v>
      </c>
      <c r="F188">
        <f t="shared" si="14"/>
        <v>4296.3232323232314</v>
      </c>
      <c r="G188" s="9">
        <f t="shared" si="18"/>
        <v>2.0999999999999091</v>
      </c>
      <c r="H188" s="9">
        <f t="shared" si="19"/>
        <v>287.47070707070668</v>
      </c>
      <c r="I188" s="5">
        <f t="shared" si="20"/>
        <v>12888.969696969878</v>
      </c>
      <c r="K188" s="9"/>
      <c r="L188" s="9"/>
      <c r="M188" s="9"/>
      <c r="O188" s="9">
        <v>3.0999999999999091</v>
      </c>
      <c r="P188" s="9">
        <v>573.57575757575682</v>
      </c>
    </row>
    <row r="189" spans="1:16" x14ac:dyDescent="0.25">
      <c r="A189" s="10">
        <v>9.35</v>
      </c>
      <c r="B189" s="12">
        <f t="shared" si="15"/>
        <v>7.0067643951304852</v>
      </c>
      <c r="C189" s="12">
        <f t="shared" si="16"/>
        <v>0.14271922725059422</v>
      </c>
      <c r="D189" s="11">
        <v>5133.6499999999996</v>
      </c>
      <c r="E189" s="9">
        <f t="shared" si="17"/>
        <v>756.94949494949572</v>
      </c>
      <c r="F189">
        <f t="shared" si="14"/>
        <v>4376.700505050504</v>
      </c>
      <c r="G189" s="9">
        <f t="shared" si="18"/>
        <v>2.1166666666666742</v>
      </c>
      <c r="H189" s="9">
        <f t="shared" si="19"/>
        <v>299.37777777777814</v>
      </c>
      <c r="I189" s="5">
        <f t="shared" si="20"/>
        <v>13130.101515151233</v>
      </c>
      <c r="K189" s="9"/>
      <c r="L189" s="9"/>
      <c r="M189" s="9"/>
      <c r="O189" s="9">
        <v>3.1166666666666742</v>
      </c>
      <c r="P189" s="9">
        <v>597.33333333333405</v>
      </c>
    </row>
    <row r="190" spans="1:16" x14ac:dyDescent="0.25">
      <c r="A190" s="10">
        <v>9.4</v>
      </c>
      <c r="B190" s="12">
        <f t="shared" si="15"/>
        <v>7.0067643951304852</v>
      </c>
      <c r="C190" s="12">
        <f t="shared" si="16"/>
        <v>0.14271922725059422</v>
      </c>
      <c r="D190" s="11">
        <v>5139.99</v>
      </c>
      <c r="E190" s="9">
        <f t="shared" si="17"/>
        <v>773.95959595959732</v>
      </c>
      <c r="F190">
        <f t="shared" si="14"/>
        <v>4366.0304040404026</v>
      </c>
      <c r="G190" s="9">
        <f t="shared" si="18"/>
        <v>2.1333333333333258</v>
      </c>
      <c r="H190" s="9">
        <f t="shared" si="19"/>
        <v>321.49090909090921</v>
      </c>
      <c r="I190" s="5">
        <f t="shared" si="20"/>
        <v>13098.091212121393</v>
      </c>
      <c r="K190" s="9"/>
      <c r="L190" s="9"/>
      <c r="M190" s="9"/>
      <c r="O190" s="9">
        <v>3.1333333333333258</v>
      </c>
      <c r="P190" s="9">
        <v>641.45454545454572</v>
      </c>
    </row>
    <row r="191" spans="1:16" x14ac:dyDescent="0.25">
      <c r="A191" s="10">
        <v>9.4499999999999993</v>
      </c>
      <c r="B191" s="12">
        <f t="shared" si="15"/>
        <v>7.0067643951304852</v>
      </c>
      <c r="C191" s="12">
        <f t="shared" si="16"/>
        <v>0.14271922725059422</v>
      </c>
      <c r="D191" s="11">
        <v>5124.1899999999996</v>
      </c>
      <c r="E191" s="9">
        <f t="shared" si="17"/>
        <v>751.84646464646539</v>
      </c>
      <c r="F191">
        <f t="shared" si="14"/>
        <v>4372.3435353535342</v>
      </c>
      <c r="G191" s="9">
        <f t="shared" si="18"/>
        <v>2.1499999999999773</v>
      </c>
      <c r="H191" s="9">
        <f t="shared" si="19"/>
        <v>316.387878787879</v>
      </c>
      <c r="I191" s="5">
        <f t="shared" si="20"/>
        <v>13117.030606060323</v>
      </c>
      <c r="K191" s="9"/>
      <c r="L191" s="9"/>
      <c r="M191" s="9"/>
      <c r="O191" s="9">
        <v>3.1499999999999773</v>
      </c>
      <c r="P191" s="9">
        <v>631.27272727272771</v>
      </c>
    </row>
    <row r="192" spans="1:16" x14ac:dyDescent="0.25">
      <c r="A192" s="10">
        <v>9.5</v>
      </c>
      <c r="B192" s="12">
        <f t="shared" si="15"/>
        <v>7.0067643951304852</v>
      </c>
      <c r="C192" s="12">
        <f t="shared" si="16"/>
        <v>0.14271922725059422</v>
      </c>
      <c r="D192" s="11">
        <v>5130.62</v>
      </c>
      <c r="E192" s="9">
        <f t="shared" si="17"/>
        <v>728.03232323232442</v>
      </c>
      <c r="F192">
        <f t="shared" si="14"/>
        <v>4402.5876767676755</v>
      </c>
      <c r="G192" s="9">
        <f t="shared" si="18"/>
        <v>2.1666666666666288</v>
      </c>
      <c r="H192" s="9">
        <f t="shared" si="19"/>
        <v>312.98585858585881</v>
      </c>
      <c r="I192" s="5">
        <f t="shared" si="20"/>
        <v>13207.763030303215</v>
      </c>
      <c r="K192" s="9"/>
      <c r="L192" s="9"/>
      <c r="M192" s="9"/>
      <c r="O192" s="9">
        <v>3.1666666666666288</v>
      </c>
      <c r="P192" s="9">
        <v>624.48484848484895</v>
      </c>
    </row>
    <row r="193" spans="1:16" x14ac:dyDescent="0.25">
      <c r="A193" s="10">
        <v>9.5500000000000007</v>
      </c>
      <c r="B193" s="12">
        <f t="shared" si="15"/>
        <v>7.0067643951304852</v>
      </c>
      <c r="C193" s="12">
        <f t="shared" si="16"/>
        <v>0.14271922725059422</v>
      </c>
      <c r="D193" s="11">
        <v>5121.1899999999996</v>
      </c>
      <c r="E193" s="9">
        <f t="shared" si="17"/>
        <v>671.89898989899064</v>
      </c>
      <c r="F193">
        <f t="shared" si="14"/>
        <v>4449.2910101010093</v>
      </c>
      <c r="G193" s="9">
        <f t="shared" si="18"/>
        <v>2.1833333333332803</v>
      </c>
      <c r="H193" s="9">
        <f t="shared" si="19"/>
        <v>302.77979797979827</v>
      </c>
      <c r="I193" s="5">
        <f t="shared" si="20"/>
        <v>13347.873030303217</v>
      </c>
      <c r="K193" s="9"/>
      <c r="L193" s="9"/>
      <c r="M193" s="9"/>
      <c r="O193" s="9">
        <v>3.1833333333332803</v>
      </c>
      <c r="P193" s="9">
        <v>604.12121212121269</v>
      </c>
    </row>
    <row r="194" spans="1:16" x14ac:dyDescent="0.25">
      <c r="A194" s="10">
        <v>9.6</v>
      </c>
      <c r="B194" s="12">
        <f t="shared" si="15"/>
        <v>7.0067643951304852</v>
      </c>
      <c r="C194" s="12">
        <f t="shared" si="16"/>
        <v>0.14271922725059422</v>
      </c>
      <c r="D194" s="11">
        <v>5168.7</v>
      </c>
      <c r="E194" s="9">
        <f t="shared" si="17"/>
        <v>690.61010101010174</v>
      </c>
      <c r="F194">
        <f t="shared" ref="F194:F257" si="21">D194-E194</f>
        <v>4478.0898989898978</v>
      </c>
      <c r="G194" s="9">
        <f t="shared" si="18"/>
        <v>2.1999999999999318</v>
      </c>
      <c r="H194" s="9">
        <f t="shared" si="19"/>
        <v>341.90303030303022</v>
      </c>
      <c r="I194" s="5">
        <f t="shared" si="20"/>
        <v>13434.269696969408</v>
      </c>
      <c r="K194" s="9"/>
      <c r="L194" s="9"/>
      <c r="M194" s="9"/>
      <c r="O194" s="9">
        <v>3.1999999999999318</v>
      </c>
      <c r="P194" s="9">
        <v>682.18181818181802</v>
      </c>
    </row>
    <row r="195" spans="1:16" x14ac:dyDescent="0.25">
      <c r="A195" s="10">
        <v>9.65</v>
      </c>
      <c r="B195" s="12">
        <f t="shared" ref="B195:B258" si="22">IF(D195&lt;2000,$S$1/($S$4*SQRT($S$5)),IF(A195&lt;12.55+$M$1,($S$1-$S$3)/($S$4*SQRT($S$5)),IF(A195&lt;15.55+$M$1,-0.274814814814815*(A195-$M$1)^3+11.5834444444444*(A195-$M$1)^2+-160.892394444444*(A195-$M$1)+745.0025473,($S$3-$S$4)/($S$4*SQRT($S$5)))))</f>
        <v>7.0067643951304852</v>
      </c>
      <c r="C195" s="12">
        <f t="shared" ref="C195:C258" si="23">1/B195</f>
        <v>0.14271922725059422</v>
      </c>
      <c r="D195" s="11">
        <v>5081.9399999999996</v>
      </c>
      <c r="E195" s="9">
        <f t="shared" ref="E195:E258" si="24">IF(A195&lt;$G$902,LOOKUP(A195,$G$2:$G$1364,$H$2:$H$1364),0)</f>
        <v>694.01212121212177</v>
      </c>
      <c r="F195">
        <f t="shared" si="21"/>
        <v>4387.9278787878775</v>
      </c>
      <c r="G195" s="9">
        <f t="shared" ref="G195:G258" si="25">O195-$L$3</f>
        <v>2.2166666666665833</v>
      </c>
      <c r="H195" s="9">
        <f t="shared" ref="H195:H258" si="26">MAX(P195/16.8*$K$3,0)</f>
        <v>324.89292929292935</v>
      </c>
      <c r="I195" s="5">
        <f t="shared" si="20"/>
        <v>13163.78363636382</v>
      </c>
      <c r="K195" s="9"/>
      <c r="L195" s="9"/>
      <c r="M195" s="9"/>
      <c r="O195" s="9">
        <v>3.2166666666665833</v>
      </c>
      <c r="P195" s="9">
        <v>648.24242424242448</v>
      </c>
    </row>
    <row r="196" spans="1:16" x14ac:dyDescent="0.25">
      <c r="A196" s="10">
        <v>9.6999999999999993</v>
      </c>
      <c r="B196" s="12">
        <f t="shared" si="22"/>
        <v>7.0067643951304852</v>
      </c>
      <c r="C196" s="12">
        <f t="shared" si="23"/>
        <v>0.14271922725059422</v>
      </c>
      <c r="D196" s="11">
        <v>5041.75</v>
      </c>
      <c r="E196" s="9">
        <f t="shared" si="24"/>
        <v>700.81616161616216</v>
      </c>
      <c r="F196">
        <f t="shared" si="21"/>
        <v>4340.9338383838376</v>
      </c>
      <c r="G196" s="9">
        <f t="shared" si="25"/>
        <v>2.2333333333333485</v>
      </c>
      <c r="H196" s="9">
        <f t="shared" si="26"/>
        <v>347.00606060606049</v>
      </c>
      <c r="I196" s="5">
        <f t="shared" ref="I196:I259" si="27">(F196)*((A196-A195)*60)</f>
        <v>13022.801515151235</v>
      </c>
      <c r="K196" s="9"/>
      <c r="L196" s="9"/>
      <c r="M196" s="9"/>
      <c r="O196" s="9">
        <v>3.2333333333333485</v>
      </c>
      <c r="P196" s="9">
        <v>692.36363636363615</v>
      </c>
    </row>
    <row r="197" spans="1:16" x14ac:dyDescent="0.25">
      <c r="A197" s="10">
        <v>9.75</v>
      </c>
      <c r="B197" s="12">
        <f t="shared" si="22"/>
        <v>7.0067643951304852</v>
      </c>
      <c r="C197" s="12">
        <f t="shared" si="23"/>
        <v>0.14271922725059422</v>
      </c>
      <c r="D197" s="11">
        <v>5034.3100000000004</v>
      </c>
      <c r="E197" s="9">
        <f t="shared" si="24"/>
        <v>733.13535353535383</v>
      </c>
      <c r="F197">
        <f t="shared" si="21"/>
        <v>4301.1746464646467</v>
      </c>
      <c r="G197" s="9">
        <f t="shared" si="25"/>
        <v>2.25</v>
      </c>
      <c r="H197" s="9">
        <f t="shared" si="26"/>
        <v>358.91313131313103</v>
      </c>
      <c r="I197" s="5">
        <f t="shared" si="27"/>
        <v>12903.523939394123</v>
      </c>
      <c r="K197" s="9"/>
      <c r="L197" s="9"/>
      <c r="M197" s="9"/>
      <c r="O197" s="9">
        <v>3.25</v>
      </c>
      <c r="P197" s="9">
        <v>716.12121212121167</v>
      </c>
    </row>
    <row r="198" spans="1:16" x14ac:dyDescent="0.25">
      <c r="A198" s="10">
        <v>9.8000000000000007</v>
      </c>
      <c r="B198" s="12">
        <f t="shared" si="22"/>
        <v>7.0067643951304852</v>
      </c>
      <c r="C198" s="12">
        <f t="shared" si="23"/>
        <v>0.14271922725059422</v>
      </c>
      <c r="D198" s="11">
        <v>5059.6000000000004</v>
      </c>
      <c r="E198" s="9">
        <f t="shared" si="24"/>
        <v>690.61010101010174</v>
      </c>
      <c r="F198">
        <f t="shared" si="21"/>
        <v>4368.9898989898984</v>
      </c>
      <c r="G198" s="9">
        <f t="shared" si="25"/>
        <v>2.2666666666666515</v>
      </c>
      <c r="H198" s="9">
        <f t="shared" si="26"/>
        <v>324.89292929292935</v>
      </c>
      <c r="I198" s="5">
        <f t="shared" si="27"/>
        <v>13106.969696969882</v>
      </c>
      <c r="K198" s="9"/>
      <c r="L198" s="9"/>
      <c r="M198" s="9"/>
      <c r="O198" s="9">
        <v>3.2666666666666515</v>
      </c>
      <c r="P198" s="9">
        <v>648.24242424242448</v>
      </c>
    </row>
    <row r="199" spans="1:16" x14ac:dyDescent="0.25">
      <c r="A199" s="10">
        <v>9.85</v>
      </c>
      <c r="B199" s="12">
        <f t="shared" si="22"/>
        <v>7.0067643951304852</v>
      </c>
      <c r="C199" s="12">
        <f t="shared" si="23"/>
        <v>0.14271922725059422</v>
      </c>
      <c r="D199" s="11">
        <v>5068.7</v>
      </c>
      <c r="E199" s="9">
        <f t="shared" si="24"/>
        <v>670.19797979798068</v>
      </c>
      <c r="F199">
        <f t="shared" si="21"/>
        <v>4398.5020202020187</v>
      </c>
      <c r="G199" s="9">
        <f t="shared" si="25"/>
        <v>2.283333333333303</v>
      </c>
      <c r="H199" s="9">
        <f t="shared" si="26"/>
        <v>360.61414141414122</v>
      </c>
      <c r="I199" s="5">
        <f t="shared" si="27"/>
        <v>13195.506060605774</v>
      </c>
      <c r="K199" s="9"/>
      <c r="L199" s="9"/>
      <c r="M199" s="9"/>
      <c r="O199" s="9">
        <v>3.283333333333303</v>
      </c>
      <c r="P199" s="9">
        <v>719.51515151515105</v>
      </c>
    </row>
    <row r="200" spans="1:16" x14ac:dyDescent="0.25">
      <c r="A200" s="10">
        <v>9.9</v>
      </c>
      <c r="B200" s="12">
        <f t="shared" si="22"/>
        <v>7.0067643951304852</v>
      </c>
      <c r="C200" s="12">
        <f t="shared" si="23"/>
        <v>0.14271922725059422</v>
      </c>
      <c r="D200" s="11">
        <v>5069.88</v>
      </c>
      <c r="E200" s="9">
        <f t="shared" si="24"/>
        <v>610.66262626262687</v>
      </c>
      <c r="F200">
        <f t="shared" si="21"/>
        <v>4459.2173737373732</v>
      </c>
      <c r="G200" s="9">
        <f t="shared" si="25"/>
        <v>2.2999999999999545</v>
      </c>
      <c r="H200" s="9">
        <f t="shared" si="26"/>
        <v>348.70707070707056</v>
      </c>
      <c r="I200" s="5">
        <f t="shared" si="27"/>
        <v>13377.65212121231</v>
      </c>
      <c r="K200" s="9"/>
      <c r="L200" s="9"/>
      <c r="M200" s="9"/>
      <c r="O200" s="9">
        <v>3.2999999999999545</v>
      </c>
      <c r="P200" s="9">
        <v>695.75757575757552</v>
      </c>
    </row>
    <row r="201" spans="1:16" x14ac:dyDescent="0.25">
      <c r="A201" s="10">
        <v>9.9499999999999993</v>
      </c>
      <c r="B201" s="12">
        <f t="shared" si="22"/>
        <v>7.0067643951304852</v>
      </c>
      <c r="C201" s="12">
        <f t="shared" si="23"/>
        <v>0.14271922725059422</v>
      </c>
      <c r="D201" s="11">
        <v>5055.53</v>
      </c>
      <c r="E201" s="9">
        <f t="shared" si="24"/>
        <v>651.48686868686877</v>
      </c>
      <c r="F201">
        <f t="shared" si="21"/>
        <v>4404.0431313131312</v>
      </c>
      <c r="G201" s="9">
        <f t="shared" si="25"/>
        <v>2.316666666666606</v>
      </c>
      <c r="H201" s="9">
        <f t="shared" si="26"/>
        <v>355.51111111111095</v>
      </c>
      <c r="I201" s="5">
        <f t="shared" si="27"/>
        <v>13212.129393939113</v>
      </c>
      <c r="K201" s="9"/>
      <c r="L201" s="9"/>
      <c r="M201" s="9"/>
      <c r="O201" s="9">
        <v>3.316666666666606</v>
      </c>
      <c r="P201" s="9">
        <v>709.33333333333303</v>
      </c>
    </row>
    <row r="202" spans="1:16" x14ac:dyDescent="0.25">
      <c r="A202" s="10">
        <v>10</v>
      </c>
      <c r="B202" s="12">
        <f t="shared" si="22"/>
        <v>7.0067643951304852</v>
      </c>
      <c r="C202" s="12">
        <f t="shared" si="23"/>
        <v>0.14271922725059422</v>
      </c>
      <c r="D202" s="11">
        <v>5013.95</v>
      </c>
      <c r="E202" s="9">
        <f t="shared" si="24"/>
        <v>653.18787878787896</v>
      </c>
      <c r="F202">
        <f t="shared" si="21"/>
        <v>4360.7621212121212</v>
      </c>
      <c r="G202" s="9">
        <f t="shared" si="25"/>
        <v>2.3333333333332575</v>
      </c>
      <c r="H202" s="9">
        <f t="shared" si="26"/>
        <v>375.92323232323196</v>
      </c>
      <c r="I202" s="5">
        <f t="shared" si="27"/>
        <v>13082.286363636549</v>
      </c>
      <c r="K202" s="9"/>
      <c r="L202" s="9"/>
      <c r="M202" s="9"/>
      <c r="O202" s="9">
        <v>3.3333333333332575</v>
      </c>
      <c r="P202" s="9">
        <v>750.06060606060532</v>
      </c>
    </row>
    <row r="203" spans="1:16" x14ac:dyDescent="0.25">
      <c r="A203" s="10">
        <v>10.050000000000001</v>
      </c>
      <c r="B203" s="12">
        <f t="shared" si="22"/>
        <v>7.0067643951304852</v>
      </c>
      <c r="C203" s="12">
        <f t="shared" si="23"/>
        <v>0.14271922725059422</v>
      </c>
      <c r="D203" s="11">
        <v>4941.88</v>
      </c>
      <c r="E203" s="9">
        <f t="shared" si="24"/>
        <v>602.15757575757652</v>
      </c>
      <c r="F203">
        <f t="shared" si="21"/>
        <v>4339.7224242424236</v>
      </c>
      <c r="G203" s="9">
        <f t="shared" si="25"/>
        <v>2.3499999999999091</v>
      </c>
      <c r="H203" s="9">
        <f t="shared" si="26"/>
        <v>353.81010101010077</v>
      </c>
      <c r="I203" s="5">
        <f t="shared" si="27"/>
        <v>13019.167272727456</v>
      </c>
      <c r="K203" s="9"/>
      <c r="L203" s="9"/>
      <c r="M203" s="9"/>
      <c r="O203" s="9">
        <v>3.3499999999999091</v>
      </c>
      <c r="P203" s="9">
        <v>705.93939393939354</v>
      </c>
    </row>
    <row r="204" spans="1:16" x14ac:dyDescent="0.25">
      <c r="A204" s="10">
        <v>10.1</v>
      </c>
      <c r="B204" s="12">
        <f t="shared" si="22"/>
        <v>7.0067643951304852</v>
      </c>
      <c r="C204" s="12">
        <f t="shared" si="23"/>
        <v>0.14271922725059422</v>
      </c>
      <c r="D204" s="11">
        <v>4971.41</v>
      </c>
      <c r="E204" s="9">
        <f t="shared" si="24"/>
        <v>637.87878787878822</v>
      </c>
      <c r="F204">
        <f t="shared" si="21"/>
        <v>4333.5312121212119</v>
      </c>
      <c r="G204" s="9">
        <f t="shared" si="25"/>
        <v>2.3666666666666742</v>
      </c>
      <c r="H204" s="9">
        <f t="shared" si="26"/>
        <v>370.82020202020249</v>
      </c>
      <c r="I204" s="5">
        <f t="shared" si="27"/>
        <v>13000.593636363359</v>
      </c>
      <c r="K204" s="9"/>
      <c r="L204" s="9"/>
      <c r="M204" s="9"/>
      <c r="O204" s="9">
        <v>3.3666666666666742</v>
      </c>
      <c r="P204" s="9">
        <v>739.8787878787889</v>
      </c>
    </row>
    <row r="205" spans="1:16" x14ac:dyDescent="0.25">
      <c r="A205" s="10">
        <v>10.15</v>
      </c>
      <c r="B205" s="12">
        <f t="shared" si="22"/>
        <v>7.0067643951304852</v>
      </c>
      <c r="C205" s="12">
        <f t="shared" si="23"/>
        <v>0.14271922725059422</v>
      </c>
      <c r="D205" s="11">
        <v>4948.43</v>
      </c>
      <c r="E205" s="9">
        <f t="shared" si="24"/>
        <v>598.75555555555627</v>
      </c>
      <c r="F205">
        <f t="shared" si="21"/>
        <v>4349.6744444444439</v>
      </c>
      <c r="G205" s="9">
        <f t="shared" si="25"/>
        <v>2.3833333333333258</v>
      </c>
      <c r="H205" s="9">
        <f t="shared" si="26"/>
        <v>384.42828282828322</v>
      </c>
      <c r="I205" s="5">
        <f t="shared" si="27"/>
        <v>13049.023333333516</v>
      </c>
      <c r="K205" s="9"/>
      <c r="L205" s="9"/>
      <c r="M205" s="9"/>
      <c r="O205" s="9">
        <v>3.3833333333333258</v>
      </c>
      <c r="P205" s="9">
        <v>767.0303030303038</v>
      </c>
    </row>
    <row r="206" spans="1:16" x14ac:dyDescent="0.25">
      <c r="A206" s="10">
        <v>10.199999999999999</v>
      </c>
      <c r="B206" s="12">
        <f t="shared" si="22"/>
        <v>7.0067643951304852</v>
      </c>
      <c r="C206" s="12">
        <f t="shared" si="23"/>
        <v>0.14271922725059422</v>
      </c>
      <c r="D206" s="11">
        <v>4906.6499999999996</v>
      </c>
      <c r="E206" s="9">
        <f t="shared" si="24"/>
        <v>624.27070707070754</v>
      </c>
      <c r="F206">
        <f t="shared" si="21"/>
        <v>4282.3792929292922</v>
      </c>
      <c r="G206" s="9">
        <f t="shared" si="25"/>
        <v>2.3999999999999773</v>
      </c>
      <c r="H206" s="9">
        <f t="shared" si="26"/>
        <v>370.82020202020169</v>
      </c>
      <c r="I206" s="5">
        <f t="shared" si="27"/>
        <v>12847.137878787602</v>
      </c>
      <c r="K206" s="9"/>
      <c r="L206" s="9"/>
      <c r="M206" s="9"/>
      <c r="O206" s="9">
        <v>3.3999999999999773</v>
      </c>
      <c r="P206" s="9">
        <v>739.87878787878719</v>
      </c>
    </row>
    <row r="207" spans="1:16" x14ac:dyDescent="0.25">
      <c r="A207" s="10">
        <v>10.25</v>
      </c>
      <c r="B207" s="12">
        <f t="shared" si="22"/>
        <v>7.0067643951304852</v>
      </c>
      <c r="C207" s="12">
        <f t="shared" si="23"/>
        <v>0.14271922725059422</v>
      </c>
      <c r="D207" s="11">
        <v>4861.38</v>
      </c>
      <c r="E207" s="9">
        <f t="shared" si="24"/>
        <v>590.2505050505049</v>
      </c>
      <c r="F207">
        <f t="shared" si="21"/>
        <v>4271.129494949495</v>
      </c>
      <c r="G207" s="9">
        <f t="shared" si="25"/>
        <v>2.4166666666666288</v>
      </c>
      <c r="H207" s="9">
        <f t="shared" si="26"/>
        <v>384.42828282828322</v>
      </c>
      <c r="I207" s="5">
        <f t="shared" si="27"/>
        <v>12813.388484848667</v>
      </c>
      <c r="K207" s="9"/>
      <c r="L207" s="9"/>
      <c r="M207" s="9"/>
      <c r="O207" s="9">
        <v>3.4166666666666288</v>
      </c>
      <c r="P207" s="9">
        <v>767.0303030303038</v>
      </c>
    </row>
    <row r="208" spans="1:16" x14ac:dyDescent="0.25">
      <c r="A208" s="10">
        <v>10.3</v>
      </c>
      <c r="B208" s="12">
        <f t="shared" si="22"/>
        <v>7.0067643951304852</v>
      </c>
      <c r="C208" s="12">
        <f t="shared" si="23"/>
        <v>0.14271922725059422</v>
      </c>
      <c r="D208" s="11">
        <v>4885.99</v>
      </c>
      <c r="E208" s="9">
        <f t="shared" si="24"/>
        <v>559.63232323232342</v>
      </c>
      <c r="F208">
        <f t="shared" si="21"/>
        <v>4326.3576767676768</v>
      </c>
      <c r="G208" s="9">
        <f t="shared" si="25"/>
        <v>2.4333333333332803</v>
      </c>
      <c r="H208" s="9">
        <f t="shared" si="26"/>
        <v>396.33535353535376</v>
      </c>
      <c r="I208" s="5">
        <f t="shared" si="27"/>
        <v>12979.073030303214</v>
      </c>
      <c r="K208" s="9"/>
      <c r="L208" s="9"/>
      <c r="M208" s="9"/>
      <c r="O208" s="9">
        <v>3.4333333333332803</v>
      </c>
      <c r="P208" s="9">
        <v>790.78787878787932</v>
      </c>
    </row>
    <row r="209" spans="1:16" x14ac:dyDescent="0.25">
      <c r="A209" s="10">
        <v>10.35</v>
      </c>
      <c r="B209" s="12">
        <f t="shared" si="22"/>
        <v>7.0067643951304852</v>
      </c>
      <c r="C209" s="12">
        <f t="shared" si="23"/>
        <v>0.14271922725059422</v>
      </c>
      <c r="D209" s="11">
        <v>4889.3100000000004</v>
      </c>
      <c r="E209" s="9">
        <f t="shared" si="24"/>
        <v>551.12727272727307</v>
      </c>
      <c r="F209">
        <f t="shared" si="21"/>
        <v>4338.1827272727278</v>
      </c>
      <c r="G209" s="9">
        <f t="shared" si="25"/>
        <v>2.4499999999999318</v>
      </c>
      <c r="H209" s="9">
        <f t="shared" si="26"/>
        <v>360.61414141414122</v>
      </c>
      <c r="I209" s="5">
        <f t="shared" si="27"/>
        <v>13014.548181817905</v>
      </c>
      <c r="K209" s="9"/>
      <c r="L209" s="9"/>
      <c r="M209" s="9"/>
      <c r="O209" s="9">
        <v>3.4499999999999318</v>
      </c>
      <c r="P209" s="9">
        <v>719.51515151515105</v>
      </c>
    </row>
    <row r="210" spans="1:16" x14ac:dyDescent="0.25">
      <c r="A210" s="10">
        <v>10.4</v>
      </c>
      <c r="B210" s="12">
        <f t="shared" si="22"/>
        <v>7.0067643951304852</v>
      </c>
      <c r="C210" s="12">
        <f t="shared" si="23"/>
        <v>0.14271922725059422</v>
      </c>
      <c r="D210" s="11">
        <v>4904.5600000000004</v>
      </c>
      <c r="E210" s="9">
        <f t="shared" si="24"/>
        <v>518.80808080808151</v>
      </c>
      <c r="F210">
        <f t="shared" si="21"/>
        <v>4385.7519191919191</v>
      </c>
      <c r="G210" s="9">
        <f t="shared" si="25"/>
        <v>2.4666666666665833</v>
      </c>
      <c r="H210" s="9">
        <f t="shared" si="26"/>
        <v>375.9232323232327</v>
      </c>
      <c r="I210" s="5">
        <f t="shared" si="27"/>
        <v>13157.255757575944</v>
      </c>
      <c r="K210" s="9"/>
      <c r="L210" s="9"/>
      <c r="M210" s="9"/>
      <c r="O210" s="9">
        <v>3.4666666666665833</v>
      </c>
      <c r="P210" s="9">
        <v>750.06060606060691</v>
      </c>
    </row>
    <row r="211" spans="1:16" x14ac:dyDescent="0.25">
      <c r="A211" s="10">
        <v>10.45</v>
      </c>
      <c r="B211" s="12">
        <f t="shared" si="22"/>
        <v>7.0067643951304852</v>
      </c>
      <c r="C211" s="12">
        <f t="shared" si="23"/>
        <v>0.14271922725059422</v>
      </c>
      <c r="D211" s="11">
        <v>4858.21</v>
      </c>
      <c r="E211" s="9">
        <f t="shared" si="24"/>
        <v>578.34343434343452</v>
      </c>
      <c r="F211">
        <f t="shared" si="21"/>
        <v>4279.8665656565654</v>
      </c>
      <c r="G211" s="9">
        <f t="shared" si="25"/>
        <v>2.4833333333333485</v>
      </c>
      <c r="H211" s="9">
        <f t="shared" si="26"/>
        <v>370.82020202020249</v>
      </c>
      <c r="I211" s="5">
        <f t="shared" si="27"/>
        <v>12839.599696969422</v>
      </c>
      <c r="K211" s="9"/>
      <c r="L211" s="9"/>
      <c r="M211" s="9"/>
      <c r="O211" s="9">
        <v>3.4833333333333485</v>
      </c>
      <c r="P211" s="9">
        <v>739.8787878787889</v>
      </c>
    </row>
    <row r="212" spans="1:16" x14ac:dyDescent="0.25">
      <c r="A212" s="10">
        <v>10.5</v>
      </c>
      <c r="B212" s="12">
        <f t="shared" si="22"/>
        <v>7.0067643951304852</v>
      </c>
      <c r="C212" s="12">
        <f t="shared" si="23"/>
        <v>0.14271922725059422</v>
      </c>
      <c r="D212" s="11">
        <v>4830.75</v>
      </c>
      <c r="E212" s="9">
        <f t="shared" si="24"/>
        <v>556.23030303030328</v>
      </c>
      <c r="F212">
        <f t="shared" si="21"/>
        <v>4274.5196969696972</v>
      </c>
      <c r="G212" s="9">
        <f t="shared" si="25"/>
        <v>2.5</v>
      </c>
      <c r="H212" s="9">
        <f t="shared" si="26"/>
        <v>382.72727272727309</v>
      </c>
      <c r="I212" s="5">
        <f t="shared" si="27"/>
        <v>12823.559090909273</v>
      </c>
      <c r="K212" s="9"/>
      <c r="L212" s="9"/>
      <c r="M212" s="9"/>
      <c r="O212" s="9">
        <v>3.5</v>
      </c>
      <c r="P212" s="9">
        <v>763.63636363636431</v>
      </c>
    </row>
    <row r="213" spans="1:16" x14ac:dyDescent="0.25">
      <c r="A213" s="10">
        <v>10.55</v>
      </c>
      <c r="B213" s="12">
        <f t="shared" si="22"/>
        <v>7.0067643951304852</v>
      </c>
      <c r="C213" s="12">
        <f t="shared" si="23"/>
        <v>0.14271922725059422</v>
      </c>
      <c r="D213" s="11">
        <v>4858.54</v>
      </c>
      <c r="E213" s="9">
        <f t="shared" si="24"/>
        <v>534.11717171717214</v>
      </c>
      <c r="F213">
        <f t="shared" si="21"/>
        <v>4324.422828282828</v>
      </c>
      <c r="G213" s="9">
        <f t="shared" si="25"/>
        <v>2.5166666666666515</v>
      </c>
      <c r="H213" s="9">
        <f t="shared" si="26"/>
        <v>387.83030303030336</v>
      </c>
      <c r="I213" s="5">
        <f t="shared" si="27"/>
        <v>12973.268484848668</v>
      </c>
      <c r="K213" s="9"/>
      <c r="L213" s="9"/>
      <c r="M213" s="9"/>
      <c r="O213" s="9">
        <v>3.5166666666666515</v>
      </c>
      <c r="P213" s="9">
        <v>773.81818181818244</v>
      </c>
    </row>
    <row r="214" spans="1:16" x14ac:dyDescent="0.25">
      <c r="A214" s="10">
        <v>10.6</v>
      </c>
      <c r="B214" s="12">
        <f t="shared" si="22"/>
        <v>7.0067643951304852</v>
      </c>
      <c r="C214" s="12">
        <f t="shared" si="23"/>
        <v>0.14271922725059422</v>
      </c>
      <c r="D214" s="11">
        <v>4888.22</v>
      </c>
      <c r="E214" s="9">
        <f t="shared" si="24"/>
        <v>515.40606060606126</v>
      </c>
      <c r="F214">
        <f t="shared" si="21"/>
        <v>4372.8139393939391</v>
      </c>
      <c r="G214" s="9">
        <f t="shared" si="25"/>
        <v>2.533333333333303</v>
      </c>
      <c r="H214" s="9">
        <f t="shared" si="26"/>
        <v>375.9232323232327</v>
      </c>
      <c r="I214" s="5">
        <f t="shared" si="27"/>
        <v>13118.441818181538</v>
      </c>
      <c r="K214" s="9"/>
      <c r="L214" s="9"/>
      <c r="M214" s="9"/>
      <c r="O214" s="9">
        <v>3.533333333333303</v>
      </c>
      <c r="P214" s="9">
        <v>750.06060606060691</v>
      </c>
    </row>
    <row r="215" spans="1:16" x14ac:dyDescent="0.25">
      <c r="A215" s="10">
        <v>10.65</v>
      </c>
      <c r="B215" s="12">
        <f t="shared" si="22"/>
        <v>7.0067643951304852</v>
      </c>
      <c r="C215" s="12">
        <f t="shared" si="23"/>
        <v>0.14271922725059422</v>
      </c>
      <c r="D215" s="11">
        <v>4876.43</v>
      </c>
      <c r="E215" s="9">
        <f t="shared" si="24"/>
        <v>455.87070707070751</v>
      </c>
      <c r="F215">
        <f t="shared" si="21"/>
        <v>4420.5592929292925</v>
      </c>
      <c r="G215" s="9">
        <f t="shared" si="25"/>
        <v>2.5499999999999545</v>
      </c>
      <c r="H215" s="9">
        <f t="shared" si="26"/>
        <v>408.24242424242431</v>
      </c>
      <c r="I215" s="5">
        <f t="shared" si="27"/>
        <v>13261.677878788067</v>
      </c>
      <c r="K215" s="9"/>
      <c r="L215" s="9"/>
      <c r="M215" s="9"/>
      <c r="O215" s="9">
        <v>3.5499999999999545</v>
      </c>
      <c r="P215" s="9">
        <v>814.54545454545473</v>
      </c>
    </row>
    <row r="216" spans="1:16" x14ac:dyDescent="0.25">
      <c r="A216" s="10">
        <v>10.7</v>
      </c>
      <c r="B216" s="12">
        <f t="shared" si="22"/>
        <v>7.0067643951304852</v>
      </c>
      <c r="C216" s="12">
        <f t="shared" si="23"/>
        <v>0.14271922725059422</v>
      </c>
      <c r="D216" s="11">
        <v>4898.3900000000003</v>
      </c>
      <c r="E216" s="9">
        <f t="shared" si="24"/>
        <v>481.38585858585878</v>
      </c>
      <c r="F216">
        <f t="shared" si="21"/>
        <v>4417.0041414141415</v>
      </c>
      <c r="G216" s="9">
        <f t="shared" si="25"/>
        <v>2.566666666666606</v>
      </c>
      <c r="H216" s="9">
        <f t="shared" si="26"/>
        <v>389.53131313131342</v>
      </c>
      <c r="I216" s="5">
        <f t="shared" si="27"/>
        <v>13251.012424242143</v>
      </c>
      <c r="K216" s="9"/>
      <c r="L216" s="9"/>
      <c r="M216" s="9"/>
      <c r="O216" s="9">
        <v>3.566666666666606</v>
      </c>
      <c r="P216" s="9">
        <v>777.21212121212182</v>
      </c>
    </row>
    <row r="217" spans="1:16" x14ac:dyDescent="0.25">
      <c r="A217" s="10">
        <v>10.75</v>
      </c>
      <c r="B217" s="12">
        <f t="shared" si="22"/>
        <v>7.0067643951304852</v>
      </c>
      <c r="C217" s="12">
        <f t="shared" si="23"/>
        <v>0.14271922725059422</v>
      </c>
      <c r="D217" s="11">
        <v>4901.92</v>
      </c>
      <c r="E217" s="9">
        <f t="shared" si="24"/>
        <v>496.69494949494953</v>
      </c>
      <c r="F217">
        <f t="shared" si="21"/>
        <v>4405.2250505050506</v>
      </c>
      <c r="G217" s="9">
        <f t="shared" si="25"/>
        <v>2.5833333333332575</v>
      </c>
      <c r="H217" s="9">
        <f t="shared" si="26"/>
        <v>399.73737373737396</v>
      </c>
      <c r="I217" s="5">
        <f t="shared" si="27"/>
        <v>13215.675151515339</v>
      </c>
      <c r="K217" s="9"/>
      <c r="L217" s="9"/>
      <c r="M217" s="9"/>
      <c r="O217" s="9">
        <v>3.5833333333332575</v>
      </c>
      <c r="P217" s="9">
        <v>797.57575757575808</v>
      </c>
    </row>
    <row r="218" spans="1:16" x14ac:dyDescent="0.25">
      <c r="A218" s="10">
        <v>10.8</v>
      </c>
      <c r="B218" s="12">
        <f t="shared" si="22"/>
        <v>7.0067643951304852</v>
      </c>
      <c r="C218" s="12">
        <f t="shared" si="23"/>
        <v>0.14271922725059422</v>
      </c>
      <c r="D218" s="11">
        <v>4914.3100000000004</v>
      </c>
      <c r="E218" s="9">
        <f t="shared" si="24"/>
        <v>472.88080808080838</v>
      </c>
      <c r="F218">
        <f t="shared" si="21"/>
        <v>4441.4291919191919</v>
      </c>
      <c r="G218" s="9">
        <f t="shared" si="25"/>
        <v>2.5999999999999091</v>
      </c>
      <c r="H218" s="9">
        <f t="shared" si="26"/>
        <v>381.02626262626296</v>
      </c>
      <c r="I218" s="5">
        <f t="shared" si="27"/>
        <v>13324.287575757766</v>
      </c>
      <c r="K218" s="9"/>
      <c r="L218" s="9"/>
      <c r="M218" s="9"/>
      <c r="O218" s="9">
        <v>3.5999999999999091</v>
      </c>
      <c r="P218" s="9">
        <v>760.24242424242505</v>
      </c>
    </row>
    <row r="219" spans="1:16" x14ac:dyDescent="0.25">
      <c r="A219" s="10">
        <v>10.85</v>
      </c>
      <c r="B219" s="12">
        <f t="shared" si="22"/>
        <v>7.0067643951304852</v>
      </c>
      <c r="C219" s="12">
        <f t="shared" si="23"/>
        <v>0.14271922725059422</v>
      </c>
      <c r="D219" s="11">
        <v>4926.9399999999996</v>
      </c>
      <c r="E219" s="9">
        <f t="shared" si="24"/>
        <v>425.25252525252517</v>
      </c>
      <c r="F219">
        <f t="shared" si="21"/>
        <v>4501.687474747474</v>
      </c>
      <c r="G219" s="9">
        <f t="shared" si="25"/>
        <v>2.6166666666666742</v>
      </c>
      <c r="H219" s="9">
        <f t="shared" si="26"/>
        <v>391.23232323232349</v>
      </c>
      <c r="I219" s="5">
        <f t="shared" si="27"/>
        <v>13505.062424242135</v>
      </c>
      <c r="K219" s="9"/>
      <c r="L219" s="9"/>
      <c r="M219" s="9"/>
      <c r="O219" s="9">
        <v>3.6166666666666742</v>
      </c>
      <c r="P219" s="9">
        <v>780.60606060606119</v>
      </c>
    </row>
    <row r="220" spans="1:16" x14ac:dyDescent="0.25">
      <c r="A220" s="10">
        <v>10.9</v>
      </c>
      <c r="B220" s="12">
        <f t="shared" si="22"/>
        <v>7.0067643951304852</v>
      </c>
      <c r="C220" s="12">
        <f t="shared" si="23"/>
        <v>0.14271922725059422</v>
      </c>
      <c r="D220" s="11">
        <v>4940.29</v>
      </c>
      <c r="E220" s="9">
        <f t="shared" si="24"/>
        <v>464.37575757575797</v>
      </c>
      <c r="F220">
        <f t="shared" si="21"/>
        <v>4475.9142424242418</v>
      </c>
      <c r="G220" s="9">
        <f t="shared" si="25"/>
        <v>2.6333333333333258</v>
      </c>
      <c r="H220" s="9">
        <f t="shared" si="26"/>
        <v>360.61414141414122</v>
      </c>
      <c r="I220" s="5">
        <f t="shared" si="27"/>
        <v>13427.742727272916</v>
      </c>
      <c r="K220" s="9"/>
      <c r="L220" s="9"/>
      <c r="M220" s="9"/>
      <c r="O220" s="9">
        <v>3.6333333333333258</v>
      </c>
      <c r="P220" s="9">
        <v>719.51515151515105</v>
      </c>
    </row>
    <row r="221" spans="1:16" x14ac:dyDescent="0.25">
      <c r="A221" s="10">
        <v>10.95</v>
      </c>
      <c r="B221" s="12">
        <f t="shared" si="22"/>
        <v>7.0067643951304852</v>
      </c>
      <c r="C221" s="12">
        <f t="shared" si="23"/>
        <v>0.14271922725059422</v>
      </c>
      <c r="D221" s="11">
        <v>4897.24</v>
      </c>
      <c r="E221" s="9">
        <f t="shared" si="24"/>
        <v>418.44848484848484</v>
      </c>
      <c r="F221">
        <f t="shared" si="21"/>
        <v>4478.7915151515153</v>
      </c>
      <c r="G221" s="9">
        <f t="shared" si="25"/>
        <v>2.6499999999999773</v>
      </c>
      <c r="H221" s="9">
        <f t="shared" si="26"/>
        <v>398.03636363636383</v>
      </c>
      <c r="I221" s="5">
        <f t="shared" si="27"/>
        <v>13436.37454545426</v>
      </c>
      <c r="K221" s="9"/>
      <c r="L221" s="9"/>
      <c r="M221" s="9"/>
      <c r="O221" s="9">
        <v>3.6499999999999773</v>
      </c>
      <c r="P221" s="9">
        <v>794.18181818181858</v>
      </c>
    </row>
    <row r="222" spans="1:16" x14ac:dyDescent="0.25">
      <c r="A222" s="10">
        <v>11</v>
      </c>
      <c r="B222" s="12">
        <f t="shared" si="22"/>
        <v>7.0067643951304852</v>
      </c>
      <c r="C222" s="12">
        <f t="shared" si="23"/>
        <v>0.14271922725059422</v>
      </c>
      <c r="D222" s="11">
        <v>4900.4799999999996</v>
      </c>
      <c r="E222" s="9">
        <f t="shared" si="24"/>
        <v>435.45858585858571</v>
      </c>
      <c r="F222">
        <f t="shared" si="21"/>
        <v>4465.0214141414135</v>
      </c>
      <c r="G222" s="9">
        <f t="shared" si="25"/>
        <v>2.6666666666666288</v>
      </c>
      <c r="H222" s="9">
        <f t="shared" si="26"/>
        <v>384.42828282828322</v>
      </c>
      <c r="I222" s="5">
        <f t="shared" si="27"/>
        <v>13395.064242424431</v>
      </c>
      <c r="K222" s="9"/>
      <c r="L222" s="9"/>
      <c r="M222" s="9"/>
      <c r="O222" s="9">
        <v>3.6666666666666288</v>
      </c>
      <c r="P222" s="9">
        <v>767.0303030303038</v>
      </c>
    </row>
    <row r="223" spans="1:16" x14ac:dyDescent="0.25">
      <c r="A223" s="10">
        <v>11.05</v>
      </c>
      <c r="B223" s="12">
        <f t="shared" si="22"/>
        <v>7.0067643951304852</v>
      </c>
      <c r="C223" s="12">
        <f t="shared" si="23"/>
        <v>0.14271922725059422</v>
      </c>
      <c r="D223" s="11">
        <v>4931.72</v>
      </c>
      <c r="E223" s="9">
        <f t="shared" si="24"/>
        <v>409.94343434343443</v>
      </c>
      <c r="F223">
        <f t="shared" si="21"/>
        <v>4521.7765656565662</v>
      </c>
      <c r="G223" s="9">
        <f t="shared" si="25"/>
        <v>2.6833333333332803</v>
      </c>
      <c r="H223" s="9">
        <f t="shared" si="26"/>
        <v>420.14949494949497</v>
      </c>
      <c r="I223" s="5">
        <f t="shared" si="27"/>
        <v>13565.329696969891</v>
      </c>
      <c r="K223" s="9"/>
      <c r="L223" s="9"/>
      <c r="M223" s="9"/>
      <c r="O223" s="9">
        <v>3.6833333333332803</v>
      </c>
      <c r="P223" s="9">
        <v>838.30303030303037</v>
      </c>
    </row>
    <row r="224" spans="1:16" x14ac:dyDescent="0.25">
      <c r="A224" s="10">
        <v>11.100000000000001</v>
      </c>
      <c r="B224" s="12">
        <f t="shared" si="22"/>
        <v>7.0067643951304852</v>
      </c>
      <c r="C224" s="12">
        <f t="shared" si="23"/>
        <v>0.14271922725059422</v>
      </c>
      <c r="D224" s="11">
        <v>4946.3999999999996</v>
      </c>
      <c r="E224" s="9">
        <f t="shared" si="24"/>
        <v>367.41818181818149</v>
      </c>
      <c r="F224">
        <f t="shared" si="21"/>
        <v>4578.9818181818182</v>
      </c>
      <c r="G224" s="9">
        <f t="shared" si="25"/>
        <v>2.6999999999999318</v>
      </c>
      <c r="H224" s="9">
        <f t="shared" si="26"/>
        <v>423.5515151515151</v>
      </c>
      <c r="I224" s="5">
        <f t="shared" si="27"/>
        <v>13736.94545454565</v>
      </c>
      <c r="K224" s="9"/>
      <c r="L224" s="9"/>
      <c r="M224" s="9"/>
      <c r="O224" s="9">
        <v>3.6999999999999318</v>
      </c>
      <c r="P224" s="9">
        <v>845.09090909090901</v>
      </c>
    </row>
    <row r="225" spans="1:16" x14ac:dyDescent="0.25">
      <c r="A225" s="10">
        <v>11.149999999999999</v>
      </c>
      <c r="B225" s="12">
        <f t="shared" si="22"/>
        <v>7.0067643951304852</v>
      </c>
      <c r="C225" s="12">
        <f t="shared" si="23"/>
        <v>0.14271922725059422</v>
      </c>
      <c r="D225" s="11">
        <v>5015.1400000000003</v>
      </c>
      <c r="E225" s="9">
        <f t="shared" si="24"/>
        <v>409.94343434343443</v>
      </c>
      <c r="F225">
        <f t="shared" si="21"/>
        <v>4605.1965656565662</v>
      </c>
      <c r="G225" s="9">
        <f t="shared" si="25"/>
        <v>2.7166666666665833</v>
      </c>
      <c r="H225" s="9">
        <f t="shared" si="26"/>
        <v>428.65454545454531</v>
      </c>
      <c r="I225" s="5">
        <f t="shared" si="27"/>
        <v>13815.589696968913</v>
      </c>
      <c r="K225" s="9"/>
      <c r="L225" s="9"/>
      <c r="M225" s="9"/>
      <c r="O225" s="9">
        <v>3.7166666666665833</v>
      </c>
      <c r="P225" s="9">
        <v>855.27272727272702</v>
      </c>
    </row>
    <row r="226" spans="1:16" x14ac:dyDescent="0.25">
      <c r="A226" s="10">
        <v>11.2</v>
      </c>
      <c r="B226" s="12">
        <f t="shared" si="22"/>
        <v>7.0067643951304852</v>
      </c>
      <c r="C226" s="12">
        <f t="shared" si="23"/>
        <v>0.14271922725059422</v>
      </c>
      <c r="D226" s="11">
        <v>5054.8900000000003</v>
      </c>
      <c r="E226" s="9">
        <f t="shared" si="24"/>
        <v>426.9535353535353</v>
      </c>
      <c r="F226">
        <f t="shared" si="21"/>
        <v>4627.9364646464646</v>
      </c>
      <c r="G226" s="9">
        <f t="shared" si="25"/>
        <v>2.7333333333333485</v>
      </c>
      <c r="H226" s="9">
        <f t="shared" si="26"/>
        <v>409.94343434343443</v>
      </c>
      <c r="I226" s="5">
        <f t="shared" si="27"/>
        <v>13883.809393939591</v>
      </c>
      <c r="K226" s="9"/>
      <c r="L226" s="9"/>
      <c r="M226" s="9"/>
      <c r="O226" s="9">
        <v>3.7333333333333485</v>
      </c>
      <c r="P226" s="9">
        <v>817.93939393939422</v>
      </c>
    </row>
    <row r="227" spans="1:16" x14ac:dyDescent="0.25">
      <c r="A227" s="10">
        <v>11.25</v>
      </c>
      <c r="B227" s="12">
        <f t="shared" si="22"/>
        <v>7.0067643951304852</v>
      </c>
      <c r="C227" s="12">
        <f t="shared" si="23"/>
        <v>0.14271922725059422</v>
      </c>
      <c r="D227" s="11">
        <v>5010.32</v>
      </c>
      <c r="E227" s="9">
        <f t="shared" si="24"/>
        <v>333.39797979797981</v>
      </c>
      <c r="F227">
        <f t="shared" si="21"/>
        <v>4676.9220202020197</v>
      </c>
      <c r="G227" s="9">
        <f t="shared" si="25"/>
        <v>2.75</v>
      </c>
      <c r="H227" s="9">
        <f t="shared" si="26"/>
        <v>406.54141414141429</v>
      </c>
      <c r="I227" s="5">
        <f t="shared" si="27"/>
        <v>14030.766060606258</v>
      </c>
      <c r="K227" s="9"/>
      <c r="L227" s="9"/>
      <c r="M227" s="9"/>
      <c r="O227" s="9">
        <v>3.75</v>
      </c>
      <c r="P227" s="9">
        <v>811.15151515151547</v>
      </c>
    </row>
    <row r="228" spans="1:16" x14ac:dyDescent="0.25">
      <c r="A228" s="10">
        <v>11.3</v>
      </c>
      <c r="B228" s="12">
        <f t="shared" si="22"/>
        <v>7.0067643951304852</v>
      </c>
      <c r="C228" s="12">
        <f t="shared" si="23"/>
        <v>0.14271922725059422</v>
      </c>
      <c r="D228" s="11">
        <v>5016.53</v>
      </c>
      <c r="E228" s="9">
        <f t="shared" si="24"/>
        <v>389.53131313131342</v>
      </c>
      <c r="F228">
        <f t="shared" si="21"/>
        <v>4626.9986868686865</v>
      </c>
      <c r="G228" s="9">
        <f t="shared" si="25"/>
        <v>2.7666666666666515</v>
      </c>
      <c r="H228" s="9">
        <f t="shared" si="26"/>
        <v>408.24242424242431</v>
      </c>
      <c r="I228" s="5">
        <f t="shared" si="27"/>
        <v>13880.996060606256</v>
      </c>
      <c r="K228" s="9"/>
      <c r="L228" s="9"/>
      <c r="M228" s="9"/>
      <c r="O228" s="9">
        <v>3.7666666666666515</v>
      </c>
      <c r="P228" s="9">
        <v>814.54545454545473</v>
      </c>
    </row>
    <row r="229" spans="1:16" x14ac:dyDescent="0.25">
      <c r="A229" s="10">
        <v>11.350000000000001</v>
      </c>
      <c r="B229" s="12">
        <f t="shared" si="22"/>
        <v>7.0067643951304852</v>
      </c>
      <c r="C229" s="12">
        <f t="shared" si="23"/>
        <v>0.14271922725059422</v>
      </c>
      <c r="D229" s="11">
        <v>5010.53</v>
      </c>
      <c r="E229" s="9">
        <f t="shared" si="24"/>
        <v>323.19191919191928</v>
      </c>
      <c r="F229">
        <f t="shared" si="21"/>
        <v>4687.3380808080801</v>
      </c>
      <c r="G229" s="9">
        <f t="shared" si="25"/>
        <v>2.783333333333303</v>
      </c>
      <c r="H229" s="9">
        <f t="shared" si="26"/>
        <v>455.87070707070751</v>
      </c>
      <c r="I229" s="5">
        <f t="shared" si="27"/>
        <v>14062.01424242444</v>
      </c>
      <c r="K229" s="9"/>
      <c r="L229" s="9"/>
      <c r="M229" s="9"/>
      <c r="O229" s="9">
        <v>3.783333333333303</v>
      </c>
      <c r="P229" s="9">
        <v>909.57575757575853</v>
      </c>
    </row>
    <row r="230" spans="1:16" x14ac:dyDescent="0.25">
      <c r="A230" s="10">
        <v>11.399999999999999</v>
      </c>
      <c r="B230" s="12">
        <f t="shared" si="22"/>
        <v>7.0067643951304852</v>
      </c>
      <c r="C230" s="12">
        <f t="shared" si="23"/>
        <v>0.14271922725059422</v>
      </c>
      <c r="D230" s="11">
        <v>5022.97</v>
      </c>
      <c r="E230" s="9">
        <f t="shared" si="24"/>
        <v>295.975757575758</v>
      </c>
      <c r="F230">
        <f t="shared" si="21"/>
        <v>4726.9942424242427</v>
      </c>
      <c r="G230" s="9">
        <f t="shared" si="25"/>
        <v>2.7999999999999545</v>
      </c>
      <c r="H230" s="9">
        <f t="shared" si="26"/>
        <v>430.35555555555544</v>
      </c>
      <c r="I230" s="5">
        <f t="shared" si="27"/>
        <v>14180.982727271921</v>
      </c>
      <c r="K230" s="9"/>
      <c r="L230" s="9"/>
      <c r="M230" s="9"/>
      <c r="O230" s="9">
        <v>3.7999999999999545</v>
      </c>
      <c r="P230" s="9">
        <v>858.66666666666652</v>
      </c>
    </row>
    <row r="231" spans="1:16" x14ac:dyDescent="0.25">
      <c r="A231" s="10">
        <v>11.45</v>
      </c>
      <c r="B231" s="12">
        <f t="shared" si="22"/>
        <v>7.0067643951304852</v>
      </c>
      <c r="C231" s="12">
        <f t="shared" si="23"/>
        <v>0.14271922725059422</v>
      </c>
      <c r="D231" s="11">
        <v>4987.21</v>
      </c>
      <c r="E231" s="9">
        <f t="shared" si="24"/>
        <v>319.78989898989914</v>
      </c>
      <c r="F231">
        <f t="shared" si="21"/>
        <v>4667.4201010101006</v>
      </c>
      <c r="G231" s="9">
        <f t="shared" si="25"/>
        <v>2.816666666666606</v>
      </c>
      <c r="H231" s="9">
        <f t="shared" si="26"/>
        <v>425.25252525252517</v>
      </c>
      <c r="I231" s="5">
        <f t="shared" si="27"/>
        <v>14002.2603030305</v>
      </c>
      <c r="K231" s="9"/>
      <c r="L231" s="9"/>
      <c r="M231" s="9"/>
      <c r="O231" s="9">
        <v>3.816666666666606</v>
      </c>
      <c r="P231" s="9">
        <v>848.48484848484838</v>
      </c>
    </row>
    <row r="232" spans="1:16" x14ac:dyDescent="0.25">
      <c r="A232" s="10">
        <v>11.5</v>
      </c>
      <c r="B232" s="12">
        <f t="shared" si="22"/>
        <v>7.0067643951304852</v>
      </c>
      <c r="C232" s="12">
        <f t="shared" si="23"/>
        <v>0.14271922725059422</v>
      </c>
      <c r="D232" s="11">
        <v>4967.3999999999996</v>
      </c>
      <c r="E232" s="9">
        <f t="shared" si="24"/>
        <v>316.387878787879</v>
      </c>
      <c r="F232">
        <f t="shared" si="21"/>
        <v>4651.0121212121203</v>
      </c>
      <c r="G232" s="9">
        <f t="shared" si="25"/>
        <v>2.8333333333332575</v>
      </c>
      <c r="H232" s="9">
        <f t="shared" si="26"/>
        <v>425.25252525252517</v>
      </c>
      <c r="I232" s="5">
        <f t="shared" si="27"/>
        <v>13953.03636363656</v>
      </c>
      <c r="K232" s="9"/>
      <c r="L232" s="9"/>
      <c r="M232" s="9"/>
      <c r="O232" s="9">
        <v>3.8333333333332575</v>
      </c>
      <c r="P232" s="9">
        <v>848.48484848484838</v>
      </c>
    </row>
    <row r="233" spans="1:16" x14ac:dyDescent="0.25">
      <c r="A233" s="10">
        <v>11.55</v>
      </c>
      <c r="B233" s="12">
        <f t="shared" si="22"/>
        <v>7.0067643951304852</v>
      </c>
      <c r="C233" s="12">
        <f t="shared" si="23"/>
        <v>0.14271922725059422</v>
      </c>
      <c r="D233" s="11">
        <v>4866.71</v>
      </c>
      <c r="E233" s="9">
        <f t="shared" si="24"/>
        <v>340.20202020202015</v>
      </c>
      <c r="F233">
        <f t="shared" si="21"/>
        <v>4526.5079797979797</v>
      </c>
      <c r="G233" s="9">
        <f t="shared" si="25"/>
        <v>2.8499999999999091</v>
      </c>
      <c r="H233" s="9">
        <f t="shared" si="26"/>
        <v>433.75757575757558</v>
      </c>
      <c r="I233" s="5">
        <f t="shared" si="27"/>
        <v>13579.523939394132</v>
      </c>
      <c r="K233" s="9"/>
      <c r="L233" s="9"/>
      <c r="M233" s="9"/>
      <c r="O233" s="9">
        <v>3.8499999999999091</v>
      </c>
      <c r="P233" s="9">
        <v>865.45454545454515</v>
      </c>
    </row>
    <row r="234" spans="1:16" x14ac:dyDescent="0.25">
      <c r="A234" s="10">
        <v>11.600000000000001</v>
      </c>
      <c r="B234" s="12">
        <f t="shared" si="22"/>
        <v>7.0067643951304852</v>
      </c>
      <c r="C234" s="12">
        <f t="shared" si="23"/>
        <v>0.14271922725059422</v>
      </c>
      <c r="D234" s="11">
        <v>4864.49</v>
      </c>
      <c r="E234" s="9">
        <f t="shared" si="24"/>
        <v>272.16161616161594</v>
      </c>
      <c r="F234">
        <f t="shared" si="21"/>
        <v>4592.3283838383841</v>
      </c>
      <c r="G234" s="9">
        <f t="shared" si="25"/>
        <v>2.8666666666666742</v>
      </c>
      <c r="H234" s="9">
        <f t="shared" si="26"/>
        <v>409.94343434343443</v>
      </c>
      <c r="I234" s="5">
        <f t="shared" si="27"/>
        <v>13776.985151515348</v>
      </c>
      <c r="K234" s="9"/>
      <c r="L234" s="9"/>
      <c r="M234" s="9"/>
      <c r="O234" s="9">
        <v>3.8666666666666742</v>
      </c>
      <c r="P234" s="9">
        <v>817.93939393939422</v>
      </c>
    </row>
    <row r="235" spans="1:16" x14ac:dyDescent="0.25">
      <c r="A235" s="10">
        <v>11.649999999999999</v>
      </c>
      <c r="B235" s="12">
        <f t="shared" si="22"/>
        <v>7.0067643951304852</v>
      </c>
      <c r="C235" s="12">
        <f t="shared" si="23"/>
        <v>0.14271922725059422</v>
      </c>
      <c r="D235" s="11">
        <v>4763.29</v>
      </c>
      <c r="E235" s="9">
        <f t="shared" si="24"/>
        <v>251.74949494949496</v>
      </c>
      <c r="F235">
        <f t="shared" si="21"/>
        <v>4511.5405050505051</v>
      </c>
      <c r="G235" s="9">
        <f t="shared" si="25"/>
        <v>2.8833333333333258</v>
      </c>
      <c r="H235" s="9">
        <f t="shared" si="26"/>
        <v>425.25252525252517</v>
      </c>
      <c r="I235" s="5">
        <f t="shared" si="27"/>
        <v>13534.621515150746</v>
      </c>
      <c r="K235" s="9"/>
      <c r="L235" s="9"/>
      <c r="M235" s="9"/>
      <c r="O235" s="9">
        <v>3.8833333333333258</v>
      </c>
      <c r="P235" s="9">
        <v>848.48484848484838</v>
      </c>
    </row>
    <row r="236" spans="1:16" x14ac:dyDescent="0.25">
      <c r="A236" s="10">
        <v>11.7</v>
      </c>
      <c r="B236" s="12">
        <f t="shared" si="22"/>
        <v>7.0067643951304852</v>
      </c>
      <c r="C236" s="12">
        <f t="shared" si="23"/>
        <v>0.14271922725059422</v>
      </c>
      <c r="D236" s="11">
        <v>4783.34</v>
      </c>
      <c r="E236" s="9">
        <f t="shared" si="24"/>
        <v>258.55353535353527</v>
      </c>
      <c r="F236">
        <f t="shared" si="21"/>
        <v>4524.786464646465</v>
      </c>
      <c r="G236" s="9">
        <f t="shared" si="25"/>
        <v>2.8999999999999773</v>
      </c>
      <c r="H236" s="9">
        <f t="shared" si="26"/>
        <v>409.94343434343443</v>
      </c>
      <c r="I236" s="5">
        <f t="shared" si="27"/>
        <v>13574.359393939589</v>
      </c>
      <c r="K236" s="9"/>
      <c r="L236" s="9"/>
      <c r="M236" s="9"/>
      <c r="O236" s="9">
        <v>3.8999999999999773</v>
      </c>
      <c r="P236" s="9">
        <v>817.93939393939422</v>
      </c>
    </row>
    <row r="237" spans="1:16" x14ac:dyDescent="0.25">
      <c r="A237" s="10">
        <v>11.75</v>
      </c>
      <c r="B237" s="12">
        <f t="shared" si="22"/>
        <v>7.0067643951304852</v>
      </c>
      <c r="C237" s="12">
        <f t="shared" si="23"/>
        <v>0.14271922725059422</v>
      </c>
      <c r="D237" s="11">
        <v>4738.5600000000004</v>
      </c>
      <c r="E237" s="9">
        <f t="shared" si="24"/>
        <v>238.14141414141426</v>
      </c>
      <c r="F237">
        <f t="shared" si="21"/>
        <v>4500.4185858585861</v>
      </c>
      <c r="G237" s="9">
        <f t="shared" si="25"/>
        <v>2.9166666666666288</v>
      </c>
      <c r="H237" s="9">
        <f t="shared" si="26"/>
        <v>413.34545454545457</v>
      </c>
      <c r="I237" s="5">
        <f t="shared" si="27"/>
        <v>13501.255757575949</v>
      </c>
      <c r="K237" s="9"/>
      <c r="L237" s="9"/>
      <c r="M237" s="9"/>
      <c r="O237" s="9">
        <v>3.9166666666666288</v>
      </c>
      <c r="P237" s="9">
        <v>824.72727272727286</v>
      </c>
    </row>
    <row r="238" spans="1:16" x14ac:dyDescent="0.25">
      <c r="A238" s="10">
        <v>11.8</v>
      </c>
      <c r="B238" s="12">
        <f t="shared" si="22"/>
        <v>7.0067643951304852</v>
      </c>
      <c r="C238" s="12">
        <f t="shared" si="23"/>
        <v>0.14271922725059422</v>
      </c>
      <c r="D238" s="11">
        <v>4742.17</v>
      </c>
      <c r="E238" s="9">
        <f t="shared" si="24"/>
        <v>273.86262626262601</v>
      </c>
      <c r="F238">
        <f t="shared" si="21"/>
        <v>4468.3073737373743</v>
      </c>
      <c r="G238" s="9">
        <f t="shared" si="25"/>
        <v>2.9333333333332803</v>
      </c>
      <c r="H238" s="9">
        <f t="shared" si="26"/>
        <v>459.27272727272771</v>
      </c>
      <c r="I238" s="5">
        <f t="shared" si="27"/>
        <v>13404.922121212314</v>
      </c>
      <c r="K238" s="9"/>
      <c r="L238" s="9"/>
      <c r="M238" s="9"/>
      <c r="O238" s="9">
        <v>3.9333333333332803</v>
      </c>
      <c r="P238" s="9">
        <v>916.36363636363728</v>
      </c>
    </row>
    <row r="239" spans="1:16" x14ac:dyDescent="0.25">
      <c r="A239" s="10">
        <v>11.850000000000001</v>
      </c>
      <c r="B239" s="12">
        <f t="shared" si="22"/>
        <v>7.0067643951304852</v>
      </c>
      <c r="C239" s="12">
        <f t="shared" si="23"/>
        <v>0.14271922725059422</v>
      </c>
      <c r="D239" s="11">
        <v>4784.54</v>
      </c>
      <c r="E239" s="9">
        <f t="shared" si="24"/>
        <v>207.52323232323278</v>
      </c>
      <c r="F239">
        <f t="shared" si="21"/>
        <v>4577.0167676767669</v>
      </c>
      <c r="G239" s="9">
        <f t="shared" si="25"/>
        <v>2.9499999999999318</v>
      </c>
      <c r="H239" s="9">
        <f t="shared" si="26"/>
        <v>433.75757575757558</v>
      </c>
      <c r="I239" s="5">
        <f t="shared" si="27"/>
        <v>13731.050303030495</v>
      </c>
      <c r="K239" s="9"/>
      <c r="L239" s="9"/>
      <c r="M239" s="9"/>
      <c r="O239" s="9">
        <v>3.9499999999999318</v>
      </c>
      <c r="P239" s="9">
        <v>865.45454545454515</v>
      </c>
    </row>
    <row r="240" spans="1:16" x14ac:dyDescent="0.25">
      <c r="A240" s="10">
        <v>11.899999999999999</v>
      </c>
      <c r="B240" s="12">
        <f t="shared" si="22"/>
        <v>7.0067643951304852</v>
      </c>
      <c r="C240" s="12">
        <f t="shared" si="23"/>
        <v>0.14271922725059422</v>
      </c>
      <c r="D240" s="11">
        <v>4749.6499999999996</v>
      </c>
      <c r="E240" s="9">
        <f t="shared" si="24"/>
        <v>239.84242424242436</v>
      </c>
      <c r="F240">
        <f t="shared" si="21"/>
        <v>4509.8075757575753</v>
      </c>
      <c r="G240" s="9">
        <f t="shared" si="25"/>
        <v>2.9666666666665833</v>
      </c>
      <c r="H240" s="9">
        <f t="shared" si="26"/>
        <v>447.36565656565631</v>
      </c>
      <c r="I240" s="5">
        <f t="shared" si="27"/>
        <v>13529.422727271956</v>
      </c>
      <c r="K240" s="9"/>
      <c r="L240" s="9"/>
      <c r="M240" s="9"/>
      <c r="O240" s="9">
        <v>3.9666666666665833</v>
      </c>
      <c r="P240" s="9">
        <v>892.60606060606005</v>
      </c>
    </row>
    <row r="241" spans="1:16" x14ac:dyDescent="0.25">
      <c r="A241" s="10">
        <v>11.95</v>
      </c>
      <c r="B241" s="12">
        <f t="shared" si="22"/>
        <v>7.0067643951304852</v>
      </c>
      <c r="C241" s="12">
        <f t="shared" si="23"/>
        <v>0.14271922725059422</v>
      </c>
      <c r="D241" s="11">
        <v>4771.4799999999996</v>
      </c>
      <c r="E241" s="9">
        <f t="shared" si="24"/>
        <v>207.52323232323189</v>
      </c>
      <c r="F241">
        <f t="shared" si="21"/>
        <v>4563.9567676767674</v>
      </c>
      <c r="G241" s="9">
        <f t="shared" si="25"/>
        <v>2.9833333333333485</v>
      </c>
      <c r="H241" s="9">
        <f t="shared" si="26"/>
        <v>437.15959595959578</v>
      </c>
      <c r="I241" s="5">
        <f t="shared" si="27"/>
        <v>13691.870303030497</v>
      </c>
      <c r="K241" s="9"/>
      <c r="L241" s="9"/>
      <c r="M241" s="9"/>
      <c r="O241" s="9">
        <v>3.9833333333333485</v>
      </c>
      <c r="P241" s="9">
        <v>872.24242424242391</v>
      </c>
    </row>
    <row r="242" spans="1:16" x14ac:dyDescent="0.25">
      <c r="A242" s="10">
        <v>12</v>
      </c>
      <c r="B242" s="12">
        <f t="shared" si="22"/>
        <v>7.0067643951304852</v>
      </c>
      <c r="C242" s="12">
        <f t="shared" si="23"/>
        <v>0.14271922725059422</v>
      </c>
      <c r="D242" s="11">
        <v>4750.83</v>
      </c>
      <c r="E242" s="9">
        <f t="shared" si="24"/>
        <v>136.08080808080754</v>
      </c>
      <c r="F242">
        <f t="shared" si="21"/>
        <v>4614.7491919191925</v>
      </c>
      <c r="G242" s="9">
        <f t="shared" si="25"/>
        <v>3</v>
      </c>
      <c r="H242" s="9">
        <f t="shared" si="26"/>
        <v>459.27272727272771</v>
      </c>
      <c r="I242" s="5">
        <f t="shared" si="27"/>
        <v>13844.247575757774</v>
      </c>
      <c r="K242" s="9"/>
      <c r="L242" s="9"/>
      <c r="M242" s="9"/>
      <c r="O242" s="9">
        <v>4</v>
      </c>
      <c r="P242" s="9">
        <v>916.36363636363728</v>
      </c>
    </row>
    <row r="243" spans="1:16" x14ac:dyDescent="0.25">
      <c r="A243" s="10">
        <v>12.05</v>
      </c>
      <c r="B243" s="12">
        <f t="shared" si="22"/>
        <v>7.0067643951304852</v>
      </c>
      <c r="C243" s="12">
        <f t="shared" si="23"/>
        <v>0.14271922725059422</v>
      </c>
      <c r="D243" s="11">
        <v>4787.21</v>
      </c>
      <c r="E243" s="9">
        <f t="shared" si="24"/>
        <v>182.00808080808065</v>
      </c>
      <c r="F243">
        <f t="shared" si="21"/>
        <v>4605.2019191919189</v>
      </c>
      <c r="G243" s="9">
        <f t="shared" si="25"/>
        <v>3.0166666666666515</v>
      </c>
      <c r="H243" s="9">
        <f t="shared" si="26"/>
        <v>469.47878787878824</v>
      </c>
      <c r="I243" s="5">
        <f t="shared" si="27"/>
        <v>13815.605757575953</v>
      </c>
      <c r="K243" s="9"/>
      <c r="L243" s="9"/>
      <c r="M243" s="9"/>
      <c r="O243" s="9">
        <v>4.0166666666666515</v>
      </c>
      <c r="P243" s="9">
        <v>936.72727272727343</v>
      </c>
    </row>
    <row r="244" spans="1:16" x14ac:dyDescent="0.25">
      <c r="A244" s="10">
        <v>12.100000000000001</v>
      </c>
      <c r="B244" s="12">
        <f t="shared" si="22"/>
        <v>7.0067643951304852</v>
      </c>
      <c r="C244" s="12">
        <f t="shared" si="23"/>
        <v>0.14271922725059422</v>
      </c>
      <c r="D244" s="11">
        <v>4738.04</v>
      </c>
      <c r="E244" s="9">
        <f t="shared" si="24"/>
        <v>100.35959595959581</v>
      </c>
      <c r="F244">
        <f t="shared" si="21"/>
        <v>4637.680404040404</v>
      </c>
      <c r="G244" s="9">
        <f t="shared" si="25"/>
        <v>3.033333333333303</v>
      </c>
      <c r="H244" s="9">
        <f t="shared" si="26"/>
        <v>428.65454545454531</v>
      </c>
      <c r="I244" s="5">
        <f t="shared" si="27"/>
        <v>13913.04121212141</v>
      </c>
      <c r="K244" s="9"/>
      <c r="L244" s="9"/>
      <c r="M244" s="9"/>
      <c r="O244" s="9">
        <v>4.033333333333303</v>
      </c>
      <c r="P244" s="9">
        <v>855.27272727272702</v>
      </c>
    </row>
    <row r="245" spans="1:16" x14ac:dyDescent="0.25">
      <c r="A245" s="10">
        <v>12.149999999999999</v>
      </c>
      <c r="B245" s="12">
        <f t="shared" si="22"/>
        <v>7.0067643951304852</v>
      </c>
      <c r="C245" s="12">
        <f t="shared" si="23"/>
        <v>0.14271922725059422</v>
      </c>
      <c r="D245" s="11">
        <v>4611.3900000000003</v>
      </c>
      <c r="E245" s="9">
        <f t="shared" si="24"/>
        <v>147.987878787879</v>
      </c>
      <c r="F245">
        <f t="shared" si="21"/>
        <v>4463.4021212121215</v>
      </c>
      <c r="G245" s="9">
        <f t="shared" si="25"/>
        <v>3.0499999999999545</v>
      </c>
      <c r="H245" s="9">
        <f t="shared" si="26"/>
        <v>454.1696969696975</v>
      </c>
      <c r="I245" s="5">
        <f t="shared" si="27"/>
        <v>13390.206363635603</v>
      </c>
      <c r="K245" s="9"/>
      <c r="L245" s="9"/>
      <c r="M245" s="9"/>
      <c r="O245" s="9">
        <v>4.0499999999999545</v>
      </c>
      <c r="P245" s="9">
        <v>906.18181818181927</v>
      </c>
    </row>
    <row r="246" spans="1:16" x14ac:dyDescent="0.25">
      <c r="A246" s="10">
        <v>12.2</v>
      </c>
      <c r="B246" s="12">
        <f t="shared" si="22"/>
        <v>7.0067643951304852</v>
      </c>
      <c r="C246" s="12">
        <f t="shared" si="23"/>
        <v>0.14271922725059422</v>
      </c>
      <c r="D246" s="11">
        <v>4584</v>
      </c>
      <c r="E246" s="9">
        <f t="shared" si="24"/>
        <v>125.87474747474705</v>
      </c>
      <c r="F246">
        <f t="shared" si="21"/>
        <v>4458.125252525253</v>
      </c>
      <c r="G246" s="9">
        <f t="shared" si="25"/>
        <v>3.066666666666606</v>
      </c>
      <c r="H246" s="9">
        <f t="shared" si="26"/>
        <v>462.67474747474779</v>
      </c>
      <c r="I246" s="5">
        <f t="shared" si="27"/>
        <v>13374.375757575948</v>
      </c>
      <c r="K246" s="9"/>
      <c r="L246" s="9"/>
      <c r="M246" s="9"/>
      <c r="O246" s="9">
        <v>4.066666666666606</v>
      </c>
      <c r="P246" s="9">
        <v>923.15151515151592</v>
      </c>
    </row>
    <row r="247" spans="1:16" x14ac:dyDescent="0.25">
      <c r="A247" s="10">
        <v>12.25</v>
      </c>
      <c r="B247" s="12">
        <f t="shared" si="22"/>
        <v>7.0067643951304852</v>
      </c>
      <c r="C247" s="12">
        <f t="shared" si="23"/>
        <v>0.14271922725059422</v>
      </c>
      <c r="D247" s="11">
        <v>4612.5</v>
      </c>
      <c r="E247" s="9">
        <f t="shared" si="24"/>
        <v>90.153535353535304</v>
      </c>
      <c r="F247">
        <f t="shared" si="21"/>
        <v>4522.3464646464645</v>
      </c>
      <c r="G247" s="9">
        <f t="shared" si="25"/>
        <v>3.0833333333332575</v>
      </c>
      <c r="H247" s="9">
        <f t="shared" si="26"/>
        <v>437.15959595959578</v>
      </c>
      <c r="I247" s="5">
        <f t="shared" si="27"/>
        <v>13567.039393939585</v>
      </c>
      <c r="K247" s="9"/>
      <c r="L247" s="9"/>
      <c r="M247" s="9"/>
      <c r="O247" s="9">
        <v>4.0833333333332575</v>
      </c>
      <c r="P247" s="9">
        <v>872.24242424242391</v>
      </c>
    </row>
    <row r="248" spans="1:16" x14ac:dyDescent="0.25">
      <c r="A248" s="10">
        <v>12.3</v>
      </c>
      <c r="B248" s="12">
        <f t="shared" si="22"/>
        <v>7.0067643951304852</v>
      </c>
      <c r="C248" s="12">
        <f t="shared" si="23"/>
        <v>0.14271922725059422</v>
      </c>
      <c r="D248" s="11">
        <v>4591.54</v>
      </c>
      <c r="E248" s="9">
        <f t="shared" si="24"/>
        <v>74.844444444444264</v>
      </c>
      <c r="F248">
        <f t="shared" si="21"/>
        <v>4516.695555555556</v>
      </c>
      <c r="G248" s="9">
        <f t="shared" si="25"/>
        <v>3.0999999999999091</v>
      </c>
      <c r="H248" s="9">
        <f t="shared" si="26"/>
        <v>423.5515151515151</v>
      </c>
      <c r="I248" s="5">
        <f t="shared" si="27"/>
        <v>13550.086666666861</v>
      </c>
      <c r="K248" s="9"/>
      <c r="L248" s="9"/>
      <c r="M248" s="9"/>
      <c r="O248" s="9">
        <v>4.0999999999999091</v>
      </c>
      <c r="P248" s="9">
        <v>845.09090909090901</v>
      </c>
    </row>
    <row r="249" spans="1:16" x14ac:dyDescent="0.25">
      <c r="A249" s="10">
        <v>12.350000000000001</v>
      </c>
      <c r="B249" s="12">
        <f t="shared" si="22"/>
        <v>7.0067643951304852</v>
      </c>
      <c r="C249" s="12">
        <f t="shared" si="23"/>
        <v>0.14271922725059422</v>
      </c>
      <c r="D249" s="11">
        <v>4584.8599999999997</v>
      </c>
      <c r="E249" s="9">
        <f t="shared" si="24"/>
        <v>93.555555555555443</v>
      </c>
      <c r="F249">
        <f t="shared" si="21"/>
        <v>4491.304444444444</v>
      </c>
      <c r="G249" s="9">
        <f t="shared" si="25"/>
        <v>3.1166666666666742</v>
      </c>
      <c r="H249" s="9">
        <f t="shared" si="26"/>
        <v>420.14949494949497</v>
      </c>
      <c r="I249" s="5">
        <f t="shared" si="27"/>
        <v>13473.913333333523</v>
      </c>
      <c r="K249" s="9"/>
      <c r="L249" s="9"/>
      <c r="M249" s="9"/>
      <c r="O249" s="9">
        <v>4.1166666666666742</v>
      </c>
      <c r="P249" s="9">
        <v>838.30303030303037</v>
      </c>
    </row>
    <row r="250" spans="1:16" x14ac:dyDescent="0.25">
      <c r="A250" s="10">
        <v>12.399999999999999</v>
      </c>
      <c r="B250" s="12">
        <f t="shared" si="22"/>
        <v>7.0067643951304852</v>
      </c>
      <c r="C250" s="12">
        <f t="shared" si="23"/>
        <v>0.14271922725059422</v>
      </c>
      <c r="D250" s="11">
        <v>4621.74</v>
      </c>
      <c r="E250" s="9">
        <f t="shared" si="24"/>
        <v>61.236363636363521</v>
      </c>
      <c r="F250">
        <f t="shared" si="21"/>
        <v>4560.5036363636364</v>
      </c>
      <c r="G250" s="9">
        <f t="shared" si="25"/>
        <v>3.1333333333333258</v>
      </c>
      <c r="H250" s="9">
        <f t="shared" si="26"/>
        <v>404.84040404040252</v>
      </c>
      <c r="I250" s="5">
        <f t="shared" si="27"/>
        <v>13681.510909090131</v>
      </c>
      <c r="K250" s="9"/>
      <c r="L250" s="9"/>
      <c r="M250" s="9"/>
      <c r="O250" s="9">
        <v>4.1333333333333258</v>
      </c>
      <c r="P250" s="9">
        <v>807.75757575757268</v>
      </c>
    </row>
    <row r="251" spans="1:16" x14ac:dyDescent="0.25">
      <c r="A251" s="10">
        <v>12.45</v>
      </c>
      <c r="B251" s="12">
        <f t="shared" si="22"/>
        <v>7.0067643951304852</v>
      </c>
      <c r="C251" s="12">
        <f t="shared" si="23"/>
        <v>0.14271922725059422</v>
      </c>
      <c r="D251" s="11">
        <v>4666.1099999999997</v>
      </c>
      <c r="E251" s="9">
        <f t="shared" si="24"/>
        <v>40.824242424242279</v>
      </c>
      <c r="F251">
        <f t="shared" si="21"/>
        <v>4625.2857575757571</v>
      </c>
      <c r="G251" s="9">
        <f t="shared" si="25"/>
        <v>3.1499999999999773</v>
      </c>
      <c r="H251" s="9">
        <f t="shared" si="26"/>
        <v>425.25252525252438</v>
      </c>
      <c r="I251" s="5">
        <f t="shared" si="27"/>
        <v>13875.857272727468</v>
      </c>
      <c r="K251" s="9"/>
      <c r="L251" s="9"/>
      <c r="M251" s="9"/>
      <c r="O251" s="9">
        <v>4.1499999999999773</v>
      </c>
      <c r="P251" s="9">
        <v>848.48484848484668</v>
      </c>
    </row>
    <row r="252" spans="1:16" x14ac:dyDescent="0.25">
      <c r="A252" s="10">
        <v>12.5</v>
      </c>
      <c r="B252" s="12">
        <f t="shared" si="22"/>
        <v>7.0067643951304852</v>
      </c>
      <c r="C252" s="12">
        <f t="shared" si="23"/>
        <v>0.14271922725059422</v>
      </c>
      <c r="D252" s="11">
        <v>4688.13</v>
      </c>
      <c r="E252" s="9">
        <f t="shared" si="24"/>
        <v>52.731313131313023</v>
      </c>
      <c r="F252">
        <f t="shared" si="21"/>
        <v>4635.398686868687</v>
      </c>
      <c r="G252" s="9">
        <f t="shared" si="25"/>
        <v>3.1666666666666288</v>
      </c>
      <c r="H252" s="9">
        <f t="shared" si="26"/>
        <v>464.37575757575627</v>
      </c>
      <c r="I252" s="5">
        <f t="shared" si="27"/>
        <v>13906.196060606258</v>
      </c>
      <c r="K252" s="9"/>
      <c r="L252" s="9"/>
      <c r="M252" s="9"/>
      <c r="O252" s="9">
        <v>4.1666666666666288</v>
      </c>
      <c r="P252" s="9">
        <v>926.545454545452</v>
      </c>
    </row>
    <row r="253" spans="1:16" x14ac:dyDescent="0.25">
      <c r="A253" s="10">
        <v>12.55</v>
      </c>
      <c r="B253" s="12">
        <f t="shared" si="22"/>
        <v>7.0067643951304852</v>
      </c>
      <c r="C253" s="12">
        <f t="shared" si="23"/>
        <v>0.14271922725059422</v>
      </c>
      <c r="D253" s="11">
        <v>4713.09</v>
      </c>
      <c r="E253" s="9">
        <f t="shared" si="24"/>
        <v>42.525252525252348</v>
      </c>
      <c r="F253">
        <f t="shared" si="21"/>
        <v>4670.5647474747475</v>
      </c>
      <c r="G253" s="9">
        <f t="shared" si="25"/>
        <v>3.1833333333332803</v>
      </c>
      <c r="H253" s="9">
        <f t="shared" si="26"/>
        <v>467.77777777777646</v>
      </c>
      <c r="I253" s="5">
        <f t="shared" si="27"/>
        <v>14011.694242424441</v>
      </c>
      <c r="K253" s="9"/>
      <c r="L253" s="9"/>
      <c r="M253" s="9"/>
      <c r="O253" s="9">
        <v>4.1833333333332803</v>
      </c>
      <c r="P253" s="9">
        <v>933.33333333333076</v>
      </c>
    </row>
    <row r="254" spans="1:16" x14ac:dyDescent="0.25">
      <c r="A254" s="10">
        <v>12.600000000000001</v>
      </c>
      <c r="B254" s="12">
        <f t="shared" si="22"/>
        <v>7.0067643951304852</v>
      </c>
      <c r="C254" s="12">
        <f t="shared" si="23"/>
        <v>0.14271922725059422</v>
      </c>
      <c r="D254" s="11">
        <v>4669.97</v>
      </c>
      <c r="E254" s="9">
        <f t="shared" si="24"/>
        <v>0</v>
      </c>
      <c r="F254">
        <f t="shared" si="21"/>
        <v>4669.97</v>
      </c>
      <c r="G254" s="9">
        <f t="shared" si="25"/>
        <v>3.1999999999999318</v>
      </c>
      <c r="H254" s="9">
        <f t="shared" si="26"/>
        <v>474.58181818181674</v>
      </c>
      <c r="I254" s="5">
        <f t="shared" si="27"/>
        <v>14009.9100000002</v>
      </c>
      <c r="K254" s="9"/>
      <c r="L254" s="9"/>
      <c r="M254" s="9"/>
      <c r="O254" s="9">
        <v>4.1999999999999318</v>
      </c>
      <c r="P254" s="9">
        <v>946.90909090908815</v>
      </c>
    </row>
    <row r="255" spans="1:16" x14ac:dyDescent="0.25">
      <c r="A255" s="10">
        <v>12.649999999999999</v>
      </c>
      <c r="B255" s="12">
        <f t="shared" si="22"/>
        <v>7.0067643951304852</v>
      </c>
      <c r="C255" s="12">
        <f t="shared" si="23"/>
        <v>0.14271922725059422</v>
      </c>
      <c r="D255" s="11">
        <v>4674.47</v>
      </c>
      <c r="E255" s="9">
        <f t="shared" si="24"/>
        <v>0</v>
      </c>
      <c r="F255">
        <f t="shared" si="21"/>
        <v>4674.47</v>
      </c>
      <c r="G255" s="9">
        <f t="shared" si="25"/>
        <v>3.2166666666665833</v>
      </c>
      <c r="H255" s="9">
        <f t="shared" si="26"/>
        <v>459.272727272726</v>
      </c>
      <c r="I255" s="5">
        <f t="shared" si="27"/>
        <v>14023.409999999203</v>
      </c>
      <c r="K255" s="9"/>
      <c r="L255" s="9"/>
      <c r="M255" s="9"/>
      <c r="O255" s="9">
        <v>4.2166666666665833</v>
      </c>
      <c r="P255" s="9">
        <v>916.36363636363387</v>
      </c>
    </row>
    <row r="256" spans="1:16" x14ac:dyDescent="0.25">
      <c r="A256" s="10">
        <v>12.7</v>
      </c>
      <c r="B256" s="12">
        <f t="shared" si="22"/>
        <v>7.0067643951304852</v>
      </c>
      <c r="C256" s="12">
        <f t="shared" si="23"/>
        <v>0.14271922725059422</v>
      </c>
      <c r="D256" s="11">
        <v>4663.1000000000004</v>
      </c>
      <c r="E256" s="9">
        <f t="shared" si="24"/>
        <v>18.71111111111092</v>
      </c>
      <c r="F256">
        <f t="shared" si="21"/>
        <v>4644.3888888888896</v>
      </c>
      <c r="G256" s="9">
        <f t="shared" si="25"/>
        <v>3.2333333333333485</v>
      </c>
      <c r="H256" s="9">
        <f t="shared" si="26"/>
        <v>466.07676767676639</v>
      </c>
      <c r="I256" s="5">
        <f t="shared" si="27"/>
        <v>13933.166666666866</v>
      </c>
      <c r="K256" s="9"/>
      <c r="L256" s="9"/>
      <c r="M256" s="9"/>
      <c r="O256" s="9">
        <v>4.2333333333333485</v>
      </c>
      <c r="P256" s="9">
        <v>929.93939393939138</v>
      </c>
    </row>
    <row r="257" spans="1:16" x14ac:dyDescent="0.25">
      <c r="A257" s="10">
        <v>12.75</v>
      </c>
      <c r="B257" s="12">
        <f t="shared" si="22"/>
        <v>7.0067643951304852</v>
      </c>
      <c r="C257" s="12">
        <f t="shared" si="23"/>
        <v>0.14271922725059422</v>
      </c>
      <c r="D257" s="11">
        <v>4694.8599999999997</v>
      </c>
      <c r="E257" s="9">
        <f t="shared" si="24"/>
        <v>0</v>
      </c>
      <c r="F257">
        <f t="shared" si="21"/>
        <v>4694.8599999999997</v>
      </c>
      <c r="G257" s="9">
        <f t="shared" si="25"/>
        <v>3.25</v>
      </c>
      <c r="H257" s="9">
        <f t="shared" si="26"/>
        <v>457.57171717171599</v>
      </c>
      <c r="I257" s="5">
        <f t="shared" si="27"/>
        <v>14084.5800000002</v>
      </c>
      <c r="K257" s="9"/>
      <c r="L257" s="9"/>
      <c r="M257" s="9"/>
      <c r="O257" s="9">
        <v>4.25</v>
      </c>
      <c r="P257" s="9">
        <v>912.96969696969461</v>
      </c>
    </row>
    <row r="258" spans="1:16" x14ac:dyDescent="0.25">
      <c r="A258" s="10">
        <v>12.8</v>
      </c>
      <c r="B258" s="12">
        <f t="shared" si="22"/>
        <v>7.0067643951304852</v>
      </c>
      <c r="C258" s="12">
        <f t="shared" si="23"/>
        <v>0.14271922725059422</v>
      </c>
      <c r="D258" s="11">
        <v>4640.1099999999997</v>
      </c>
      <c r="E258" s="9">
        <f t="shared" si="24"/>
        <v>0</v>
      </c>
      <c r="F258">
        <f t="shared" ref="F258:F321" si="28">D258-E258</f>
        <v>4640.1099999999997</v>
      </c>
      <c r="G258" s="9">
        <f t="shared" si="25"/>
        <v>3.2666666666666515</v>
      </c>
      <c r="H258" s="9">
        <f t="shared" si="26"/>
        <v>459.27272727272771</v>
      </c>
      <c r="I258" s="5">
        <f t="shared" si="27"/>
        <v>13920.330000000196</v>
      </c>
      <c r="K258" s="9"/>
      <c r="L258" s="9"/>
      <c r="M258" s="9"/>
      <c r="O258" s="9">
        <v>4.2666666666666515</v>
      </c>
      <c r="P258" s="9">
        <v>916.36363636363728</v>
      </c>
    </row>
    <row r="259" spans="1:16" x14ac:dyDescent="0.25">
      <c r="A259" s="10">
        <v>12.850000000000001</v>
      </c>
      <c r="B259" s="12">
        <f t="shared" ref="B259:B322" si="29">IF(D259&lt;2000,$S$1/($S$4*SQRT($S$5)),IF(A259&lt;12.55+$M$1,($S$1-$S$3)/($S$4*SQRT($S$5)),IF(A259&lt;15.55+$M$1,-0.274814814814815*(A259-$M$1)^3+11.5834444444444*(A259-$M$1)^2+-160.892394444444*(A259-$M$1)+745.0025473,($S$3-$S$4)/($S$4*SQRT($S$5)))))</f>
        <v>7.0067643951304852</v>
      </c>
      <c r="C259" s="12">
        <f t="shared" ref="C259:C322" si="30">1/B259</f>
        <v>0.14271922725059422</v>
      </c>
      <c r="D259" s="11">
        <v>4634.1099999999997</v>
      </c>
      <c r="E259" s="9">
        <f t="shared" ref="E259:E322" si="31">IF(A259&lt;$G$902,LOOKUP(A259,$G$2:$G$1364,$H$2:$H$1364),0)</f>
        <v>0</v>
      </c>
      <c r="F259">
        <f t="shared" si="28"/>
        <v>4634.1099999999997</v>
      </c>
      <c r="G259" s="9">
        <f t="shared" ref="G259:G322" si="32">O259-$L$3</f>
        <v>3.283333333333303</v>
      </c>
      <c r="H259" s="9">
        <f t="shared" ref="H259:H322" si="33">MAX(P259/16.8*$K$3,0)</f>
        <v>464.37575757575797</v>
      </c>
      <c r="I259" s="5">
        <f t="shared" si="27"/>
        <v>13902.330000000196</v>
      </c>
      <c r="K259" s="9"/>
      <c r="L259" s="9"/>
      <c r="M259" s="9"/>
      <c r="O259" s="9">
        <v>4.283333333333303</v>
      </c>
      <c r="P259" s="9">
        <v>926.54545454545541</v>
      </c>
    </row>
    <row r="260" spans="1:16" x14ac:dyDescent="0.25">
      <c r="A260" s="10">
        <v>12.899999999999999</v>
      </c>
      <c r="B260" s="12">
        <f t="shared" si="29"/>
        <v>7.0067643951304852</v>
      </c>
      <c r="C260" s="12">
        <f t="shared" si="30"/>
        <v>0.14271922725059422</v>
      </c>
      <c r="D260" s="11">
        <v>4602.99</v>
      </c>
      <c r="E260" s="9">
        <f t="shared" si="31"/>
        <v>0</v>
      </c>
      <c r="F260">
        <f t="shared" si="28"/>
        <v>4602.99</v>
      </c>
      <c r="G260" s="9">
        <f t="shared" si="32"/>
        <v>3.2999999999999545</v>
      </c>
      <c r="H260" s="9">
        <f t="shared" si="33"/>
        <v>443.96363636363606</v>
      </c>
      <c r="I260" s="5">
        <f t="shared" ref="I260:I323" si="34">(F260)*((A260-A259)*60)</f>
        <v>13808.969999999214</v>
      </c>
      <c r="K260" s="9"/>
      <c r="L260" s="9"/>
      <c r="M260" s="9"/>
      <c r="O260" s="9">
        <v>4.2999999999999545</v>
      </c>
      <c r="P260" s="9">
        <v>885.8181818181813</v>
      </c>
    </row>
    <row r="261" spans="1:16" x14ac:dyDescent="0.25">
      <c r="A261" s="10">
        <v>12.95</v>
      </c>
      <c r="B261" s="12">
        <f t="shared" si="29"/>
        <v>7.0067643951304852</v>
      </c>
      <c r="C261" s="12">
        <f t="shared" si="30"/>
        <v>0.14271922725059422</v>
      </c>
      <c r="D261" s="11">
        <v>4615.29</v>
      </c>
      <c r="E261" s="9">
        <f t="shared" si="31"/>
        <v>0</v>
      </c>
      <c r="F261">
        <f t="shared" si="28"/>
        <v>4615.29</v>
      </c>
      <c r="G261" s="9">
        <f t="shared" si="32"/>
        <v>3.316666666666606</v>
      </c>
      <c r="H261" s="9">
        <f t="shared" si="33"/>
        <v>435.45858585858571</v>
      </c>
      <c r="I261" s="5">
        <f t="shared" si="34"/>
        <v>13845.870000000197</v>
      </c>
      <c r="K261" s="9"/>
      <c r="L261" s="9"/>
      <c r="M261" s="9"/>
      <c r="O261" s="9">
        <v>4.316666666666606</v>
      </c>
      <c r="P261" s="9">
        <v>868.84848484848465</v>
      </c>
    </row>
    <row r="262" spans="1:16" x14ac:dyDescent="0.25">
      <c r="A262" s="10">
        <v>13</v>
      </c>
      <c r="B262" s="12">
        <f t="shared" si="29"/>
        <v>7.0067643951304852</v>
      </c>
      <c r="C262" s="12">
        <f t="shared" si="30"/>
        <v>0.14271922725059422</v>
      </c>
      <c r="D262" s="11">
        <v>4578.84</v>
      </c>
      <c r="E262" s="9">
        <f t="shared" si="31"/>
        <v>0</v>
      </c>
      <c r="F262">
        <f t="shared" si="28"/>
        <v>4578.84</v>
      </c>
      <c r="G262" s="9">
        <f t="shared" si="32"/>
        <v>3.3333333333332575</v>
      </c>
      <c r="H262" s="9">
        <f t="shared" si="33"/>
        <v>440.56161616161592</v>
      </c>
      <c r="I262" s="5">
        <f t="shared" si="34"/>
        <v>13736.520000000195</v>
      </c>
      <c r="K262" s="9"/>
      <c r="L262" s="9"/>
      <c r="M262" s="9"/>
      <c r="O262" s="9">
        <v>4.3333333333332575</v>
      </c>
      <c r="P262" s="9">
        <v>879.03030303030266</v>
      </c>
    </row>
    <row r="263" spans="1:16" x14ac:dyDescent="0.25">
      <c r="A263" s="10">
        <v>13.05</v>
      </c>
      <c r="B263" s="12">
        <f t="shared" si="29"/>
        <v>7.0067643951304852</v>
      </c>
      <c r="C263" s="12">
        <f t="shared" si="30"/>
        <v>0.14271922725059422</v>
      </c>
      <c r="D263" s="11">
        <v>4570.41</v>
      </c>
      <c r="E263" s="9">
        <f t="shared" si="31"/>
        <v>0</v>
      </c>
      <c r="F263">
        <f t="shared" si="28"/>
        <v>4570.41</v>
      </c>
      <c r="G263" s="9">
        <f t="shared" si="32"/>
        <v>3.3499999999999091</v>
      </c>
      <c r="H263" s="9">
        <f t="shared" si="33"/>
        <v>455.87070707070751</v>
      </c>
      <c r="I263" s="5">
        <f t="shared" si="34"/>
        <v>13711.230000000194</v>
      </c>
      <c r="K263" s="9"/>
      <c r="L263" s="9"/>
      <c r="M263" s="9"/>
      <c r="O263" s="9">
        <v>4.3499999999999091</v>
      </c>
      <c r="P263" s="9">
        <v>909.57575757575853</v>
      </c>
    </row>
    <row r="264" spans="1:16" x14ac:dyDescent="0.25">
      <c r="A264" s="10">
        <v>13.100000000000001</v>
      </c>
      <c r="B264" s="12">
        <f t="shared" si="29"/>
        <v>7.0067643951304852</v>
      </c>
      <c r="C264" s="12">
        <f t="shared" si="30"/>
        <v>0.14271922725059422</v>
      </c>
      <c r="D264" s="11">
        <v>4550.03</v>
      </c>
      <c r="E264" s="9">
        <f t="shared" si="31"/>
        <v>0</v>
      </c>
      <c r="F264">
        <f t="shared" si="28"/>
        <v>4550.03</v>
      </c>
      <c r="G264" s="9">
        <f t="shared" si="32"/>
        <v>3.3666666666666742</v>
      </c>
      <c r="H264" s="9">
        <f t="shared" si="33"/>
        <v>443.96363636363606</v>
      </c>
      <c r="I264" s="5">
        <f t="shared" si="34"/>
        <v>13650.090000000193</v>
      </c>
      <c r="K264" s="9"/>
      <c r="L264" s="9"/>
      <c r="M264" s="9"/>
      <c r="O264" s="9">
        <v>4.3666666666666742</v>
      </c>
      <c r="P264" s="9">
        <v>885.8181818181813</v>
      </c>
    </row>
    <row r="265" spans="1:16" x14ac:dyDescent="0.25">
      <c r="A265" s="10">
        <v>13.149999999999999</v>
      </c>
      <c r="B265" s="12">
        <f t="shared" si="29"/>
        <v>7.0067643951304852</v>
      </c>
      <c r="C265" s="12">
        <f t="shared" si="30"/>
        <v>0.14271922725059422</v>
      </c>
      <c r="D265" s="11">
        <v>4529.75</v>
      </c>
      <c r="E265" s="9">
        <f t="shared" si="31"/>
        <v>0</v>
      </c>
      <c r="F265">
        <f t="shared" si="28"/>
        <v>4529.75</v>
      </c>
      <c r="G265" s="9">
        <f t="shared" si="32"/>
        <v>3.3833333333333258</v>
      </c>
      <c r="H265" s="9">
        <f t="shared" si="33"/>
        <v>450.7676767676756</v>
      </c>
      <c r="I265" s="5">
        <f t="shared" si="34"/>
        <v>13589.249999999227</v>
      </c>
      <c r="K265" s="9"/>
      <c r="L265" s="9"/>
      <c r="M265" s="9"/>
      <c r="O265" s="9">
        <v>4.3833333333333258</v>
      </c>
      <c r="P265" s="9">
        <v>899.3939393939371</v>
      </c>
    </row>
    <row r="266" spans="1:16" x14ac:dyDescent="0.25">
      <c r="A266" s="10">
        <v>13.2</v>
      </c>
      <c r="B266" s="12">
        <f t="shared" si="29"/>
        <v>7.0067643951304852</v>
      </c>
      <c r="C266" s="12">
        <f t="shared" si="30"/>
        <v>0.14271922725059422</v>
      </c>
      <c r="D266" s="11">
        <v>4567.74</v>
      </c>
      <c r="E266" s="9">
        <f t="shared" si="31"/>
        <v>0</v>
      </c>
      <c r="F266">
        <f t="shared" si="28"/>
        <v>4567.74</v>
      </c>
      <c r="G266" s="9">
        <f t="shared" si="32"/>
        <v>3.3999999999999773</v>
      </c>
      <c r="H266" s="9">
        <f t="shared" si="33"/>
        <v>462.6747474747462</v>
      </c>
      <c r="I266" s="5">
        <f t="shared" si="34"/>
        <v>13703.220000000194</v>
      </c>
      <c r="K266" s="9"/>
      <c r="L266" s="9"/>
      <c r="M266" s="9"/>
      <c r="O266" s="9">
        <v>4.3999999999999773</v>
      </c>
      <c r="P266" s="9">
        <v>923.15151515151263</v>
      </c>
    </row>
    <row r="267" spans="1:16" x14ac:dyDescent="0.25">
      <c r="A267" s="10">
        <v>13.25</v>
      </c>
      <c r="B267" s="12">
        <f t="shared" si="29"/>
        <v>7.0067643951304852</v>
      </c>
      <c r="C267" s="12">
        <f t="shared" si="30"/>
        <v>0.14271922725059422</v>
      </c>
      <c r="D267" s="11">
        <v>4550.8999999999996</v>
      </c>
      <c r="E267" s="9">
        <f t="shared" si="31"/>
        <v>0</v>
      </c>
      <c r="F267">
        <f t="shared" si="28"/>
        <v>4550.8999999999996</v>
      </c>
      <c r="G267" s="9">
        <f t="shared" si="32"/>
        <v>3.4166666666666288</v>
      </c>
      <c r="H267" s="9">
        <f t="shared" si="33"/>
        <v>445.66464646464533</v>
      </c>
      <c r="I267" s="5">
        <f t="shared" si="34"/>
        <v>13652.700000000194</v>
      </c>
      <c r="K267" s="9"/>
      <c r="L267" s="9"/>
      <c r="M267" s="9"/>
      <c r="O267" s="9">
        <v>4.4166666666666288</v>
      </c>
      <c r="P267" s="9">
        <v>889.21212121211897</v>
      </c>
    </row>
    <row r="268" spans="1:16" x14ac:dyDescent="0.25">
      <c r="A268" s="10">
        <v>13.3</v>
      </c>
      <c r="B268" s="12">
        <f t="shared" si="29"/>
        <v>7.0067643951304852</v>
      </c>
      <c r="C268" s="12">
        <f t="shared" si="30"/>
        <v>0.14271922725059422</v>
      </c>
      <c r="D268" s="11">
        <v>4532.9799999999996</v>
      </c>
      <c r="E268" s="9">
        <f t="shared" si="31"/>
        <v>0</v>
      </c>
      <c r="F268">
        <f t="shared" si="28"/>
        <v>4532.9799999999996</v>
      </c>
      <c r="G268" s="9">
        <f t="shared" si="32"/>
        <v>3.4333333333332803</v>
      </c>
      <c r="H268" s="9">
        <f t="shared" si="33"/>
        <v>426.95353535353451</v>
      </c>
      <c r="I268" s="5">
        <f t="shared" si="34"/>
        <v>13598.940000000192</v>
      </c>
      <c r="K268" s="9"/>
      <c r="L268" s="9"/>
      <c r="M268" s="9"/>
      <c r="O268" s="9">
        <v>4.4333333333332803</v>
      </c>
      <c r="P268" s="9">
        <v>851.87878787878617</v>
      </c>
    </row>
    <row r="269" spans="1:16" x14ac:dyDescent="0.25">
      <c r="A269" s="10">
        <v>13.350000000000001</v>
      </c>
      <c r="B269" s="12">
        <f t="shared" si="29"/>
        <v>7.0067643951304852</v>
      </c>
      <c r="C269" s="12">
        <f t="shared" si="30"/>
        <v>0.14271922725059422</v>
      </c>
      <c r="D269" s="11">
        <v>4538.03</v>
      </c>
      <c r="E269" s="9">
        <f t="shared" si="31"/>
        <v>0</v>
      </c>
      <c r="F269">
        <f t="shared" si="28"/>
        <v>4538.03</v>
      </c>
      <c r="G269" s="9">
        <f t="shared" si="32"/>
        <v>3.4499999999999318</v>
      </c>
      <c r="H269" s="9">
        <f t="shared" si="33"/>
        <v>450.7676767676756</v>
      </c>
      <c r="I269" s="5">
        <f t="shared" si="34"/>
        <v>13614.090000000193</v>
      </c>
      <c r="K269" s="9"/>
      <c r="L269" s="9"/>
      <c r="M269" s="9"/>
      <c r="O269" s="9">
        <v>4.4499999999999318</v>
      </c>
      <c r="P269" s="9">
        <v>899.3939393939371</v>
      </c>
    </row>
    <row r="270" spans="1:16" x14ac:dyDescent="0.25">
      <c r="A270" s="10">
        <v>13.399999999999999</v>
      </c>
      <c r="B270" s="12">
        <f t="shared" si="29"/>
        <v>7.0067643951304852</v>
      </c>
      <c r="C270" s="12">
        <f t="shared" si="30"/>
        <v>0.14271922725059422</v>
      </c>
      <c r="D270" s="11">
        <v>4525</v>
      </c>
      <c r="E270" s="9">
        <f t="shared" si="31"/>
        <v>0</v>
      </c>
      <c r="F270">
        <f t="shared" si="28"/>
        <v>4525</v>
      </c>
      <c r="G270" s="9">
        <f t="shared" si="32"/>
        <v>3.4666666666665833</v>
      </c>
      <c r="H270" s="9">
        <f t="shared" si="33"/>
        <v>471.1797979797966</v>
      </c>
      <c r="I270" s="5">
        <f t="shared" si="34"/>
        <v>13574.999999999229</v>
      </c>
      <c r="K270" s="9"/>
      <c r="L270" s="9"/>
      <c r="M270" s="9"/>
      <c r="O270" s="9">
        <v>4.4666666666665833</v>
      </c>
      <c r="P270" s="9">
        <v>940.1212121212094</v>
      </c>
    </row>
    <row r="271" spans="1:16" x14ac:dyDescent="0.25">
      <c r="A271" s="10">
        <v>13.45</v>
      </c>
      <c r="B271" s="12">
        <f t="shared" si="29"/>
        <v>7.0067643951304852</v>
      </c>
      <c r="C271" s="12">
        <f t="shared" si="30"/>
        <v>0.14271922725059422</v>
      </c>
      <c r="D271" s="11">
        <v>4502.62</v>
      </c>
      <c r="E271" s="9">
        <f t="shared" si="31"/>
        <v>0</v>
      </c>
      <c r="F271">
        <f t="shared" si="28"/>
        <v>4502.62</v>
      </c>
      <c r="G271" s="9">
        <f t="shared" si="32"/>
        <v>3.4833333333333485</v>
      </c>
      <c r="H271" s="9">
        <f t="shared" si="33"/>
        <v>449.06666666666547</v>
      </c>
      <c r="I271" s="5">
        <f t="shared" si="34"/>
        <v>13507.860000000192</v>
      </c>
      <c r="K271" s="9"/>
      <c r="L271" s="9"/>
      <c r="M271" s="9"/>
      <c r="O271" s="9">
        <v>4.4833333333333485</v>
      </c>
      <c r="P271" s="9">
        <v>895.99999999999773</v>
      </c>
    </row>
    <row r="272" spans="1:16" x14ac:dyDescent="0.25">
      <c r="A272" s="10">
        <v>13.5</v>
      </c>
      <c r="B272" s="12">
        <f t="shared" si="29"/>
        <v>7.0067643951304852</v>
      </c>
      <c r="C272" s="12">
        <f t="shared" si="30"/>
        <v>0.14271922725059422</v>
      </c>
      <c r="D272" s="11">
        <v>4491.1000000000004</v>
      </c>
      <c r="E272" s="9">
        <f t="shared" si="31"/>
        <v>0</v>
      </c>
      <c r="F272">
        <f t="shared" si="28"/>
        <v>4491.1000000000004</v>
      </c>
      <c r="G272" s="9">
        <f t="shared" si="32"/>
        <v>3.5</v>
      </c>
      <c r="H272" s="9">
        <f t="shared" si="33"/>
        <v>447.36565656565546</v>
      </c>
      <c r="I272" s="5">
        <f t="shared" si="34"/>
        <v>13473.300000000192</v>
      </c>
      <c r="K272" s="9"/>
      <c r="L272" s="9"/>
      <c r="M272" s="9"/>
      <c r="O272" s="9">
        <v>4.5</v>
      </c>
      <c r="P272" s="9">
        <v>892.60606060605846</v>
      </c>
    </row>
    <row r="273" spans="1:16" x14ac:dyDescent="0.25">
      <c r="A273" s="10">
        <v>13.55</v>
      </c>
      <c r="B273" s="12">
        <f t="shared" si="29"/>
        <v>7.0067643951304852</v>
      </c>
      <c r="C273" s="12">
        <f t="shared" si="30"/>
        <v>0.14271922725059422</v>
      </c>
      <c r="D273" s="11">
        <v>4482.3900000000003</v>
      </c>
      <c r="E273" s="9">
        <f t="shared" si="31"/>
        <v>0</v>
      </c>
      <c r="F273">
        <f t="shared" si="28"/>
        <v>4482.3900000000003</v>
      </c>
      <c r="G273" s="9">
        <f t="shared" si="32"/>
        <v>3.5166666666666515</v>
      </c>
      <c r="H273" s="9">
        <f t="shared" si="33"/>
        <v>462.6747474747462</v>
      </c>
      <c r="I273" s="5">
        <f t="shared" si="34"/>
        <v>13447.170000000193</v>
      </c>
      <c r="K273" s="9"/>
      <c r="L273" s="9"/>
      <c r="M273" s="9"/>
      <c r="O273" s="9">
        <v>4.5166666666666515</v>
      </c>
      <c r="P273" s="9">
        <v>923.15151515151263</v>
      </c>
    </row>
    <row r="274" spans="1:16" x14ac:dyDescent="0.25">
      <c r="A274" s="10">
        <v>13.600000000000001</v>
      </c>
      <c r="B274" s="12">
        <f t="shared" si="29"/>
        <v>7.0067643951304852</v>
      </c>
      <c r="C274" s="12">
        <f t="shared" si="30"/>
        <v>0.14271922725059422</v>
      </c>
      <c r="D274" s="11">
        <v>4471.29</v>
      </c>
      <c r="E274" s="9">
        <f t="shared" si="31"/>
        <v>0</v>
      </c>
      <c r="F274">
        <f t="shared" si="28"/>
        <v>4471.29</v>
      </c>
      <c r="G274" s="9">
        <f t="shared" si="32"/>
        <v>3.533333333333303</v>
      </c>
      <c r="H274" s="9">
        <f t="shared" si="33"/>
        <v>416.74747474747392</v>
      </c>
      <c r="I274" s="5">
        <f t="shared" si="34"/>
        <v>13413.87000000019</v>
      </c>
      <c r="K274" s="9"/>
      <c r="L274" s="9"/>
      <c r="M274" s="9"/>
      <c r="O274" s="9">
        <v>4.533333333333303</v>
      </c>
      <c r="P274" s="9">
        <v>831.51515151514991</v>
      </c>
    </row>
    <row r="275" spans="1:16" x14ac:dyDescent="0.25">
      <c r="A275" s="10">
        <v>13.649999999999999</v>
      </c>
      <c r="B275" s="12">
        <f t="shared" si="29"/>
        <v>7.0067643951304852</v>
      </c>
      <c r="C275" s="12">
        <f t="shared" si="30"/>
        <v>0.14271922725059422</v>
      </c>
      <c r="D275" s="11">
        <v>4428.9399999999996</v>
      </c>
      <c r="E275" s="9">
        <f t="shared" si="31"/>
        <v>0</v>
      </c>
      <c r="F275">
        <f t="shared" si="28"/>
        <v>4428.9399999999996</v>
      </c>
      <c r="G275" s="9">
        <f t="shared" si="32"/>
        <v>3.5499999999999545</v>
      </c>
      <c r="H275" s="9">
        <f t="shared" si="33"/>
        <v>375.92323232323105</v>
      </c>
      <c r="I275" s="5">
        <f t="shared" si="34"/>
        <v>13286.819999999243</v>
      </c>
      <c r="K275" s="9"/>
      <c r="L275" s="9"/>
      <c r="M275" s="9"/>
      <c r="O275" s="9">
        <v>4.5499999999999545</v>
      </c>
      <c r="P275" s="9">
        <v>750.0606060606035</v>
      </c>
    </row>
    <row r="276" spans="1:16" x14ac:dyDescent="0.25">
      <c r="A276" s="10">
        <v>13.7</v>
      </c>
      <c r="B276" s="12">
        <f t="shared" si="29"/>
        <v>7.0067643951304852</v>
      </c>
      <c r="C276" s="12">
        <f t="shared" si="30"/>
        <v>0.14271922725059422</v>
      </c>
      <c r="D276" s="11">
        <v>4372.76</v>
      </c>
      <c r="E276" s="9">
        <f t="shared" si="31"/>
        <v>0</v>
      </c>
      <c r="F276">
        <f t="shared" si="28"/>
        <v>4372.76</v>
      </c>
      <c r="G276" s="9">
        <f t="shared" si="32"/>
        <v>3.566666666666606</v>
      </c>
      <c r="H276" s="9">
        <f t="shared" si="33"/>
        <v>386.12929292929158</v>
      </c>
      <c r="I276" s="5">
        <f t="shared" si="34"/>
        <v>13118.280000000186</v>
      </c>
      <c r="K276" s="9"/>
      <c r="L276" s="9"/>
      <c r="M276" s="9"/>
      <c r="O276" s="9">
        <v>4.566666666666606</v>
      </c>
      <c r="P276" s="9">
        <v>770.42424242423976</v>
      </c>
    </row>
    <row r="277" spans="1:16" x14ac:dyDescent="0.25">
      <c r="A277" s="10">
        <v>13.75</v>
      </c>
      <c r="B277" s="12">
        <f t="shared" si="29"/>
        <v>7.0067643951304852</v>
      </c>
      <c r="C277" s="12">
        <f t="shared" si="30"/>
        <v>0.14271922725059422</v>
      </c>
      <c r="D277" s="11">
        <v>4394.99</v>
      </c>
      <c r="E277" s="9">
        <f t="shared" si="31"/>
        <v>0</v>
      </c>
      <c r="F277">
        <f t="shared" si="28"/>
        <v>4394.99</v>
      </c>
      <c r="G277" s="9">
        <f t="shared" si="32"/>
        <v>3.5833333333332575</v>
      </c>
      <c r="H277" s="9">
        <f t="shared" si="33"/>
        <v>423.55151515151425</v>
      </c>
      <c r="I277" s="5">
        <f t="shared" si="34"/>
        <v>13184.970000000187</v>
      </c>
      <c r="K277" s="9"/>
      <c r="L277" s="9"/>
      <c r="M277" s="9"/>
      <c r="O277" s="9">
        <v>4.5833333333332575</v>
      </c>
      <c r="P277" s="9">
        <v>845.0909090909073</v>
      </c>
    </row>
    <row r="278" spans="1:16" x14ac:dyDescent="0.25">
      <c r="A278" s="10">
        <v>13.8</v>
      </c>
      <c r="B278" s="12">
        <f t="shared" si="29"/>
        <v>7.0067643951304852</v>
      </c>
      <c r="C278" s="12">
        <f t="shared" si="30"/>
        <v>0.14271922725059422</v>
      </c>
      <c r="D278" s="11">
        <v>4397.5</v>
      </c>
      <c r="E278" s="9">
        <f t="shared" si="31"/>
        <v>0</v>
      </c>
      <c r="F278">
        <f t="shared" si="28"/>
        <v>4397.5</v>
      </c>
      <c r="G278" s="9">
        <f t="shared" si="32"/>
        <v>3.5999999999999091</v>
      </c>
      <c r="H278" s="9">
        <f t="shared" si="33"/>
        <v>372.52121212121091</v>
      </c>
      <c r="I278" s="5">
        <f t="shared" si="34"/>
        <v>13192.500000000187</v>
      </c>
      <c r="K278" s="9"/>
      <c r="L278" s="9"/>
      <c r="M278" s="9"/>
      <c r="O278" s="9">
        <v>4.5999999999999091</v>
      </c>
      <c r="P278" s="9">
        <v>743.27272727272486</v>
      </c>
    </row>
    <row r="279" spans="1:16" x14ac:dyDescent="0.25">
      <c r="A279" s="10">
        <v>13.850000000000001</v>
      </c>
      <c r="B279" s="12">
        <f t="shared" si="29"/>
        <v>7.0067643951304852</v>
      </c>
      <c r="C279" s="12">
        <f t="shared" si="30"/>
        <v>0.14271922725059422</v>
      </c>
      <c r="D279" s="11">
        <v>4367.1499999999996</v>
      </c>
      <c r="E279" s="9">
        <f t="shared" si="31"/>
        <v>0</v>
      </c>
      <c r="F279">
        <f t="shared" si="28"/>
        <v>4367.1499999999996</v>
      </c>
      <c r="G279" s="9">
        <f t="shared" si="32"/>
        <v>3.6166666666666742</v>
      </c>
      <c r="H279" s="9">
        <f t="shared" si="33"/>
        <v>415.04646464646379</v>
      </c>
      <c r="I279" s="5">
        <f t="shared" si="34"/>
        <v>13101.450000000184</v>
      </c>
      <c r="K279" s="9"/>
      <c r="L279" s="9"/>
      <c r="M279" s="9"/>
      <c r="O279" s="9">
        <v>4.6166666666666742</v>
      </c>
      <c r="P279" s="9">
        <v>828.12121212121053</v>
      </c>
    </row>
    <row r="280" spans="1:16" x14ac:dyDescent="0.25">
      <c r="A280" s="10">
        <v>13.899999999999999</v>
      </c>
      <c r="B280" s="12">
        <f t="shared" si="29"/>
        <v>7.0067643951304852</v>
      </c>
      <c r="C280" s="12">
        <f t="shared" si="30"/>
        <v>0.14271922725059422</v>
      </c>
      <c r="D280" s="11">
        <v>4373.1899999999996</v>
      </c>
      <c r="E280" s="9">
        <f t="shared" si="31"/>
        <v>0</v>
      </c>
      <c r="F280">
        <f t="shared" si="28"/>
        <v>4373.1899999999996</v>
      </c>
      <c r="G280" s="9">
        <f t="shared" si="32"/>
        <v>3.6333333333333258</v>
      </c>
      <c r="H280" s="9">
        <f t="shared" si="33"/>
        <v>408.24242424242351</v>
      </c>
      <c r="I280" s="5">
        <f t="shared" si="34"/>
        <v>13119.569999999254</v>
      </c>
      <c r="K280" s="9"/>
      <c r="L280" s="9"/>
      <c r="M280" s="9"/>
      <c r="O280" s="9">
        <v>4.6333333333333258</v>
      </c>
      <c r="P280" s="9">
        <v>814.54545454545314</v>
      </c>
    </row>
    <row r="281" spans="1:16" x14ac:dyDescent="0.25">
      <c r="A281" s="10">
        <v>13.95</v>
      </c>
      <c r="B281" s="12">
        <f t="shared" si="29"/>
        <v>7.0067643951304852</v>
      </c>
      <c r="C281" s="12">
        <f t="shared" si="30"/>
        <v>0.14271922725059422</v>
      </c>
      <c r="D281" s="11">
        <v>4342.8500000000004</v>
      </c>
      <c r="E281" s="9">
        <f t="shared" si="31"/>
        <v>0</v>
      </c>
      <c r="F281">
        <f t="shared" si="28"/>
        <v>4342.8500000000004</v>
      </c>
      <c r="G281" s="9">
        <f t="shared" si="32"/>
        <v>3.6499999999999773</v>
      </c>
      <c r="H281" s="9">
        <f t="shared" si="33"/>
        <v>403.13939393939324</v>
      </c>
      <c r="I281" s="5">
        <f t="shared" si="34"/>
        <v>13028.550000000187</v>
      </c>
      <c r="K281" s="9"/>
      <c r="L281" s="9"/>
      <c r="M281" s="9"/>
      <c r="O281" s="9">
        <v>4.6499999999999773</v>
      </c>
      <c r="P281" s="9">
        <v>804.36363636363501</v>
      </c>
    </row>
    <row r="282" spans="1:16" x14ac:dyDescent="0.25">
      <c r="A282" s="10">
        <v>14</v>
      </c>
      <c r="B282" s="12">
        <f t="shared" si="29"/>
        <v>7.0067643951304852</v>
      </c>
      <c r="C282" s="12">
        <f t="shared" si="30"/>
        <v>0.14271922725059422</v>
      </c>
      <c r="D282" s="11">
        <v>4344.28</v>
      </c>
      <c r="E282" s="9">
        <f t="shared" si="31"/>
        <v>0</v>
      </c>
      <c r="F282">
        <f t="shared" si="28"/>
        <v>4344.28</v>
      </c>
      <c r="G282" s="9">
        <f t="shared" si="32"/>
        <v>3.6666666666666288</v>
      </c>
      <c r="H282" s="9">
        <f t="shared" si="33"/>
        <v>389.53131313131178</v>
      </c>
      <c r="I282" s="5">
        <f t="shared" si="34"/>
        <v>13032.840000000184</v>
      </c>
      <c r="K282" s="9"/>
      <c r="L282" s="9"/>
      <c r="M282" s="9"/>
      <c r="O282" s="9">
        <v>4.6666666666666288</v>
      </c>
      <c r="P282" s="9">
        <v>777.21212121211852</v>
      </c>
    </row>
    <row r="283" spans="1:16" x14ac:dyDescent="0.25">
      <c r="A283" s="10">
        <v>14.05</v>
      </c>
      <c r="B283" s="12">
        <f t="shared" si="29"/>
        <v>7.0067643951304852</v>
      </c>
      <c r="C283" s="12">
        <f t="shared" si="30"/>
        <v>0.14271922725059422</v>
      </c>
      <c r="D283" s="11">
        <v>4332.3900000000003</v>
      </c>
      <c r="E283" s="9">
        <f t="shared" si="31"/>
        <v>0</v>
      </c>
      <c r="F283">
        <f t="shared" si="28"/>
        <v>4332.3900000000003</v>
      </c>
      <c r="G283" s="9">
        <f t="shared" si="32"/>
        <v>3.6833333333332803</v>
      </c>
      <c r="H283" s="9">
        <f t="shared" si="33"/>
        <v>459.272727272726</v>
      </c>
      <c r="I283" s="5">
        <f t="shared" si="34"/>
        <v>12997.170000000186</v>
      </c>
      <c r="K283" s="9"/>
      <c r="L283" s="9"/>
      <c r="M283" s="9"/>
      <c r="O283" s="9">
        <v>4.6833333333332803</v>
      </c>
      <c r="P283" s="9">
        <v>916.36363636363387</v>
      </c>
    </row>
    <row r="284" spans="1:16" x14ac:dyDescent="0.25">
      <c r="A284" s="10">
        <v>14.100000000000001</v>
      </c>
      <c r="B284" s="12">
        <f t="shared" si="29"/>
        <v>7.0067643951304852</v>
      </c>
      <c r="C284" s="12">
        <f t="shared" si="30"/>
        <v>0.14271922725059422</v>
      </c>
      <c r="D284" s="11">
        <v>4339.84</v>
      </c>
      <c r="E284" s="9">
        <f t="shared" si="31"/>
        <v>0</v>
      </c>
      <c r="F284">
        <f t="shared" si="28"/>
        <v>4339.84</v>
      </c>
      <c r="G284" s="9">
        <f t="shared" si="32"/>
        <v>3.6999999999999318</v>
      </c>
      <c r="H284" s="9">
        <f t="shared" si="33"/>
        <v>486.48888888888905</v>
      </c>
      <c r="I284" s="5">
        <f t="shared" si="34"/>
        <v>13019.520000000186</v>
      </c>
      <c r="K284" s="9"/>
      <c r="L284" s="9"/>
      <c r="M284" s="9"/>
      <c r="O284" s="9">
        <v>4.6999999999999318</v>
      </c>
      <c r="P284" s="9">
        <v>970.66666666666708</v>
      </c>
    </row>
    <row r="285" spans="1:16" x14ac:dyDescent="0.25">
      <c r="A285" s="10">
        <v>14.149999999999999</v>
      </c>
      <c r="B285" s="12">
        <f t="shared" si="29"/>
        <v>7.0067643951304852</v>
      </c>
      <c r="C285" s="12">
        <f t="shared" si="30"/>
        <v>0.14271922725059422</v>
      </c>
      <c r="D285" s="11">
        <v>4309.63</v>
      </c>
      <c r="E285" s="9">
        <f t="shared" si="31"/>
        <v>0</v>
      </c>
      <c r="F285">
        <f t="shared" si="28"/>
        <v>4309.63</v>
      </c>
      <c r="G285" s="9">
        <f t="shared" si="32"/>
        <v>3.7166666666665833</v>
      </c>
      <c r="H285" s="9">
        <f t="shared" si="33"/>
        <v>462.67474747474779</v>
      </c>
      <c r="I285" s="5">
        <f t="shared" si="34"/>
        <v>12928.889999999265</v>
      </c>
      <c r="K285" s="9"/>
      <c r="L285" s="9"/>
      <c r="M285" s="9"/>
      <c r="O285" s="9">
        <v>4.7166666666665833</v>
      </c>
      <c r="P285" s="9">
        <v>923.15151515151592</v>
      </c>
    </row>
    <row r="286" spans="1:16" x14ac:dyDescent="0.25">
      <c r="A286" s="10">
        <v>14.2</v>
      </c>
      <c r="B286" s="12">
        <f t="shared" si="29"/>
        <v>7.0067643951304852</v>
      </c>
      <c r="C286" s="12">
        <f t="shared" si="30"/>
        <v>0.14271922725059422</v>
      </c>
      <c r="D286" s="11">
        <v>4348.47</v>
      </c>
      <c r="E286" s="9">
        <f t="shared" si="31"/>
        <v>0</v>
      </c>
      <c r="F286">
        <f t="shared" si="28"/>
        <v>4348.47</v>
      </c>
      <c r="G286" s="9">
        <f t="shared" si="32"/>
        <v>3.7333333333333485</v>
      </c>
      <c r="H286" s="9">
        <f t="shared" si="33"/>
        <v>415.0464646464647</v>
      </c>
      <c r="I286" s="5">
        <f t="shared" si="34"/>
        <v>13045.410000000185</v>
      </c>
      <c r="K286" s="9"/>
      <c r="L286" s="9"/>
      <c r="M286" s="9"/>
      <c r="O286" s="9">
        <v>4.7333333333333485</v>
      </c>
      <c r="P286" s="9">
        <v>828.12121212121224</v>
      </c>
    </row>
    <row r="287" spans="1:16" x14ac:dyDescent="0.25">
      <c r="A287" s="10">
        <v>14.25</v>
      </c>
      <c r="B287" s="12">
        <f t="shared" si="29"/>
        <v>7.0067643951304852</v>
      </c>
      <c r="C287" s="12">
        <f t="shared" si="30"/>
        <v>0.14271922725059422</v>
      </c>
      <c r="D287" s="11">
        <v>4384.32</v>
      </c>
      <c r="E287" s="9">
        <f t="shared" si="31"/>
        <v>0</v>
      </c>
      <c r="F287">
        <f t="shared" si="28"/>
        <v>4384.32</v>
      </c>
      <c r="G287" s="9">
        <f t="shared" si="32"/>
        <v>3.75</v>
      </c>
      <c r="H287" s="9">
        <f t="shared" si="33"/>
        <v>421.85050505050503</v>
      </c>
      <c r="I287" s="5">
        <f t="shared" si="34"/>
        <v>13152.960000000186</v>
      </c>
      <c r="K287" s="9"/>
      <c r="L287" s="9"/>
      <c r="M287" s="9"/>
      <c r="O287" s="9">
        <v>4.75</v>
      </c>
      <c r="P287" s="9">
        <v>841.69696969696963</v>
      </c>
    </row>
    <row r="288" spans="1:16" x14ac:dyDescent="0.25">
      <c r="A288" s="10">
        <v>14.3</v>
      </c>
      <c r="B288" s="12">
        <f t="shared" si="29"/>
        <v>7.0067643951304852</v>
      </c>
      <c r="C288" s="12">
        <f t="shared" si="30"/>
        <v>0.14271922725059422</v>
      </c>
      <c r="D288" s="11">
        <v>4431.18</v>
      </c>
      <c r="E288" s="9">
        <f t="shared" si="31"/>
        <v>0</v>
      </c>
      <c r="F288">
        <f t="shared" si="28"/>
        <v>4431.18</v>
      </c>
      <c r="G288" s="9">
        <f t="shared" si="32"/>
        <v>3.7666666666666515</v>
      </c>
      <c r="H288" s="9">
        <f t="shared" si="33"/>
        <v>411.6444444444445</v>
      </c>
      <c r="I288" s="5">
        <f t="shared" si="34"/>
        <v>13293.54000000019</v>
      </c>
      <c r="K288" s="9"/>
      <c r="L288" s="9"/>
      <c r="M288" s="9"/>
      <c r="O288" s="9">
        <v>4.7666666666666515</v>
      </c>
      <c r="P288" s="9">
        <v>821.33333333333348</v>
      </c>
    </row>
    <row r="289" spans="1:16" x14ac:dyDescent="0.25">
      <c r="A289" s="10">
        <v>14.350000000000001</v>
      </c>
      <c r="B289" s="12">
        <f t="shared" si="29"/>
        <v>7.0067643951304852</v>
      </c>
      <c r="C289" s="12">
        <f t="shared" si="30"/>
        <v>0.14271922725059422</v>
      </c>
      <c r="D289" s="11">
        <v>4423</v>
      </c>
      <c r="E289" s="9">
        <f t="shared" si="31"/>
        <v>0</v>
      </c>
      <c r="F289">
        <f t="shared" si="28"/>
        <v>4423</v>
      </c>
      <c r="G289" s="9">
        <f t="shared" si="32"/>
        <v>3.783333333333303</v>
      </c>
      <c r="H289" s="9">
        <f t="shared" si="33"/>
        <v>425.25252525252517</v>
      </c>
      <c r="I289" s="5">
        <f t="shared" si="34"/>
        <v>13269.000000000189</v>
      </c>
      <c r="K289" s="9"/>
      <c r="L289" s="9"/>
      <c r="M289" s="9"/>
      <c r="O289" s="9">
        <v>4.783333333333303</v>
      </c>
      <c r="P289" s="9">
        <v>848.48484848484838</v>
      </c>
    </row>
    <row r="290" spans="1:16" x14ac:dyDescent="0.25">
      <c r="A290" s="10">
        <v>14.399999999999999</v>
      </c>
      <c r="B290" s="12">
        <f t="shared" si="29"/>
        <v>7.0067643951304852</v>
      </c>
      <c r="C290" s="12">
        <f t="shared" si="30"/>
        <v>0.14271922725059422</v>
      </c>
      <c r="D290" s="11">
        <v>4389.53</v>
      </c>
      <c r="E290" s="9">
        <f t="shared" si="31"/>
        <v>0</v>
      </c>
      <c r="F290">
        <f t="shared" si="28"/>
        <v>4389.53</v>
      </c>
      <c r="G290" s="9">
        <f t="shared" si="32"/>
        <v>3.7999999999999545</v>
      </c>
      <c r="H290" s="9">
        <f t="shared" si="33"/>
        <v>432.05656565656551</v>
      </c>
      <c r="I290" s="5">
        <f t="shared" si="34"/>
        <v>13168.589999999251</v>
      </c>
      <c r="K290" s="9"/>
      <c r="L290" s="9"/>
      <c r="M290" s="9"/>
      <c r="O290" s="9">
        <v>4.7999999999999545</v>
      </c>
      <c r="P290" s="9">
        <v>862.06060606060578</v>
      </c>
    </row>
    <row r="291" spans="1:16" x14ac:dyDescent="0.25">
      <c r="A291" s="10">
        <v>14.45</v>
      </c>
      <c r="B291" s="12">
        <f t="shared" si="29"/>
        <v>7.0067643951304852</v>
      </c>
      <c r="C291" s="12">
        <f t="shared" si="30"/>
        <v>0.14271922725059422</v>
      </c>
      <c r="D291" s="11">
        <v>4393.8</v>
      </c>
      <c r="E291" s="9">
        <f t="shared" si="31"/>
        <v>0</v>
      </c>
      <c r="F291">
        <f t="shared" si="28"/>
        <v>4393.8</v>
      </c>
      <c r="G291" s="9">
        <f t="shared" si="32"/>
        <v>3.816666666666606</v>
      </c>
      <c r="H291" s="9">
        <f t="shared" si="33"/>
        <v>452.46868686868731</v>
      </c>
      <c r="I291" s="5">
        <f t="shared" si="34"/>
        <v>13181.400000000187</v>
      </c>
      <c r="K291" s="9"/>
      <c r="L291" s="9"/>
      <c r="M291" s="9"/>
      <c r="O291" s="9">
        <v>4.816666666666606</v>
      </c>
      <c r="P291" s="9">
        <v>902.78787878787978</v>
      </c>
    </row>
    <row r="292" spans="1:16" x14ac:dyDescent="0.25">
      <c r="A292" s="10">
        <v>14.5</v>
      </c>
      <c r="B292" s="12">
        <f t="shared" si="29"/>
        <v>7.0067643951304852</v>
      </c>
      <c r="C292" s="12">
        <f t="shared" si="30"/>
        <v>0.14271922725059422</v>
      </c>
      <c r="D292" s="11">
        <v>4443.34</v>
      </c>
      <c r="E292" s="9">
        <f t="shared" si="31"/>
        <v>0</v>
      </c>
      <c r="F292">
        <f t="shared" si="28"/>
        <v>4443.34</v>
      </c>
      <c r="G292" s="9">
        <f t="shared" si="32"/>
        <v>3.8333333333332575</v>
      </c>
      <c r="H292" s="9">
        <f t="shared" si="33"/>
        <v>455.87070707070751</v>
      </c>
      <c r="I292" s="5">
        <f t="shared" si="34"/>
        <v>13330.02000000019</v>
      </c>
      <c r="K292" s="9"/>
      <c r="L292" s="9"/>
      <c r="M292" s="9"/>
      <c r="O292" s="9">
        <v>4.8333333333332575</v>
      </c>
      <c r="P292" s="9">
        <v>909.57575757575853</v>
      </c>
    </row>
    <row r="293" spans="1:16" x14ac:dyDescent="0.25">
      <c r="A293" s="10">
        <v>14.55</v>
      </c>
      <c r="B293" s="12">
        <f t="shared" si="29"/>
        <v>7.0067643951304852</v>
      </c>
      <c r="C293" s="12">
        <f t="shared" si="30"/>
        <v>0.14271922725059422</v>
      </c>
      <c r="D293" s="11">
        <v>4398.67</v>
      </c>
      <c r="E293" s="9">
        <f t="shared" si="31"/>
        <v>0</v>
      </c>
      <c r="F293">
        <f t="shared" si="28"/>
        <v>4398.67</v>
      </c>
      <c r="G293" s="9">
        <f t="shared" si="32"/>
        <v>3.8499999999999091</v>
      </c>
      <c r="H293" s="9">
        <f t="shared" si="33"/>
        <v>442.26262626262604</v>
      </c>
      <c r="I293" s="5">
        <f t="shared" si="34"/>
        <v>13196.010000000188</v>
      </c>
      <c r="K293" s="9"/>
      <c r="L293" s="9"/>
      <c r="M293" s="9"/>
      <c r="O293" s="9">
        <v>4.8499999999999091</v>
      </c>
      <c r="P293" s="9">
        <v>882.42424242424204</v>
      </c>
    </row>
    <row r="294" spans="1:16" x14ac:dyDescent="0.25">
      <c r="A294" s="10">
        <v>14.600000000000001</v>
      </c>
      <c r="B294" s="12">
        <f t="shared" si="29"/>
        <v>7.0067643951304852</v>
      </c>
      <c r="C294" s="12">
        <f t="shared" si="30"/>
        <v>0.14271922725059422</v>
      </c>
      <c r="D294" s="11">
        <v>4365.47</v>
      </c>
      <c r="E294" s="9">
        <f t="shared" si="31"/>
        <v>0</v>
      </c>
      <c r="F294">
        <f t="shared" si="28"/>
        <v>4365.47</v>
      </c>
      <c r="G294" s="9">
        <f t="shared" si="32"/>
        <v>3.8666666666666742</v>
      </c>
      <c r="H294" s="9">
        <f t="shared" si="33"/>
        <v>438.86060606060585</v>
      </c>
      <c r="I294" s="5">
        <f t="shared" si="34"/>
        <v>13096.410000000187</v>
      </c>
      <c r="K294" s="9"/>
      <c r="L294" s="9"/>
      <c r="M294" s="9"/>
      <c r="O294" s="9">
        <v>4.8666666666666742</v>
      </c>
      <c r="P294" s="9">
        <v>875.63636363636328</v>
      </c>
    </row>
    <row r="295" spans="1:16" x14ac:dyDescent="0.25">
      <c r="A295" s="10">
        <v>14.649999999999999</v>
      </c>
      <c r="B295" s="12">
        <f t="shared" si="29"/>
        <v>7.0067643951304852</v>
      </c>
      <c r="C295" s="12">
        <f t="shared" si="30"/>
        <v>0.14271922725059422</v>
      </c>
      <c r="D295" s="11">
        <v>4347.13</v>
      </c>
      <c r="E295" s="9">
        <f t="shared" si="31"/>
        <v>0</v>
      </c>
      <c r="F295">
        <f t="shared" si="28"/>
        <v>4347.13</v>
      </c>
      <c r="G295" s="9">
        <f t="shared" si="32"/>
        <v>3.8833333333333258</v>
      </c>
      <c r="H295" s="9">
        <f t="shared" si="33"/>
        <v>435.45858585858571</v>
      </c>
      <c r="I295" s="5">
        <f t="shared" si="34"/>
        <v>13041.389999999259</v>
      </c>
      <c r="K295" s="9"/>
      <c r="L295" s="9"/>
      <c r="M295" s="9"/>
      <c r="O295" s="9">
        <v>4.8833333333333258</v>
      </c>
      <c r="P295" s="9">
        <v>868.84848484848465</v>
      </c>
    </row>
    <row r="296" spans="1:16" x14ac:dyDescent="0.25">
      <c r="A296" s="10">
        <v>14.7</v>
      </c>
      <c r="B296" s="12">
        <f t="shared" si="29"/>
        <v>7.0067643951304852</v>
      </c>
      <c r="C296" s="12">
        <f t="shared" si="30"/>
        <v>0.14271922725059422</v>
      </c>
      <c r="D296" s="11">
        <v>4330.8900000000003</v>
      </c>
      <c r="E296" s="9">
        <f t="shared" si="31"/>
        <v>0</v>
      </c>
      <c r="F296">
        <f t="shared" si="28"/>
        <v>4330.8900000000003</v>
      </c>
      <c r="G296" s="9">
        <f t="shared" si="32"/>
        <v>3.8999999999999773</v>
      </c>
      <c r="H296" s="9">
        <f t="shared" si="33"/>
        <v>450.7676767676773</v>
      </c>
      <c r="I296" s="5">
        <f t="shared" si="34"/>
        <v>12992.670000000186</v>
      </c>
      <c r="K296" s="9"/>
      <c r="L296" s="9"/>
      <c r="M296" s="9"/>
      <c r="O296" s="9">
        <v>4.8999999999999773</v>
      </c>
      <c r="P296" s="9">
        <v>899.39393939394051</v>
      </c>
    </row>
    <row r="297" spans="1:16" x14ac:dyDescent="0.25">
      <c r="A297" s="10">
        <v>14.75</v>
      </c>
      <c r="B297" s="12">
        <f t="shared" si="29"/>
        <v>7.0067643951304852</v>
      </c>
      <c r="C297" s="12">
        <f t="shared" si="30"/>
        <v>0.14271922725059422</v>
      </c>
      <c r="D297" s="11">
        <v>4356.84</v>
      </c>
      <c r="E297" s="9">
        <f t="shared" si="31"/>
        <v>0</v>
      </c>
      <c r="F297">
        <f t="shared" si="28"/>
        <v>4356.84</v>
      </c>
      <c r="G297" s="9">
        <f t="shared" si="32"/>
        <v>3.9166666666666288</v>
      </c>
      <c r="H297" s="9">
        <f t="shared" si="33"/>
        <v>428.65454545454531</v>
      </c>
      <c r="I297" s="5">
        <f t="shared" si="34"/>
        <v>13070.520000000186</v>
      </c>
      <c r="K297" s="9"/>
      <c r="L297" s="9"/>
      <c r="M297" s="9"/>
      <c r="O297" s="9">
        <v>4.9166666666666288</v>
      </c>
      <c r="P297" s="9">
        <v>855.27272727272702</v>
      </c>
    </row>
    <row r="298" spans="1:16" x14ac:dyDescent="0.25">
      <c r="A298" s="10">
        <v>14.8</v>
      </c>
      <c r="B298" s="12">
        <f t="shared" si="29"/>
        <v>7.0067643951304852</v>
      </c>
      <c r="C298" s="12">
        <f t="shared" si="30"/>
        <v>0.14271922725059422</v>
      </c>
      <c r="D298" s="11">
        <v>4339.22</v>
      </c>
      <c r="E298" s="9">
        <f t="shared" si="31"/>
        <v>0</v>
      </c>
      <c r="F298">
        <f t="shared" si="28"/>
        <v>4339.22</v>
      </c>
      <c r="G298" s="9">
        <f t="shared" si="32"/>
        <v>3.9333333333332803</v>
      </c>
      <c r="H298" s="9">
        <f t="shared" si="33"/>
        <v>413.34545454545457</v>
      </c>
      <c r="I298" s="5">
        <f t="shared" si="34"/>
        <v>13017.660000000185</v>
      </c>
      <c r="K298" s="9"/>
      <c r="L298" s="9"/>
      <c r="M298" s="9"/>
      <c r="O298" s="9">
        <v>4.9333333333332803</v>
      </c>
      <c r="P298" s="9">
        <v>824.72727272727286</v>
      </c>
    </row>
    <row r="299" spans="1:16" x14ac:dyDescent="0.25">
      <c r="A299" s="10">
        <v>14.850000000000001</v>
      </c>
      <c r="B299" s="12">
        <f t="shared" si="29"/>
        <v>7.0067643951304852</v>
      </c>
      <c r="C299" s="12">
        <f t="shared" si="30"/>
        <v>0.14271922725059422</v>
      </c>
      <c r="D299" s="11">
        <v>4332.9399999999996</v>
      </c>
      <c r="E299" s="9">
        <f t="shared" si="31"/>
        <v>0</v>
      </c>
      <c r="F299">
        <f t="shared" si="28"/>
        <v>4332.9399999999996</v>
      </c>
      <c r="G299" s="9">
        <f t="shared" si="32"/>
        <v>3.9499999999999318</v>
      </c>
      <c r="H299" s="9">
        <f t="shared" si="33"/>
        <v>415.0464646464647</v>
      </c>
      <c r="I299" s="5">
        <f t="shared" si="34"/>
        <v>12998.820000000183</v>
      </c>
      <c r="K299" s="9"/>
      <c r="L299" s="9"/>
      <c r="M299" s="9"/>
      <c r="O299" s="9">
        <v>4.9499999999999318</v>
      </c>
      <c r="P299" s="9">
        <v>828.12121212121224</v>
      </c>
    </row>
    <row r="300" spans="1:16" x14ac:dyDescent="0.25">
      <c r="A300" s="10">
        <v>14.899999999999999</v>
      </c>
      <c r="B300" s="12">
        <f t="shared" si="29"/>
        <v>7.0067643951304852</v>
      </c>
      <c r="C300" s="12">
        <f t="shared" si="30"/>
        <v>0.14271922725059422</v>
      </c>
      <c r="D300" s="11">
        <v>4352.92</v>
      </c>
      <c r="E300" s="9">
        <f t="shared" si="31"/>
        <v>0</v>
      </c>
      <c r="F300">
        <f t="shared" si="28"/>
        <v>4352.92</v>
      </c>
      <c r="G300" s="9">
        <f t="shared" si="32"/>
        <v>3.9666666666665833</v>
      </c>
      <c r="H300" s="9">
        <f t="shared" si="33"/>
        <v>449.06666666666638</v>
      </c>
      <c r="I300" s="5">
        <f t="shared" si="34"/>
        <v>13058.759999999258</v>
      </c>
      <c r="K300" s="9"/>
      <c r="L300" s="9"/>
      <c r="M300" s="9"/>
      <c r="O300" s="9">
        <v>4.9666666666665833</v>
      </c>
      <c r="P300" s="9">
        <v>895.99999999999943</v>
      </c>
    </row>
    <row r="301" spans="1:16" x14ac:dyDescent="0.25">
      <c r="A301" s="10">
        <v>14.95</v>
      </c>
      <c r="B301" s="12">
        <f t="shared" si="29"/>
        <v>7.0067643951304852</v>
      </c>
      <c r="C301" s="12">
        <f t="shared" si="30"/>
        <v>0.14271922725059422</v>
      </c>
      <c r="D301" s="11">
        <v>4384.55</v>
      </c>
      <c r="E301" s="9">
        <f t="shared" si="31"/>
        <v>0</v>
      </c>
      <c r="F301">
        <f t="shared" si="28"/>
        <v>4384.55</v>
      </c>
      <c r="G301" s="9">
        <f t="shared" si="32"/>
        <v>3.9833333333333485</v>
      </c>
      <c r="H301" s="9">
        <f t="shared" si="33"/>
        <v>460.97373737373778</v>
      </c>
      <c r="I301" s="5">
        <f t="shared" si="34"/>
        <v>13153.650000000187</v>
      </c>
      <c r="M301" s="9"/>
      <c r="O301" s="9">
        <v>4.9833333333333485</v>
      </c>
      <c r="P301" s="9">
        <v>919.75757575757666</v>
      </c>
    </row>
    <row r="302" spans="1:16" x14ac:dyDescent="0.25">
      <c r="A302" s="10">
        <v>15</v>
      </c>
      <c r="B302" s="12">
        <f t="shared" si="29"/>
        <v>7.0067643951304852</v>
      </c>
      <c r="C302" s="12">
        <f t="shared" si="30"/>
        <v>0.14271922725059422</v>
      </c>
      <c r="D302" s="11">
        <v>4403.2299999999996</v>
      </c>
      <c r="E302" s="9">
        <f t="shared" si="31"/>
        <v>0</v>
      </c>
      <c r="F302">
        <f t="shared" si="28"/>
        <v>4403.2299999999996</v>
      </c>
      <c r="G302" s="9">
        <f t="shared" si="32"/>
        <v>4</v>
      </c>
      <c r="H302" s="9">
        <f t="shared" si="33"/>
        <v>479.68484848484871</v>
      </c>
      <c r="I302" s="5">
        <f t="shared" si="34"/>
        <v>13209.690000000186</v>
      </c>
      <c r="M302" s="9"/>
      <c r="O302" s="9">
        <v>5</v>
      </c>
      <c r="P302" s="9">
        <v>957.09090909090958</v>
      </c>
    </row>
    <row r="303" spans="1:16" x14ac:dyDescent="0.25">
      <c r="A303" s="10">
        <v>15.05</v>
      </c>
      <c r="B303" s="12">
        <f t="shared" si="29"/>
        <v>7.0067643951304852</v>
      </c>
      <c r="C303" s="12">
        <f t="shared" si="30"/>
        <v>0.14271922725059422</v>
      </c>
      <c r="D303" s="11">
        <v>4392.6099999999997</v>
      </c>
      <c r="E303" s="9">
        <f t="shared" si="31"/>
        <v>0</v>
      </c>
      <c r="F303">
        <f t="shared" si="28"/>
        <v>4392.6099999999997</v>
      </c>
      <c r="G303" s="9">
        <f t="shared" si="32"/>
        <v>4.0166666666666515</v>
      </c>
      <c r="H303" s="9">
        <f t="shared" si="33"/>
        <v>445.66464646464618</v>
      </c>
      <c r="I303" s="5">
        <f t="shared" si="34"/>
        <v>13177.830000000185</v>
      </c>
      <c r="M303" s="9"/>
      <c r="O303" s="9">
        <v>5.0166666666666515</v>
      </c>
      <c r="P303" s="9">
        <v>889.21212121212079</v>
      </c>
    </row>
    <row r="304" spans="1:16" x14ac:dyDescent="0.25">
      <c r="A304" s="10">
        <v>15.100000000000001</v>
      </c>
      <c r="B304" s="12">
        <f t="shared" si="29"/>
        <v>7.0067643951304852</v>
      </c>
      <c r="C304" s="12">
        <f t="shared" si="30"/>
        <v>0.14271922725059422</v>
      </c>
      <c r="D304" s="11">
        <v>4189.7</v>
      </c>
      <c r="E304" s="9">
        <f t="shared" si="31"/>
        <v>0</v>
      </c>
      <c r="F304">
        <f t="shared" si="28"/>
        <v>4189.7</v>
      </c>
      <c r="G304" s="9">
        <f t="shared" si="32"/>
        <v>4.033333333333303</v>
      </c>
      <c r="H304" s="9">
        <f t="shared" si="33"/>
        <v>433.75757575757558</v>
      </c>
      <c r="I304" s="5">
        <f t="shared" si="34"/>
        <v>12569.100000000179</v>
      </c>
      <c r="M304" s="9"/>
      <c r="O304" s="9">
        <v>5.033333333333303</v>
      </c>
      <c r="P304" s="9">
        <v>865.45454545454515</v>
      </c>
    </row>
    <row r="305" spans="1:16" x14ac:dyDescent="0.25">
      <c r="A305" s="10">
        <v>15.149999999999999</v>
      </c>
      <c r="B305" s="12">
        <f t="shared" si="29"/>
        <v>7.0067643951304852</v>
      </c>
      <c r="C305" s="12">
        <f t="shared" si="30"/>
        <v>0.14271922725059422</v>
      </c>
      <c r="D305" s="11">
        <v>4059.99</v>
      </c>
      <c r="E305" s="9">
        <f t="shared" si="31"/>
        <v>0</v>
      </c>
      <c r="F305">
        <f t="shared" si="28"/>
        <v>4059.99</v>
      </c>
      <c r="G305" s="9">
        <f t="shared" si="32"/>
        <v>4.0499999999999545</v>
      </c>
      <c r="H305" s="9">
        <f t="shared" si="33"/>
        <v>484.78787878787898</v>
      </c>
      <c r="I305" s="5">
        <f t="shared" si="34"/>
        <v>12179.969999999306</v>
      </c>
      <c r="M305" s="9"/>
      <c r="O305" s="9">
        <v>5.0499999999999545</v>
      </c>
      <c r="P305" s="9">
        <v>967.27272727272771</v>
      </c>
    </row>
    <row r="306" spans="1:16" x14ac:dyDescent="0.25">
      <c r="A306" s="10">
        <v>15.2</v>
      </c>
      <c r="B306" s="12">
        <f t="shared" si="29"/>
        <v>7.0067643951304852</v>
      </c>
      <c r="C306" s="12">
        <f t="shared" si="30"/>
        <v>0.14271922725059422</v>
      </c>
      <c r="D306" s="11">
        <v>4124.17</v>
      </c>
      <c r="E306" s="9">
        <f t="shared" si="31"/>
        <v>0</v>
      </c>
      <c r="F306">
        <f t="shared" si="28"/>
        <v>4124.17</v>
      </c>
      <c r="G306" s="9">
        <f t="shared" si="32"/>
        <v>4.066666666666606</v>
      </c>
      <c r="H306" s="9">
        <f t="shared" si="33"/>
        <v>469.47878787878824</v>
      </c>
      <c r="I306" s="5">
        <f t="shared" si="34"/>
        <v>12372.510000000177</v>
      </c>
      <c r="M306" s="9"/>
      <c r="O306" s="9">
        <v>5.066666666666606</v>
      </c>
      <c r="P306" s="9">
        <v>936.72727272727343</v>
      </c>
    </row>
    <row r="307" spans="1:16" x14ac:dyDescent="0.25">
      <c r="A307" s="10">
        <v>15.25</v>
      </c>
      <c r="B307" s="12">
        <f t="shared" si="29"/>
        <v>7.0067643951304852</v>
      </c>
      <c r="C307" s="12">
        <f t="shared" si="30"/>
        <v>0.14271922725059422</v>
      </c>
      <c r="D307" s="11">
        <v>4139.01</v>
      </c>
      <c r="E307" s="9">
        <f t="shared" si="31"/>
        <v>0</v>
      </c>
      <c r="F307">
        <f t="shared" si="28"/>
        <v>4139.01</v>
      </c>
      <c r="G307" s="9">
        <f t="shared" si="32"/>
        <v>4.0833333333332575</v>
      </c>
      <c r="H307" s="9">
        <f t="shared" si="33"/>
        <v>437.15959595959578</v>
      </c>
      <c r="I307" s="5">
        <f t="shared" si="34"/>
        <v>12417.030000000177</v>
      </c>
      <c r="M307" s="9"/>
      <c r="O307" s="9">
        <v>5.0833333333332575</v>
      </c>
      <c r="P307" s="9">
        <v>872.24242424242391</v>
      </c>
    </row>
    <row r="308" spans="1:16" x14ac:dyDescent="0.25">
      <c r="A308" s="10">
        <v>15.3</v>
      </c>
      <c r="B308" s="12">
        <f t="shared" si="29"/>
        <v>7.0067643951304852</v>
      </c>
      <c r="C308" s="12">
        <f t="shared" si="30"/>
        <v>0.14271922725059422</v>
      </c>
      <c r="D308" s="11">
        <v>4218.38</v>
      </c>
      <c r="E308" s="9">
        <f t="shared" si="31"/>
        <v>0</v>
      </c>
      <c r="F308">
        <f t="shared" si="28"/>
        <v>4218.38</v>
      </c>
      <c r="G308" s="9">
        <f t="shared" si="32"/>
        <v>4.0999999999999091</v>
      </c>
      <c r="H308" s="9">
        <f t="shared" si="33"/>
        <v>476.28282828282852</v>
      </c>
      <c r="I308" s="5">
        <f t="shared" si="34"/>
        <v>12655.140000000179</v>
      </c>
      <c r="M308" s="9"/>
      <c r="O308" s="9">
        <v>5.0999999999999091</v>
      </c>
      <c r="P308" s="9">
        <v>950.30303030303082</v>
      </c>
    </row>
    <row r="309" spans="1:16" x14ac:dyDescent="0.25">
      <c r="A309" s="10">
        <v>15.350000000000001</v>
      </c>
      <c r="B309" s="12">
        <f t="shared" si="29"/>
        <v>7.0067643951304852</v>
      </c>
      <c r="C309" s="12">
        <f t="shared" si="30"/>
        <v>0.14271922725059422</v>
      </c>
      <c r="D309" s="11">
        <v>4449.8900000000003</v>
      </c>
      <c r="E309" s="9">
        <f t="shared" si="31"/>
        <v>0</v>
      </c>
      <c r="F309">
        <f t="shared" si="28"/>
        <v>4449.8900000000003</v>
      </c>
      <c r="G309" s="9">
        <f t="shared" si="32"/>
        <v>4.1166666666666742</v>
      </c>
      <c r="H309" s="9">
        <f t="shared" si="33"/>
        <v>498.3959595959596</v>
      </c>
      <c r="I309" s="5">
        <f t="shared" si="34"/>
        <v>13349.670000000191</v>
      </c>
      <c r="M309" s="9"/>
      <c r="O309" s="9">
        <v>5.1166666666666742</v>
      </c>
      <c r="P309" s="9">
        <v>994.42424242424249</v>
      </c>
    </row>
    <row r="310" spans="1:16" x14ac:dyDescent="0.25">
      <c r="A310" s="10">
        <v>15.399999999999999</v>
      </c>
      <c r="B310" s="12">
        <f t="shared" si="29"/>
        <v>7.0067643951304852</v>
      </c>
      <c r="C310" s="12">
        <f t="shared" si="30"/>
        <v>0.14271922725059422</v>
      </c>
      <c r="D310" s="11">
        <v>4586.83</v>
      </c>
      <c r="E310" s="9">
        <f t="shared" si="31"/>
        <v>0</v>
      </c>
      <c r="F310">
        <f t="shared" si="28"/>
        <v>4586.83</v>
      </c>
      <c r="G310" s="9">
        <f t="shared" si="32"/>
        <v>4.1333333333333258</v>
      </c>
      <c r="H310" s="9">
        <f t="shared" si="33"/>
        <v>527.31313131313095</v>
      </c>
      <c r="I310" s="5">
        <f t="shared" si="34"/>
        <v>13760.489999999218</v>
      </c>
      <c r="M310" s="9"/>
      <c r="O310" s="9">
        <v>5.1333333333333258</v>
      </c>
      <c r="P310" s="9">
        <v>1052.1212121212116</v>
      </c>
    </row>
    <row r="311" spans="1:16" x14ac:dyDescent="0.25">
      <c r="A311" s="10">
        <v>15.45</v>
      </c>
      <c r="B311" s="12">
        <f t="shared" si="29"/>
        <v>7.0067643951304852</v>
      </c>
      <c r="C311" s="12">
        <f t="shared" si="30"/>
        <v>0.14271922725059422</v>
      </c>
      <c r="D311" s="11">
        <v>4617.1899999999996</v>
      </c>
      <c r="E311" s="9">
        <f t="shared" si="31"/>
        <v>0</v>
      </c>
      <c r="F311">
        <f t="shared" si="28"/>
        <v>4617.1899999999996</v>
      </c>
      <c r="G311" s="9">
        <f t="shared" si="32"/>
        <v>4.1499999999999773</v>
      </c>
      <c r="H311" s="9">
        <f t="shared" si="33"/>
        <v>534.11717171717214</v>
      </c>
      <c r="I311" s="5">
        <f t="shared" si="34"/>
        <v>13851.570000000196</v>
      </c>
      <c r="M311" s="9"/>
      <c r="O311" s="9">
        <v>5.1499999999999773</v>
      </c>
      <c r="P311" s="9">
        <v>1065.6969696969707</v>
      </c>
    </row>
    <row r="312" spans="1:16" x14ac:dyDescent="0.25">
      <c r="A312" s="10">
        <v>15.5</v>
      </c>
      <c r="B312" s="12">
        <f t="shared" si="29"/>
        <v>7.0067643951304852</v>
      </c>
      <c r="C312" s="12">
        <f t="shared" si="30"/>
        <v>0.14271922725059422</v>
      </c>
      <c r="D312" s="11">
        <v>4519.49</v>
      </c>
      <c r="E312" s="9">
        <f t="shared" si="31"/>
        <v>0</v>
      </c>
      <c r="F312">
        <f t="shared" si="28"/>
        <v>4519.49</v>
      </c>
      <c r="G312" s="9">
        <f t="shared" si="32"/>
        <v>4.1666666666666288</v>
      </c>
      <c r="H312" s="9">
        <f t="shared" si="33"/>
        <v>510.30303030303025</v>
      </c>
      <c r="I312" s="5">
        <f t="shared" si="34"/>
        <v>13558.470000000192</v>
      </c>
      <c r="M312" s="9"/>
      <c r="O312" s="9">
        <v>5.1666666666666288</v>
      </c>
      <c r="P312" s="9">
        <v>1018.1818181818181</v>
      </c>
    </row>
    <row r="313" spans="1:16" x14ac:dyDescent="0.25">
      <c r="A313" s="10">
        <v>15.55</v>
      </c>
      <c r="B313" s="12">
        <f t="shared" si="29"/>
        <v>7.0067643951304852</v>
      </c>
      <c r="C313" s="12">
        <f t="shared" si="30"/>
        <v>0.14271922725059422</v>
      </c>
      <c r="D313" s="11">
        <v>4470.9799999999996</v>
      </c>
      <c r="E313" s="9">
        <f t="shared" si="31"/>
        <v>0</v>
      </c>
      <c r="F313">
        <f t="shared" si="28"/>
        <v>4470.9799999999996</v>
      </c>
      <c r="G313" s="9">
        <f t="shared" si="32"/>
        <v>4.1833333333332803</v>
      </c>
      <c r="H313" s="9">
        <f t="shared" si="33"/>
        <v>530.71515151515212</v>
      </c>
      <c r="I313" s="5">
        <f t="shared" si="34"/>
        <v>13412.94000000019</v>
      </c>
      <c r="M313" s="9"/>
      <c r="O313" s="9">
        <v>5.1833333333332803</v>
      </c>
      <c r="P313" s="9">
        <v>1058.9090909090921</v>
      </c>
    </row>
    <row r="314" spans="1:16" x14ac:dyDescent="0.25">
      <c r="A314" s="10">
        <v>15.600000000000001</v>
      </c>
      <c r="B314" s="12">
        <f t="shared" si="29"/>
        <v>7.0067643951304852</v>
      </c>
      <c r="C314" s="12">
        <f t="shared" si="30"/>
        <v>0.14271922725059422</v>
      </c>
      <c r="D314" s="11">
        <v>4464.75</v>
      </c>
      <c r="E314" s="9">
        <f t="shared" si="31"/>
        <v>0</v>
      </c>
      <c r="F314">
        <f t="shared" si="28"/>
        <v>4464.75</v>
      </c>
      <c r="G314" s="9">
        <f t="shared" si="32"/>
        <v>4.1999999999999318</v>
      </c>
      <c r="H314" s="9">
        <f t="shared" si="33"/>
        <v>527.31313131313198</v>
      </c>
      <c r="I314" s="5">
        <f t="shared" si="34"/>
        <v>13394.250000000191</v>
      </c>
      <c r="M314" s="9"/>
      <c r="O314" s="9">
        <v>5.1999999999999318</v>
      </c>
      <c r="P314" s="9">
        <v>1052.1212121212134</v>
      </c>
    </row>
    <row r="315" spans="1:16" x14ac:dyDescent="0.25">
      <c r="A315" s="10">
        <v>15.649999999999999</v>
      </c>
      <c r="B315" s="12">
        <f t="shared" si="29"/>
        <v>7.0067643951304852</v>
      </c>
      <c r="C315" s="12">
        <f t="shared" si="30"/>
        <v>0.14271922725059422</v>
      </c>
      <c r="D315" s="11">
        <v>4585.3900000000003</v>
      </c>
      <c r="E315" s="9">
        <f t="shared" si="31"/>
        <v>0</v>
      </c>
      <c r="F315">
        <f t="shared" si="28"/>
        <v>4585.3900000000003</v>
      </c>
      <c r="G315" s="9">
        <f t="shared" si="32"/>
        <v>4.2166666666665833</v>
      </c>
      <c r="H315" s="9">
        <f t="shared" si="33"/>
        <v>535.81818181818232</v>
      </c>
      <c r="I315" s="5">
        <f t="shared" si="34"/>
        <v>13756.16999999922</v>
      </c>
      <c r="M315" s="9"/>
      <c r="O315" s="9">
        <v>5.2166666666665833</v>
      </c>
      <c r="P315" s="9">
        <v>1069.0909090909101</v>
      </c>
    </row>
    <row r="316" spans="1:16" x14ac:dyDescent="0.25">
      <c r="A316" s="10">
        <v>15.7</v>
      </c>
      <c r="B316" s="12">
        <f t="shared" si="29"/>
        <v>7.0067643951304852</v>
      </c>
      <c r="C316" s="12">
        <f t="shared" si="30"/>
        <v>0.14271922725059422</v>
      </c>
      <c r="D316" s="11">
        <v>4610.21</v>
      </c>
      <c r="E316" s="9">
        <f t="shared" si="31"/>
        <v>0</v>
      </c>
      <c r="F316">
        <f t="shared" si="28"/>
        <v>4610.21</v>
      </c>
      <c r="G316" s="9">
        <f t="shared" si="32"/>
        <v>4.2333333333333485</v>
      </c>
      <c r="H316" s="9">
        <f t="shared" si="33"/>
        <v>522.21010101010165</v>
      </c>
      <c r="I316" s="5">
        <f t="shared" si="34"/>
        <v>13830.630000000197</v>
      </c>
      <c r="M316" s="9"/>
      <c r="O316" s="9">
        <v>5.2333333333333485</v>
      </c>
      <c r="P316" s="9">
        <v>1041.9393939393954</v>
      </c>
    </row>
    <row r="317" spans="1:16" x14ac:dyDescent="0.25">
      <c r="A317" s="10">
        <v>15.75</v>
      </c>
      <c r="B317" s="12">
        <f t="shared" si="29"/>
        <v>7.0067643951304852</v>
      </c>
      <c r="C317" s="12">
        <f t="shared" si="30"/>
        <v>0.14271922725059422</v>
      </c>
      <c r="D317" s="11">
        <v>4585.29</v>
      </c>
      <c r="E317" s="9">
        <f t="shared" si="31"/>
        <v>0</v>
      </c>
      <c r="F317">
        <f t="shared" si="28"/>
        <v>4585.29</v>
      </c>
      <c r="G317" s="9">
        <f t="shared" si="32"/>
        <v>4.25</v>
      </c>
      <c r="H317" s="9">
        <f t="shared" si="33"/>
        <v>585.14747474747469</v>
      </c>
      <c r="I317" s="5">
        <f t="shared" si="34"/>
        <v>13755.870000000195</v>
      </c>
      <c r="M317" s="9"/>
      <c r="O317" s="9">
        <v>5.25</v>
      </c>
      <c r="P317" s="9">
        <v>1167.5151515151515</v>
      </c>
    </row>
    <row r="318" spans="1:16" x14ac:dyDescent="0.25">
      <c r="A318" s="10">
        <v>15.8</v>
      </c>
      <c r="B318" s="12">
        <f t="shared" si="29"/>
        <v>7.0067643951304852</v>
      </c>
      <c r="C318" s="12">
        <f t="shared" si="30"/>
        <v>0.14271922725059422</v>
      </c>
      <c r="D318" s="11">
        <v>4557.6499999999996</v>
      </c>
      <c r="E318" s="9">
        <f t="shared" si="31"/>
        <v>0</v>
      </c>
      <c r="F318">
        <f t="shared" si="28"/>
        <v>4557.6499999999996</v>
      </c>
      <c r="G318" s="9">
        <f t="shared" si="32"/>
        <v>4.2666666666666515</v>
      </c>
      <c r="H318" s="9">
        <f t="shared" si="33"/>
        <v>576.64242424242434</v>
      </c>
      <c r="I318" s="5">
        <f t="shared" si="34"/>
        <v>13672.950000000194</v>
      </c>
      <c r="M318" s="9"/>
      <c r="O318" s="9">
        <v>5.2666666666666515</v>
      </c>
      <c r="P318" s="9">
        <v>1150.5454545454547</v>
      </c>
    </row>
    <row r="319" spans="1:16" x14ac:dyDescent="0.25">
      <c r="A319" s="10">
        <v>15.850000000000001</v>
      </c>
      <c r="B319" s="12">
        <f t="shared" si="29"/>
        <v>7.0067643951304852</v>
      </c>
      <c r="C319" s="12">
        <f t="shared" si="30"/>
        <v>0.14271922725059422</v>
      </c>
      <c r="D319" s="11">
        <v>4555.97</v>
      </c>
      <c r="E319" s="9">
        <f t="shared" si="31"/>
        <v>0</v>
      </c>
      <c r="F319">
        <f t="shared" si="28"/>
        <v>4555.97</v>
      </c>
      <c r="G319" s="9">
        <f t="shared" si="32"/>
        <v>4.283333333333303</v>
      </c>
      <c r="H319" s="9">
        <f t="shared" si="33"/>
        <v>675.30101010101009</v>
      </c>
      <c r="I319" s="5">
        <f t="shared" si="34"/>
        <v>13667.910000000194</v>
      </c>
      <c r="M319" s="9"/>
      <c r="O319" s="9">
        <v>5.283333333333303</v>
      </c>
      <c r="P319" s="9">
        <v>1347.3939393939395</v>
      </c>
    </row>
    <row r="320" spans="1:16" x14ac:dyDescent="0.25">
      <c r="A320" s="10">
        <v>15.899999999999999</v>
      </c>
      <c r="B320" s="12">
        <f t="shared" si="29"/>
        <v>7.0067643951304852</v>
      </c>
      <c r="C320" s="12">
        <f t="shared" si="30"/>
        <v>0.14271922725059422</v>
      </c>
      <c r="D320" s="11">
        <v>4528.3</v>
      </c>
      <c r="E320" s="9">
        <f t="shared" si="31"/>
        <v>0</v>
      </c>
      <c r="F320">
        <f t="shared" si="28"/>
        <v>4528.3</v>
      </c>
      <c r="G320" s="9">
        <f t="shared" si="32"/>
        <v>4.2999999999999545</v>
      </c>
      <c r="H320" s="9">
        <f t="shared" si="33"/>
        <v>574.94141414141427</v>
      </c>
      <c r="I320" s="5">
        <f t="shared" si="34"/>
        <v>13584.899999999228</v>
      </c>
      <c r="M320" s="9"/>
      <c r="O320" s="9">
        <v>5.2999999999999545</v>
      </c>
      <c r="P320" s="9">
        <v>1147.1515151515155</v>
      </c>
    </row>
    <row r="321" spans="1:16" x14ac:dyDescent="0.25">
      <c r="A321" s="10">
        <v>15.95</v>
      </c>
      <c r="B321" s="12">
        <f t="shared" si="29"/>
        <v>7.0067643951304852</v>
      </c>
      <c r="C321" s="12">
        <f t="shared" si="30"/>
        <v>0.14271922725059422</v>
      </c>
      <c r="D321" s="11">
        <v>4528.3100000000004</v>
      </c>
      <c r="E321" s="9">
        <f t="shared" si="31"/>
        <v>0</v>
      </c>
      <c r="F321">
        <f t="shared" si="28"/>
        <v>4528.3100000000004</v>
      </c>
      <c r="G321" s="9">
        <f t="shared" si="32"/>
        <v>4.316666666666606</v>
      </c>
      <c r="H321" s="9">
        <f t="shared" si="33"/>
        <v>597.05454545454529</v>
      </c>
      <c r="I321" s="5">
        <f t="shared" si="34"/>
        <v>13584.930000000195</v>
      </c>
      <c r="M321" s="9"/>
      <c r="O321" s="9">
        <v>5.316666666666606</v>
      </c>
      <c r="P321" s="9">
        <v>1191.272727272727</v>
      </c>
    </row>
    <row r="322" spans="1:16" x14ac:dyDescent="0.25">
      <c r="A322" s="10">
        <v>16</v>
      </c>
      <c r="B322" s="12">
        <f t="shared" si="29"/>
        <v>7.0067643951304852</v>
      </c>
      <c r="C322" s="12">
        <f t="shared" si="30"/>
        <v>0.14271922725059422</v>
      </c>
      <c r="D322" s="11">
        <v>4516.1499999999996</v>
      </c>
      <c r="E322" s="9">
        <f t="shared" si="31"/>
        <v>0</v>
      </c>
      <c r="F322">
        <f t="shared" ref="F322:F385" si="35">D322-E322</f>
        <v>4516.1499999999996</v>
      </c>
      <c r="G322" s="9">
        <f t="shared" si="32"/>
        <v>4.3333333333332575</v>
      </c>
      <c r="H322" s="9">
        <f t="shared" si="33"/>
        <v>600.45656565656543</v>
      </c>
      <c r="I322" s="5">
        <f t="shared" si="34"/>
        <v>13548.450000000192</v>
      </c>
      <c r="M322" s="9"/>
      <c r="O322" s="9">
        <v>5.3333333333332575</v>
      </c>
      <c r="P322" s="9">
        <v>1198.0606060606058</v>
      </c>
    </row>
    <row r="323" spans="1:16" x14ac:dyDescent="0.25">
      <c r="A323" s="10">
        <v>16.05</v>
      </c>
      <c r="B323" s="12">
        <f t="shared" ref="B323:B386" si="36">IF(D323&lt;2000,$S$1/($S$4*SQRT($S$5)),IF(A323&lt;12.55+$M$1,($S$1-$S$3)/($S$4*SQRT($S$5)),IF(A323&lt;15.55+$M$1,-0.274814814814815*(A323-$M$1)^3+11.5834444444444*(A323-$M$1)^2+-160.892394444444*(A323-$M$1)+745.0025473,($S$3-$S$4)/($S$4*SQRT($S$5)))))</f>
        <v>7.0067643951304852</v>
      </c>
      <c r="C323" s="12">
        <f t="shared" ref="C323:C386" si="37">1/B323</f>
        <v>0.14271922725059422</v>
      </c>
      <c r="D323" s="11">
        <v>4533.6499999999996</v>
      </c>
      <c r="E323" s="9">
        <f t="shared" ref="E323:E386" si="38">IF(A323&lt;$G$902,LOOKUP(A323,$G$2:$G$1364,$H$2:$H$1364),0)</f>
        <v>0</v>
      </c>
      <c r="F323">
        <f t="shared" si="35"/>
        <v>4533.6499999999996</v>
      </c>
      <c r="G323" s="9">
        <f t="shared" ref="G323:G386" si="39">O323-$L$3</f>
        <v>4.3499999999999091</v>
      </c>
      <c r="H323" s="9">
        <f t="shared" ref="H323:H386" si="40">MAX(P323/16.8*$K$3,0)</f>
        <v>648.08484848484864</v>
      </c>
      <c r="I323" s="5">
        <f t="shared" si="34"/>
        <v>13600.950000000192</v>
      </c>
      <c r="M323" s="9"/>
      <c r="O323" s="9">
        <v>5.3499999999999091</v>
      </c>
      <c r="P323" s="9">
        <v>1293.0909090909095</v>
      </c>
    </row>
    <row r="324" spans="1:16" x14ac:dyDescent="0.25">
      <c r="A324" s="10">
        <v>16.100000000000001</v>
      </c>
      <c r="B324" s="12">
        <f t="shared" si="36"/>
        <v>7.0067643951304852</v>
      </c>
      <c r="C324" s="12">
        <f t="shared" si="37"/>
        <v>0.14271922725059422</v>
      </c>
      <c r="D324" s="11">
        <v>4575.1099999999997</v>
      </c>
      <c r="E324" s="9">
        <f t="shared" si="38"/>
        <v>0</v>
      </c>
      <c r="F324">
        <f t="shared" si="35"/>
        <v>4575.1099999999997</v>
      </c>
      <c r="G324" s="9">
        <f t="shared" si="39"/>
        <v>4.3666666666666742</v>
      </c>
      <c r="H324" s="9">
        <f t="shared" si="40"/>
        <v>671.89898989898984</v>
      </c>
      <c r="I324" s="5">
        <f t="shared" ref="I324:I387" si="41">(F324)*((A324-A323)*60)</f>
        <v>13725.330000000195</v>
      </c>
      <c r="M324" s="9"/>
      <c r="O324" s="9">
        <v>5.3666666666666742</v>
      </c>
      <c r="P324" s="9">
        <v>1340.6060606060605</v>
      </c>
    </row>
    <row r="325" spans="1:16" x14ac:dyDescent="0.25">
      <c r="A325" s="10">
        <v>16.149999999999999</v>
      </c>
      <c r="B325" s="12">
        <f t="shared" si="36"/>
        <v>7.0067643951304852</v>
      </c>
      <c r="C325" s="12">
        <f t="shared" si="37"/>
        <v>0.14271922725059422</v>
      </c>
      <c r="D325" s="11">
        <v>4610.26</v>
      </c>
      <c r="E325" s="9">
        <f t="shared" si="38"/>
        <v>0</v>
      </c>
      <c r="F325">
        <f t="shared" si="35"/>
        <v>4610.26</v>
      </c>
      <c r="G325" s="9">
        <f t="shared" si="39"/>
        <v>4.3833333333333258</v>
      </c>
      <c r="H325" s="9">
        <f t="shared" si="40"/>
        <v>658.29090909090928</v>
      </c>
      <c r="I325" s="5">
        <f t="shared" si="41"/>
        <v>13830.779999999215</v>
      </c>
      <c r="M325" s="9"/>
      <c r="O325" s="9">
        <v>5.3833333333333258</v>
      </c>
      <c r="P325" s="9">
        <v>1313.4545454545457</v>
      </c>
    </row>
    <row r="326" spans="1:16" x14ac:dyDescent="0.25">
      <c r="A326" s="10">
        <v>16.2</v>
      </c>
      <c r="B326" s="12">
        <f t="shared" si="36"/>
        <v>7.0067643951304852</v>
      </c>
      <c r="C326" s="12">
        <f t="shared" si="37"/>
        <v>0.14271922725059422</v>
      </c>
      <c r="D326" s="11">
        <v>4633.3900000000003</v>
      </c>
      <c r="E326" s="9">
        <f t="shared" si="38"/>
        <v>0</v>
      </c>
      <c r="F326">
        <f t="shared" si="35"/>
        <v>4633.3900000000003</v>
      </c>
      <c r="G326" s="9">
        <f t="shared" si="39"/>
        <v>4.3999999999999773</v>
      </c>
      <c r="H326" s="9">
        <f t="shared" si="40"/>
        <v>651.48686868686877</v>
      </c>
      <c r="I326" s="5">
        <f t="shared" si="41"/>
        <v>13900.170000000198</v>
      </c>
      <c r="M326" s="9"/>
      <c r="O326" s="9">
        <v>5.3999999999999773</v>
      </c>
      <c r="P326" s="9">
        <v>1299.8787878787882</v>
      </c>
    </row>
    <row r="327" spans="1:16" x14ac:dyDescent="0.25">
      <c r="A327" s="10">
        <v>16.25</v>
      </c>
      <c r="B327" s="12">
        <f t="shared" si="36"/>
        <v>7.0067643951304852</v>
      </c>
      <c r="C327" s="12">
        <f t="shared" si="37"/>
        <v>0.14271922725059422</v>
      </c>
      <c r="D327" s="11">
        <v>4593.6000000000004</v>
      </c>
      <c r="E327" s="9">
        <f t="shared" si="38"/>
        <v>0</v>
      </c>
      <c r="F327">
        <f t="shared" si="35"/>
        <v>4593.6000000000004</v>
      </c>
      <c r="G327" s="9">
        <f t="shared" si="39"/>
        <v>4.4166666666666288</v>
      </c>
      <c r="H327" s="9">
        <f t="shared" si="40"/>
        <v>685.50707070707051</v>
      </c>
      <c r="I327" s="5">
        <f t="shared" si="41"/>
        <v>13780.800000000198</v>
      </c>
      <c r="M327" s="9"/>
      <c r="O327" s="9">
        <v>5.4166666666666288</v>
      </c>
      <c r="P327" s="9">
        <v>1367.7575757575755</v>
      </c>
    </row>
    <row r="328" spans="1:16" x14ac:dyDescent="0.25">
      <c r="A328" s="10">
        <v>16.3</v>
      </c>
      <c r="B328" s="12">
        <f t="shared" si="36"/>
        <v>7.0067643951304852</v>
      </c>
      <c r="C328" s="12">
        <f t="shared" si="37"/>
        <v>0.14271922725059422</v>
      </c>
      <c r="D328" s="11">
        <v>4568.93</v>
      </c>
      <c r="E328" s="9">
        <f t="shared" si="38"/>
        <v>0</v>
      </c>
      <c r="F328">
        <f t="shared" si="35"/>
        <v>4568.93</v>
      </c>
      <c r="G328" s="9">
        <f t="shared" si="39"/>
        <v>4.4333333333332803</v>
      </c>
      <c r="H328" s="9">
        <f t="shared" si="40"/>
        <v>675.30101010101089</v>
      </c>
      <c r="I328" s="5">
        <f t="shared" si="41"/>
        <v>13706.790000000196</v>
      </c>
      <c r="M328" s="9"/>
      <c r="O328" s="9">
        <v>5.4333333333332803</v>
      </c>
      <c r="P328" s="9">
        <v>1347.3939393939411</v>
      </c>
    </row>
    <row r="329" spans="1:16" x14ac:dyDescent="0.25">
      <c r="A329" s="10">
        <v>16.350000000000001</v>
      </c>
      <c r="B329" s="12">
        <f t="shared" si="36"/>
        <v>7.0067643951304852</v>
      </c>
      <c r="C329" s="12">
        <f t="shared" si="37"/>
        <v>0.14271922725059422</v>
      </c>
      <c r="D329" s="11">
        <v>4562.55</v>
      </c>
      <c r="E329" s="9">
        <f t="shared" si="38"/>
        <v>0</v>
      </c>
      <c r="F329">
        <f t="shared" si="35"/>
        <v>4562.55</v>
      </c>
      <c r="G329" s="9">
        <f t="shared" si="39"/>
        <v>4.4499999999999318</v>
      </c>
      <c r="H329" s="9">
        <f t="shared" si="40"/>
        <v>694.01212121212177</v>
      </c>
      <c r="I329" s="5">
        <f t="shared" si="41"/>
        <v>13687.650000000194</v>
      </c>
      <c r="M329" s="9"/>
      <c r="O329" s="9">
        <v>5.4499999999999318</v>
      </c>
      <c r="P329" s="9">
        <v>1384.7272727272739</v>
      </c>
    </row>
    <row r="330" spans="1:16" x14ac:dyDescent="0.25">
      <c r="A330" s="10">
        <v>16.399999999999999</v>
      </c>
      <c r="B330" s="12">
        <f t="shared" si="36"/>
        <v>7.0067643951304852</v>
      </c>
      <c r="C330" s="12">
        <f t="shared" si="37"/>
        <v>0.14271922725059422</v>
      </c>
      <c r="D330" s="11">
        <v>4560.1400000000003</v>
      </c>
      <c r="E330" s="9">
        <f t="shared" si="38"/>
        <v>0</v>
      </c>
      <c r="F330">
        <f t="shared" si="35"/>
        <v>4560.1400000000003</v>
      </c>
      <c r="G330" s="9">
        <f t="shared" si="39"/>
        <v>4.4666666666665833</v>
      </c>
      <c r="H330" s="9">
        <f t="shared" si="40"/>
        <v>705.91919191919249</v>
      </c>
      <c r="I330" s="5">
        <f t="shared" si="41"/>
        <v>13680.419999999223</v>
      </c>
      <c r="M330" s="9"/>
      <c r="O330" s="9">
        <v>5.4666666666665833</v>
      </c>
      <c r="P330" s="9">
        <v>1408.4848484848496</v>
      </c>
    </row>
    <row r="331" spans="1:16" x14ac:dyDescent="0.25">
      <c r="A331" s="10">
        <v>16.45</v>
      </c>
      <c r="B331" s="12">
        <f t="shared" si="36"/>
        <v>7.0067643951304852</v>
      </c>
      <c r="C331" s="12">
        <f t="shared" si="37"/>
        <v>0.14271922725059422</v>
      </c>
      <c r="D331" s="11">
        <v>4594.34</v>
      </c>
      <c r="E331" s="9">
        <f t="shared" si="38"/>
        <v>0</v>
      </c>
      <c r="F331">
        <f t="shared" si="35"/>
        <v>4594.34</v>
      </c>
      <c r="G331" s="9">
        <f t="shared" si="39"/>
        <v>4.4833333333333485</v>
      </c>
      <c r="H331" s="9">
        <f t="shared" si="40"/>
        <v>722.9292929292933</v>
      </c>
      <c r="I331" s="5">
        <f t="shared" si="41"/>
        <v>13783.020000000197</v>
      </c>
      <c r="M331" s="9"/>
      <c r="O331" s="9">
        <v>5.4833333333333485</v>
      </c>
      <c r="P331" s="9">
        <v>1442.4242424242432</v>
      </c>
    </row>
    <row r="332" spans="1:16" x14ac:dyDescent="0.25">
      <c r="A332" s="10">
        <v>16.5</v>
      </c>
      <c r="B332" s="12">
        <f t="shared" si="36"/>
        <v>7.0067643951304852</v>
      </c>
      <c r="C332" s="12">
        <f t="shared" si="37"/>
        <v>0.14271922725059422</v>
      </c>
      <c r="D332" s="11">
        <v>4552.66</v>
      </c>
      <c r="E332" s="9">
        <f t="shared" si="38"/>
        <v>0</v>
      </c>
      <c r="F332">
        <f t="shared" si="35"/>
        <v>4552.66</v>
      </c>
      <c r="G332" s="9">
        <f t="shared" si="39"/>
        <v>4.5</v>
      </c>
      <c r="H332" s="9">
        <f t="shared" si="40"/>
        <v>675.30101010101009</v>
      </c>
      <c r="I332" s="5">
        <f t="shared" si="41"/>
        <v>13657.980000000194</v>
      </c>
      <c r="M332" s="9"/>
      <c r="O332" s="9">
        <v>5.5</v>
      </c>
      <c r="P332" s="9">
        <v>1347.3939393939395</v>
      </c>
    </row>
    <row r="333" spans="1:16" x14ac:dyDescent="0.25">
      <c r="A333" s="10">
        <v>16.55</v>
      </c>
      <c r="B333" s="12">
        <f t="shared" si="36"/>
        <v>7.0067643951304852</v>
      </c>
      <c r="C333" s="12">
        <f t="shared" si="37"/>
        <v>0.14271922725059422</v>
      </c>
      <c r="D333" s="11">
        <v>4480.6000000000004</v>
      </c>
      <c r="E333" s="9">
        <f t="shared" si="38"/>
        <v>0</v>
      </c>
      <c r="F333">
        <f t="shared" si="35"/>
        <v>4480.6000000000004</v>
      </c>
      <c r="G333" s="9">
        <f t="shared" si="39"/>
        <v>4.5166666666666515</v>
      </c>
      <c r="H333" s="9">
        <f t="shared" si="40"/>
        <v>729.73333333333346</v>
      </c>
      <c r="I333" s="5">
        <f t="shared" si="41"/>
        <v>13441.800000000192</v>
      </c>
      <c r="M333" s="9"/>
      <c r="O333" s="9">
        <v>5.5166666666666515</v>
      </c>
      <c r="P333" s="9">
        <v>1456.0000000000005</v>
      </c>
    </row>
    <row r="334" spans="1:16" x14ac:dyDescent="0.25">
      <c r="A334" s="10">
        <v>16.600000000000001</v>
      </c>
      <c r="B334" s="12">
        <f t="shared" si="36"/>
        <v>7.0067643951304852</v>
      </c>
      <c r="C334" s="12">
        <f t="shared" si="37"/>
        <v>0.14271922725059422</v>
      </c>
      <c r="D334" s="11">
        <v>4462.07</v>
      </c>
      <c r="E334" s="9">
        <f t="shared" si="38"/>
        <v>0</v>
      </c>
      <c r="F334">
        <f t="shared" si="35"/>
        <v>4462.07</v>
      </c>
      <c r="G334" s="9">
        <f t="shared" si="39"/>
        <v>4.533333333333303</v>
      </c>
      <c r="H334" s="9">
        <f t="shared" si="40"/>
        <v>677.00202020202005</v>
      </c>
      <c r="I334" s="5">
        <f t="shared" si="41"/>
        <v>13386.21000000019</v>
      </c>
      <c r="M334" s="9"/>
      <c r="O334" s="9">
        <v>5.533333333333303</v>
      </c>
      <c r="P334" s="9">
        <v>1350.7878787878785</v>
      </c>
    </row>
    <row r="335" spans="1:16" x14ac:dyDescent="0.25">
      <c r="A335" s="10">
        <v>16.649999999999999</v>
      </c>
      <c r="B335" s="12">
        <f t="shared" si="36"/>
        <v>7.0067643951304852</v>
      </c>
      <c r="C335" s="12">
        <f t="shared" si="37"/>
        <v>0.14271922725059422</v>
      </c>
      <c r="D335" s="11">
        <v>4463.99</v>
      </c>
      <c r="E335" s="9">
        <f t="shared" si="38"/>
        <v>0</v>
      </c>
      <c r="F335">
        <f t="shared" si="35"/>
        <v>4463.99</v>
      </c>
      <c r="G335" s="9">
        <f t="shared" si="39"/>
        <v>4.5499999999999545</v>
      </c>
      <c r="H335" s="9">
        <f t="shared" si="40"/>
        <v>748.44444444444468</v>
      </c>
      <c r="I335" s="5">
        <f t="shared" si="41"/>
        <v>13391.969999999239</v>
      </c>
      <c r="M335" s="9"/>
      <c r="O335" s="9">
        <v>5.5499999999999545</v>
      </c>
      <c r="P335" s="9">
        <v>1493.3333333333337</v>
      </c>
    </row>
    <row r="336" spans="1:16" x14ac:dyDescent="0.25">
      <c r="A336" s="10">
        <v>16.7</v>
      </c>
      <c r="B336" s="12">
        <f t="shared" si="36"/>
        <v>7.0067643951304852</v>
      </c>
      <c r="C336" s="12">
        <f t="shared" si="37"/>
        <v>0.14271922725059422</v>
      </c>
      <c r="D336" s="11">
        <v>4540.62</v>
      </c>
      <c r="E336" s="9">
        <f t="shared" si="38"/>
        <v>0</v>
      </c>
      <c r="F336">
        <f t="shared" si="35"/>
        <v>4540.62</v>
      </c>
      <c r="G336" s="9">
        <f t="shared" si="39"/>
        <v>4.566666666666606</v>
      </c>
      <c r="H336" s="9">
        <f t="shared" si="40"/>
        <v>787.5676767676772</v>
      </c>
      <c r="I336" s="5">
        <f t="shared" si="41"/>
        <v>13621.860000000193</v>
      </c>
      <c r="M336" s="9"/>
      <c r="O336" s="9">
        <v>5.566666666666606</v>
      </c>
      <c r="P336" s="9">
        <v>1571.3939393939404</v>
      </c>
    </row>
    <row r="337" spans="1:16" x14ac:dyDescent="0.25">
      <c r="A337" s="10">
        <v>16.75</v>
      </c>
      <c r="B337" s="12">
        <f t="shared" si="36"/>
        <v>7.0067643951304852</v>
      </c>
      <c r="C337" s="12">
        <f t="shared" si="37"/>
        <v>0.14271922725059422</v>
      </c>
      <c r="D337" s="11">
        <v>4635.26</v>
      </c>
      <c r="E337" s="9">
        <f t="shared" si="38"/>
        <v>0</v>
      </c>
      <c r="F337">
        <f t="shared" si="35"/>
        <v>4635.26</v>
      </c>
      <c r="G337" s="9">
        <f t="shared" si="39"/>
        <v>4.5833333333332575</v>
      </c>
      <c r="H337" s="9">
        <f t="shared" si="40"/>
        <v>750.14545454545453</v>
      </c>
      <c r="I337" s="5">
        <f t="shared" si="41"/>
        <v>13905.780000000199</v>
      </c>
      <c r="M337" s="9"/>
      <c r="O337" s="9">
        <v>5.5833333333332575</v>
      </c>
      <c r="P337" s="9">
        <v>1496.7272727272727</v>
      </c>
    </row>
    <row r="338" spans="1:16" x14ac:dyDescent="0.25">
      <c r="A338" s="10">
        <v>16.8</v>
      </c>
      <c r="B338" s="12">
        <f t="shared" si="36"/>
        <v>7.0067643951304852</v>
      </c>
      <c r="C338" s="12">
        <f t="shared" si="37"/>
        <v>0.14271922725059422</v>
      </c>
      <c r="D338" s="11">
        <v>4648.41</v>
      </c>
      <c r="E338" s="9">
        <f t="shared" si="38"/>
        <v>0</v>
      </c>
      <c r="F338">
        <f t="shared" si="35"/>
        <v>4648.41</v>
      </c>
      <c r="G338" s="9">
        <f t="shared" si="39"/>
        <v>4.5999999999999091</v>
      </c>
      <c r="H338" s="9">
        <f t="shared" si="40"/>
        <v>775.66060606060671</v>
      </c>
      <c r="I338" s="5">
        <f t="shared" si="41"/>
        <v>13945.230000000198</v>
      </c>
      <c r="M338" s="9"/>
      <c r="O338" s="9">
        <v>5.5999999999999091</v>
      </c>
      <c r="P338" s="9">
        <v>1547.6363636363649</v>
      </c>
    </row>
    <row r="339" spans="1:16" x14ac:dyDescent="0.25">
      <c r="A339" s="10">
        <v>16.850000000000001</v>
      </c>
      <c r="B339" s="12">
        <f t="shared" si="36"/>
        <v>7.0067643951304852</v>
      </c>
      <c r="C339" s="12">
        <f t="shared" si="37"/>
        <v>0.14271922725059422</v>
      </c>
      <c r="D339" s="11">
        <v>4638.3999999999996</v>
      </c>
      <c r="E339" s="9">
        <f t="shared" si="38"/>
        <v>0</v>
      </c>
      <c r="F339">
        <f t="shared" si="35"/>
        <v>4638.3999999999996</v>
      </c>
      <c r="G339" s="9">
        <f t="shared" si="39"/>
        <v>4.6166666666666742</v>
      </c>
      <c r="H339" s="9">
        <f t="shared" si="40"/>
        <v>787.5676767676772</v>
      </c>
      <c r="I339" s="5">
        <f t="shared" si="41"/>
        <v>13915.200000000197</v>
      </c>
      <c r="M339" s="9"/>
      <c r="O339" s="9">
        <v>5.6166666666666742</v>
      </c>
      <c r="P339" s="9">
        <v>1571.3939393939404</v>
      </c>
    </row>
    <row r="340" spans="1:16" x14ac:dyDescent="0.25">
      <c r="A340" s="10">
        <v>16.899999999999999</v>
      </c>
      <c r="B340" s="12">
        <f t="shared" si="36"/>
        <v>7.0067643951304852</v>
      </c>
      <c r="C340" s="12">
        <f t="shared" si="37"/>
        <v>0.14271922725059422</v>
      </c>
      <c r="D340" s="11">
        <v>4580.3</v>
      </c>
      <c r="E340" s="9">
        <f t="shared" si="38"/>
        <v>0</v>
      </c>
      <c r="F340">
        <f t="shared" si="35"/>
        <v>4580.3</v>
      </c>
      <c r="G340" s="9">
        <f t="shared" si="39"/>
        <v>4.6333333333333258</v>
      </c>
      <c r="H340" s="9">
        <f t="shared" si="40"/>
        <v>819.88686868686887</v>
      </c>
      <c r="I340" s="5">
        <f t="shared" si="41"/>
        <v>13740.899999999219</v>
      </c>
      <c r="M340" s="9"/>
      <c r="O340" s="9">
        <v>5.6333333333333258</v>
      </c>
      <c r="P340" s="9">
        <v>1635.8787878787884</v>
      </c>
    </row>
    <row r="341" spans="1:16" x14ac:dyDescent="0.25">
      <c r="A341" s="10">
        <v>16.95</v>
      </c>
      <c r="B341" s="12">
        <f t="shared" si="36"/>
        <v>7.0067643951304852</v>
      </c>
      <c r="C341" s="12">
        <f t="shared" si="37"/>
        <v>0.14271922725059422</v>
      </c>
      <c r="D341" s="11">
        <v>4627.8100000000004</v>
      </c>
      <c r="E341" s="9">
        <f t="shared" si="38"/>
        <v>0</v>
      </c>
      <c r="F341">
        <f t="shared" si="35"/>
        <v>4627.8100000000004</v>
      </c>
      <c r="G341" s="9">
        <f t="shared" si="39"/>
        <v>4.6499999999999773</v>
      </c>
      <c r="H341" s="9">
        <f t="shared" si="40"/>
        <v>843.70101010100836</v>
      </c>
      <c r="I341" s="5">
        <f t="shared" si="41"/>
        <v>13883.430000000199</v>
      </c>
      <c r="M341" s="9"/>
      <c r="O341" s="9">
        <v>5.6499999999999773</v>
      </c>
      <c r="P341" s="9">
        <v>1683.3939393939361</v>
      </c>
    </row>
    <row r="342" spans="1:16" x14ac:dyDescent="0.25">
      <c r="A342" s="10">
        <v>17</v>
      </c>
      <c r="B342" s="12">
        <f t="shared" si="36"/>
        <v>7.0067643951304852</v>
      </c>
      <c r="C342" s="12">
        <f t="shared" si="37"/>
        <v>0.14271922725059422</v>
      </c>
      <c r="D342" s="11">
        <v>4676.1400000000003</v>
      </c>
      <c r="E342" s="9">
        <f t="shared" si="38"/>
        <v>0</v>
      </c>
      <c r="F342">
        <f t="shared" si="35"/>
        <v>4676.1400000000003</v>
      </c>
      <c r="G342" s="9">
        <f t="shared" si="39"/>
        <v>4.6666666666666288</v>
      </c>
      <c r="H342" s="9">
        <f t="shared" si="40"/>
        <v>836.89696969696968</v>
      </c>
      <c r="I342" s="5">
        <f t="shared" si="41"/>
        <v>14028.4200000002</v>
      </c>
      <c r="M342" s="9"/>
      <c r="O342" s="9">
        <v>5.6666666666666288</v>
      </c>
      <c r="P342" s="9">
        <v>1669.8181818181818</v>
      </c>
    </row>
    <row r="343" spans="1:16" x14ac:dyDescent="0.25">
      <c r="A343" s="10">
        <v>17.05</v>
      </c>
      <c r="B343" s="12">
        <f t="shared" si="36"/>
        <v>7.0067643951304852</v>
      </c>
      <c r="C343" s="12">
        <f t="shared" si="37"/>
        <v>0.14271922725059422</v>
      </c>
      <c r="D343" s="11">
        <v>4708.96</v>
      </c>
      <c r="E343" s="9">
        <f t="shared" si="38"/>
        <v>0</v>
      </c>
      <c r="F343">
        <f t="shared" si="35"/>
        <v>4708.96</v>
      </c>
      <c r="G343" s="9">
        <f t="shared" si="39"/>
        <v>4.6833333333332803</v>
      </c>
      <c r="H343" s="9">
        <f t="shared" si="40"/>
        <v>830.0929292929294</v>
      </c>
      <c r="I343" s="5">
        <f t="shared" si="41"/>
        <v>14126.880000000201</v>
      </c>
      <c r="M343" s="9"/>
      <c r="O343" s="9">
        <v>5.6833333333332803</v>
      </c>
      <c r="P343" s="9">
        <v>1656.2424242424245</v>
      </c>
    </row>
    <row r="344" spans="1:16" x14ac:dyDescent="0.25">
      <c r="A344" s="10">
        <v>17.100000000000001</v>
      </c>
      <c r="B344" s="12">
        <f t="shared" si="36"/>
        <v>7.0067643951304852</v>
      </c>
      <c r="C344" s="12">
        <f t="shared" si="37"/>
        <v>0.14271922725059422</v>
      </c>
      <c r="D344" s="11">
        <v>4736.54</v>
      </c>
      <c r="E344" s="9">
        <f t="shared" si="38"/>
        <v>0</v>
      </c>
      <c r="F344">
        <f t="shared" si="35"/>
        <v>4736.54</v>
      </c>
      <c r="G344" s="9">
        <f t="shared" si="39"/>
        <v>4.6999999999999318</v>
      </c>
      <c r="H344" s="9">
        <f t="shared" si="40"/>
        <v>872.61818181818478</v>
      </c>
      <c r="I344" s="5">
        <f t="shared" si="41"/>
        <v>14209.620000000203</v>
      </c>
      <c r="M344" s="9"/>
      <c r="O344" s="9">
        <v>5.6999999999999318</v>
      </c>
      <c r="P344" s="9">
        <v>1741.0909090909151</v>
      </c>
    </row>
    <row r="345" spans="1:16" x14ac:dyDescent="0.25">
      <c r="A345" s="10">
        <v>17.149999999999999</v>
      </c>
      <c r="B345" s="12">
        <f t="shared" si="36"/>
        <v>7.0067643951304852</v>
      </c>
      <c r="C345" s="12">
        <f t="shared" si="37"/>
        <v>0.14271922725059422</v>
      </c>
      <c r="D345" s="11">
        <v>4719.2299999999996</v>
      </c>
      <c r="E345" s="9">
        <f t="shared" si="38"/>
        <v>0</v>
      </c>
      <c r="F345">
        <f t="shared" si="35"/>
        <v>4719.2299999999996</v>
      </c>
      <c r="G345" s="9">
        <f t="shared" si="39"/>
        <v>4.7166666666665833</v>
      </c>
      <c r="H345" s="9">
        <f t="shared" si="40"/>
        <v>879.42222222221847</v>
      </c>
      <c r="I345" s="5">
        <f t="shared" si="41"/>
        <v>14157.689999999195</v>
      </c>
      <c r="M345" s="9"/>
      <c r="O345" s="9">
        <v>5.7166666666665833</v>
      </c>
      <c r="P345" s="9">
        <v>1754.6666666666592</v>
      </c>
    </row>
    <row r="346" spans="1:16" x14ac:dyDescent="0.25">
      <c r="A346" s="10">
        <v>17.2</v>
      </c>
      <c r="B346" s="12">
        <f t="shared" si="36"/>
        <v>7.0067643951304852</v>
      </c>
      <c r="C346" s="12">
        <f t="shared" si="37"/>
        <v>0.14271922725059422</v>
      </c>
      <c r="D346" s="11">
        <v>4656.3599999999997</v>
      </c>
      <c r="E346" s="9">
        <f t="shared" si="38"/>
        <v>0</v>
      </c>
      <c r="F346">
        <f t="shared" si="35"/>
        <v>4656.3599999999997</v>
      </c>
      <c r="G346" s="9">
        <f t="shared" si="39"/>
        <v>4.7333333333333485</v>
      </c>
      <c r="H346" s="9">
        <f t="shared" si="40"/>
        <v>862.41212121211754</v>
      </c>
      <c r="I346" s="5">
        <f t="shared" si="41"/>
        <v>13969.080000000198</v>
      </c>
      <c r="M346" s="9"/>
      <c r="O346" s="9">
        <v>5.7333333333333485</v>
      </c>
      <c r="P346" s="9">
        <v>1720.7272727272657</v>
      </c>
    </row>
    <row r="347" spans="1:16" x14ac:dyDescent="0.25">
      <c r="A347" s="10">
        <v>17.25</v>
      </c>
      <c r="B347" s="12">
        <f t="shared" si="36"/>
        <v>7.0067643951304852</v>
      </c>
      <c r="C347" s="12">
        <f t="shared" si="37"/>
        <v>0.14271922725059422</v>
      </c>
      <c r="D347" s="11">
        <v>4457.0600000000004</v>
      </c>
      <c r="E347" s="9">
        <f t="shared" si="38"/>
        <v>0</v>
      </c>
      <c r="F347">
        <f t="shared" si="35"/>
        <v>4457.0600000000004</v>
      </c>
      <c r="G347" s="9">
        <f t="shared" si="39"/>
        <v>4.75</v>
      </c>
      <c r="H347" s="9">
        <f t="shared" si="40"/>
        <v>906.6383838383864</v>
      </c>
      <c r="I347" s="5">
        <f t="shared" si="41"/>
        <v>13371.180000000191</v>
      </c>
      <c r="M347" s="9"/>
      <c r="O347" s="9">
        <v>5.75</v>
      </c>
      <c r="P347" s="9">
        <v>1808.9696969697022</v>
      </c>
    </row>
    <row r="348" spans="1:16" x14ac:dyDescent="0.25">
      <c r="A348" s="10">
        <v>17.3</v>
      </c>
      <c r="B348" s="12">
        <f t="shared" si="36"/>
        <v>7.0067643951304852</v>
      </c>
      <c r="C348" s="12">
        <f t="shared" si="37"/>
        <v>0.14271922725059422</v>
      </c>
      <c r="D348" s="11">
        <v>4341.55</v>
      </c>
      <c r="E348" s="9">
        <f t="shared" si="38"/>
        <v>0</v>
      </c>
      <c r="F348">
        <f t="shared" si="35"/>
        <v>4341.55</v>
      </c>
      <c r="G348" s="9">
        <f t="shared" si="39"/>
        <v>4.7666666666666515</v>
      </c>
      <c r="H348" s="9">
        <f t="shared" si="40"/>
        <v>935.55555555555452</v>
      </c>
      <c r="I348" s="5">
        <f t="shared" si="41"/>
        <v>13024.650000000185</v>
      </c>
      <c r="M348" s="9"/>
      <c r="O348" s="9">
        <v>5.7666666666666515</v>
      </c>
      <c r="P348" s="9">
        <v>1866.6666666666647</v>
      </c>
    </row>
    <row r="349" spans="1:16" x14ac:dyDescent="0.25">
      <c r="A349" s="10">
        <v>17.350000000000001</v>
      </c>
      <c r="B349" s="12">
        <f t="shared" si="36"/>
        <v>7.0067643951304852</v>
      </c>
      <c r="C349" s="12">
        <f t="shared" si="37"/>
        <v>0.14271922725059422</v>
      </c>
      <c r="D349" s="11">
        <v>4428.32</v>
      </c>
      <c r="E349" s="9">
        <f t="shared" si="38"/>
        <v>0</v>
      </c>
      <c r="F349">
        <f t="shared" si="35"/>
        <v>4428.32</v>
      </c>
      <c r="G349" s="9">
        <f t="shared" si="39"/>
        <v>4.783333333333303</v>
      </c>
      <c r="H349" s="9">
        <f t="shared" si="40"/>
        <v>945.76161616161346</v>
      </c>
      <c r="I349" s="5">
        <f t="shared" si="41"/>
        <v>13284.960000000188</v>
      </c>
      <c r="M349" s="9"/>
      <c r="O349" s="9">
        <v>5.783333333333303</v>
      </c>
      <c r="P349" s="9">
        <v>1887.0303030302978</v>
      </c>
    </row>
    <row r="350" spans="1:16" x14ac:dyDescent="0.25">
      <c r="A350" s="10">
        <v>17.399999999999999</v>
      </c>
      <c r="B350" s="12">
        <f t="shared" si="36"/>
        <v>7.0067643951304852</v>
      </c>
      <c r="C350" s="12">
        <f t="shared" si="37"/>
        <v>0.14271922725059422</v>
      </c>
      <c r="D350" s="11">
        <v>4438.5</v>
      </c>
      <c r="E350" s="9">
        <f t="shared" si="38"/>
        <v>0</v>
      </c>
      <c r="F350">
        <f t="shared" si="35"/>
        <v>4438.5</v>
      </c>
      <c r="G350" s="9">
        <f t="shared" si="39"/>
        <v>4.7999999999999545</v>
      </c>
      <c r="H350" s="9">
        <f t="shared" si="40"/>
        <v>964.47272727273105</v>
      </c>
      <c r="I350" s="5">
        <f t="shared" si="41"/>
        <v>13315.499999999243</v>
      </c>
      <c r="M350" s="9"/>
      <c r="O350" s="9">
        <v>5.7999999999999545</v>
      </c>
      <c r="P350" s="9">
        <v>1924.363636363644</v>
      </c>
    </row>
    <row r="351" spans="1:16" x14ac:dyDescent="0.25">
      <c r="A351" s="10">
        <v>17.45</v>
      </c>
      <c r="B351" s="12">
        <f t="shared" si="36"/>
        <v>7.0067643951304852</v>
      </c>
      <c r="C351" s="12">
        <f t="shared" si="37"/>
        <v>0.14271922725059422</v>
      </c>
      <c r="D351" s="11">
        <v>4487.09</v>
      </c>
      <c r="E351" s="9">
        <f t="shared" si="38"/>
        <v>0</v>
      </c>
      <c r="F351">
        <f t="shared" si="35"/>
        <v>4487.09</v>
      </c>
      <c r="G351" s="9">
        <f t="shared" si="39"/>
        <v>4.816666666666606</v>
      </c>
      <c r="H351" s="9">
        <f t="shared" si="40"/>
        <v>944.06060606060487</v>
      </c>
      <c r="I351" s="5">
        <f t="shared" si="41"/>
        <v>13461.270000000191</v>
      </c>
      <c r="M351" s="9"/>
      <c r="O351" s="9">
        <v>5.816666666666606</v>
      </c>
      <c r="P351" s="9">
        <v>1883.6363636363615</v>
      </c>
    </row>
    <row r="352" spans="1:16" x14ac:dyDescent="0.25">
      <c r="A352" s="10">
        <v>17.5</v>
      </c>
      <c r="B352" s="12">
        <f t="shared" si="36"/>
        <v>7.0067643951304852</v>
      </c>
      <c r="C352" s="12">
        <f t="shared" si="37"/>
        <v>0.14271922725059422</v>
      </c>
      <c r="D352" s="11">
        <v>4470.43</v>
      </c>
      <c r="E352" s="9">
        <f t="shared" si="38"/>
        <v>0</v>
      </c>
      <c r="F352">
        <f t="shared" si="35"/>
        <v>4470.43</v>
      </c>
      <c r="G352" s="9">
        <f t="shared" si="39"/>
        <v>4.8333333333332575</v>
      </c>
      <c r="H352" s="9">
        <f t="shared" si="40"/>
        <v>964.47272727273105</v>
      </c>
      <c r="I352" s="5">
        <f t="shared" si="41"/>
        <v>13411.290000000192</v>
      </c>
      <c r="M352" s="9"/>
      <c r="O352" s="9">
        <v>5.8333333333332575</v>
      </c>
      <c r="P352" s="9">
        <v>1924.363636363644</v>
      </c>
    </row>
    <row r="353" spans="1:16" x14ac:dyDescent="0.25">
      <c r="A353" s="10">
        <v>17.55</v>
      </c>
      <c r="B353" s="12">
        <f t="shared" si="36"/>
        <v>7.009999985183299</v>
      </c>
      <c r="C353" s="12">
        <f t="shared" si="37"/>
        <v>0.14265335265529988</v>
      </c>
      <c r="D353" s="11">
        <v>4467.83</v>
      </c>
      <c r="E353" s="9">
        <f t="shared" si="38"/>
        <v>0</v>
      </c>
      <c r="F353">
        <f t="shared" si="35"/>
        <v>4467.83</v>
      </c>
      <c r="G353" s="9">
        <f t="shared" si="39"/>
        <v>4.8499999999999091</v>
      </c>
      <c r="H353" s="9">
        <f t="shared" si="40"/>
        <v>974.67878787878988</v>
      </c>
      <c r="I353" s="5">
        <f t="shared" si="41"/>
        <v>13403.490000000191</v>
      </c>
      <c r="M353" s="9"/>
      <c r="O353" s="9">
        <v>5.8499999999999091</v>
      </c>
      <c r="P353" s="9">
        <v>1944.7272727272768</v>
      </c>
    </row>
    <row r="354" spans="1:16" x14ac:dyDescent="0.25">
      <c r="A354" s="10">
        <v>17.600000000000001</v>
      </c>
      <c r="B354" s="12">
        <f t="shared" si="36"/>
        <v>7.013057299998195</v>
      </c>
      <c r="C354" s="12">
        <f t="shared" si="37"/>
        <v>0.14259116348589615</v>
      </c>
      <c r="D354" s="11">
        <v>4451.4799999999996</v>
      </c>
      <c r="E354" s="9">
        <f t="shared" si="38"/>
        <v>0</v>
      </c>
      <c r="F354">
        <f t="shared" si="35"/>
        <v>4451.4799999999996</v>
      </c>
      <c r="G354" s="9">
        <f t="shared" si="39"/>
        <v>4.8666666666666742</v>
      </c>
      <c r="H354" s="9">
        <f t="shared" si="40"/>
        <v>954.2666666666637</v>
      </c>
      <c r="I354" s="5">
        <f t="shared" si="41"/>
        <v>13354.440000000188</v>
      </c>
      <c r="M354" s="9"/>
      <c r="O354" s="9">
        <v>5.8666666666666742</v>
      </c>
      <c r="P354" s="9">
        <v>1903.9999999999943</v>
      </c>
    </row>
    <row r="355" spans="1:16" x14ac:dyDescent="0.25">
      <c r="A355" s="10">
        <v>17.649999999999999</v>
      </c>
      <c r="B355" s="12">
        <f t="shared" si="36"/>
        <v>7.0220918370349636</v>
      </c>
      <c r="C355" s="12">
        <f t="shared" si="37"/>
        <v>0.14240770744779152</v>
      </c>
      <c r="D355" s="11">
        <v>4482.51</v>
      </c>
      <c r="E355" s="9">
        <f t="shared" si="38"/>
        <v>0</v>
      </c>
      <c r="F355">
        <f t="shared" si="35"/>
        <v>4482.51</v>
      </c>
      <c r="G355" s="9">
        <f t="shared" si="39"/>
        <v>4.8833333333333258</v>
      </c>
      <c r="H355" s="9">
        <f t="shared" si="40"/>
        <v>969.57575757575626</v>
      </c>
      <c r="I355" s="5">
        <f t="shared" si="41"/>
        <v>13447.529999999237</v>
      </c>
      <c r="M355" s="9"/>
      <c r="O355" s="9">
        <v>5.8833333333333258</v>
      </c>
      <c r="P355" s="9">
        <v>1934.545454545452</v>
      </c>
    </row>
    <row r="356" spans="1:16" x14ac:dyDescent="0.25">
      <c r="A356" s="10">
        <v>17.7</v>
      </c>
      <c r="B356" s="12">
        <f t="shared" si="36"/>
        <v>7.0368974851834309</v>
      </c>
      <c r="C356" s="12">
        <f t="shared" si="37"/>
        <v>0.14210808131077002</v>
      </c>
      <c r="D356" s="11">
        <v>4526.58</v>
      </c>
      <c r="E356" s="9">
        <f t="shared" si="38"/>
        <v>0</v>
      </c>
      <c r="F356">
        <f t="shared" si="35"/>
        <v>4526.58</v>
      </c>
      <c r="G356" s="9">
        <f t="shared" si="39"/>
        <v>4.8999999999999773</v>
      </c>
      <c r="H356" s="9">
        <f t="shared" si="40"/>
        <v>984.8848484848487</v>
      </c>
      <c r="I356" s="5">
        <f t="shared" si="41"/>
        <v>13579.740000000193</v>
      </c>
      <c r="M356" s="9"/>
      <c r="O356" s="9">
        <v>5.8999999999999773</v>
      </c>
      <c r="P356" s="9">
        <v>1965.0909090909097</v>
      </c>
    </row>
    <row r="357" spans="1:16" x14ac:dyDescent="0.25">
      <c r="A357" s="10">
        <v>17.75</v>
      </c>
      <c r="B357" s="12">
        <f t="shared" si="36"/>
        <v>7.0572681333313767</v>
      </c>
      <c r="C357" s="12">
        <f t="shared" si="37"/>
        <v>0.14169788948176906</v>
      </c>
      <c r="D357" s="11">
        <v>4547.3999999999996</v>
      </c>
      <c r="E357" s="9">
        <f t="shared" si="38"/>
        <v>0</v>
      </c>
      <c r="F357">
        <f t="shared" si="35"/>
        <v>4547.3999999999996</v>
      </c>
      <c r="G357" s="9">
        <f t="shared" si="39"/>
        <v>4.9166666666666288</v>
      </c>
      <c r="H357" s="9">
        <f t="shared" si="40"/>
        <v>1037.6161616161596</v>
      </c>
      <c r="I357" s="5">
        <f t="shared" si="41"/>
        <v>13642.200000000194</v>
      </c>
      <c r="M357" s="9"/>
      <c r="O357" s="9">
        <v>5.9166666666666288</v>
      </c>
      <c r="P357" s="9">
        <v>2070.3030303030264</v>
      </c>
    </row>
    <row r="358" spans="1:16" x14ac:dyDescent="0.25">
      <c r="A358" s="10">
        <v>17.8</v>
      </c>
      <c r="B358" s="12">
        <f t="shared" si="36"/>
        <v>7.082997670368627</v>
      </c>
      <c r="C358" s="12">
        <f t="shared" si="37"/>
        <v>0.14118316093529876</v>
      </c>
      <c r="D358" s="11">
        <v>4503.08</v>
      </c>
      <c r="E358" s="9">
        <f t="shared" si="38"/>
        <v>0</v>
      </c>
      <c r="F358">
        <f t="shared" si="35"/>
        <v>4503.08</v>
      </c>
      <c r="G358" s="9">
        <f t="shared" si="39"/>
        <v>4.9333333333332803</v>
      </c>
      <c r="H358" s="9">
        <f t="shared" si="40"/>
        <v>1035.9151515151514</v>
      </c>
      <c r="I358" s="5">
        <f t="shared" si="41"/>
        <v>13509.240000000193</v>
      </c>
      <c r="M358" s="9"/>
      <c r="O358" s="9">
        <v>5.9333333333332803</v>
      </c>
      <c r="P358" s="9">
        <v>2066.9090909090905</v>
      </c>
    </row>
    <row r="359" spans="1:16" x14ac:dyDescent="0.25">
      <c r="A359" s="10">
        <v>17.850000000000001</v>
      </c>
      <c r="B359" s="12">
        <f t="shared" si="36"/>
        <v>7.1138799851829617</v>
      </c>
      <c r="C359" s="12">
        <f t="shared" si="37"/>
        <v>0.14057026574567394</v>
      </c>
      <c r="D359" s="11">
        <v>4548.87</v>
      </c>
      <c r="E359" s="9">
        <f t="shared" si="38"/>
        <v>0</v>
      </c>
      <c r="F359">
        <f t="shared" si="35"/>
        <v>4548.87</v>
      </c>
      <c r="G359" s="9">
        <f t="shared" si="39"/>
        <v>4.9499999999999318</v>
      </c>
      <c r="H359" s="9">
        <f t="shared" si="40"/>
        <v>1032.5131313131344</v>
      </c>
      <c r="I359" s="5">
        <f t="shared" si="41"/>
        <v>13646.610000000193</v>
      </c>
      <c r="M359" s="9"/>
      <c r="O359" s="9">
        <v>5.9499999999999318</v>
      </c>
      <c r="P359" s="9">
        <v>2060.1212121212184</v>
      </c>
    </row>
    <row r="360" spans="1:16" x14ac:dyDescent="0.25">
      <c r="A360" s="10">
        <v>17.899999999999999</v>
      </c>
      <c r="B360" s="12">
        <f t="shared" si="36"/>
        <v>7.149708966664889</v>
      </c>
      <c r="C360" s="12">
        <f t="shared" si="37"/>
        <v>0.13986583295382274</v>
      </c>
      <c r="D360" s="11">
        <v>4540.37</v>
      </c>
      <c r="E360" s="9">
        <f t="shared" si="38"/>
        <v>0</v>
      </c>
      <c r="F360">
        <f t="shared" si="35"/>
        <v>4540.37</v>
      </c>
      <c r="G360" s="9">
        <f t="shared" si="39"/>
        <v>4.9666666666665833</v>
      </c>
      <c r="H360" s="9">
        <f t="shared" si="40"/>
        <v>1041.018181818185</v>
      </c>
      <c r="I360" s="5">
        <f t="shared" si="41"/>
        <v>13621.109999999226</v>
      </c>
      <c r="M360" s="9"/>
      <c r="O360" s="9">
        <v>5.9666666666665833</v>
      </c>
      <c r="P360" s="9">
        <v>2077.0909090909154</v>
      </c>
    </row>
    <row r="361" spans="1:16" x14ac:dyDescent="0.25">
      <c r="A361" s="10">
        <v>17.95</v>
      </c>
      <c r="B361" s="12">
        <f t="shared" si="36"/>
        <v>7.1902785037012791</v>
      </c>
      <c r="C361" s="12">
        <f t="shared" si="37"/>
        <v>0.13907667129795298</v>
      </c>
      <c r="D361" s="11">
        <v>4546.3</v>
      </c>
      <c r="E361" s="9">
        <f t="shared" si="38"/>
        <v>0</v>
      </c>
      <c r="F361">
        <f t="shared" si="35"/>
        <v>4546.3</v>
      </c>
      <c r="G361" s="9">
        <f t="shared" si="39"/>
        <v>4.9833333333333485</v>
      </c>
      <c r="H361" s="9">
        <f t="shared" si="40"/>
        <v>1088.6464646464622</v>
      </c>
      <c r="I361" s="5">
        <f t="shared" si="41"/>
        <v>13638.900000000194</v>
      </c>
      <c r="M361" s="9"/>
      <c r="O361" s="9">
        <v>5.9833333333333485</v>
      </c>
      <c r="P361" s="9">
        <v>2172.121212121207</v>
      </c>
    </row>
    <row r="362" spans="1:16" x14ac:dyDescent="0.25">
      <c r="A362" s="10">
        <v>18</v>
      </c>
      <c r="B362" s="12">
        <f t="shared" si="36"/>
        <v>7.2353824851828676</v>
      </c>
      <c r="C362" s="12">
        <f t="shared" si="37"/>
        <v>0.1382096941036457</v>
      </c>
      <c r="D362" s="11">
        <v>4531.8900000000003</v>
      </c>
      <c r="E362" s="9">
        <f t="shared" si="38"/>
        <v>0</v>
      </c>
      <c r="F362">
        <f t="shared" si="35"/>
        <v>4531.8900000000003</v>
      </c>
      <c r="G362" s="9">
        <f t="shared" si="39"/>
        <v>5</v>
      </c>
      <c r="H362" s="9">
        <f t="shared" si="40"/>
        <v>1103.9555555555548</v>
      </c>
      <c r="I362" s="5">
        <f t="shared" si="41"/>
        <v>13595.670000000195</v>
      </c>
      <c r="M362" s="9"/>
      <c r="O362" s="9">
        <v>6</v>
      </c>
      <c r="P362" s="9">
        <v>2202.6666666666652</v>
      </c>
    </row>
    <row r="363" spans="1:16" x14ac:dyDescent="0.25">
      <c r="A363" s="10">
        <v>18.05</v>
      </c>
      <c r="B363" s="12">
        <f t="shared" si="36"/>
        <v>7.2848147999974344</v>
      </c>
      <c r="C363" s="12">
        <f t="shared" si="37"/>
        <v>0.13727184938186104</v>
      </c>
      <c r="D363" s="11">
        <v>4538.8900000000003</v>
      </c>
      <c r="E363" s="9">
        <f t="shared" si="38"/>
        <v>0</v>
      </c>
      <c r="F363">
        <f t="shared" si="35"/>
        <v>4538.8900000000003</v>
      </c>
      <c r="G363" s="9">
        <f t="shared" si="39"/>
        <v>5.0166666666666515</v>
      </c>
      <c r="H363" s="9">
        <f t="shared" si="40"/>
        <v>1076.7393939393951</v>
      </c>
      <c r="I363" s="5">
        <f t="shared" si="41"/>
        <v>13616.670000000195</v>
      </c>
      <c r="M363" s="9"/>
      <c r="O363" s="9">
        <v>6.0166666666666515</v>
      </c>
      <c r="P363" s="9">
        <v>2148.3636363636388</v>
      </c>
    </row>
    <row r="364" spans="1:16" x14ac:dyDescent="0.25">
      <c r="A364" s="10">
        <v>18.100000000000001</v>
      </c>
      <c r="B364" s="12">
        <f t="shared" si="36"/>
        <v>7.3383693370345782</v>
      </c>
      <c r="C364" s="12">
        <f t="shared" si="37"/>
        <v>0.13627005593099492</v>
      </c>
      <c r="D364" s="11">
        <v>4547.7299999999996</v>
      </c>
      <c r="E364" s="9">
        <f t="shared" si="38"/>
        <v>0</v>
      </c>
      <c r="F364">
        <f t="shared" si="35"/>
        <v>4547.7299999999996</v>
      </c>
      <c r="G364" s="9">
        <f t="shared" si="39"/>
        <v>5.033333333333303</v>
      </c>
      <c r="H364" s="9">
        <f t="shared" si="40"/>
        <v>1081.8424242424201</v>
      </c>
      <c r="I364" s="5">
        <f t="shared" si="41"/>
        <v>13643.190000000193</v>
      </c>
      <c r="M364" s="9"/>
      <c r="O364" s="9">
        <v>6.033333333333303</v>
      </c>
      <c r="P364" s="9">
        <v>2158.5454545454463</v>
      </c>
    </row>
    <row r="365" spans="1:16" x14ac:dyDescent="0.25">
      <c r="A365" s="10">
        <v>18.149999999999999</v>
      </c>
      <c r="B365" s="12">
        <f t="shared" si="36"/>
        <v>7.3958399851829881</v>
      </c>
      <c r="C365" s="12">
        <f t="shared" si="37"/>
        <v>0.13521114599604983</v>
      </c>
      <c r="D365" s="11">
        <v>4557.5</v>
      </c>
      <c r="E365" s="9">
        <f t="shared" si="38"/>
        <v>0</v>
      </c>
      <c r="F365">
        <f t="shared" si="35"/>
        <v>4557.5</v>
      </c>
      <c r="G365" s="9">
        <f t="shared" si="39"/>
        <v>5.0499999999999545</v>
      </c>
      <c r="H365" s="9">
        <f t="shared" si="40"/>
        <v>1090.3474747474788</v>
      </c>
      <c r="I365" s="5">
        <f t="shared" si="41"/>
        <v>13672.499999999223</v>
      </c>
      <c r="M365" s="9"/>
      <c r="O365" s="9">
        <v>6.0499999999999545</v>
      </c>
      <c r="P365" s="9">
        <v>2175.5151515151601</v>
      </c>
    </row>
    <row r="366" spans="1:16" x14ac:dyDescent="0.25">
      <c r="A366" s="10">
        <v>18.2</v>
      </c>
      <c r="B366" s="12">
        <f t="shared" si="36"/>
        <v>7.4570206333308988</v>
      </c>
      <c r="C366" s="12">
        <f t="shared" si="37"/>
        <v>0.13410181480929073</v>
      </c>
      <c r="D366" s="11">
        <v>4596.2</v>
      </c>
      <c r="E366" s="9">
        <f t="shared" si="38"/>
        <v>0</v>
      </c>
      <c r="F366">
        <f t="shared" si="35"/>
        <v>4596.2</v>
      </c>
      <c r="G366" s="9">
        <f t="shared" si="39"/>
        <v>5.066666666666606</v>
      </c>
      <c r="H366" s="9">
        <f t="shared" si="40"/>
        <v>1131.1717171717141</v>
      </c>
      <c r="I366" s="5">
        <f t="shared" si="41"/>
        <v>13788.600000000195</v>
      </c>
      <c r="M366" s="9"/>
      <c r="O366" s="9">
        <v>6.066666666666606</v>
      </c>
      <c r="P366" s="9">
        <v>2256.9696969696911</v>
      </c>
    </row>
    <row r="367" spans="1:16" x14ac:dyDescent="0.25">
      <c r="A367" s="10">
        <v>18.25</v>
      </c>
      <c r="B367" s="12">
        <f t="shared" si="36"/>
        <v>7.521705170367909</v>
      </c>
      <c r="C367" s="12">
        <f t="shared" si="37"/>
        <v>0.13294857713109315</v>
      </c>
      <c r="D367" s="11">
        <v>4551.6400000000003</v>
      </c>
      <c r="E367" s="9">
        <f t="shared" si="38"/>
        <v>0</v>
      </c>
      <c r="F367">
        <f t="shared" si="35"/>
        <v>4551.6400000000003</v>
      </c>
      <c r="G367" s="9">
        <f t="shared" si="39"/>
        <v>5.0833333333332575</v>
      </c>
      <c r="H367" s="9">
        <f t="shared" si="40"/>
        <v>1114.1616161616134</v>
      </c>
      <c r="I367" s="5">
        <f t="shared" si="41"/>
        <v>13654.920000000195</v>
      </c>
      <c r="M367" s="9"/>
      <c r="O367" s="9">
        <v>6.0833333333332575</v>
      </c>
      <c r="P367" s="9">
        <v>2223.0303030302975</v>
      </c>
    </row>
    <row r="368" spans="1:16" x14ac:dyDescent="0.25">
      <c r="A368" s="10">
        <v>18.3</v>
      </c>
      <c r="B368" s="12">
        <f t="shared" si="36"/>
        <v>7.5896874851827079</v>
      </c>
      <c r="C368" s="12">
        <f t="shared" si="37"/>
        <v>0.13175773073032226</v>
      </c>
      <c r="D368" s="11">
        <v>4544.1899999999996</v>
      </c>
      <c r="E368" s="9">
        <f t="shared" si="38"/>
        <v>0</v>
      </c>
      <c r="F368">
        <f t="shared" si="35"/>
        <v>4544.1899999999996</v>
      </c>
      <c r="G368" s="9">
        <f t="shared" si="39"/>
        <v>5.0999999999999091</v>
      </c>
      <c r="H368" s="9">
        <f t="shared" si="40"/>
        <v>1115.8626262626301</v>
      </c>
      <c r="I368" s="5">
        <f t="shared" si="41"/>
        <v>13632.570000000193</v>
      </c>
      <c r="M368" s="9"/>
      <c r="O368" s="9">
        <v>6.0999999999999091</v>
      </c>
      <c r="P368" s="9">
        <v>2226.4242424242502</v>
      </c>
    </row>
    <row r="369" spans="1:16" x14ac:dyDescent="0.25">
      <c r="A369" s="10">
        <v>18.350000000000001</v>
      </c>
      <c r="B369" s="12">
        <f t="shared" si="36"/>
        <v>7.6607614666642121</v>
      </c>
      <c r="C369" s="12">
        <f t="shared" si="37"/>
        <v>0.13053532659272815</v>
      </c>
      <c r="D369" s="11">
        <v>4509.32</v>
      </c>
      <c r="E369" s="9">
        <f t="shared" si="38"/>
        <v>0</v>
      </c>
      <c r="F369">
        <f t="shared" si="35"/>
        <v>4509.32</v>
      </c>
      <c r="G369" s="9">
        <f t="shared" si="39"/>
        <v>5.1166666666666742</v>
      </c>
      <c r="H369" s="9">
        <f t="shared" si="40"/>
        <v>1137.9757575757562</v>
      </c>
      <c r="I369" s="5">
        <f t="shared" si="41"/>
        <v>13527.960000000192</v>
      </c>
      <c r="M369" s="9"/>
      <c r="O369" s="9">
        <v>6.1166666666666742</v>
      </c>
      <c r="P369" s="9">
        <v>2270.5454545454518</v>
      </c>
    </row>
    <row r="370" spans="1:16" x14ac:dyDescent="0.25">
      <c r="A370" s="10">
        <v>18.399999999999999</v>
      </c>
      <c r="B370" s="12">
        <f t="shared" si="36"/>
        <v>7.7347210037013383</v>
      </c>
      <c r="C370" s="12">
        <f t="shared" si="37"/>
        <v>0.1292871455248954</v>
      </c>
      <c r="D370" s="11">
        <v>4535.5</v>
      </c>
      <c r="E370" s="9">
        <f t="shared" si="38"/>
        <v>0</v>
      </c>
      <c r="F370">
        <f t="shared" si="35"/>
        <v>4535.5</v>
      </c>
      <c r="G370" s="9">
        <f t="shared" si="39"/>
        <v>5.1333333333333258</v>
      </c>
      <c r="H370" s="9">
        <f t="shared" si="40"/>
        <v>1173.6969696969661</v>
      </c>
      <c r="I370" s="5">
        <f t="shared" si="41"/>
        <v>13606.499999999227</v>
      </c>
      <c r="M370" s="9"/>
      <c r="O370" s="9">
        <v>6.1333333333333258</v>
      </c>
      <c r="P370" s="9">
        <v>2341.8181818181752</v>
      </c>
    </row>
    <row r="371" spans="1:16" x14ac:dyDescent="0.25">
      <c r="A371" s="10">
        <v>18.45</v>
      </c>
      <c r="B371" s="12">
        <f t="shared" si="36"/>
        <v>7.8113599851830031</v>
      </c>
      <c r="C371" s="12">
        <f t="shared" si="37"/>
        <v>0.12801868072868905</v>
      </c>
      <c r="D371" s="11">
        <v>4559.3</v>
      </c>
      <c r="E371" s="9">
        <f t="shared" si="38"/>
        <v>0</v>
      </c>
      <c r="F371">
        <f t="shared" si="35"/>
        <v>4559.3</v>
      </c>
      <c r="G371" s="9">
        <f t="shared" si="39"/>
        <v>5.1499999999999773</v>
      </c>
      <c r="H371" s="9">
        <f t="shared" si="40"/>
        <v>1189.0060606060588</v>
      </c>
      <c r="I371" s="5">
        <f t="shared" si="41"/>
        <v>13677.900000000194</v>
      </c>
      <c r="M371" s="9"/>
      <c r="O371" s="9">
        <v>6.1499999999999773</v>
      </c>
      <c r="P371" s="9">
        <v>2372.3636363636328</v>
      </c>
    </row>
    <row r="372" spans="1:16" x14ac:dyDescent="0.25">
      <c r="A372" s="10">
        <v>18.5</v>
      </c>
      <c r="B372" s="12">
        <f t="shared" si="36"/>
        <v>7.8904722999972137</v>
      </c>
      <c r="C372" s="12">
        <f t="shared" si="37"/>
        <v>0.12673512585556546</v>
      </c>
      <c r="D372" s="11">
        <v>4576.8599999999997</v>
      </c>
      <c r="E372" s="9">
        <f t="shared" si="38"/>
        <v>0</v>
      </c>
      <c r="F372">
        <f t="shared" si="35"/>
        <v>4576.8599999999997</v>
      </c>
      <c r="G372" s="9">
        <f t="shared" si="39"/>
        <v>5.1666666666666288</v>
      </c>
      <c r="H372" s="9">
        <f t="shared" si="40"/>
        <v>1189.0060606060588</v>
      </c>
      <c r="I372" s="5">
        <f t="shared" si="41"/>
        <v>13730.580000000195</v>
      </c>
      <c r="M372" s="9"/>
      <c r="O372" s="9">
        <v>6.1666666666666288</v>
      </c>
      <c r="P372" s="9">
        <v>2372.3636363636328</v>
      </c>
    </row>
    <row r="373" spans="1:16" x14ac:dyDescent="0.25">
      <c r="A373" s="10">
        <v>18.55</v>
      </c>
      <c r="B373" s="12">
        <f t="shared" si="36"/>
        <v>7.9718518370344782</v>
      </c>
      <c r="C373" s="12">
        <f t="shared" si="37"/>
        <v>0.12544136800866573</v>
      </c>
      <c r="D373" s="11">
        <v>4553.49</v>
      </c>
      <c r="E373" s="9">
        <f t="shared" si="38"/>
        <v>0</v>
      </c>
      <c r="F373">
        <f t="shared" si="35"/>
        <v>4553.49</v>
      </c>
      <c r="G373" s="9">
        <f t="shared" si="39"/>
        <v>5.1833333333332803</v>
      </c>
      <c r="H373" s="9">
        <f t="shared" si="40"/>
        <v>1263.8505050505041</v>
      </c>
      <c r="I373" s="5">
        <f t="shared" si="41"/>
        <v>13660.470000000194</v>
      </c>
      <c r="M373" s="9"/>
      <c r="O373" s="9">
        <v>6.1833333333332803</v>
      </c>
      <c r="P373" s="9">
        <v>2521.6969696969682</v>
      </c>
    </row>
    <row r="374" spans="1:16" x14ac:dyDescent="0.25">
      <c r="A374" s="10">
        <v>18.600000000000001</v>
      </c>
      <c r="B374" s="12">
        <f t="shared" si="36"/>
        <v>8.0552924851823491</v>
      </c>
      <c r="C374" s="12">
        <f t="shared" si="37"/>
        <v>0.12414198514076212</v>
      </c>
      <c r="D374" s="11">
        <v>4557.18</v>
      </c>
      <c r="E374" s="9">
        <f t="shared" si="38"/>
        <v>0</v>
      </c>
      <c r="F374">
        <f t="shared" si="35"/>
        <v>4557.18</v>
      </c>
      <c r="G374" s="9">
        <f t="shared" si="39"/>
        <v>5.1999999999999318</v>
      </c>
      <c r="H374" s="9">
        <f t="shared" si="40"/>
        <v>1292.7676767676808</v>
      </c>
      <c r="I374" s="5">
        <f t="shared" si="41"/>
        <v>13671.540000000196</v>
      </c>
      <c r="M374" s="9"/>
      <c r="O374" s="9">
        <v>6.1999999999999318</v>
      </c>
      <c r="P374" s="9">
        <v>2579.3939393939472</v>
      </c>
    </row>
    <row r="375" spans="1:16" x14ac:dyDescent="0.25">
      <c r="A375" s="10">
        <v>18.649999999999999</v>
      </c>
      <c r="B375" s="12">
        <f t="shared" si="36"/>
        <v>8.1405881333304251</v>
      </c>
      <c r="C375" s="12">
        <f t="shared" si="37"/>
        <v>0.12284124729338032</v>
      </c>
      <c r="D375" s="11">
        <v>4560.25</v>
      </c>
      <c r="E375" s="9">
        <f t="shared" si="38"/>
        <v>0</v>
      </c>
      <c r="F375">
        <f t="shared" si="35"/>
        <v>4560.25</v>
      </c>
      <c r="G375" s="9">
        <f t="shared" si="39"/>
        <v>5.2166666666665833</v>
      </c>
      <c r="H375" s="9">
        <f t="shared" si="40"/>
        <v>1326.7878787878822</v>
      </c>
      <c r="I375" s="5">
        <f t="shared" si="41"/>
        <v>13680.749999999221</v>
      </c>
      <c r="M375" s="9"/>
      <c r="O375" s="9">
        <v>6.2166666666665833</v>
      </c>
      <c r="P375" s="9">
        <v>2647.2727272727343</v>
      </c>
    </row>
    <row r="376" spans="1:16" x14ac:dyDescent="0.25">
      <c r="A376" s="10">
        <v>18.7</v>
      </c>
      <c r="B376" s="12">
        <f t="shared" si="36"/>
        <v>8.2275326703673954</v>
      </c>
      <c r="C376" s="12">
        <f t="shared" si="37"/>
        <v>0.12154312113540906</v>
      </c>
      <c r="D376" s="11">
        <v>4523.22</v>
      </c>
      <c r="E376" s="9">
        <f t="shared" si="38"/>
        <v>0</v>
      </c>
      <c r="F376">
        <f t="shared" si="35"/>
        <v>4523.22</v>
      </c>
      <c r="G376" s="9">
        <f t="shared" si="39"/>
        <v>5.2333333333333485</v>
      </c>
      <c r="H376" s="9">
        <f t="shared" si="40"/>
        <v>1240.0363636363613</v>
      </c>
      <c r="I376" s="5">
        <f t="shared" si="41"/>
        <v>13569.660000000194</v>
      </c>
      <c r="M376" s="9"/>
      <c r="O376" s="9">
        <v>6.2333333333333485</v>
      </c>
      <c r="P376" s="9">
        <v>2474.1818181818135</v>
      </c>
    </row>
    <row r="377" spans="1:16" x14ac:dyDescent="0.25">
      <c r="A377" s="10">
        <v>18.75</v>
      </c>
      <c r="B377" s="12">
        <f t="shared" si="36"/>
        <v>8.3159199851821768</v>
      </c>
      <c r="C377" s="12">
        <f t="shared" si="37"/>
        <v>0.12025127728283366</v>
      </c>
      <c r="D377" s="11">
        <v>4357.3500000000004</v>
      </c>
      <c r="E377" s="9">
        <f t="shared" si="38"/>
        <v>0</v>
      </c>
      <c r="F377">
        <f t="shared" si="35"/>
        <v>4357.3500000000004</v>
      </c>
      <c r="G377" s="9">
        <f t="shared" si="39"/>
        <v>5.25</v>
      </c>
      <c r="H377" s="9">
        <f t="shared" si="40"/>
        <v>1393.1272727272687</v>
      </c>
      <c r="I377" s="5">
        <f t="shared" si="41"/>
        <v>13072.050000000187</v>
      </c>
      <c r="M377" s="9"/>
      <c r="O377" s="9">
        <v>6.25</v>
      </c>
      <c r="P377" s="9">
        <v>2779.6363636363558</v>
      </c>
    </row>
    <row r="378" spans="1:16" x14ac:dyDescent="0.25">
      <c r="A378" s="10">
        <v>18.8</v>
      </c>
      <c r="B378" s="12">
        <f t="shared" si="36"/>
        <v>8.4055439666639131</v>
      </c>
      <c r="C378" s="12">
        <f t="shared" si="37"/>
        <v>0.11896909991381453</v>
      </c>
      <c r="D378" s="11">
        <v>4169.09</v>
      </c>
      <c r="E378" s="9">
        <f t="shared" si="38"/>
        <v>0</v>
      </c>
      <c r="F378">
        <f t="shared" si="35"/>
        <v>4169.09</v>
      </c>
      <c r="G378" s="9">
        <f t="shared" si="39"/>
        <v>5.2666666666666515</v>
      </c>
      <c r="H378" s="9">
        <f t="shared" si="40"/>
        <v>1330.1898989898991</v>
      </c>
      <c r="I378" s="5">
        <f t="shared" si="41"/>
        <v>12507.270000000179</v>
      </c>
      <c r="M378" s="9"/>
      <c r="O378" s="9">
        <v>6.2666666666666515</v>
      </c>
      <c r="P378" s="9">
        <v>2654.0606060606065</v>
      </c>
    </row>
    <row r="379" spans="1:16" x14ac:dyDescent="0.25">
      <c r="A379" s="10">
        <v>18.850000000000001</v>
      </c>
      <c r="B379" s="12">
        <f t="shared" si="36"/>
        <v>8.4961985037010663</v>
      </c>
      <c r="C379" s="12">
        <f t="shared" si="37"/>
        <v>0.11769969823143675</v>
      </c>
      <c r="D379" s="11">
        <v>4133.41</v>
      </c>
      <c r="E379" s="9">
        <f t="shared" si="38"/>
        <v>0</v>
      </c>
      <c r="F379">
        <f t="shared" si="35"/>
        <v>4133.41</v>
      </c>
      <c r="G379" s="9">
        <f t="shared" si="39"/>
        <v>5.283333333333303</v>
      </c>
      <c r="H379" s="9">
        <f t="shared" si="40"/>
        <v>1272.3555555555547</v>
      </c>
      <c r="I379" s="5">
        <f t="shared" si="41"/>
        <v>12400.230000000176</v>
      </c>
      <c r="M379" s="9"/>
      <c r="O379" s="9">
        <v>6.283333333333303</v>
      </c>
      <c r="P379" s="9">
        <v>2538.6666666666647</v>
      </c>
    </row>
    <row r="380" spans="1:16" x14ac:dyDescent="0.25">
      <c r="A380" s="10">
        <v>18.899999999999999</v>
      </c>
      <c r="B380" s="12">
        <f t="shared" si="36"/>
        <v>8.5876774851820983</v>
      </c>
      <c r="C380" s="12">
        <f t="shared" si="37"/>
        <v>0.11644591936824411</v>
      </c>
      <c r="D380" s="11">
        <v>4197.68</v>
      </c>
      <c r="E380" s="9">
        <f t="shared" si="38"/>
        <v>0</v>
      </c>
      <c r="F380">
        <f t="shared" si="35"/>
        <v>4197.68</v>
      </c>
      <c r="G380" s="9">
        <f t="shared" si="39"/>
        <v>5.2999999999999545</v>
      </c>
      <c r="H380" s="9">
        <f t="shared" si="40"/>
        <v>1319.9838383838403</v>
      </c>
      <c r="I380" s="5">
        <f t="shared" si="41"/>
        <v>12593.039999999284</v>
      </c>
      <c r="M380" s="9"/>
      <c r="O380" s="9">
        <v>6.2999999999999545</v>
      </c>
      <c r="P380" s="9">
        <v>2633.6969696969736</v>
      </c>
    </row>
    <row r="381" spans="1:16" x14ac:dyDescent="0.25">
      <c r="A381" s="10">
        <v>18.95</v>
      </c>
      <c r="B381" s="12">
        <f t="shared" si="36"/>
        <v>8.6797747999975172</v>
      </c>
      <c r="C381" s="12">
        <f t="shared" si="37"/>
        <v>0.11521036237026404</v>
      </c>
      <c r="D381" s="11">
        <v>4200.26</v>
      </c>
      <c r="E381" s="9">
        <f t="shared" si="38"/>
        <v>0</v>
      </c>
      <c r="F381">
        <f t="shared" si="35"/>
        <v>4200.26</v>
      </c>
      <c r="G381" s="9">
        <f t="shared" si="39"/>
        <v>5.316666666666606</v>
      </c>
      <c r="H381" s="9">
        <f t="shared" si="40"/>
        <v>1367.6121212121177</v>
      </c>
      <c r="I381" s="5">
        <f t="shared" si="41"/>
        <v>12600.780000000179</v>
      </c>
      <c r="M381" s="9"/>
      <c r="O381" s="9">
        <v>6.316666666666606</v>
      </c>
      <c r="P381" s="9">
        <v>2728.7272727272657</v>
      </c>
    </row>
    <row r="382" spans="1:16" x14ac:dyDescent="0.25">
      <c r="A382" s="10">
        <v>19</v>
      </c>
      <c r="B382" s="12">
        <f t="shared" si="36"/>
        <v>8.7722843370341934</v>
      </c>
      <c r="C382" s="12">
        <f t="shared" si="37"/>
        <v>0.11399539294209521</v>
      </c>
      <c r="D382" s="11">
        <v>4146.46</v>
      </c>
      <c r="E382" s="9">
        <f t="shared" si="38"/>
        <v>0</v>
      </c>
      <c r="F382">
        <f t="shared" si="35"/>
        <v>4146.46</v>
      </c>
      <c r="G382" s="9">
        <f t="shared" si="39"/>
        <v>5.3333333333332575</v>
      </c>
      <c r="H382" s="9">
        <f t="shared" si="40"/>
        <v>1304.6747474747476</v>
      </c>
      <c r="I382" s="5">
        <f t="shared" si="41"/>
        <v>12439.380000000177</v>
      </c>
      <c r="M382" s="9"/>
      <c r="O382" s="9">
        <v>6.3333333333332575</v>
      </c>
      <c r="P382" s="9">
        <v>2603.1515151515159</v>
      </c>
    </row>
    <row r="383" spans="1:16" x14ac:dyDescent="0.25">
      <c r="A383" s="10">
        <v>19.05</v>
      </c>
      <c r="B383" s="12">
        <f t="shared" si="36"/>
        <v>8.8649999851821804</v>
      </c>
      <c r="C383" s="12">
        <f t="shared" si="37"/>
        <v>0.1128031586769878</v>
      </c>
      <c r="D383" s="11">
        <v>4081.68</v>
      </c>
      <c r="E383" s="9">
        <f t="shared" si="38"/>
        <v>0</v>
      </c>
      <c r="F383">
        <f t="shared" si="35"/>
        <v>4081.68</v>
      </c>
      <c r="G383" s="9">
        <f t="shared" si="39"/>
        <v>5.3499999999999091</v>
      </c>
      <c r="H383" s="9">
        <f t="shared" si="40"/>
        <v>1297.870707070706</v>
      </c>
      <c r="I383" s="5">
        <f t="shared" si="41"/>
        <v>12245.040000000174</v>
      </c>
      <c r="M383" s="9"/>
      <c r="O383" s="9">
        <v>6.3499999999999091</v>
      </c>
      <c r="P383" s="9">
        <v>2589.5757575757552</v>
      </c>
    </row>
    <row r="384" spans="1:16" x14ac:dyDescent="0.25">
      <c r="A384" s="10">
        <v>19.100000000000001</v>
      </c>
      <c r="B384" s="12">
        <f t="shared" si="36"/>
        <v>8.9577156333299399</v>
      </c>
      <c r="C384" s="12">
        <f t="shared" si="37"/>
        <v>0.11163560453729877</v>
      </c>
      <c r="D384" s="11">
        <v>4004.74</v>
      </c>
      <c r="E384" s="9">
        <f t="shared" si="38"/>
        <v>0</v>
      </c>
      <c r="F384">
        <f t="shared" si="35"/>
        <v>4004.74</v>
      </c>
      <c r="G384" s="9">
        <f t="shared" si="39"/>
        <v>5.3666666666666742</v>
      </c>
      <c r="H384" s="9">
        <f t="shared" si="40"/>
        <v>1340.3959595959579</v>
      </c>
      <c r="I384" s="5">
        <f t="shared" si="41"/>
        <v>12014.22000000017</v>
      </c>
      <c r="M384" s="9"/>
      <c r="O384" s="9">
        <v>6.3666666666666742</v>
      </c>
      <c r="P384" s="9">
        <v>2674.4242424242393</v>
      </c>
    </row>
    <row r="385" spans="1:16" x14ac:dyDescent="0.25">
      <c r="A385" s="10">
        <v>19.149999999999999</v>
      </c>
      <c r="B385" s="12">
        <f t="shared" si="36"/>
        <v>9.0502251703668435</v>
      </c>
      <c r="C385" s="12">
        <f t="shared" si="37"/>
        <v>0.11049448838845474</v>
      </c>
      <c r="D385" s="11">
        <v>3991.9</v>
      </c>
      <c r="E385" s="9">
        <f t="shared" si="38"/>
        <v>0</v>
      </c>
      <c r="F385">
        <f t="shared" si="35"/>
        <v>3991.9</v>
      </c>
      <c r="G385" s="9">
        <f t="shared" si="39"/>
        <v>5.3833333333333258</v>
      </c>
      <c r="H385" s="9">
        <f t="shared" si="40"/>
        <v>1399.9313131313111</v>
      </c>
      <c r="I385" s="5">
        <f t="shared" si="41"/>
        <v>11975.69999999932</v>
      </c>
      <c r="M385" s="9"/>
      <c r="O385" s="9">
        <v>6.3833333333333258</v>
      </c>
      <c r="P385" s="9">
        <v>2793.2121212121169</v>
      </c>
    </row>
    <row r="386" spans="1:16" x14ac:dyDescent="0.25">
      <c r="A386" s="10">
        <v>19.2</v>
      </c>
      <c r="B386" s="12">
        <f t="shared" si="36"/>
        <v>9.1423224851820351</v>
      </c>
      <c r="C386" s="12">
        <f t="shared" si="37"/>
        <v>0.10938139642534046</v>
      </c>
      <c r="D386" s="11">
        <v>4023.61</v>
      </c>
      <c r="E386" s="9">
        <f t="shared" si="38"/>
        <v>0</v>
      </c>
      <c r="F386">
        <f t="shared" ref="F386:F449" si="42">D386-E386</f>
        <v>4023.61</v>
      </c>
      <c r="G386" s="9">
        <f t="shared" si="39"/>
        <v>5.3999999999999773</v>
      </c>
      <c r="H386" s="9">
        <f t="shared" si="40"/>
        <v>1425.4464646464621</v>
      </c>
      <c r="I386" s="5">
        <f t="shared" si="41"/>
        <v>12070.830000000173</v>
      </c>
      <c r="M386" s="9"/>
      <c r="O386" s="9">
        <v>6.3999999999999773</v>
      </c>
      <c r="P386" s="9">
        <v>2844.121212121207</v>
      </c>
    </row>
    <row r="387" spans="1:16" x14ac:dyDescent="0.25">
      <c r="A387" s="10">
        <v>19.25</v>
      </c>
      <c r="B387" s="12">
        <f t="shared" ref="B387:B450" si="43">IF(D387&lt;2000,$S$1/($S$4*SQRT($S$5)),IF(A387&lt;12.55+$M$1,($S$1-$S$3)/($S$4*SQRT($S$5)),IF(A387&lt;15.55+$M$1,-0.274814814814815*(A387-$M$1)^3+11.5834444444444*(A387-$M$1)^2+-160.892394444444*(A387-$M$1)+745.0025473,($S$3-$S$4)/($S$4*SQRT($S$5)))))</f>
        <v>9.2338014666632944</v>
      </c>
      <c r="C387" s="12">
        <f t="shared" ref="C387:C450" si="44">1/B387</f>
        <v>0.10829775836206686</v>
      </c>
      <c r="D387" s="11">
        <v>4069.98</v>
      </c>
      <c r="E387" s="9">
        <f t="shared" ref="E387:E450" si="45">IF(A387&lt;$G$902,LOOKUP(A387,$G$2:$G$1364,$H$2:$H$1364),0)</f>
        <v>0</v>
      </c>
      <c r="F387">
        <f t="shared" si="42"/>
        <v>4069.98</v>
      </c>
      <c r="G387" s="9">
        <f t="shared" ref="G387:G450" si="46">O387-$L$3</f>
        <v>5.4166666666666288</v>
      </c>
      <c r="H387" s="9">
        <f t="shared" ref="H387:H450" si="47">MAX(P387/16.8*$K$3,0)</f>
        <v>1411.8383838383866</v>
      </c>
      <c r="I387" s="5">
        <f t="shared" si="41"/>
        <v>12209.940000000173</v>
      </c>
      <c r="M387" s="9"/>
      <c r="O387" s="9">
        <v>6.4166666666666288</v>
      </c>
      <c r="P387" s="9">
        <v>2816.9696969697025</v>
      </c>
    </row>
    <row r="388" spans="1:16" x14ac:dyDescent="0.25">
      <c r="A388" s="10">
        <v>19.3</v>
      </c>
      <c r="B388" s="12">
        <f t="shared" si="43"/>
        <v>9.3244560037004476</v>
      </c>
      <c r="C388" s="12">
        <f t="shared" si="44"/>
        <v>0.10724486228506479</v>
      </c>
      <c r="D388" s="11">
        <v>4009.06</v>
      </c>
      <c r="E388" s="9">
        <f t="shared" si="45"/>
        <v>0</v>
      </c>
      <c r="F388">
        <f t="shared" si="42"/>
        <v>4009.06</v>
      </c>
      <c r="G388" s="9">
        <f t="shared" si="46"/>
        <v>5.4333333333332803</v>
      </c>
      <c r="H388" s="9">
        <f t="shared" si="47"/>
        <v>1345.4989898989913</v>
      </c>
      <c r="I388" s="5">
        <f t="shared" ref="I388:I451" si="48">(F388)*((A388-A387)*60)</f>
        <v>12027.180000000171</v>
      </c>
      <c r="M388" s="9"/>
      <c r="O388" s="9">
        <v>6.4333333333332803</v>
      </c>
      <c r="P388" s="9">
        <v>2684.6060606060637</v>
      </c>
    </row>
    <row r="389" spans="1:16" x14ac:dyDescent="0.25">
      <c r="A389" s="10">
        <v>19.350000000000001</v>
      </c>
      <c r="B389" s="12">
        <f t="shared" si="43"/>
        <v>9.4140799851819565</v>
      </c>
      <c r="C389" s="12">
        <f t="shared" si="44"/>
        <v>0.10622386909544319</v>
      </c>
      <c r="D389" s="11">
        <v>3993.64</v>
      </c>
      <c r="E389" s="9">
        <f t="shared" si="45"/>
        <v>0</v>
      </c>
      <c r="F389">
        <f t="shared" si="42"/>
        <v>3993.64</v>
      </c>
      <c r="G389" s="9">
        <f t="shared" si="46"/>
        <v>5.4499999999999318</v>
      </c>
      <c r="H389" s="9">
        <f t="shared" si="47"/>
        <v>1360.8080808080838</v>
      </c>
      <c r="I389" s="5">
        <f t="shared" si="48"/>
        <v>11980.920000000169</v>
      </c>
      <c r="M389" s="9"/>
      <c r="O389" s="9">
        <v>6.4499999999999318</v>
      </c>
      <c r="P389" s="9">
        <v>2715.1515151515214</v>
      </c>
    </row>
    <row r="390" spans="1:16" x14ac:dyDescent="0.25">
      <c r="A390" s="10">
        <v>19.399999999999999</v>
      </c>
      <c r="B390" s="12">
        <f t="shared" si="43"/>
        <v>9.5024672999965105</v>
      </c>
      <c r="C390" s="12">
        <f t="shared" si="44"/>
        <v>0.10523582648901798</v>
      </c>
      <c r="D390" s="11">
        <v>3979.92</v>
      </c>
      <c r="E390" s="9">
        <f t="shared" si="45"/>
        <v>0</v>
      </c>
      <c r="F390">
        <f t="shared" si="42"/>
        <v>3979.92</v>
      </c>
      <c r="G390" s="9">
        <f t="shared" si="46"/>
        <v>5.4666666666665833</v>
      </c>
      <c r="H390" s="9">
        <f t="shared" si="47"/>
        <v>1382.9212121212097</v>
      </c>
      <c r="I390" s="5">
        <f t="shared" si="48"/>
        <v>11939.759999999322</v>
      </c>
      <c r="M390" s="9"/>
      <c r="O390" s="9">
        <v>6.4666666666665833</v>
      </c>
      <c r="P390" s="9">
        <v>2759.2727272727229</v>
      </c>
    </row>
    <row r="391" spans="1:16" x14ac:dyDescent="0.25">
      <c r="A391" s="10">
        <v>19.45</v>
      </c>
      <c r="B391" s="12">
        <f t="shared" si="43"/>
        <v>9.5894118370337083</v>
      </c>
      <c r="C391" s="12">
        <f t="shared" si="44"/>
        <v>0.10428168244251046</v>
      </c>
      <c r="D391" s="11">
        <v>3992.12</v>
      </c>
      <c r="E391" s="9">
        <f t="shared" si="45"/>
        <v>0</v>
      </c>
      <c r="F391">
        <f t="shared" si="42"/>
        <v>3992.12</v>
      </c>
      <c r="G391" s="9">
        <f t="shared" si="46"/>
        <v>5.4833333333333485</v>
      </c>
      <c r="H391" s="9">
        <f t="shared" si="47"/>
        <v>1406.7353535353527</v>
      </c>
      <c r="I391" s="5">
        <f t="shared" si="48"/>
        <v>11976.36000000017</v>
      </c>
      <c r="M391" s="9"/>
      <c r="O391" s="9">
        <v>6.4833333333333485</v>
      </c>
      <c r="P391" s="9">
        <v>2806.7878787878776</v>
      </c>
    </row>
    <row r="392" spans="1:16" x14ac:dyDescent="0.25">
      <c r="A392" s="10">
        <v>19.5</v>
      </c>
      <c r="B392" s="12">
        <f t="shared" si="43"/>
        <v>9.6747074851817843</v>
      </c>
      <c r="C392" s="12">
        <f t="shared" si="44"/>
        <v>0.10336229819161405</v>
      </c>
      <c r="D392" s="11">
        <v>4013.5</v>
      </c>
      <c r="E392" s="9">
        <f t="shared" si="45"/>
        <v>0</v>
      </c>
      <c r="F392">
        <f t="shared" si="42"/>
        <v>4013.5</v>
      </c>
      <c r="G392" s="9">
        <f t="shared" si="46"/>
        <v>5.5</v>
      </c>
      <c r="H392" s="9">
        <f t="shared" si="47"/>
        <v>1408.4363636363612</v>
      </c>
      <c r="I392" s="5">
        <f t="shared" si="48"/>
        <v>12040.500000000171</v>
      </c>
      <c r="M392" s="9"/>
      <c r="O392" s="9">
        <v>6.5</v>
      </c>
      <c r="P392" s="9">
        <v>2810.1818181818135</v>
      </c>
    </row>
    <row r="393" spans="1:16" x14ac:dyDescent="0.25">
      <c r="A393" s="10">
        <v>19.55</v>
      </c>
      <c r="B393" s="12">
        <f t="shared" si="43"/>
        <v>9.7581481333294278</v>
      </c>
      <c r="C393" s="12">
        <f t="shared" si="44"/>
        <v>0.10247846070141645</v>
      </c>
      <c r="D393" s="11">
        <v>4021.37</v>
      </c>
      <c r="E393" s="9">
        <f t="shared" si="45"/>
        <v>0</v>
      </c>
      <c r="F393">
        <f t="shared" si="42"/>
        <v>4021.37</v>
      </c>
      <c r="G393" s="9">
        <f t="shared" si="46"/>
        <v>5.5166666666666515</v>
      </c>
      <c r="H393" s="9">
        <f t="shared" si="47"/>
        <v>1422.0444444444454</v>
      </c>
      <c r="I393" s="5">
        <f t="shared" si="48"/>
        <v>12064.110000000172</v>
      </c>
      <c r="M393" s="9"/>
      <c r="O393" s="9">
        <v>6.5166666666666515</v>
      </c>
      <c r="P393" s="9">
        <v>2837.3333333333353</v>
      </c>
    </row>
    <row r="394" spans="1:16" x14ac:dyDescent="0.25">
      <c r="A394" s="10">
        <v>19.600000000000001</v>
      </c>
      <c r="B394" s="12">
        <f t="shared" si="43"/>
        <v>9.8395276703666923</v>
      </c>
      <c r="C394" s="12">
        <f t="shared" si="44"/>
        <v>0.10163089464260155</v>
      </c>
      <c r="D394" s="11">
        <v>3970.47</v>
      </c>
      <c r="E394" s="9">
        <f t="shared" si="45"/>
        <v>0</v>
      </c>
      <c r="F394">
        <f t="shared" si="42"/>
        <v>3970.47</v>
      </c>
      <c r="G394" s="9">
        <f t="shared" si="46"/>
        <v>5.533333333333303</v>
      </c>
      <c r="H394" s="9">
        <f t="shared" si="47"/>
        <v>1408.4363636363612</v>
      </c>
      <c r="I394" s="5">
        <f t="shared" si="48"/>
        <v>11911.410000000169</v>
      </c>
      <c r="M394" s="9"/>
      <c r="O394" s="9">
        <v>6.533333333333303</v>
      </c>
      <c r="P394" s="9">
        <v>2810.1818181818135</v>
      </c>
    </row>
    <row r="395" spans="1:16" x14ac:dyDescent="0.25">
      <c r="A395" s="10">
        <v>19.649999999999999</v>
      </c>
      <c r="B395" s="12">
        <f t="shared" si="43"/>
        <v>9.9186399851813576</v>
      </c>
      <c r="C395" s="12">
        <f t="shared" si="44"/>
        <v>0.10082027389783474</v>
      </c>
      <c r="D395" s="11">
        <v>3990.64</v>
      </c>
      <c r="E395" s="9">
        <f t="shared" si="45"/>
        <v>0</v>
      </c>
      <c r="F395">
        <f t="shared" si="42"/>
        <v>3990.64</v>
      </c>
      <c r="G395" s="9">
        <f t="shared" si="46"/>
        <v>5.5499999999999545</v>
      </c>
      <c r="H395" s="9">
        <f t="shared" si="47"/>
        <v>1371.0141414141428</v>
      </c>
      <c r="I395" s="5">
        <f t="shared" si="48"/>
        <v>11971.91999999932</v>
      </c>
      <c r="M395" s="9"/>
      <c r="O395" s="9">
        <v>6.5499999999999545</v>
      </c>
      <c r="P395" s="9">
        <v>2735.5151515151542</v>
      </c>
    </row>
    <row r="396" spans="1:16" x14ac:dyDescent="0.25">
      <c r="A396" s="10">
        <v>19.7</v>
      </c>
      <c r="B396" s="12">
        <f t="shared" si="43"/>
        <v>9.995278966662795</v>
      </c>
      <c r="C396" s="12">
        <f t="shared" si="44"/>
        <v>0.1000472326320551</v>
      </c>
      <c r="D396" s="11">
        <v>3965.86</v>
      </c>
      <c r="E396" s="9">
        <f t="shared" si="45"/>
        <v>0</v>
      </c>
      <c r="F396">
        <f t="shared" si="42"/>
        <v>3965.86</v>
      </c>
      <c r="G396" s="9">
        <f t="shared" si="46"/>
        <v>5.566666666666606</v>
      </c>
      <c r="H396" s="9">
        <f t="shared" si="47"/>
        <v>1433.9515151515125</v>
      </c>
      <c r="I396" s="5">
        <f t="shared" si="48"/>
        <v>11897.580000000169</v>
      </c>
      <c r="M396" s="9"/>
      <c r="O396" s="9">
        <v>6.566666666666606</v>
      </c>
      <c r="P396" s="9">
        <v>2861.090909090904</v>
      </c>
    </row>
    <row r="397" spans="1:16" x14ac:dyDescent="0.25">
      <c r="A397" s="10">
        <v>19.75</v>
      </c>
      <c r="B397" s="12">
        <f t="shared" si="43"/>
        <v>10.069238503699694</v>
      </c>
      <c r="C397" s="12">
        <f t="shared" si="44"/>
        <v>9.9312375968905159E-2</v>
      </c>
      <c r="D397" s="11">
        <v>4046.79</v>
      </c>
      <c r="E397" s="9">
        <f t="shared" si="45"/>
        <v>0</v>
      </c>
      <c r="F397">
        <f t="shared" si="42"/>
        <v>4046.79</v>
      </c>
      <c r="G397" s="9">
        <f t="shared" si="46"/>
        <v>5.5833333333332575</v>
      </c>
      <c r="H397" s="9">
        <f t="shared" si="47"/>
        <v>1440.7555555555546</v>
      </c>
      <c r="I397" s="5">
        <f t="shared" si="48"/>
        <v>12140.370000000172</v>
      </c>
      <c r="M397" s="9"/>
      <c r="O397" s="9">
        <v>6.5833333333332575</v>
      </c>
      <c r="P397" s="9">
        <v>2874.6666666666647</v>
      </c>
    </row>
    <row r="398" spans="1:16" x14ac:dyDescent="0.25">
      <c r="A398" s="10">
        <v>19.8</v>
      </c>
      <c r="B398" s="12">
        <f t="shared" si="43"/>
        <v>10.140312485181198</v>
      </c>
      <c r="C398" s="12">
        <f t="shared" si="44"/>
        <v>9.861629032254926E-2</v>
      </c>
      <c r="D398" s="11">
        <v>3961.47</v>
      </c>
      <c r="E398" s="9">
        <f t="shared" si="45"/>
        <v>0</v>
      </c>
      <c r="F398">
        <f t="shared" si="42"/>
        <v>3961.47</v>
      </c>
      <c r="G398" s="9">
        <f t="shared" si="46"/>
        <v>5.5999999999999091</v>
      </c>
      <c r="H398" s="9">
        <f t="shared" si="47"/>
        <v>1444.1575757575797</v>
      </c>
      <c r="I398" s="5">
        <f t="shared" si="48"/>
        <v>11884.410000000169</v>
      </c>
      <c r="M398" s="9"/>
      <c r="O398" s="9">
        <v>6.5999999999999091</v>
      </c>
      <c r="P398" s="9">
        <v>2881.4545454545537</v>
      </c>
    </row>
    <row r="399" spans="1:16" x14ac:dyDescent="0.25">
      <c r="A399" s="10">
        <v>19.850000000000001</v>
      </c>
      <c r="B399" s="12">
        <f t="shared" si="43"/>
        <v>10.208294799996224</v>
      </c>
      <c r="C399" s="12">
        <f t="shared" si="44"/>
        <v>9.7959553440832237E-2</v>
      </c>
      <c r="D399" s="11">
        <v>3875.39</v>
      </c>
      <c r="E399" s="9">
        <f t="shared" si="45"/>
        <v>0</v>
      </c>
      <c r="F399">
        <f t="shared" si="42"/>
        <v>3875.39</v>
      </c>
      <c r="G399" s="9">
        <f t="shared" si="46"/>
        <v>5.6166666666666742</v>
      </c>
      <c r="H399" s="9">
        <f t="shared" si="47"/>
        <v>1500.2909090909075</v>
      </c>
      <c r="I399" s="5">
        <f t="shared" si="48"/>
        <v>11626.170000000166</v>
      </c>
      <c r="M399" s="9"/>
      <c r="O399" s="9">
        <v>6.6166666666666742</v>
      </c>
      <c r="P399" s="9">
        <v>2993.4545454545423</v>
      </c>
    </row>
    <row r="400" spans="1:16" x14ac:dyDescent="0.25">
      <c r="A400" s="10">
        <v>19.899999999999999</v>
      </c>
      <c r="B400" s="12">
        <f t="shared" si="43"/>
        <v>10.272979337033007</v>
      </c>
      <c r="C400" s="12">
        <f t="shared" si="44"/>
        <v>9.7342744221737651E-2</v>
      </c>
      <c r="D400" s="11">
        <v>3839.11</v>
      </c>
      <c r="E400" s="9">
        <f t="shared" si="45"/>
        <v>0</v>
      </c>
      <c r="F400">
        <f t="shared" si="42"/>
        <v>3839.11</v>
      </c>
      <c r="G400" s="9">
        <f t="shared" si="46"/>
        <v>5.6333333333333258</v>
      </c>
      <c r="H400" s="9">
        <f t="shared" si="47"/>
        <v>1422.0444444444454</v>
      </c>
      <c r="I400" s="5">
        <f t="shared" si="48"/>
        <v>11517.329999999345</v>
      </c>
      <c r="M400" s="9"/>
      <c r="O400" s="9">
        <v>6.6333333333333258</v>
      </c>
      <c r="P400" s="9">
        <v>2837.3333333333353</v>
      </c>
    </row>
    <row r="401" spans="1:16" x14ac:dyDescent="0.25">
      <c r="A401" s="10">
        <v>19.95</v>
      </c>
      <c r="B401" s="12">
        <f t="shared" si="43"/>
        <v>10.334159985181373</v>
      </c>
      <c r="C401" s="12">
        <f t="shared" si="44"/>
        <v>9.6766452370966385E-2</v>
      </c>
      <c r="D401" s="11">
        <v>3861.87</v>
      </c>
      <c r="E401" s="9">
        <f t="shared" si="45"/>
        <v>0</v>
      </c>
      <c r="F401">
        <f t="shared" si="42"/>
        <v>3861.87</v>
      </c>
      <c r="G401" s="9">
        <f t="shared" si="46"/>
        <v>5.6499999999999773</v>
      </c>
      <c r="H401" s="9">
        <f t="shared" si="47"/>
        <v>1435.6525252525291</v>
      </c>
      <c r="I401" s="5">
        <f t="shared" si="48"/>
        <v>11585.610000000164</v>
      </c>
      <c r="M401" s="9"/>
      <c r="O401" s="9">
        <v>6.6499999999999773</v>
      </c>
      <c r="P401" s="9">
        <v>2864.4848484848567</v>
      </c>
    </row>
    <row r="402" spans="1:16" x14ac:dyDescent="0.25">
      <c r="A402" s="10">
        <v>20</v>
      </c>
      <c r="B402" s="12">
        <f t="shared" si="43"/>
        <v>10.391630633329555</v>
      </c>
      <c r="C402" s="12">
        <f t="shared" si="44"/>
        <v>9.6231287974444926E-2</v>
      </c>
      <c r="D402" s="11">
        <v>3905.97</v>
      </c>
      <c r="E402" s="9">
        <f t="shared" si="45"/>
        <v>0</v>
      </c>
      <c r="F402">
        <f t="shared" si="42"/>
        <v>3905.97</v>
      </c>
      <c r="G402" s="9">
        <f t="shared" si="46"/>
        <v>5.6666666666666288</v>
      </c>
      <c r="H402" s="9">
        <f t="shared" si="47"/>
        <v>1500.2909090909075</v>
      </c>
      <c r="I402" s="5">
        <f t="shared" si="48"/>
        <v>11717.910000000165</v>
      </c>
      <c r="M402" s="9"/>
      <c r="O402" s="9">
        <v>6.6666666666666288</v>
      </c>
      <c r="P402" s="9">
        <v>2993.4545454545423</v>
      </c>
    </row>
    <row r="403" spans="1:16" x14ac:dyDescent="0.25">
      <c r="A403" s="10">
        <v>20.05</v>
      </c>
      <c r="B403" s="12">
        <f t="shared" si="43"/>
        <v>10.445185170366472</v>
      </c>
      <c r="C403" s="12">
        <f t="shared" si="44"/>
        <v>9.5737891065545824E-2</v>
      </c>
      <c r="D403" s="11">
        <v>3903.63</v>
      </c>
      <c r="E403" s="9">
        <f t="shared" si="45"/>
        <v>0</v>
      </c>
      <c r="F403">
        <f t="shared" si="42"/>
        <v>3903.63</v>
      </c>
      <c r="G403" s="9">
        <f t="shared" si="46"/>
        <v>5.6833333333332803</v>
      </c>
      <c r="H403" s="9">
        <f t="shared" si="47"/>
        <v>1484.9818181818232</v>
      </c>
      <c r="I403" s="5">
        <f t="shared" si="48"/>
        <v>11710.890000000167</v>
      </c>
      <c r="M403" s="9"/>
      <c r="O403" s="9">
        <v>6.6833333333332803</v>
      </c>
      <c r="P403" s="9">
        <v>2962.9090909091015</v>
      </c>
    </row>
    <row r="404" spans="1:16" x14ac:dyDescent="0.25">
      <c r="A404" s="10">
        <v>20.100000000000001</v>
      </c>
      <c r="B404" s="12">
        <f t="shared" si="43"/>
        <v>10.494617485181038</v>
      </c>
      <c r="C404" s="12">
        <f t="shared" si="44"/>
        <v>9.5286941273662759E-2</v>
      </c>
      <c r="D404" s="11">
        <v>3914.39</v>
      </c>
      <c r="E404" s="9">
        <f t="shared" si="45"/>
        <v>0</v>
      </c>
      <c r="F404">
        <f t="shared" si="42"/>
        <v>3914.39</v>
      </c>
      <c r="G404" s="9">
        <f t="shared" si="46"/>
        <v>5.6999999999999318</v>
      </c>
      <c r="H404" s="9">
        <f t="shared" si="47"/>
        <v>1486.6828282828319</v>
      </c>
      <c r="I404" s="5">
        <f t="shared" si="48"/>
        <v>11743.170000000166</v>
      </c>
      <c r="M404" s="9"/>
      <c r="O404" s="9">
        <v>6.6999999999999318</v>
      </c>
      <c r="P404" s="9">
        <v>2966.3030303030378</v>
      </c>
    </row>
    <row r="405" spans="1:16" x14ac:dyDescent="0.25">
      <c r="A405" s="10">
        <v>20.149999999999999</v>
      </c>
      <c r="B405" s="12">
        <f t="shared" si="43"/>
        <v>10.539721466662627</v>
      </c>
      <c r="C405" s="12">
        <f t="shared" si="44"/>
        <v>9.4879167648122598E-2</v>
      </c>
      <c r="D405" s="11">
        <v>3921.18</v>
      </c>
      <c r="E405" s="9">
        <f t="shared" si="45"/>
        <v>0</v>
      </c>
      <c r="F405">
        <f t="shared" si="42"/>
        <v>3921.18</v>
      </c>
      <c r="G405" s="9">
        <f t="shared" si="46"/>
        <v>5.7166666666665833</v>
      </c>
      <c r="H405" s="9">
        <f t="shared" si="47"/>
        <v>1495.1878787878823</v>
      </c>
      <c r="I405" s="5">
        <f t="shared" si="48"/>
        <v>11763.539999999331</v>
      </c>
      <c r="M405" s="9"/>
      <c r="O405" s="9">
        <v>6.7166666666665833</v>
      </c>
      <c r="P405" s="9">
        <v>2983.2727272727343</v>
      </c>
    </row>
    <row r="406" spans="1:16" x14ac:dyDescent="0.25">
      <c r="A406" s="10">
        <v>20.2</v>
      </c>
      <c r="B406" s="12">
        <f t="shared" si="43"/>
        <v>10.580291003699472</v>
      </c>
      <c r="C406" s="12">
        <f t="shared" si="44"/>
        <v>9.4515358760013601E-2</v>
      </c>
      <c r="D406" s="11">
        <v>3910.64</v>
      </c>
      <c r="E406" s="9">
        <f t="shared" si="45"/>
        <v>0</v>
      </c>
      <c r="F406">
        <f t="shared" si="42"/>
        <v>3910.64</v>
      </c>
      <c r="G406" s="9">
        <f t="shared" si="46"/>
        <v>5.7333333333333485</v>
      </c>
      <c r="H406" s="9">
        <f t="shared" si="47"/>
        <v>1474.7757575757564</v>
      </c>
      <c r="I406" s="5">
        <f t="shared" si="48"/>
        <v>11731.920000000166</v>
      </c>
      <c r="M406" s="9"/>
      <c r="O406" s="9">
        <v>6.7333333333333485</v>
      </c>
      <c r="P406" s="9">
        <v>2942.5454545454522</v>
      </c>
    </row>
    <row r="407" spans="1:16" x14ac:dyDescent="0.25">
      <c r="A407" s="10">
        <v>20.25</v>
      </c>
      <c r="B407" s="12">
        <f t="shared" si="43"/>
        <v>10.616119985180717</v>
      </c>
      <c r="C407" s="12">
        <f t="shared" si="44"/>
        <v>9.4196373194342445E-2</v>
      </c>
      <c r="D407" s="11">
        <v>3908.47</v>
      </c>
      <c r="E407" s="9">
        <f t="shared" si="45"/>
        <v>0</v>
      </c>
      <c r="F407">
        <f t="shared" si="42"/>
        <v>3908.47</v>
      </c>
      <c r="G407" s="9">
        <f t="shared" si="46"/>
        <v>5.75</v>
      </c>
      <c r="H407" s="9">
        <f t="shared" si="47"/>
        <v>1508.795959595958</v>
      </c>
      <c r="I407" s="5">
        <f t="shared" si="48"/>
        <v>11725.410000000165</v>
      </c>
      <c r="M407" s="9"/>
      <c r="O407" s="9">
        <v>6.75</v>
      </c>
      <c r="P407" s="9">
        <v>3010.4242424242393</v>
      </c>
    </row>
    <row r="408" spans="1:16" x14ac:dyDescent="0.25">
      <c r="A408" s="10">
        <v>20.3</v>
      </c>
      <c r="B408" s="12">
        <f t="shared" si="43"/>
        <v>10.647002299995961</v>
      </c>
      <c r="C408" s="12">
        <f t="shared" si="44"/>
        <v>9.3923150556695131E-2</v>
      </c>
      <c r="D408" s="11">
        <v>3893.79</v>
      </c>
      <c r="E408" s="9">
        <f t="shared" si="45"/>
        <v>0</v>
      </c>
      <c r="F408">
        <f t="shared" si="42"/>
        <v>3893.79</v>
      </c>
      <c r="G408" s="9">
        <f t="shared" si="46"/>
        <v>5.7666666666666515</v>
      </c>
      <c r="H408" s="9">
        <f t="shared" si="47"/>
        <v>1491.7858585858571</v>
      </c>
      <c r="I408" s="5">
        <f t="shared" si="48"/>
        <v>11681.370000000166</v>
      </c>
      <c r="M408" s="9"/>
      <c r="O408" s="9">
        <v>6.7666666666666515</v>
      </c>
      <c r="P408" s="9">
        <v>2976.4848484848458</v>
      </c>
    </row>
    <row r="409" spans="1:16" x14ac:dyDescent="0.25">
      <c r="A409" s="10">
        <v>20.350000000000001</v>
      </c>
      <c r="B409" s="12">
        <f t="shared" si="43"/>
        <v>10.672731837032529</v>
      </c>
      <c r="C409" s="12">
        <f t="shared" si="44"/>
        <v>9.3696723132326187E-2</v>
      </c>
      <c r="D409" s="11">
        <v>3897.92</v>
      </c>
      <c r="E409" s="9">
        <f t="shared" si="45"/>
        <v>0</v>
      </c>
      <c r="F409">
        <f t="shared" si="42"/>
        <v>3897.92</v>
      </c>
      <c r="G409" s="9">
        <f t="shared" si="46"/>
        <v>5.783333333333303</v>
      </c>
      <c r="H409" s="9">
        <f t="shared" si="47"/>
        <v>1462.8686868686889</v>
      </c>
      <c r="I409" s="5">
        <f t="shared" si="48"/>
        <v>11693.760000000166</v>
      </c>
      <c r="M409" s="9"/>
      <c r="O409" s="9">
        <v>6.783333333333303</v>
      </c>
      <c r="P409" s="9">
        <v>2918.7878787878831</v>
      </c>
    </row>
    <row r="410" spans="1:16" x14ac:dyDescent="0.25">
      <c r="A410" s="10">
        <v>20.399999999999999</v>
      </c>
      <c r="B410" s="12">
        <f t="shared" si="43"/>
        <v>10.693102485180475</v>
      </c>
      <c r="C410" s="12">
        <f t="shared" si="44"/>
        <v>9.3518228351958263E-2</v>
      </c>
      <c r="D410" s="11">
        <v>3904.99</v>
      </c>
      <c r="E410" s="9">
        <f t="shared" si="45"/>
        <v>0</v>
      </c>
      <c r="F410">
        <f t="shared" si="42"/>
        <v>3904.99</v>
      </c>
      <c r="G410" s="9">
        <f t="shared" si="46"/>
        <v>5.7999999999999545</v>
      </c>
      <c r="H410" s="9">
        <f t="shared" si="47"/>
        <v>1493.4868686868738</v>
      </c>
      <c r="I410" s="5">
        <f t="shared" si="48"/>
        <v>11714.969999999334</v>
      </c>
      <c r="M410" s="9"/>
      <c r="O410" s="9">
        <v>6.7999999999999545</v>
      </c>
      <c r="P410" s="9">
        <v>2979.878787878798</v>
      </c>
    </row>
    <row r="411" spans="1:16" x14ac:dyDescent="0.25">
      <c r="A411" s="10">
        <v>20.45</v>
      </c>
      <c r="B411" s="12">
        <f t="shared" si="43"/>
        <v>10.707908133328942</v>
      </c>
      <c r="C411" s="12">
        <f t="shared" si="44"/>
        <v>9.3388922238457198E-2</v>
      </c>
      <c r="D411" s="11">
        <v>3917.16</v>
      </c>
      <c r="E411" s="9">
        <f t="shared" si="45"/>
        <v>0</v>
      </c>
      <c r="F411">
        <f t="shared" si="42"/>
        <v>3917.16</v>
      </c>
      <c r="G411" s="9">
        <f t="shared" si="46"/>
        <v>5.816666666666606</v>
      </c>
      <c r="H411" s="9">
        <f t="shared" si="47"/>
        <v>1524.1050505050505</v>
      </c>
      <c r="I411" s="5">
        <f t="shared" si="48"/>
        <v>11751.480000000167</v>
      </c>
      <c r="M411" s="9"/>
      <c r="O411" s="9">
        <v>6.816666666666606</v>
      </c>
      <c r="P411" s="9">
        <v>3040.969696969697</v>
      </c>
    </row>
    <row r="412" spans="1:16" x14ac:dyDescent="0.25">
      <c r="A412" s="10">
        <v>20.5</v>
      </c>
      <c r="B412" s="12">
        <f t="shared" si="43"/>
        <v>10.716942670365711</v>
      </c>
      <c r="C412" s="12">
        <f t="shared" si="44"/>
        <v>9.3310194031846538E-2</v>
      </c>
      <c r="D412" s="11">
        <v>3922.19</v>
      </c>
      <c r="E412" s="9">
        <f t="shared" si="45"/>
        <v>0</v>
      </c>
      <c r="F412">
        <f t="shared" si="42"/>
        <v>3922.19</v>
      </c>
      <c r="G412" s="9">
        <f t="shared" si="46"/>
        <v>5.8333333333332575</v>
      </c>
      <c r="H412" s="9">
        <f t="shared" si="47"/>
        <v>1508.795959595958</v>
      </c>
      <c r="I412" s="5">
        <f t="shared" si="48"/>
        <v>11766.570000000167</v>
      </c>
      <c r="M412" s="9"/>
      <c r="O412" s="9">
        <v>6.8333333333332575</v>
      </c>
      <c r="P412" s="9">
        <v>3010.4242424242393</v>
      </c>
    </row>
    <row r="413" spans="1:16" x14ac:dyDescent="0.25">
      <c r="A413" s="10">
        <v>20.55</v>
      </c>
      <c r="B413" s="12">
        <f t="shared" si="43"/>
        <v>10.720714265204782</v>
      </c>
      <c r="C413" s="12">
        <f t="shared" si="44"/>
        <v>9.3277367091631785E-2</v>
      </c>
      <c r="D413" s="11">
        <v>3900.34</v>
      </c>
      <c r="E413" s="9">
        <f t="shared" si="45"/>
        <v>0</v>
      </c>
      <c r="F413">
        <f t="shared" si="42"/>
        <v>3900.34</v>
      </c>
      <c r="G413" s="9">
        <f t="shared" si="46"/>
        <v>5.8499999999999091</v>
      </c>
      <c r="H413" s="9">
        <f t="shared" si="47"/>
        <v>1481.5797979797983</v>
      </c>
      <c r="I413" s="5">
        <f t="shared" si="48"/>
        <v>11701.020000000166</v>
      </c>
      <c r="M413" s="9"/>
      <c r="O413" s="9">
        <v>6.8499999999999091</v>
      </c>
      <c r="P413" s="9">
        <v>2956.1212121212129</v>
      </c>
    </row>
    <row r="414" spans="1:16" x14ac:dyDescent="0.25">
      <c r="A414" s="10">
        <v>20.6</v>
      </c>
      <c r="B414" s="12">
        <f t="shared" si="43"/>
        <v>10.720714265204782</v>
      </c>
      <c r="C414" s="12">
        <f t="shared" si="44"/>
        <v>9.3277367091631785E-2</v>
      </c>
      <c r="D414" s="11">
        <v>3915.63</v>
      </c>
      <c r="E414" s="9">
        <f t="shared" si="45"/>
        <v>0</v>
      </c>
      <c r="F414">
        <f t="shared" si="42"/>
        <v>3915.63</v>
      </c>
      <c r="G414" s="9">
        <f t="shared" si="46"/>
        <v>5.8666666666666742</v>
      </c>
      <c r="H414" s="9">
        <f t="shared" si="47"/>
        <v>1500.2909090909075</v>
      </c>
      <c r="I414" s="5">
        <f t="shared" si="48"/>
        <v>11746.890000000167</v>
      </c>
      <c r="M414" s="9"/>
      <c r="O414" s="9">
        <v>6.8666666666666742</v>
      </c>
      <c r="P414" s="9">
        <v>2993.4545454545423</v>
      </c>
    </row>
    <row r="415" spans="1:16" x14ac:dyDescent="0.25">
      <c r="A415" s="10">
        <v>20.65</v>
      </c>
      <c r="B415" s="12">
        <f t="shared" si="43"/>
        <v>10.720714265204782</v>
      </c>
      <c r="C415" s="12">
        <f t="shared" si="44"/>
        <v>9.3277367091631785E-2</v>
      </c>
      <c r="D415" s="11">
        <v>3895.39</v>
      </c>
      <c r="E415" s="9">
        <f t="shared" si="45"/>
        <v>0</v>
      </c>
      <c r="F415">
        <f t="shared" si="42"/>
        <v>3895.39</v>
      </c>
      <c r="G415" s="9">
        <f t="shared" si="46"/>
        <v>5.8833333333333258</v>
      </c>
      <c r="H415" s="9">
        <f t="shared" si="47"/>
        <v>1524.1050505050505</v>
      </c>
      <c r="I415" s="5">
        <f t="shared" si="48"/>
        <v>11686.169999999336</v>
      </c>
      <c r="M415" s="9"/>
      <c r="O415" s="9">
        <v>6.8833333333333258</v>
      </c>
      <c r="P415" s="9">
        <v>3040.969696969697</v>
      </c>
    </row>
    <row r="416" spans="1:16" x14ac:dyDescent="0.25">
      <c r="A416" s="10">
        <v>20.7</v>
      </c>
      <c r="B416" s="12">
        <f t="shared" si="43"/>
        <v>10.720714265204782</v>
      </c>
      <c r="C416" s="12">
        <f t="shared" si="44"/>
        <v>9.3277367091631785E-2</v>
      </c>
      <c r="D416" s="11">
        <v>3900.33</v>
      </c>
      <c r="E416" s="9">
        <f t="shared" si="45"/>
        <v>0</v>
      </c>
      <c r="F416">
        <f t="shared" si="42"/>
        <v>3900.33</v>
      </c>
      <c r="G416" s="9">
        <f t="shared" si="46"/>
        <v>5.8999999999999773</v>
      </c>
      <c r="H416" s="9">
        <f t="shared" si="47"/>
        <v>1507.0949494949498</v>
      </c>
      <c r="I416" s="5">
        <f t="shared" si="48"/>
        <v>11700.990000000165</v>
      </c>
      <c r="M416" s="9"/>
      <c r="O416" s="9">
        <v>6.8999999999999773</v>
      </c>
      <c r="P416" s="9">
        <v>3007.0303030303035</v>
      </c>
    </row>
    <row r="417" spans="1:16" x14ac:dyDescent="0.25">
      <c r="A417" s="10">
        <v>20.75</v>
      </c>
      <c r="B417" s="12">
        <f t="shared" si="43"/>
        <v>10.720714265204782</v>
      </c>
      <c r="C417" s="12">
        <f t="shared" si="44"/>
        <v>9.3277367091631785E-2</v>
      </c>
      <c r="D417" s="11">
        <v>3877.86</v>
      </c>
      <c r="E417" s="9">
        <f t="shared" si="45"/>
        <v>0</v>
      </c>
      <c r="F417">
        <f t="shared" si="42"/>
        <v>3877.86</v>
      </c>
      <c r="G417" s="9">
        <f t="shared" si="46"/>
        <v>5.9166666666666288</v>
      </c>
      <c r="H417" s="9">
        <f t="shared" si="47"/>
        <v>1524.1050505050505</v>
      </c>
      <c r="I417" s="5">
        <f t="shared" si="48"/>
        <v>11633.580000000165</v>
      </c>
      <c r="M417" s="9"/>
      <c r="O417" s="9">
        <v>6.9166666666666288</v>
      </c>
      <c r="P417" s="9">
        <v>3040.969696969697</v>
      </c>
    </row>
    <row r="418" spans="1:16" x14ac:dyDescent="0.25">
      <c r="A418" s="10">
        <v>20.8</v>
      </c>
      <c r="B418" s="12">
        <f t="shared" si="43"/>
        <v>10.720714265204782</v>
      </c>
      <c r="C418" s="12">
        <f t="shared" si="44"/>
        <v>9.3277367091631785E-2</v>
      </c>
      <c r="D418" s="11">
        <v>3905.25</v>
      </c>
      <c r="E418" s="9">
        <f t="shared" si="45"/>
        <v>0</v>
      </c>
      <c r="F418">
        <f t="shared" si="42"/>
        <v>3905.25</v>
      </c>
      <c r="G418" s="9">
        <f t="shared" si="46"/>
        <v>5.9333333333332803</v>
      </c>
      <c r="H418" s="9">
        <f t="shared" si="47"/>
        <v>1445.8585858585882</v>
      </c>
      <c r="I418" s="5">
        <f t="shared" si="48"/>
        <v>11715.750000000167</v>
      </c>
      <c r="M418" s="9"/>
      <c r="O418" s="9">
        <v>6.9333333333332803</v>
      </c>
      <c r="P418" s="9">
        <v>2884.8484848484895</v>
      </c>
    </row>
    <row r="419" spans="1:16" x14ac:dyDescent="0.25">
      <c r="A419" s="10">
        <v>20.85</v>
      </c>
      <c r="B419" s="12">
        <f t="shared" si="43"/>
        <v>10.720714265204782</v>
      </c>
      <c r="C419" s="12">
        <f t="shared" si="44"/>
        <v>9.3277367091631785E-2</v>
      </c>
      <c r="D419" s="11">
        <v>3845.66</v>
      </c>
      <c r="E419" s="9">
        <f t="shared" si="45"/>
        <v>0</v>
      </c>
      <c r="F419">
        <f t="shared" si="42"/>
        <v>3845.66</v>
      </c>
      <c r="G419" s="9">
        <f t="shared" si="46"/>
        <v>5.9499999999999318</v>
      </c>
      <c r="H419" s="9">
        <f t="shared" si="47"/>
        <v>1534.3111111111177</v>
      </c>
      <c r="I419" s="5">
        <f t="shared" si="48"/>
        <v>11536.980000000163</v>
      </c>
      <c r="M419" s="9"/>
      <c r="O419" s="9">
        <v>6.9499999999999318</v>
      </c>
      <c r="P419" s="9">
        <v>3061.3333333333467</v>
      </c>
    </row>
    <row r="420" spans="1:16" x14ac:dyDescent="0.25">
      <c r="A420" s="10">
        <v>20.9</v>
      </c>
      <c r="B420" s="12">
        <f t="shared" si="43"/>
        <v>10.720714265204782</v>
      </c>
      <c r="C420" s="12">
        <f t="shared" si="44"/>
        <v>9.3277367091631785E-2</v>
      </c>
      <c r="D420" s="11">
        <v>3815.15</v>
      </c>
      <c r="E420" s="9">
        <f t="shared" si="45"/>
        <v>0</v>
      </c>
      <c r="F420">
        <f t="shared" si="42"/>
        <v>3815.15</v>
      </c>
      <c r="G420" s="9">
        <f t="shared" si="46"/>
        <v>5.9666666666665833</v>
      </c>
      <c r="H420" s="9">
        <f t="shared" si="47"/>
        <v>1583.6404040404032</v>
      </c>
      <c r="I420" s="5">
        <f t="shared" si="48"/>
        <v>11445.44999999935</v>
      </c>
      <c r="M420" s="9"/>
      <c r="O420" s="9">
        <v>6.9666666666665833</v>
      </c>
      <c r="P420" s="9">
        <v>3159.7575757575742</v>
      </c>
    </row>
    <row r="421" spans="1:16" x14ac:dyDescent="0.25">
      <c r="A421" s="10">
        <v>20.95</v>
      </c>
      <c r="B421" s="12">
        <f t="shared" si="43"/>
        <v>10.720714265204782</v>
      </c>
      <c r="C421" s="12">
        <f t="shared" si="44"/>
        <v>9.3277367091631785E-2</v>
      </c>
      <c r="D421" s="11">
        <v>3784.74</v>
      </c>
      <c r="E421" s="9">
        <f t="shared" si="45"/>
        <v>0</v>
      </c>
      <c r="F421">
        <f t="shared" si="42"/>
        <v>3784.74</v>
      </c>
      <c r="G421" s="9">
        <f t="shared" si="46"/>
        <v>5.9833333333333485</v>
      </c>
      <c r="H421" s="9">
        <f t="shared" si="47"/>
        <v>1564.929292929294</v>
      </c>
      <c r="I421" s="5">
        <f t="shared" si="48"/>
        <v>11354.220000000161</v>
      </c>
      <c r="M421" s="9"/>
      <c r="O421" s="9">
        <v>6.9833333333333485</v>
      </c>
      <c r="P421" s="9">
        <v>3122.4242424242448</v>
      </c>
    </row>
    <row r="422" spans="1:16" x14ac:dyDescent="0.25">
      <c r="A422" s="10">
        <v>21</v>
      </c>
      <c r="B422" s="12">
        <f t="shared" si="43"/>
        <v>10.720714265204782</v>
      </c>
      <c r="C422" s="12">
        <f t="shared" si="44"/>
        <v>9.3277367091631785E-2</v>
      </c>
      <c r="D422" s="11">
        <v>3704.58</v>
      </c>
      <c r="E422" s="9">
        <f t="shared" si="45"/>
        <v>0</v>
      </c>
      <c r="F422">
        <f t="shared" si="42"/>
        <v>3704.58</v>
      </c>
      <c r="G422" s="9">
        <f t="shared" si="46"/>
        <v>6</v>
      </c>
      <c r="H422" s="9">
        <f t="shared" si="47"/>
        <v>1549.6202020202015</v>
      </c>
      <c r="I422" s="5">
        <f t="shared" si="48"/>
        <v>11113.740000000158</v>
      </c>
      <c r="M422" s="9"/>
      <c r="O422" s="9">
        <v>7</v>
      </c>
      <c r="P422" s="9">
        <v>3091.8787878787871</v>
      </c>
    </row>
    <row r="423" spans="1:16" x14ac:dyDescent="0.25">
      <c r="A423" s="10">
        <v>21.05</v>
      </c>
      <c r="B423" s="12">
        <f t="shared" si="43"/>
        <v>10.720714265204782</v>
      </c>
      <c r="C423" s="12">
        <f t="shared" si="44"/>
        <v>9.3277367091631785E-2</v>
      </c>
      <c r="D423" s="11">
        <v>3617.08</v>
      </c>
      <c r="E423" s="9">
        <f t="shared" si="45"/>
        <v>0</v>
      </c>
      <c r="F423">
        <f t="shared" si="42"/>
        <v>3617.08</v>
      </c>
      <c r="G423" s="9">
        <f t="shared" si="46"/>
        <v>6.0166666666666515</v>
      </c>
      <c r="H423" s="9">
        <f t="shared" si="47"/>
        <v>1484.9818181818232</v>
      </c>
      <c r="I423" s="5">
        <f t="shared" si="48"/>
        <v>10851.240000000154</v>
      </c>
      <c r="M423" s="9"/>
      <c r="O423" s="9">
        <v>7.0166666666666515</v>
      </c>
      <c r="P423" s="9">
        <v>2962.9090909091015</v>
      </c>
    </row>
    <row r="424" spans="1:16" x14ac:dyDescent="0.25">
      <c r="A424" s="10">
        <v>21.1</v>
      </c>
      <c r="B424" s="12">
        <f t="shared" si="43"/>
        <v>10.720714265204782</v>
      </c>
      <c r="C424" s="12">
        <f t="shared" si="44"/>
        <v>9.3277367091631785E-2</v>
      </c>
      <c r="D424" s="11">
        <v>3657.19</v>
      </c>
      <c r="E424" s="9">
        <f t="shared" si="45"/>
        <v>0</v>
      </c>
      <c r="F424">
        <f t="shared" si="42"/>
        <v>3657.19</v>
      </c>
      <c r="G424" s="9">
        <f t="shared" si="46"/>
        <v>6.033333333333303</v>
      </c>
      <c r="H424" s="9">
        <f t="shared" si="47"/>
        <v>1529.2080808080841</v>
      </c>
      <c r="I424" s="5">
        <f t="shared" si="48"/>
        <v>10971.570000000156</v>
      </c>
      <c r="M424" s="9"/>
      <c r="O424" s="9">
        <v>7.033333333333303</v>
      </c>
      <c r="P424" s="9">
        <v>3051.1515151515218</v>
      </c>
    </row>
    <row r="425" spans="1:16" x14ac:dyDescent="0.25">
      <c r="A425" s="10">
        <v>21.15</v>
      </c>
      <c r="B425" s="12">
        <f t="shared" si="43"/>
        <v>10.720714265204782</v>
      </c>
      <c r="C425" s="12">
        <f t="shared" si="44"/>
        <v>9.3277367091631785E-2</v>
      </c>
      <c r="D425" s="11">
        <v>3665.93</v>
      </c>
      <c r="E425" s="9">
        <f t="shared" si="45"/>
        <v>0</v>
      </c>
      <c r="F425">
        <f t="shared" si="42"/>
        <v>3665.93</v>
      </c>
      <c r="G425" s="9">
        <f t="shared" si="46"/>
        <v>6.0499999999999545</v>
      </c>
      <c r="H425" s="9">
        <f t="shared" si="47"/>
        <v>1529.2080808080841</v>
      </c>
      <c r="I425" s="5">
        <f t="shared" si="48"/>
        <v>10997.789999999375</v>
      </c>
      <c r="M425" s="9"/>
      <c r="O425" s="9">
        <v>7.0499999999999545</v>
      </c>
      <c r="P425" s="9">
        <v>3051.1515151515218</v>
      </c>
    </row>
    <row r="426" spans="1:16" x14ac:dyDescent="0.25">
      <c r="A426" s="10">
        <v>21.2</v>
      </c>
      <c r="B426" s="12">
        <f t="shared" si="43"/>
        <v>10.720714265204782</v>
      </c>
      <c r="C426" s="12">
        <f t="shared" si="44"/>
        <v>9.3277367091631785E-2</v>
      </c>
      <c r="D426" s="11">
        <v>3677.18</v>
      </c>
      <c r="E426" s="9">
        <f t="shared" si="45"/>
        <v>0</v>
      </c>
      <c r="F426">
        <f t="shared" si="42"/>
        <v>3677.18</v>
      </c>
      <c r="G426" s="9">
        <f t="shared" si="46"/>
        <v>6.066666666666606</v>
      </c>
      <c r="H426" s="9">
        <f t="shared" si="47"/>
        <v>1508.795959595958</v>
      </c>
      <c r="I426" s="5">
        <f t="shared" si="48"/>
        <v>11031.540000000155</v>
      </c>
      <c r="M426" s="9"/>
      <c r="O426" s="9">
        <v>7.066666666666606</v>
      </c>
      <c r="P426" s="9">
        <v>3010.4242424242393</v>
      </c>
    </row>
    <row r="427" spans="1:16" x14ac:dyDescent="0.25">
      <c r="A427" s="10">
        <v>21.25</v>
      </c>
      <c r="B427" s="12">
        <f t="shared" si="43"/>
        <v>10.720714265204782</v>
      </c>
      <c r="C427" s="12">
        <f t="shared" si="44"/>
        <v>9.3277367091631785E-2</v>
      </c>
      <c r="D427" s="11">
        <v>3709.7</v>
      </c>
      <c r="E427" s="9">
        <f t="shared" si="45"/>
        <v>0</v>
      </c>
      <c r="F427">
        <f t="shared" si="42"/>
        <v>3709.7</v>
      </c>
      <c r="G427" s="9">
        <f t="shared" si="46"/>
        <v>6.0833333333332575</v>
      </c>
      <c r="H427" s="9">
        <f t="shared" si="47"/>
        <v>1512.197979797983</v>
      </c>
      <c r="I427" s="5">
        <f t="shared" si="48"/>
        <v>11129.100000000157</v>
      </c>
      <c r="M427" s="9"/>
      <c r="O427" s="9">
        <v>7.0833333333332575</v>
      </c>
      <c r="P427" s="9">
        <v>3017.2121212121278</v>
      </c>
    </row>
    <row r="428" spans="1:16" x14ac:dyDescent="0.25">
      <c r="A428" s="10">
        <v>21.3</v>
      </c>
      <c r="B428" s="12">
        <f t="shared" si="43"/>
        <v>10.720714265204782</v>
      </c>
      <c r="C428" s="12">
        <f t="shared" si="44"/>
        <v>9.3277367091631785E-2</v>
      </c>
      <c r="D428" s="11">
        <v>3735.7</v>
      </c>
      <c r="E428" s="9">
        <f t="shared" si="45"/>
        <v>0</v>
      </c>
      <c r="F428">
        <f t="shared" si="42"/>
        <v>3735.7</v>
      </c>
      <c r="G428" s="9">
        <f t="shared" si="46"/>
        <v>6.0999999999999091</v>
      </c>
      <c r="H428" s="9">
        <f t="shared" si="47"/>
        <v>1527.5070707070756</v>
      </c>
      <c r="I428" s="5">
        <f t="shared" si="48"/>
        <v>11207.100000000159</v>
      </c>
      <c r="M428" s="9"/>
      <c r="O428" s="9">
        <v>7.0999999999999091</v>
      </c>
      <c r="P428" s="9">
        <v>3047.7575757575855</v>
      </c>
    </row>
    <row r="429" spans="1:16" x14ac:dyDescent="0.25">
      <c r="A429" s="10">
        <v>21.35</v>
      </c>
      <c r="B429" s="12">
        <f t="shared" si="43"/>
        <v>10.720714265204782</v>
      </c>
      <c r="C429" s="12">
        <f t="shared" si="44"/>
        <v>9.3277367091631785E-2</v>
      </c>
      <c r="D429" s="11">
        <v>3769.95</v>
      </c>
      <c r="E429" s="9">
        <f t="shared" si="45"/>
        <v>0</v>
      </c>
      <c r="F429">
        <f t="shared" si="42"/>
        <v>3769.95</v>
      </c>
      <c r="G429" s="9">
        <f t="shared" si="46"/>
        <v>6.1166666666666742</v>
      </c>
      <c r="H429" s="9">
        <f t="shared" si="47"/>
        <v>1534.3111111111093</v>
      </c>
      <c r="I429" s="5">
        <f t="shared" si="48"/>
        <v>11309.85000000016</v>
      </c>
      <c r="M429" s="9"/>
      <c r="O429" s="9">
        <v>7.1166666666666742</v>
      </c>
      <c r="P429" s="9">
        <v>3061.3333333333298</v>
      </c>
    </row>
    <row r="430" spans="1:16" x14ac:dyDescent="0.25">
      <c r="A430" s="10">
        <v>21.4</v>
      </c>
      <c r="B430" s="12">
        <f t="shared" si="43"/>
        <v>10.720714265204782</v>
      </c>
      <c r="C430" s="12">
        <f t="shared" si="44"/>
        <v>9.3277367091631785E-2</v>
      </c>
      <c r="D430" s="11">
        <v>3842.21</v>
      </c>
      <c r="E430" s="9">
        <f t="shared" si="45"/>
        <v>0</v>
      </c>
      <c r="F430">
        <f t="shared" si="42"/>
        <v>3842.21</v>
      </c>
      <c r="G430" s="9">
        <f t="shared" si="46"/>
        <v>6.1333333333333258</v>
      </c>
      <c r="H430" s="9">
        <f t="shared" si="47"/>
        <v>1481.5797979797983</v>
      </c>
      <c r="I430" s="5">
        <f t="shared" si="48"/>
        <v>11526.629999999344</v>
      </c>
      <c r="M430" s="9"/>
      <c r="O430" s="9">
        <v>7.1333333333333258</v>
      </c>
      <c r="P430" s="9">
        <v>2956.1212121212129</v>
      </c>
    </row>
    <row r="431" spans="1:16" x14ac:dyDescent="0.25">
      <c r="A431" s="10">
        <v>21.45</v>
      </c>
      <c r="B431" s="12">
        <f t="shared" si="43"/>
        <v>10.720714265204782</v>
      </c>
      <c r="C431" s="12">
        <f t="shared" si="44"/>
        <v>9.3277367091631785E-2</v>
      </c>
      <c r="D431" s="11">
        <v>3849.62</v>
      </c>
      <c r="E431" s="9">
        <f t="shared" si="45"/>
        <v>0</v>
      </c>
      <c r="F431">
        <f t="shared" si="42"/>
        <v>3849.62</v>
      </c>
      <c r="G431" s="9">
        <f t="shared" si="46"/>
        <v>6.1499999999999773</v>
      </c>
      <c r="H431" s="9">
        <f t="shared" si="47"/>
        <v>1525.8060606060587</v>
      </c>
      <c r="I431" s="5">
        <f t="shared" si="48"/>
        <v>11548.860000000164</v>
      </c>
      <c r="M431" s="9"/>
      <c r="O431" s="9">
        <v>7.1499999999999773</v>
      </c>
      <c r="P431" s="9">
        <v>3044.3636363636328</v>
      </c>
    </row>
    <row r="432" spans="1:16" x14ac:dyDescent="0.25">
      <c r="A432" s="10">
        <v>21.5</v>
      </c>
      <c r="B432" s="12">
        <f t="shared" si="43"/>
        <v>10.720714265204782</v>
      </c>
      <c r="C432" s="12">
        <f t="shared" si="44"/>
        <v>9.3277367091631785E-2</v>
      </c>
      <c r="D432" s="11">
        <v>3866.01</v>
      </c>
      <c r="E432" s="9">
        <f t="shared" si="45"/>
        <v>0</v>
      </c>
      <c r="F432">
        <f t="shared" si="42"/>
        <v>3866.01</v>
      </c>
      <c r="G432" s="9">
        <f t="shared" si="46"/>
        <v>6.1666666666666288</v>
      </c>
      <c r="H432" s="9">
        <f t="shared" si="47"/>
        <v>1532.6101010101008</v>
      </c>
      <c r="I432" s="5">
        <f t="shared" si="48"/>
        <v>11598.030000000166</v>
      </c>
      <c r="M432" s="9"/>
      <c r="O432" s="9">
        <v>7.1666666666666288</v>
      </c>
      <c r="P432" s="9">
        <v>3057.9393939393935</v>
      </c>
    </row>
    <row r="433" spans="1:16" x14ac:dyDescent="0.25">
      <c r="A433" s="10">
        <v>21.55</v>
      </c>
      <c r="B433" s="12">
        <f t="shared" si="43"/>
        <v>10.720714265204782</v>
      </c>
      <c r="C433" s="12">
        <f t="shared" si="44"/>
        <v>9.3277367091631785E-2</v>
      </c>
      <c r="D433" s="11">
        <v>3876.51</v>
      </c>
      <c r="E433" s="9">
        <f t="shared" si="45"/>
        <v>0</v>
      </c>
      <c r="F433">
        <f t="shared" si="42"/>
        <v>3876.51</v>
      </c>
      <c r="G433" s="9">
        <f t="shared" si="46"/>
        <v>6.1833333333332803</v>
      </c>
      <c r="H433" s="9">
        <f t="shared" si="47"/>
        <v>1537.7131313131342</v>
      </c>
      <c r="I433" s="5">
        <f t="shared" si="48"/>
        <v>11629.530000000166</v>
      </c>
      <c r="M433" s="9"/>
      <c r="O433" s="9">
        <v>7.1833333333332803</v>
      </c>
      <c r="P433" s="9">
        <v>3068.1212121212184</v>
      </c>
    </row>
    <row r="434" spans="1:16" x14ac:dyDescent="0.25">
      <c r="A434" s="10">
        <v>21.6</v>
      </c>
      <c r="B434" s="12">
        <f t="shared" si="43"/>
        <v>10.720714265204782</v>
      </c>
      <c r="C434" s="12">
        <f t="shared" si="44"/>
        <v>9.3277367091631785E-2</v>
      </c>
      <c r="D434" s="11">
        <v>3881.36</v>
      </c>
      <c r="E434" s="9">
        <f t="shared" si="45"/>
        <v>0</v>
      </c>
      <c r="F434">
        <f t="shared" si="42"/>
        <v>3881.36</v>
      </c>
      <c r="G434" s="9">
        <f t="shared" si="46"/>
        <v>6.1999999999999318</v>
      </c>
      <c r="H434" s="9">
        <f t="shared" si="47"/>
        <v>1520.7030303030335</v>
      </c>
      <c r="I434" s="5">
        <f t="shared" si="48"/>
        <v>11644.080000000165</v>
      </c>
      <c r="M434" s="9"/>
      <c r="O434" s="9">
        <v>7.1999999999999318</v>
      </c>
      <c r="P434" s="9">
        <v>3034.1818181818248</v>
      </c>
    </row>
    <row r="435" spans="1:16" x14ac:dyDescent="0.25">
      <c r="A435" s="10">
        <v>21.65</v>
      </c>
      <c r="B435" s="12">
        <f t="shared" si="43"/>
        <v>10.720714265204782</v>
      </c>
      <c r="C435" s="12">
        <f t="shared" si="44"/>
        <v>9.3277367091631785E-2</v>
      </c>
      <c r="D435" s="11">
        <v>3877.6</v>
      </c>
      <c r="E435" s="9">
        <f t="shared" si="45"/>
        <v>0</v>
      </c>
      <c r="F435">
        <f t="shared" si="42"/>
        <v>3877.6</v>
      </c>
      <c r="G435" s="9">
        <f t="shared" si="46"/>
        <v>6.2166666666665833</v>
      </c>
      <c r="H435" s="9">
        <f t="shared" si="47"/>
        <v>1474.7757575757564</v>
      </c>
      <c r="I435" s="5">
        <f t="shared" si="48"/>
        <v>11632.799999999339</v>
      </c>
      <c r="M435" s="9"/>
      <c r="O435" s="9">
        <v>7.2166666666665833</v>
      </c>
      <c r="P435" s="9">
        <v>2942.5454545454522</v>
      </c>
    </row>
    <row r="436" spans="1:16" x14ac:dyDescent="0.25">
      <c r="A436" s="10">
        <v>21.7</v>
      </c>
      <c r="B436" s="12">
        <f t="shared" si="43"/>
        <v>10.720714265204782</v>
      </c>
      <c r="C436" s="12">
        <f t="shared" si="44"/>
        <v>9.3277367091631785E-2</v>
      </c>
      <c r="D436" s="11">
        <v>3869.31</v>
      </c>
      <c r="E436" s="9">
        <f t="shared" si="45"/>
        <v>0</v>
      </c>
      <c r="F436">
        <f t="shared" si="42"/>
        <v>3869.31</v>
      </c>
      <c r="G436" s="9">
        <f t="shared" si="46"/>
        <v>6.2333333333333485</v>
      </c>
      <c r="H436" s="9">
        <f t="shared" si="47"/>
        <v>1501.9919191919246</v>
      </c>
      <c r="I436" s="5">
        <f t="shared" si="48"/>
        <v>11607.930000000164</v>
      </c>
      <c r="M436" s="9"/>
      <c r="O436" s="9">
        <v>7.2333333333333485</v>
      </c>
      <c r="P436" s="9">
        <v>2996.8484848484954</v>
      </c>
    </row>
    <row r="437" spans="1:16" x14ac:dyDescent="0.25">
      <c r="A437" s="10">
        <v>21.75</v>
      </c>
      <c r="B437" s="12">
        <f t="shared" si="43"/>
        <v>10.720714265204782</v>
      </c>
      <c r="C437" s="12">
        <f t="shared" si="44"/>
        <v>9.3277367091631785E-2</v>
      </c>
      <c r="D437" s="11">
        <v>3866.21</v>
      </c>
      <c r="E437" s="9">
        <f t="shared" si="45"/>
        <v>0</v>
      </c>
      <c r="F437">
        <f t="shared" si="42"/>
        <v>3866.21</v>
      </c>
      <c r="G437" s="9">
        <f t="shared" si="46"/>
        <v>6.25</v>
      </c>
      <c r="H437" s="9">
        <f t="shared" si="47"/>
        <v>1490.0848484848486</v>
      </c>
      <c r="I437" s="5">
        <f t="shared" si="48"/>
        <v>11598.630000000165</v>
      </c>
      <c r="M437" s="9"/>
      <c r="O437" s="9">
        <v>7.25</v>
      </c>
      <c r="P437" s="9">
        <v>2973.0909090909095</v>
      </c>
    </row>
    <row r="438" spans="1:16" x14ac:dyDescent="0.25">
      <c r="A438" s="10">
        <v>21.8</v>
      </c>
      <c r="B438" s="12">
        <f t="shared" si="43"/>
        <v>10.720714265204782</v>
      </c>
      <c r="C438" s="12">
        <f t="shared" si="44"/>
        <v>9.3277367091631785E-2</v>
      </c>
      <c r="D438" s="11">
        <v>3865.43</v>
      </c>
      <c r="E438" s="9">
        <f t="shared" si="45"/>
        <v>0</v>
      </c>
      <c r="F438">
        <f t="shared" si="42"/>
        <v>3865.43</v>
      </c>
      <c r="G438" s="9">
        <f t="shared" si="46"/>
        <v>6.2666666666666515</v>
      </c>
      <c r="H438" s="9">
        <f t="shared" si="47"/>
        <v>1542.8161616161594</v>
      </c>
      <c r="I438" s="5">
        <f t="shared" si="48"/>
        <v>11596.290000000165</v>
      </c>
      <c r="M438" s="9"/>
      <c r="O438" s="9">
        <v>7.2666666666666515</v>
      </c>
      <c r="P438" s="9">
        <v>3078.3030303030264</v>
      </c>
    </row>
    <row r="439" spans="1:16" x14ac:dyDescent="0.25">
      <c r="A439" s="10">
        <v>21.85</v>
      </c>
      <c r="B439" s="12">
        <f t="shared" si="43"/>
        <v>10.720714265204782</v>
      </c>
      <c r="C439" s="12">
        <f t="shared" si="44"/>
        <v>9.3277367091631785E-2</v>
      </c>
      <c r="D439" s="11">
        <v>3855.69</v>
      </c>
      <c r="E439" s="9">
        <f t="shared" si="45"/>
        <v>0</v>
      </c>
      <c r="F439">
        <f t="shared" si="42"/>
        <v>3855.69</v>
      </c>
      <c r="G439" s="9">
        <f t="shared" si="46"/>
        <v>6.283333333333303</v>
      </c>
      <c r="H439" s="9">
        <f t="shared" si="47"/>
        <v>1534.3111111111093</v>
      </c>
      <c r="I439" s="5">
        <f t="shared" si="48"/>
        <v>11567.070000000165</v>
      </c>
      <c r="M439" s="9"/>
      <c r="O439" s="9">
        <v>7.283333333333303</v>
      </c>
      <c r="P439" s="9">
        <v>3061.3333333333298</v>
      </c>
    </row>
    <row r="440" spans="1:16" x14ac:dyDescent="0.25">
      <c r="A440" s="10">
        <v>21.9</v>
      </c>
      <c r="B440" s="12">
        <f t="shared" si="43"/>
        <v>10.720714265204782</v>
      </c>
      <c r="C440" s="12">
        <f t="shared" si="44"/>
        <v>9.3277367091631785E-2</v>
      </c>
      <c r="D440" s="11">
        <v>3861.65</v>
      </c>
      <c r="E440" s="9">
        <f t="shared" si="45"/>
        <v>0</v>
      </c>
      <c r="F440">
        <f t="shared" si="42"/>
        <v>3861.65</v>
      </c>
      <c r="G440" s="9">
        <f t="shared" si="46"/>
        <v>6.2999999999999545</v>
      </c>
      <c r="H440" s="9">
        <f t="shared" si="47"/>
        <v>1449.2606060606051</v>
      </c>
      <c r="I440" s="5">
        <f t="shared" si="48"/>
        <v>11584.949999999342</v>
      </c>
      <c r="M440" s="9"/>
      <c r="O440" s="9">
        <v>7.2999999999999545</v>
      </c>
      <c r="P440" s="9">
        <v>2891.6363636363617</v>
      </c>
    </row>
    <row r="441" spans="1:16" x14ac:dyDescent="0.25">
      <c r="A441" s="10">
        <v>21.95</v>
      </c>
      <c r="B441" s="12">
        <f t="shared" si="43"/>
        <v>10.720714265204782</v>
      </c>
      <c r="C441" s="12">
        <f t="shared" si="44"/>
        <v>9.3277367091631785E-2</v>
      </c>
      <c r="D441" s="11">
        <v>3859.6</v>
      </c>
      <c r="E441" s="9">
        <f t="shared" si="45"/>
        <v>0</v>
      </c>
      <c r="F441">
        <f t="shared" si="42"/>
        <v>3859.6</v>
      </c>
      <c r="G441" s="9">
        <f t="shared" si="46"/>
        <v>6.316666666666606</v>
      </c>
      <c r="H441" s="9">
        <f t="shared" si="47"/>
        <v>1462.8686868686889</v>
      </c>
      <c r="I441" s="5">
        <f t="shared" si="48"/>
        <v>11578.800000000165</v>
      </c>
      <c r="M441" s="9"/>
      <c r="O441" s="9">
        <v>7.316666666666606</v>
      </c>
      <c r="P441" s="9">
        <v>2918.7878787878831</v>
      </c>
    </row>
    <row r="442" spans="1:16" x14ac:dyDescent="0.25">
      <c r="A442" s="10">
        <v>22</v>
      </c>
      <c r="B442" s="12">
        <f t="shared" si="43"/>
        <v>10.720714265204782</v>
      </c>
      <c r="C442" s="12">
        <f t="shared" si="44"/>
        <v>9.3277367091631785E-2</v>
      </c>
      <c r="D442" s="11">
        <v>3853.1</v>
      </c>
      <c r="E442" s="9">
        <f t="shared" si="45"/>
        <v>0</v>
      </c>
      <c r="F442">
        <f t="shared" si="42"/>
        <v>3853.1</v>
      </c>
      <c r="G442" s="9">
        <f t="shared" si="46"/>
        <v>6.3333333333332575</v>
      </c>
      <c r="H442" s="9">
        <f t="shared" si="47"/>
        <v>1519.0020202020253</v>
      </c>
      <c r="I442" s="5">
        <f t="shared" si="48"/>
        <v>11559.300000000165</v>
      </c>
      <c r="M442" s="9"/>
      <c r="O442" s="9">
        <v>7.3333333333332575</v>
      </c>
      <c r="P442" s="9">
        <v>3030.787878787889</v>
      </c>
    </row>
    <row r="443" spans="1:16" x14ac:dyDescent="0.25">
      <c r="A443" s="10">
        <v>22.05</v>
      </c>
      <c r="B443" s="12">
        <f t="shared" si="43"/>
        <v>10.720714265204782</v>
      </c>
      <c r="C443" s="12">
        <f t="shared" si="44"/>
        <v>9.3277367091631785E-2</v>
      </c>
      <c r="D443" s="11">
        <v>3856.51</v>
      </c>
      <c r="E443" s="9">
        <f t="shared" si="45"/>
        <v>0</v>
      </c>
      <c r="F443">
        <f t="shared" si="42"/>
        <v>3856.51</v>
      </c>
      <c r="G443" s="9">
        <f t="shared" si="46"/>
        <v>6.3499999999999091</v>
      </c>
      <c r="H443" s="9">
        <f t="shared" si="47"/>
        <v>1486.6828282828319</v>
      </c>
      <c r="I443" s="5">
        <f t="shared" si="48"/>
        <v>11569.530000000164</v>
      </c>
      <c r="M443" s="9"/>
      <c r="O443" s="9">
        <v>7.3499999999999091</v>
      </c>
      <c r="P443" s="9">
        <v>2966.3030303030378</v>
      </c>
    </row>
    <row r="444" spans="1:16" x14ac:dyDescent="0.25">
      <c r="A444" s="10">
        <v>22.1</v>
      </c>
      <c r="B444" s="12">
        <f t="shared" si="43"/>
        <v>10.720714265204782</v>
      </c>
      <c r="C444" s="12">
        <f t="shared" si="44"/>
        <v>9.3277367091631785E-2</v>
      </c>
      <c r="D444" s="11">
        <v>3861.95</v>
      </c>
      <c r="E444" s="9">
        <f t="shared" si="45"/>
        <v>0</v>
      </c>
      <c r="F444">
        <f t="shared" si="42"/>
        <v>3861.95</v>
      </c>
      <c r="G444" s="9">
        <f t="shared" si="46"/>
        <v>6.3666666666666742</v>
      </c>
      <c r="H444" s="9">
        <f t="shared" si="47"/>
        <v>1471.3737373737395</v>
      </c>
      <c r="I444" s="5">
        <f t="shared" si="48"/>
        <v>11585.850000000164</v>
      </c>
      <c r="M444" s="9"/>
      <c r="O444" s="9">
        <v>7.3666666666666742</v>
      </c>
      <c r="P444" s="9">
        <v>2935.7575757575801</v>
      </c>
    </row>
    <row r="445" spans="1:16" x14ac:dyDescent="0.25">
      <c r="A445" s="10">
        <v>22.15</v>
      </c>
      <c r="B445" s="12">
        <f t="shared" si="43"/>
        <v>10.720714265204782</v>
      </c>
      <c r="C445" s="12">
        <f t="shared" si="44"/>
        <v>9.3277367091631785E-2</v>
      </c>
      <c r="D445" s="11">
        <v>3837.04</v>
      </c>
      <c r="E445" s="9">
        <f t="shared" si="45"/>
        <v>0</v>
      </c>
      <c r="F445">
        <f t="shared" si="42"/>
        <v>3837.04</v>
      </c>
      <c r="G445" s="9">
        <f t="shared" si="46"/>
        <v>6.3833333333333258</v>
      </c>
      <c r="H445" s="9">
        <f t="shared" si="47"/>
        <v>1496.8888888888907</v>
      </c>
      <c r="I445" s="5">
        <f t="shared" si="48"/>
        <v>11511.119999999346</v>
      </c>
      <c r="M445" s="9"/>
      <c r="O445" s="9">
        <v>7.3833333333333258</v>
      </c>
      <c r="P445" s="9">
        <v>2986.6666666666706</v>
      </c>
    </row>
    <row r="446" spans="1:16" x14ac:dyDescent="0.25">
      <c r="A446" s="10">
        <v>22.2</v>
      </c>
      <c r="B446" s="12">
        <f t="shared" si="43"/>
        <v>10.720714265204782</v>
      </c>
      <c r="C446" s="12">
        <f t="shared" si="44"/>
        <v>9.3277367091631785E-2</v>
      </c>
      <c r="D446" s="11">
        <v>3832.63</v>
      </c>
      <c r="E446" s="9">
        <f t="shared" si="45"/>
        <v>0</v>
      </c>
      <c r="F446">
        <f t="shared" si="42"/>
        <v>3832.63</v>
      </c>
      <c r="G446" s="9">
        <f t="shared" si="46"/>
        <v>6.3999999999999773</v>
      </c>
      <c r="H446" s="9">
        <f t="shared" si="47"/>
        <v>1486.6828282828319</v>
      </c>
      <c r="I446" s="5">
        <f t="shared" si="48"/>
        <v>11497.890000000163</v>
      </c>
      <c r="M446" s="9"/>
      <c r="O446" s="9">
        <v>7.3999999999999773</v>
      </c>
      <c r="P446" s="9">
        <v>2966.3030303030378</v>
      </c>
    </row>
    <row r="447" spans="1:16" x14ac:dyDescent="0.25">
      <c r="A447" s="10">
        <v>22.25</v>
      </c>
      <c r="B447" s="12">
        <f t="shared" si="43"/>
        <v>10.720714265204782</v>
      </c>
      <c r="C447" s="12">
        <f t="shared" si="44"/>
        <v>9.3277367091631785E-2</v>
      </c>
      <c r="D447" s="11">
        <v>3780.21</v>
      </c>
      <c r="E447" s="9">
        <f t="shared" si="45"/>
        <v>0</v>
      </c>
      <c r="F447">
        <f t="shared" si="42"/>
        <v>3780.21</v>
      </c>
      <c r="G447" s="9">
        <f t="shared" si="46"/>
        <v>6.4166666666666288</v>
      </c>
      <c r="H447" s="9">
        <f t="shared" si="47"/>
        <v>1422.0444444444454</v>
      </c>
      <c r="I447" s="5">
        <f t="shared" si="48"/>
        <v>11340.630000000161</v>
      </c>
      <c r="M447" s="9"/>
      <c r="O447" s="9">
        <v>7.4166666666666288</v>
      </c>
      <c r="P447" s="9">
        <v>2837.3333333333353</v>
      </c>
    </row>
    <row r="448" spans="1:16" x14ac:dyDescent="0.25">
      <c r="A448" s="10">
        <v>22.3</v>
      </c>
      <c r="B448" s="12">
        <f t="shared" si="43"/>
        <v>10.720714265204782</v>
      </c>
      <c r="C448" s="12">
        <f t="shared" si="44"/>
        <v>9.3277367091631785E-2</v>
      </c>
      <c r="D448" s="11">
        <v>3801.34</v>
      </c>
      <c r="E448" s="9">
        <f t="shared" si="45"/>
        <v>0</v>
      </c>
      <c r="F448">
        <f t="shared" si="42"/>
        <v>3801.34</v>
      </c>
      <c r="G448" s="9">
        <f t="shared" si="46"/>
        <v>6.4333333333332803</v>
      </c>
      <c r="H448" s="9">
        <f t="shared" si="47"/>
        <v>1493.4868686868738</v>
      </c>
      <c r="I448" s="5">
        <f t="shared" si="48"/>
        <v>11404.020000000162</v>
      </c>
      <c r="M448" s="9"/>
      <c r="O448" s="9">
        <v>7.4333333333332803</v>
      </c>
      <c r="P448" s="9">
        <v>2979.878787878798</v>
      </c>
    </row>
    <row r="449" spans="1:16" x14ac:dyDescent="0.25">
      <c r="A449" s="10">
        <v>22.35</v>
      </c>
      <c r="B449" s="12">
        <f t="shared" si="43"/>
        <v>10.720714265204782</v>
      </c>
      <c r="C449" s="12">
        <f t="shared" si="44"/>
        <v>9.3277367091631785E-2</v>
      </c>
      <c r="D449" s="11">
        <v>3826.14</v>
      </c>
      <c r="E449" s="9">
        <f t="shared" si="45"/>
        <v>0</v>
      </c>
      <c r="F449">
        <f t="shared" si="42"/>
        <v>3826.14</v>
      </c>
      <c r="G449" s="9">
        <f t="shared" si="46"/>
        <v>6.4499999999999318</v>
      </c>
      <c r="H449" s="9">
        <f t="shared" si="47"/>
        <v>1466.2707070707058</v>
      </c>
      <c r="I449" s="5">
        <f t="shared" si="48"/>
        <v>11478.420000000162</v>
      </c>
      <c r="M449" s="9"/>
      <c r="O449" s="9">
        <v>7.4499999999999318</v>
      </c>
      <c r="P449" s="9">
        <v>2925.5757575757552</v>
      </c>
    </row>
    <row r="450" spans="1:16" x14ac:dyDescent="0.25">
      <c r="A450" s="10">
        <v>22.4</v>
      </c>
      <c r="B450" s="12">
        <f t="shared" si="43"/>
        <v>10.720714265204782</v>
      </c>
      <c r="C450" s="12">
        <f t="shared" si="44"/>
        <v>9.3277367091631785E-2</v>
      </c>
      <c r="D450" s="11">
        <v>3799.16</v>
      </c>
      <c r="E450" s="9">
        <f t="shared" si="45"/>
        <v>0</v>
      </c>
      <c r="F450">
        <f t="shared" ref="F450:F513" si="49">D450-E450</f>
        <v>3799.16</v>
      </c>
      <c r="G450" s="9">
        <f t="shared" si="46"/>
        <v>6.4666666666665833</v>
      </c>
      <c r="H450" s="9">
        <f t="shared" si="47"/>
        <v>1462.8686868686889</v>
      </c>
      <c r="I450" s="5">
        <f t="shared" si="48"/>
        <v>11397.479999999352</v>
      </c>
      <c r="M450" s="9"/>
      <c r="O450" s="9">
        <v>7.4666666666665833</v>
      </c>
      <c r="P450" s="9">
        <v>2918.7878787878831</v>
      </c>
    </row>
    <row r="451" spans="1:16" x14ac:dyDescent="0.25">
      <c r="A451" s="10">
        <v>22.45</v>
      </c>
      <c r="B451" s="12">
        <f t="shared" ref="B451:B514" si="50">IF(D451&lt;2000,$S$1/($S$4*SQRT($S$5)),IF(A451&lt;12.55+$M$1,($S$1-$S$3)/($S$4*SQRT($S$5)),IF(A451&lt;15.55+$M$1,-0.274814814814815*(A451-$M$1)^3+11.5834444444444*(A451-$M$1)^2+-160.892394444444*(A451-$M$1)+745.0025473,($S$3-$S$4)/($S$4*SQRT($S$5)))))</f>
        <v>10.720714265204782</v>
      </c>
      <c r="C451" s="12">
        <f t="shared" ref="C451:C514" si="51">1/B451</f>
        <v>9.3277367091631785E-2</v>
      </c>
      <c r="D451" s="11">
        <v>3762.17</v>
      </c>
      <c r="E451" s="9">
        <f t="shared" ref="E451:E514" si="52">IF(A451&lt;$G$902,LOOKUP(A451,$G$2:$G$1364,$H$2:$H$1364),0)</f>
        <v>0</v>
      </c>
      <c r="F451">
        <f t="shared" si="49"/>
        <v>3762.17</v>
      </c>
      <c r="G451" s="9">
        <f t="shared" ref="G451:G514" si="53">O451-$L$3</f>
        <v>6.4833333333333485</v>
      </c>
      <c r="H451" s="9">
        <f t="shared" ref="H451:H514" si="54">MAX(P451/16.8*$K$3,0)</f>
        <v>1444.1575757575797</v>
      </c>
      <c r="I451" s="5">
        <f t="shared" si="48"/>
        <v>11286.51000000016</v>
      </c>
      <c r="M451" s="9"/>
      <c r="O451" s="9">
        <v>7.4833333333333485</v>
      </c>
      <c r="P451" s="9">
        <v>2881.4545454545537</v>
      </c>
    </row>
    <row r="452" spans="1:16" x14ac:dyDescent="0.25">
      <c r="A452" s="10">
        <v>22.5</v>
      </c>
      <c r="B452" s="12">
        <f t="shared" si="50"/>
        <v>10.720714265204782</v>
      </c>
      <c r="C452" s="12">
        <f t="shared" si="51"/>
        <v>9.3277367091631785E-2</v>
      </c>
      <c r="D452" s="11">
        <v>3745.65</v>
      </c>
      <c r="E452" s="9">
        <f t="shared" si="52"/>
        <v>0</v>
      </c>
      <c r="F452">
        <f t="shared" si="49"/>
        <v>3745.65</v>
      </c>
      <c r="G452" s="9">
        <f t="shared" si="53"/>
        <v>6.5</v>
      </c>
      <c r="H452" s="9">
        <f t="shared" si="54"/>
        <v>1450.9616161616134</v>
      </c>
      <c r="I452" s="5">
        <f t="shared" ref="I452:I515" si="55">(F452)*((A452-A451)*60)</f>
        <v>11236.950000000161</v>
      </c>
      <c r="M452" s="9"/>
      <c r="O452" s="9">
        <v>7.5</v>
      </c>
      <c r="P452" s="9">
        <v>2895.0303030302975</v>
      </c>
    </row>
    <row r="453" spans="1:16" x14ac:dyDescent="0.25">
      <c r="A453" s="10">
        <v>22.55</v>
      </c>
      <c r="B453" s="12">
        <f t="shared" si="50"/>
        <v>10.720714265204782</v>
      </c>
      <c r="C453" s="12">
        <f t="shared" si="51"/>
        <v>9.3277367091631785E-2</v>
      </c>
      <c r="D453" s="11">
        <v>3747.03</v>
      </c>
      <c r="E453" s="9">
        <f t="shared" si="52"/>
        <v>0</v>
      </c>
      <c r="F453">
        <f t="shared" si="49"/>
        <v>3747.03</v>
      </c>
      <c r="G453" s="9">
        <f t="shared" si="53"/>
        <v>6.5166666666666515</v>
      </c>
      <c r="H453" s="9">
        <f t="shared" si="54"/>
        <v>1503.6929292929326</v>
      </c>
      <c r="I453" s="5">
        <f t="shared" si="55"/>
        <v>11241.09000000016</v>
      </c>
      <c r="M453" s="9"/>
      <c r="O453" s="9">
        <v>7.5166666666666515</v>
      </c>
      <c r="P453" s="9">
        <v>3000.2424242424308</v>
      </c>
    </row>
    <row r="454" spans="1:16" x14ac:dyDescent="0.25">
      <c r="A454" s="10">
        <v>22.6</v>
      </c>
      <c r="B454" s="12">
        <f t="shared" si="50"/>
        <v>10.720714265204782</v>
      </c>
      <c r="C454" s="12">
        <f t="shared" si="51"/>
        <v>9.3277367091631785E-2</v>
      </c>
      <c r="D454" s="11">
        <v>3733.2</v>
      </c>
      <c r="E454" s="9">
        <f t="shared" si="52"/>
        <v>0</v>
      </c>
      <c r="F454">
        <f t="shared" si="49"/>
        <v>3733.2</v>
      </c>
      <c r="G454" s="9">
        <f t="shared" si="53"/>
        <v>6.533333333333303</v>
      </c>
      <c r="H454" s="9">
        <f t="shared" si="54"/>
        <v>1466.2707070707058</v>
      </c>
      <c r="I454" s="5">
        <f t="shared" si="55"/>
        <v>11199.600000000159</v>
      </c>
      <c r="M454" s="9"/>
      <c r="O454" s="9">
        <v>7.533333333333303</v>
      </c>
      <c r="P454" s="9">
        <v>2925.5757575757552</v>
      </c>
    </row>
    <row r="455" spans="1:16" x14ac:dyDescent="0.25">
      <c r="A455" s="10">
        <v>22.65</v>
      </c>
      <c r="B455" s="12">
        <f t="shared" si="50"/>
        <v>10.720714265204782</v>
      </c>
      <c r="C455" s="12">
        <f t="shared" si="51"/>
        <v>9.3277367091631785E-2</v>
      </c>
      <c r="D455" s="11">
        <v>3723.52</v>
      </c>
      <c r="E455" s="9">
        <f t="shared" si="52"/>
        <v>0</v>
      </c>
      <c r="F455">
        <f t="shared" si="49"/>
        <v>3723.52</v>
      </c>
      <c r="G455" s="9">
        <f t="shared" si="53"/>
        <v>6.5499999999999545</v>
      </c>
      <c r="H455" s="9">
        <f t="shared" si="54"/>
        <v>1428.8484848484875</v>
      </c>
      <c r="I455" s="5">
        <f t="shared" si="55"/>
        <v>11170.559999999365</v>
      </c>
      <c r="M455" s="9"/>
      <c r="O455" s="9">
        <v>7.5499999999999545</v>
      </c>
      <c r="P455" s="9">
        <v>2850.909090909096</v>
      </c>
    </row>
    <row r="456" spans="1:16" x14ac:dyDescent="0.25">
      <c r="A456" s="10">
        <v>22.7</v>
      </c>
      <c r="B456" s="12">
        <f t="shared" si="50"/>
        <v>10.720714265204782</v>
      </c>
      <c r="C456" s="12">
        <f t="shared" si="51"/>
        <v>9.3277367091631785E-2</v>
      </c>
      <c r="D456" s="11">
        <v>3724.88</v>
      </c>
      <c r="E456" s="9">
        <f t="shared" si="52"/>
        <v>0</v>
      </c>
      <c r="F456">
        <f t="shared" si="49"/>
        <v>3724.88</v>
      </c>
      <c r="G456" s="9">
        <f t="shared" si="53"/>
        <v>6.566666666666606</v>
      </c>
      <c r="H456" s="9">
        <f t="shared" si="54"/>
        <v>1405.0343434343447</v>
      </c>
      <c r="I456" s="5">
        <f t="shared" si="55"/>
        <v>11174.640000000159</v>
      </c>
      <c r="M456" s="9"/>
      <c r="O456" s="9">
        <v>7.566666666666606</v>
      </c>
      <c r="P456" s="9">
        <v>2803.3939393939418</v>
      </c>
    </row>
    <row r="457" spans="1:16" x14ac:dyDescent="0.25">
      <c r="A457" s="10">
        <v>22.75</v>
      </c>
      <c r="B457" s="12">
        <f t="shared" si="50"/>
        <v>10.720714265204782</v>
      </c>
      <c r="C457" s="12">
        <f t="shared" si="51"/>
        <v>9.3277367091631785E-2</v>
      </c>
      <c r="D457" s="11">
        <v>3735.09</v>
      </c>
      <c r="E457" s="9">
        <f t="shared" si="52"/>
        <v>0</v>
      </c>
      <c r="F457">
        <f t="shared" si="49"/>
        <v>3735.09</v>
      </c>
      <c r="G457" s="9">
        <f t="shared" si="53"/>
        <v>6.5833333333332575</v>
      </c>
      <c r="H457" s="9">
        <f t="shared" si="54"/>
        <v>1440.7555555555546</v>
      </c>
      <c r="I457" s="5">
        <f t="shared" si="55"/>
        <v>11205.270000000161</v>
      </c>
      <c r="M457" s="9"/>
      <c r="O457" s="9">
        <v>7.5833333333332575</v>
      </c>
      <c r="P457" s="9">
        <v>2874.6666666666647</v>
      </c>
    </row>
    <row r="458" spans="1:16" x14ac:dyDescent="0.25">
      <c r="A458" s="10">
        <v>22.8</v>
      </c>
      <c r="B458" s="12">
        <f t="shared" si="50"/>
        <v>10.720714265204782</v>
      </c>
      <c r="C458" s="12">
        <f t="shared" si="51"/>
        <v>9.3277367091631785E-2</v>
      </c>
      <c r="D458" s="11">
        <v>3714.31</v>
      </c>
      <c r="E458" s="9">
        <f t="shared" si="52"/>
        <v>0</v>
      </c>
      <c r="F458">
        <f t="shared" si="49"/>
        <v>3714.31</v>
      </c>
      <c r="G458" s="9">
        <f t="shared" si="53"/>
        <v>6.5999999999999091</v>
      </c>
      <c r="H458" s="9">
        <f t="shared" si="54"/>
        <v>1471.3737373737395</v>
      </c>
      <c r="I458" s="5">
        <f t="shared" si="55"/>
        <v>11142.930000000159</v>
      </c>
      <c r="M458" s="9"/>
      <c r="O458" s="9">
        <v>7.5999999999999091</v>
      </c>
      <c r="P458" s="9">
        <v>2935.7575757575801</v>
      </c>
    </row>
    <row r="459" spans="1:16" x14ac:dyDescent="0.25">
      <c r="A459" s="10">
        <v>22.85</v>
      </c>
      <c r="B459" s="12">
        <f t="shared" si="50"/>
        <v>10.720714265204782</v>
      </c>
      <c r="C459" s="12">
        <f t="shared" si="51"/>
        <v>9.3277367091631785E-2</v>
      </c>
      <c r="D459" s="11">
        <v>3717.75</v>
      </c>
      <c r="E459" s="9">
        <f t="shared" si="52"/>
        <v>0</v>
      </c>
      <c r="F459">
        <f t="shared" si="49"/>
        <v>3717.75</v>
      </c>
      <c r="G459" s="9">
        <f t="shared" si="53"/>
        <v>6.6166666666666742</v>
      </c>
      <c r="H459" s="9">
        <f t="shared" si="54"/>
        <v>1440.7555555555546</v>
      </c>
      <c r="I459" s="5">
        <f t="shared" si="55"/>
        <v>11153.250000000158</v>
      </c>
      <c r="M459" s="9"/>
      <c r="O459" s="9">
        <v>7.6166666666666742</v>
      </c>
      <c r="P459" s="9">
        <v>2874.6666666666647</v>
      </c>
    </row>
    <row r="460" spans="1:16" x14ac:dyDescent="0.25">
      <c r="A460" s="10">
        <v>22.9</v>
      </c>
      <c r="B460" s="12">
        <f t="shared" si="50"/>
        <v>10.720714265204782</v>
      </c>
      <c r="C460" s="12">
        <f t="shared" si="51"/>
        <v>9.3277367091631785E-2</v>
      </c>
      <c r="D460" s="11">
        <v>3712.78</v>
      </c>
      <c r="E460" s="9">
        <f t="shared" si="52"/>
        <v>0</v>
      </c>
      <c r="F460">
        <f t="shared" si="49"/>
        <v>3712.78</v>
      </c>
      <c r="G460" s="9">
        <f t="shared" si="53"/>
        <v>6.6333333333333258</v>
      </c>
      <c r="H460" s="9">
        <f t="shared" si="54"/>
        <v>1413.5393939393948</v>
      </c>
      <c r="I460" s="5">
        <f t="shared" si="55"/>
        <v>11138.339999999367</v>
      </c>
      <c r="M460" s="9"/>
      <c r="O460" s="9">
        <v>7.6333333333333258</v>
      </c>
      <c r="P460" s="9">
        <v>2820.3636363636383</v>
      </c>
    </row>
    <row r="461" spans="1:16" x14ac:dyDescent="0.25">
      <c r="A461" s="10">
        <v>22.95</v>
      </c>
      <c r="B461" s="12">
        <f t="shared" si="50"/>
        <v>10.720714265204782</v>
      </c>
      <c r="C461" s="12">
        <f t="shared" si="51"/>
        <v>9.3277367091631785E-2</v>
      </c>
      <c r="D461" s="11">
        <v>3703.53</v>
      </c>
      <c r="E461" s="9">
        <f t="shared" si="52"/>
        <v>0</v>
      </c>
      <c r="F461">
        <f t="shared" si="49"/>
        <v>3703.53</v>
      </c>
      <c r="G461" s="9">
        <f t="shared" si="53"/>
        <v>6.6499999999999773</v>
      </c>
      <c r="H461" s="9">
        <f t="shared" si="54"/>
        <v>1389.725252525252</v>
      </c>
      <c r="I461" s="5">
        <f t="shared" si="55"/>
        <v>11110.590000000158</v>
      </c>
      <c r="M461" s="9"/>
      <c r="O461" s="9">
        <v>7.6499999999999773</v>
      </c>
      <c r="P461" s="9">
        <v>2772.8484848484841</v>
      </c>
    </row>
    <row r="462" spans="1:16" x14ac:dyDescent="0.25">
      <c r="A462" s="10">
        <v>23</v>
      </c>
      <c r="B462" s="12">
        <f t="shared" si="50"/>
        <v>10.720714265204782</v>
      </c>
      <c r="C462" s="12">
        <f t="shared" si="51"/>
        <v>9.3277367091631785E-2</v>
      </c>
      <c r="D462" s="11">
        <v>3682.29</v>
      </c>
      <c r="E462" s="9">
        <f t="shared" si="52"/>
        <v>0</v>
      </c>
      <c r="F462">
        <f t="shared" si="49"/>
        <v>3682.29</v>
      </c>
      <c r="G462" s="9">
        <f t="shared" si="53"/>
        <v>6.6666666666666288</v>
      </c>
      <c r="H462" s="9">
        <f t="shared" si="54"/>
        <v>1401.6323232323277</v>
      </c>
      <c r="I462" s="5">
        <f t="shared" si="55"/>
        <v>11046.870000000157</v>
      </c>
      <c r="M462" s="9"/>
      <c r="O462" s="9">
        <v>7.6666666666666288</v>
      </c>
      <c r="P462" s="9">
        <v>2796.6060606060696</v>
      </c>
    </row>
    <row r="463" spans="1:16" x14ac:dyDescent="0.25">
      <c r="A463" s="10">
        <v>23.05</v>
      </c>
      <c r="B463" s="12">
        <f t="shared" si="50"/>
        <v>10.720714265204782</v>
      </c>
      <c r="C463" s="12">
        <f t="shared" si="51"/>
        <v>9.3277367091631785E-2</v>
      </c>
      <c r="D463" s="11">
        <v>3658.16</v>
      </c>
      <c r="E463" s="9">
        <f t="shared" si="52"/>
        <v>0</v>
      </c>
      <c r="F463">
        <f t="shared" si="49"/>
        <v>3658.16</v>
      </c>
      <c r="G463" s="9">
        <f t="shared" si="53"/>
        <v>6.6833333333332803</v>
      </c>
      <c r="H463" s="9">
        <f t="shared" si="54"/>
        <v>1467.9717171717225</v>
      </c>
      <c r="I463" s="5">
        <f t="shared" si="55"/>
        <v>10974.480000000156</v>
      </c>
      <c r="M463" s="9"/>
      <c r="O463" s="9">
        <v>7.6833333333332803</v>
      </c>
      <c r="P463" s="9">
        <v>2928.9696969697079</v>
      </c>
    </row>
    <row r="464" spans="1:16" x14ac:dyDescent="0.25">
      <c r="A464" s="10">
        <v>23.1</v>
      </c>
      <c r="B464" s="12">
        <f t="shared" si="50"/>
        <v>10.720714265204782</v>
      </c>
      <c r="C464" s="12">
        <f t="shared" si="51"/>
        <v>9.3277367091631785E-2</v>
      </c>
      <c r="D464" s="11">
        <v>3676.27</v>
      </c>
      <c r="E464" s="9">
        <f t="shared" si="52"/>
        <v>0</v>
      </c>
      <c r="F464">
        <f t="shared" si="49"/>
        <v>3676.27</v>
      </c>
      <c r="G464" s="9">
        <f t="shared" si="53"/>
        <v>6.6999999999999318</v>
      </c>
      <c r="H464" s="9">
        <f t="shared" si="54"/>
        <v>1403.3333333333362</v>
      </c>
      <c r="I464" s="5">
        <f t="shared" si="55"/>
        <v>11028.810000000156</v>
      </c>
      <c r="M464" s="9"/>
      <c r="O464" s="9">
        <v>7.6999999999999318</v>
      </c>
      <c r="P464" s="9">
        <v>2800.0000000000055</v>
      </c>
    </row>
    <row r="465" spans="1:16" x14ac:dyDescent="0.25">
      <c r="A465" s="10">
        <v>23.15</v>
      </c>
      <c r="B465" s="12">
        <f t="shared" si="50"/>
        <v>10.720714265204782</v>
      </c>
      <c r="C465" s="12">
        <f t="shared" si="51"/>
        <v>9.3277367091631785E-2</v>
      </c>
      <c r="D465" s="11">
        <v>3716.59</v>
      </c>
      <c r="E465" s="9">
        <f t="shared" si="52"/>
        <v>0</v>
      </c>
      <c r="F465">
        <f t="shared" si="49"/>
        <v>3716.59</v>
      </c>
      <c r="G465" s="9">
        <f t="shared" si="53"/>
        <v>6.7166666666665833</v>
      </c>
      <c r="H465" s="9">
        <f t="shared" si="54"/>
        <v>1398.2303030303024</v>
      </c>
      <c r="I465" s="5">
        <f t="shared" si="55"/>
        <v>11149.769999999367</v>
      </c>
      <c r="M465" s="9"/>
      <c r="O465" s="9">
        <v>7.7166666666665833</v>
      </c>
      <c r="P465" s="9">
        <v>2789.8181818181806</v>
      </c>
    </row>
    <row r="466" spans="1:16" x14ac:dyDescent="0.25">
      <c r="A466" s="10">
        <v>23.2</v>
      </c>
      <c r="B466" s="12">
        <f t="shared" si="50"/>
        <v>10.720714265204782</v>
      </c>
      <c r="C466" s="12">
        <f t="shared" si="51"/>
        <v>9.3277367091631785E-2</v>
      </c>
      <c r="D466" s="11">
        <v>3728.82</v>
      </c>
      <c r="E466" s="9">
        <f t="shared" si="52"/>
        <v>0</v>
      </c>
      <c r="F466">
        <f t="shared" si="49"/>
        <v>3728.82</v>
      </c>
      <c r="G466" s="9">
        <f t="shared" si="53"/>
        <v>6.7333333333333485</v>
      </c>
      <c r="H466" s="9">
        <f t="shared" si="54"/>
        <v>1466.2707070707058</v>
      </c>
      <c r="I466" s="5">
        <f t="shared" si="55"/>
        <v>11186.460000000159</v>
      </c>
      <c r="M466" s="9"/>
      <c r="O466" s="9">
        <v>7.7333333333333485</v>
      </c>
      <c r="P466" s="9">
        <v>2925.5757575757552</v>
      </c>
    </row>
    <row r="467" spans="1:16" x14ac:dyDescent="0.25">
      <c r="A467" s="10">
        <v>23.25</v>
      </c>
      <c r="B467" s="12">
        <f t="shared" si="50"/>
        <v>10.720714265204782</v>
      </c>
      <c r="C467" s="12">
        <f t="shared" si="51"/>
        <v>9.3277367091631785E-2</v>
      </c>
      <c r="D467" s="11">
        <v>3742.25</v>
      </c>
      <c r="E467" s="9">
        <f t="shared" si="52"/>
        <v>0</v>
      </c>
      <c r="F467">
        <f t="shared" si="49"/>
        <v>3742.25</v>
      </c>
      <c r="G467" s="9">
        <f t="shared" si="53"/>
        <v>6.75</v>
      </c>
      <c r="H467" s="9">
        <f t="shared" si="54"/>
        <v>1418.6424242424284</v>
      </c>
      <c r="I467" s="5">
        <f t="shared" si="55"/>
        <v>11226.75000000016</v>
      </c>
      <c r="M467" s="9"/>
      <c r="O467" s="9">
        <v>7.75</v>
      </c>
      <c r="P467" s="9">
        <v>2830.5454545454631</v>
      </c>
    </row>
    <row r="468" spans="1:16" x14ac:dyDescent="0.25">
      <c r="A468" s="10">
        <v>23.3</v>
      </c>
      <c r="B468" s="12">
        <f t="shared" si="50"/>
        <v>10.720714265204782</v>
      </c>
      <c r="C468" s="12">
        <f t="shared" si="51"/>
        <v>9.3277367091631785E-2</v>
      </c>
      <c r="D468" s="11">
        <v>3708.7</v>
      </c>
      <c r="E468" s="9">
        <f t="shared" si="52"/>
        <v>0</v>
      </c>
      <c r="F468">
        <f t="shared" si="49"/>
        <v>3708.7</v>
      </c>
      <c r="G468" s="9">
        <f t="shared" si="53"/>
        <v>6.7666666666666515</v>
      </c>
      <c r="H468" s="9">
        <f t="shared" si="54"/>
        <v>1413.5393939393948</v>
      </c>
      <c r="I468" s="5">
        <f t="shared" si="55"/>
        <v>11126.100000000157</v>
      </c>
      <c r="M468" s="9"/>
      <c r="O468" s="9">
        <v>7.7666666666666515</v>
      </c>
      <c r="P468" s="9">
        <v>2820.3636363636383</v>
      </c>
    </row>
    <row r="469" spans="1:16" x14ac:dyDescent="0.25">
      <c r="A469" s="10">
        <v>23.35</v>
      </c>
      <c r="B469" s="12">
        <f t="shared" si="50"/>
        <v>10.720714265204782</v>
      </c>
      <c r="C469" s="12">
        <f t="shared" si="51"/>
        <v>9.3277367091631785E-2</v>
      </c>
      <c r="D469" s="11">
        <v>3675.71</v>
      </c>
      <c r="E469" s="9">
        <f t="shared" si="52"/>
        <v>0</v>
      </c>
      <c r="F469">
        <f t="shared" si="49"/>
        <v>3675.71</v>
      </c>
      <c r="G469" s="9">
        <f t="shared" si="53"/>
        <v>6.783333333333303</v>
      </c>
      <c r="H469" s="9">
        <f t="shared" si="54"/>
        <v>1401.6323232323277</v>
      </c>
      <c r="I469" s="5">
        <f t="shared" si="55"/>
        <v>11027.130000000157</v>
      </c>
      <c r="M469" s="9"/>
      <c r="O469" s="9">
        <v>7.783333333333303</v>
      </c>
      <c r="P469" s="9">
        <v>2796.6060606060696</v>
      </c>
    </row>
    <row r="470" spans="1:16" x14ac:dyDescent="0.25">
      <c r="A470" s="10">
        <v>23.4</v>
      </c>
      <c r="B470" s="12">
        <f t="shared" si="50"/>
        <v>10.720714265204782</v>
      </c>
      <c r="C470" s="12">
        <f t="shared" si="51"/>
        <v>9.3277367091631785E-2</v>
      </c>
      <c r="D470" s="11">
        <v>3681.78</v>
      </c>
      <c r="E470" s="9">
        <f t="shared" si="52"/>
        <v>0</v>
      </c>
      <c r="F470">
        <f t="shared" si="49"/>
        <v>3681.78</v>
      </c>
      <c r="G470" s="9">
        <f t="shared" si="53"/>
        <v>6.7999999999999545</v>
      </c>
      <c r="H470" s="9">
        <f t="shared" si="54"/>
        <v>1435.6525252525291</v>
      </c>
      <c r="I470" s="5">
        <f t="shared" si="55"/>
        <v>11045.339999999373</v>
      </c>
      <c r="M470" s="9"/>
      <c r="O470" s="9">
        <v>7.7999999999999545</v>
      </c>
      <c r="P470" s="9">
        <v>2864.4848484848567</v>
      </c>
    </row>
    <row r="471" spans="1:16" x14ac:dyDescent="0.25">
      <c r="A471" s="10">
        <v>23.45</v>
      </c>
      <c r="B471" s="12">
        <f t="shared" si="50"/>
        <v>10.720714265204782</v>
      </c>
      <c r="C471" s="12">
        <f t="shared" si="51"/>
        <v>9.3277367091631785E-2</v>
      </c>
      <c r="D471" s="11">
        <v>3717.8</v>
      </c>
      <c r="E471" s="9">
        <f t="shared" si="52"/>
        <v>0</v>
      </c>
      <c r="F471">
        <f t="shared" si="49"/>
        <v>3717.8</v>
      </c>
      <c r="G471" s="9">
        <f t="shared" si="53"/>
        <v>6.816666666666606</v>
      </c>
      <c r="H471" s="9">
        <f t="shared" si="54"/>
        <v>1367.6121212121261</v>
      </c>
      <c r="I471" s="5">
        <f t="shared" si="55"/>
        <v>11153.40000000016</v>
      </c>
      <c r="M471" s="9"/>
      <c r="O471" s="9">
        <v>7.816666666666606</v>
      </c>
      <c r="P471" s="9">
        <v>2728.7272727272825</v>
      </c>
    </row>
    <row r="472" spans="1:16" x14ac:dyDescent="0.25">
      <c r="A472" s="10">
        <v>23.5</v>
      </c>
      <c r="B472" s="12">
        <f t="shared" si="50"/>
        <v>10.720714265204782</v>
      </c>
      <c r="C472" s="12">
        <f t="shared" si="51"/>
        <v>9.3277367091631785E-2</v>
      </c>
      <c r="D472" s="11">
        <v>3719.22</v>
      </c>
      <c r="E472" s="9">
        <f t="shared" si="52"/>
        <v>0</v>
      </c>
      <c r="F472">
        <f t="shared" si="49"/>
        <v>3719.22</v>
      </c>
      <c r="G472" s="9">
        <f t="shared" si="53"/>
        <v>6.8333333333332575</v>
      </c>
      <c r="H472" s="9">
        <f t="shared" si="54"/>
        <v>1396.5292929292941</v>
      </c>
      <c r="I472" s="5">
        <f t="shared" si="55"/>
        <v>11157.660000000158</v>
      </c>
      <c r="M472" s="9"/>
      <c r="O472" s="9">
        <v>7.8333333333332575</v>
      </c>
      <c r="P472" s="9">
        <v>2786.4242424242448</v>
      </c>
    </row>
    <row r="473" spans="1:16" x14ac:dyDescent="0.25">
      <c r="A473" s="10">
        <v>23.55</v>
      </c>
      <c r="B473" s="12">
        <f t="shared" si="50"/>
        <v>10.720714265204782</v>
      </c>
      <c r="C473" s="12">
        <f t="shared" si="51"/>
        <v>9.3277367091631785E-2</v>
      </c>
      <c r="D473" s="11">
        <v>3767.18</v>
      </c>
      <c r="E473" s="9">
        <f t="shared" si="52"/>
        <v>0</v>
      </c>
      <c r="F473">
        <f t="shared" si="49"/>
        <v>3767.18</v>
      </c>
      <c r="G473" s="9">
        <f t="shared" si="53"/>
        <v>6.8499999999999091</v>
      </c>
      <c r="H473" s="9">
        <f t="shared" si="54"/>
        <v>1391.4262626262605</v>
      </c>
      <c r="I473" s="5">
        <f t="shared" si="55"/>
        <v>11301.540000000161</v>
      </c>
      <c r="M473" s="9"/>
      <c r="O473" s="9">
        <v>7.8499999999999091</v>
      </c>
      <c r="P473" s="9">
        <v>2776.2424242424204</v>
      </c>
    </row>
    <row r="474" spans="1:16" x14ac:dyDescent="0.25">
      <c r="A474" s="10">
        <v>23.6</v>
      </c>
      <c r="B474" s="12">
        <f t="shared" si="50"/>
        <v>10.720714265204782</v>
      </c>
      <c r="C474" s="12">
        <f t="shared" si="51"/>
        <v>9.3277367091631785E-2</v>
      </c>
      <c r="D474" s="11">
        <v>3740.22</v>
      </c>
      <c r="E474" s="9">
        <f t="shared" si="52"/>
        <v>0</v>
      </c>
      <c r="F474">
        <f t="shared" si="49"/>
        <v>3740.22</v>
      </c>
      <c r="G474" s="9">
        <f t="shared" si="53"/>
        <v>6.8666666666666742</v>
      </c>
      <c r="H474" s="9">
        <f t="shared" si="54"/>
        <v>1379.5191919191934</v>
      </c>
      <c r="I474" s="5">
        <f t="shared" si="55"/>
        <v>11220.660000000158</v>
      </c>
      <c r="M474" s="9"/>
      <c r="O474" s="9">
        <v>7.8666666666666742</v>
      </c>
      <c r="P474" s="9">
        <v>2752.4848484848512</v>
      </c>
    </row>
    <row r="475" spans="1:16" x14ac:dyDescent="0.25">
      <c r="A475" s="10">
        <v>23.65</v>
      </c>
      <c r="B475" s="12">
        <f t="shared" si="50"/>
        <v>10.720714265204782</v>
      </c>
      <c r="C475" s="12">
        <f t="shared" si="51"/>
        <v>9.3277367091631785E-2</v>
      </c>
      <c r="D475" s="11">
        <v>3773.66</v>
      </c>
      <c r="E475" s="9">
        <f t="shared" si="52"/>
        <v>0</v>
      </c>
      <c r="F475">
        <f t="shared" si="49"/>
        <v>3773.66</v>
      </c>
      <c r="G475" s="9">
        <f t="shared" si="53"/>
        <v>6.8833333333333258</v>
      </c>
      <c r="H475" s="9">
        <f t="shared" si="54"/>
        <v>1406.7353535353527</v>
      </c>
      <c r="I475" s="5">
        <f t="shared" si="55"/>
        <v>11320.979999999356</v>
      </c>
      <c r="M475" s="9"/>
      <c r="O475" s="9">
        <v>7.8833333333333258</v>
      </c>
      <c r="P475" s="9">
        <v>2806.7878787878776</v>
      </c>
    </row>
    <row r="476" spans="1:16" x14ac:dyDescent="0.25">
      <c r="A476" s="10">
        <v>23.7</v>
      </c>
      <c r="B476" s="12">
        <f t="shared" si="50"/>
        <v>10.720714265204782</v>
      </c>
      <c r="C476" s="12">
        <f t="shared" si="51"/>
        <v>9.3277367091631785E-2</v>
      </c>
      <c r="D476" s="11">
        <v>3764.05</v>
      </c>
      <c r="E476" s="9">
        <f t="shared" si="52"/>
        <v>0</v>
      </c>
      <c r="F476">
        <f t="shared" si="49"/>
        <v>3764.05</v>
      </c>
      <c r="G476" s="9">
        <f t="shared" si="53"/>
        <v>6.8999999999999773</v>
      </c>
      <c r="H476" s="9">
        <f t="shared" si="54"/>
        <v>1294.468686868689</v>
      </c>
      <c r="I476" s="5">
        <f t="shared" si="55"/>
        <v>11292.150000000162</v>
      </c>
      <c r="M476" s="9"/>
      <c r="O476" s="9">
        <v>7.8999999999999773</v>
      </c>
      <c r="P476" s="9">
        <v>2582.7878787878831</v>
      </c>
    </row>
    <row r="477" spans="1:16" x14ac:dyDescent="0.25">
      <c r="A477" s="10">
        <v>23.75</v>
      </c>
      <c r="B477" s="12">
        <f t="shared" si="50"/>
        <v>10.720714265204782</v>
      </c>
      <c r="C477" s="12">
        <f t="shared" si="51"/>
        <v>9.3277367091631785E-2</v>
      </c>
      <c r="D477" s="11">
        <v>3777.94</v>
      </c>
      <c r="E477" s="9">
        <f t="shared" si="52"/>
        <v>0</v>
      </c>
      <c r="F477">
        <f t="shared" si="49"/>
        <v>3777.94</v>
      </c>
      <c r="G477" s="9">
        <f t="shared" si="53"/>
        <v>6.9166666666666288</v>
      </c>
      <c r="H477" s="9">
        <f t="shared" si="54"/>
        <v>1372.7151515151513</v>
      </c>
      <c r="I477" s="5">
        <f t="shared" si="55"/>
        <v>11333.820000000162</v>
      </c>
      <c r="M477" s="9"/>
      <c r="O477" s="9">
        <v>7.9166666666666288</v>
      </c>
      <c r="P477" s="9">
        <v>2738.9090909090905</v>
      </c>
    </row>
    <row r="478" spans="1:16" x14ac:dyDescent="0.25">
      <c r="A478" s="10">
        <v>23.8</v>
      </c>
      <c r="B478" s="12">
        <f t="shared" si="50"/>
        <v>10.720714265204782</v>
      </c>
      <c r="C478" s="12">
        <f t="shared" si="51"/>
        <v>9.3277367091631785E-2</v>
      </c>
      <c r="D478" s="11">
        <v>3783.77</v>
      </c>
      <c r="E478" s="9">
        <f t="shared" si="52"/>
        <v>0</v>
      </c>
      <c r="F478">
        <f t="shared" si="49"/>
        <v>3783.77</v>
      </c>
      <c r="G478" s="9">
        <f t="shared" si="53"/>
        <v>6.9333333333332803</v>
      </c>
      <c r="H478" s="9">
        <f t="shared" si="54"/>
        <v>1398.2303030303024</v>
      </c>
      <c r="I478" s="5">
        <f t="shared" si="55"/>
        <v>11351.310000000161</v>
      </c>
      <c r="M478" s="9"/>
      <c r="O478" s="9">
        <v>7.9333333333332803</v>
      </c>
      <c r="P478" s="9">
        <v>2789.8181818181806</v>
      </c>
    </row>
    <row r="479" spans="1:16" x14ac:dyDescent="0.25">
      <c r="A479" s="10">
        <v>23.85</v>
      </c>
      <c r="B479" s="12">
        <f t="shared" si="50"/>
        <v>10.720714265204782</v>
      </c>
      <c r="C479" s="12">
        <f t="shared" si="51"/>
        <v>9.3277367091631785E-2</v>
      </c>
      <c r="D479" s="11">
        <v>3784.79</v>
      </c>
      <c r="E479" s="9">
        <f t="shared" si="52"/>
        <v>0</v>
      </c>
      <c r="F479">
        <f t="shared" si="49"/>
        <v>3784.79</v>
      </c>
      <c r="G479" s="9">
        <f t="shared" si="53"/>
        <v>6.9499999999999318</v>
      </c>
      <c r="H479" s="9">
        <f t="shared" si="54"/>
        <v>1342.0969696969748</v>
      </c>
      <c r="I479" s="5">
        <f t="shared" si="55"/>
        <v>11354.370000000161</v>
      </c>
      <c r="M479" s="9"/>
      <c r="O479" s="9">
        <v>7.9499999999999318</v>
      </c>
      <c r="P479" s="9">
        <v>2677.818181818192</v>
      </c>
    </row>
    <row r="480" spans="1:16" x14ac:dyDescent="0.25">
      <c r="A480" s="10">
        <v>23.9</v>
      </c>
      <c r="B480" s="12">
        <f t="shared" si="50"/>
        <v>10.720714265204782</v>
      </c>
      <c r="C480" s="12">
        <f t="shared" si="51"/>
        <v>9.3277367091631785E-2</v>
      </c>
      <c r="D480" s="11">
        <v>3780.85</v>
      </c>
      <c r="E480" s="9">
        <f t="shared" si="52"/>
        <v>0</v>
      </c>
      <c r="F480">
        <f t="shared" si="49"/>
        <v>3780.85</v>
      </c>
      <c r="G480" s="9">
        <f t="shared" si="53"/>
        <v>6.9666666666665833</v>
      </c>
      <c r="H480" s="9">
        <f t="shared" si="54"/>
        <v>1326.7878787878822</v>
      </c>
      <c r="I480" s="5">
        <f t="shared" si="55"/>
        <v>11342.549999999355</v>
      </c>
      <c r="M480" s="9"/>
      <c r="O480" s="9">
        <v>7.9666666666665833</v>
      </c>
      <c r="P480" s="9">
        <v>2647.2727272727343</v>
      </c>
    </row>
    <row r="481" spans="1:16" x14ac:dyDescent="0.25">
      <c r="A481" s="10">
        <v>23.95</v>
      </c>
      <c r="B481" s="12">
        <f t="shared" si="50"/>
        <v>10.720714265204782</v>
      </c>
      <c r="C481" s="12">
        <f t="shared" si="51"/>
        <v>9.3277367091631785E-2</v>
      </c>
      <c r="D481" s="11">
        <v>3790.65</v>
      </c>
      <c r="E481" s="9">
        <f t="shared" si="52"/>
        <v>0</v>
      </c>
      <c r="F481">
        <f t="shared" si="49"/>
        <v>3790.65</v>
      </c>
      <c r="G481" s="9">
        <f t="shared" si="53"/>
        <v>6.9833333333333485</v>
      </c>
      <c r="H481" s="9">
        <f t="shared" si="54"/>
        <v>1399.9313131313111</v>
      </c>
      <c r="I481" s="5">
        <f t="shared" si="55"/>
        <v>11371.950000000163</v>
      </c>
      <c r="M481" s="9"/>
      <c r="O481" s="9">
        <v>7.9833333333333485</v>
      </c>
      <c r="P481" s="9">
        <v>2793.2121212121169</v>
      </c>
    </row>
    <row r="482" spans="1:16" x14ac:dyDescent="0.25">
      <c r="A482" s="10">
        <v>24</v>
      </c>
      <c r="B482" s="12">
        <f t="shared" si="50"/>
        <v>10.720714265204782</v>
      </c>
      <c r="C482" s="12">
        <f t="shared" si="51"/>
        <v>9.3277367091631785E-2</v>
      </c>
      <c r="D482" s="11">
        <v>3812.61</v>
      </c>
      <c r="E482" s="9">
        <f t="shared" si="52"/>
        <v>0</v>
      </c>
      <c r="F482">
        <f t="shared" si="49"/>
        <v>3812.61</v>
      </c>
      <c r="G482" s="9">
        <f t="shared" si="53"/>
        <v>7</v>
      </c>
      <c r="H482" s="9">
        <f t="shared" si="54"/>
        <v>1388.0242424242435</v>
      </c>
      <c r="I482" s="5">
        <f t="shared" si="55"/>
        <v>11437.830000000164</v>
      </c>
      <c r="M482" s="9"/>
      <c r="O482" s="9">
        <v>8</v>
      </c>
      <c r="P482" s="9">
        <v>2769.4545454545478</v>
      </c>
    </row>
    <row r="483" spans="1:16" x14ac:dyDescent="0.25">
      <c r="A483" s="10">
        <v>24.05</v>
      </c>
      <c r="B483" s="12">
        <f t="shared" si="50"/>
        <v>10.720714265204782</v>
      </c>
      <c r="C483" s="12">
        <f t="shared" si="51"/>
        <v>9.3277367091631785E-2</v>
      </c>
      <c r="D483" s="11">
        <v>3809.92</v>
      </c>
      <c r="E483" s="9">
        <f t="shared" si="52"/>
        <v>0</v>
      </c>
      <c r="F483">
        <f t="shared" si="49"/>
        <v>3809.92</v>
      </c>
      <c r="G483" s="9">
        <f t="shared" si="53"/>
        <v>7.0166666666666515</v>
      </c>
      <c r="H483" s="9">
        <f t="shared" si="54"/>
        <v>1338.6949494949495</v>
      </c>
      <c r="I483" s="5">
        <f t="shared" si="55"/>
        <v>11429.760000000162</v>
      </c>
      <c r="M483" s="9"/>
      <c r="O483" s="9">
        <v>8.0166666666666515</v>
      </c>
      <c r="P483" s="9">
        <v>2671.030303030303</v>
      </c>
    </row>
    <row r="484" spans="1:16" x14ac:dyDescent="0.25">
      <c r="A484" s="10">
        <v>24.1</v>
      </c>
      <c r="B484" s="12">
        <f t="shared" si="50"/>
        <v>10.720714265204782</v>
      </c>
      <c r="C484" s="12">
        <f t="shared" si="51"/>
        <v>9.3277367091631785E-2</v>
      </c>
      <c r="D484" s="11">
        <v>3798.6</v>
      </c>
      <c r="E484" s="9">
        <f t="shared" si="52"/>
        <v>0</v>
      </c>
      <c r="F484">
        <f t="shared" si="49"/>
        <v>3798.6</v>
      </c>
      <c r="G484" s="9">
        <f t="shared" si="53"/>
        <v>7.033333333333303</v>
      </c>
      <c r="H484" s="9">
        <f t="shared" si="54"/>
        <v>1336.993939393941</v>
      </c>
      <c r="I484" s="5">
        <f t="shared" si="55"/>
        <v>11395.800000000161</v>
      </c>
      <c r="M484" s="9"/>
      <c r="O484" s="9">
        <v>8.033333333333303</v>
      </c>
      <c r="P484" s="9">
        <v>2667.6363636363672</v>
      </c>
    </row>
    <row r="485" spans="1:16" x14ac:dyDescent="0.25">
      <c r="A485" s="10">
        <v>24.15</v>
      </c>
      <c r="B485" s="12">
        <f t="shared" si="50"/>
        <v>10.720714265204782</v>
      </c>
      <c r="C485" s="12">
        <f t="shared" si="51"/>
        <v>9.3277367091631785E-2</v>
      </c>
      <c r="D485" s="11">
        <v>3819.62</v>
      </c>
      <c r="E485" s="9">
        <f t="shared" si="52"/>
        <v>0</v>
      </c>
      <c r="F485">
        <f t="shared" si="49"/>
        <v>3819.62</v>
      </c>
      <c r="G485" s="9">
        <f t="shared" si="53"/>
        <v>7.0499999999999545</v>
      </c>
      <c r="H485" s="9">
        <f t="shared" si="54"/>
        <v>1350.602020202025</v>
      </c>
      <c r="I485" s="5">
        <f t="shared" si="55"/>
        <v>11458.859999999348</v>
      </c>
      <c r="M485" s="9"/>
      <c r="O485" s="9">
        <v>8.0499999999999545</v>
      </c>
      <c r="P485" s="9">
        <v>2694.7878787878885</v>
      </c>
    </row>
    <row r="486" spans="1:16" x14ac:dyDescent="0.25">
      <c r="A486" s="10">
        <v>24.2</v>
      </c>
      <c r="B486" s="12">
        <f t="shared" si="50"/>
        <v>10.720714265204782</v>
      </c>
      <c r="C486" s="12">
        <f t="shared" si="51"/>
        <v>9.3277367091631785E-2</v>
      </c>
      <c r="D486" s="11">
        <v>3786.84</v>
      </c>
      <c r="E486" s="9">
        <f t="shared" si="52"/>
        <v>0</v>
      </c>
      <c r="F486">
        <f t="shared" si="49"/>
        <v>3786.84</v>
      </c>
      <c r="G486" s="9">
        <f t="shared" si="53"/>
        <v>7.066666666666606</v>
      </c>
      <c r="H486" s="9">
        <f t="shared" si="54"/>
        <v>1313.1797979797982</v>
      </c>
      <c r="I486" s="5">
        <f t="shared" si="55"/>
        <v>11360.520000000162</v>
      </c>
      <c r="M486" s="9"/>
      <c r="O486" s="9">
        <v>8.066666666666606</v>
      </c>
      <c r="P486" s="9">
        <v>2620.1212121212125</v>
      </c>
    </row>
    <row r="487" spans="1:16" x14ac:dyDescent="0.25">
      <c r="A487" s="10">
        <v>24.25</v>
      </c>
      <c r="B487" s="12">
        <f t="shared" si="50"/>
        <v>10.720714265204782</v>
      </c>
      <c r="C487" s="12">
        <f t="shared" si="51"/>
        <v>9.3277367091631785E-2</v>
      </c>
      <c r="D487" s="11">
        <v>3786.33</v>
      </c>
      <c r="E487" s="9">
        <f t="shared" si="52"/>
        <v>0</v>
      </c>
      <c r="F487">
        <f t="shared" si="49"/>
        <v>3786.33</v>
      </c>
      <c r="G487" s="9">
        <f t="shared" si="53"/>
        <v>7.0833333333332575</v>
      </c>
      <c r="H487" s="9">
        <f t="shared" si="54"/>
        <v>1413.5393939393948</v>
      </c>
      <c r="I487" s="5">
        <f t="shared" si="55"/>
        <v>11358.990000000162</v>
      </c>
      <c r="M487" s="9"/>
      <c r="O487" s="9">
        <v>8.0833333333332575</v>
      </c>
      <c r="P487" s="9">
        <v>2820.3636363636383</v>
      </c>
    </row>
    <row r="488" spans="1:16" x14ac:dyDescent="0.25">
      <c r="A488" s="10">
        <v>24.3</v>
      </c>
      <c r="B488" s="12">
        <f t="shared" si="50"/>
        <v>10.720714265204782</v>
      </c>
      <c r="C488" s="12">
        <f t="shared" si="51"/>
        <v>9.3277367091631785E-2</v>
      </c>
      <c r="D488" s="11">
        <v>3779.22</v>
      </c>
      <c r="E488" s="9">
        <f t="shared" si="52"/>
        <v>0</v>
      </c>
      <c r="F488">
        <f t="shared" si="49"/>
        <v>3779.22</v>
      </c>
      <c r="G488" s="9">
        <f t="shared" si="53"/>
        <v>7.0999999999999091</v>
      </c>
      <c r="H488" s="9">
        <f t="shared" si="54"/>
        <v>1364.2101010101007</v>
      </c>
      <c r="I488" s="5">
        <f t="shared" si="55"/>
        <v>11337.66000000016</v>
      </c>
      <c r="M488" s="9"/>
      <c r="O488" s="9">
        <v>8.0999999999999091</v>
      </c>
      <c r="P488" s="9">
        <v>2721.9393939393935</v>
      </c>
    </row>
    <row r="489" spans="1:16" x14ac:dyDescent="0.25">
      <c r="A489" s="10">
        <v>24.35</v>
      </c>
      <c r="B489" s="12">
        <f t="shared" si="50"/>
        <v>10.720714265204782</v>
      </c>
      <c r="C489" s="12">
        <f t="shared" si="51"/>
        <v>9.3277367091631785E-2</v>
      </c>
      <c r="D489" s="11">
        <v>3787.71</v>
      </c>
      <c r="E489" s="9">
        <f t="shared" si="52"/>
        <v>0</v>
      </c>
      <c r="F489">
        <f t="shared" si="49"/>
        <v>3787.71</v>
      </c>
      <c r="G489" s="9">
        <f t="shared" si="53"/>
        <v>7.1166666666666742</v>
      </c>
      <c r="H489" s="9">
        <f t="shared" si="54"/>
        <v>1328.4888888888904</v>
      </c>
      <c r="I489" s="5">
        <f t="shared" si="55"/>
        <v>11363.130000000161</v>
      </c>
      <c r="M489" s="9"/>
      <c r="O489" s="9">
        <v>8.1166666666666742</v>
      </c>
      <c r="P489" s="9">
        <v>2650.6666666666702</v>
      </c>
    </row>
    <row r="490" spans="1:16" x14ac:dyDescent="0.25">
      <c r="A490" s="10">
        <v>24.4</v>
      </c>
      <c r="B490" s="12">
        <f t="shared" si="50"/>
        <v>10.720714265204782</v>
      </c>
      <c r="C490" s="12">
        <f t="shared" si="51"/>
        <v>9.3277367091631785E-2</v>
      </c>
      <c r="D490" s="11">
        <v>3829.26</v>
      </c>
      <c r="E490" s="9">
        <f t="shared" si="52"/>
        <v>0</v>
      </c>
      <c r="F490">
        <f t="shared" si="49"/>
        <v>3829.26</v>
      </c>
      <c r="G490" s="9">
        <f t="shared" si="53"/>
        <v>7.1333333333333258</v>
      </c>
      <c r="H490" s="9">
        <f t="shared" si="54"/>
        <v>1325.0868686868655</v>
      </c>
      <c r="I490" s="5">
        <f t="shared" si="55"/>
        <v>11487.779999999348</v>
      </c>
      <c r="M490" s="9"/>
      <c r="O490" s="9">
        <v>8.1333333333333258</v>
      </c>
      <c r="P490" s="9">
        <v>2643.8787878787816</v>
      </c>
    </row>
    <row r="491" spans="1:16" x14ac:dyDescent="0.25">
      <c r="A491" s="10">
        <v>24.45</v>
      </c>
      <c r="B491" s="12">
        <f t="shared" si="50"/>
        <v>10.720714265204782</v>
      </c>
      <c r="C491" s="12">
        <f t="shared" si="51"/>
        <v>9.3277367091631785E-2</v>
      </c>
      <c r="D491" s="11">
        <v>3815.69</v>
      </c>
      <c r="E491" s="9">
        <f t="shared" si="52"/>
        <v>0</v>
      </c>
      <c r="F491">
        <f t="shared" si="49"/>
        <v>3815.69</v>
      </c>
      <c r="G491" s="9">
        <f t="shared" si="53"/>
        <v>7.1499999999999773</v>
      </c>
      <c r="H491" s="9">
        <f t="shared" si="54"/>
        <v>1323.385858585857</v>
      </c>
      <c r="I491" s="5">
        <f t="shared" si="55"/>
        <v>11447.070000000163</v>
      </c>
      <c r="M491" s="9"/>
      <c r="O491" s="9">
        <v>8.1499999999999773</v>
      </c>
      <c r="P491" s="9">
        <v>2640.4848484848453</v>
      </c>
    </row>
    <row r="492" spans="1:16" x14ac:dyDescent="0.25">
      <c r="A492" s="10">
        <v>24.5</v>
      </c>
      <c r="B492" s="12">
        <f t="shared" si="50"/>
        <v>10.720714265204782</v>
      </c>
      <c r="C492" s="12">
        <f t="shared" si="51"/>
        <v>9.3277367091631785E-2</v>
      </c>
      <c r="D492" s="11">
        <v>3817.78</v>
      </c>
      <c r="E492" s="9">
        <f t="shared" si="52"/>
        <v>0</v>
      </c>
      <c r="F492">
        <f t="shared" si="49"/>
        <v>3817.78</v>
      </c>
      <c r="G492" s="9">
        <f t="shared" si="53"/>
        <v>7.1666666666666288</v>
      </c>
      <c r="H492" s="9">
        <f t="shared" si="54"/>
        <v>1304.6747474747476</v>
      </c>
      <c r="I492" s="5">
        <f t="shared" si="55"/>
        <v>11453.340000000164</v>
      </c>
      <c r="M492" s="9"/>
      <c r="O492" s="9">
        <v>8.1666666666666288</v>
      </c>
      <c r="P492" s="9">
        <v>2603.1515151515159</v>
      </c>
    </row>
    <row r="493" spans="1:16" x14ac:dyDescent="0.25">
      <c r="A493" s="10">
        <v>24.55</v>
      </c>
      <c r="B493" s="12">
        <f t="shared" si="50"/>
        <v>10.720714265204782</v>
      </c>
      <c r="C493" s="12">
        <f t="shared" si="51"/>
        <v>9.3277367091631785E-2</v>
      </c>
      <c r="D493" s="11">
        <v>3784.41</v>
      </c>
      <c r="E493" s="9">
        <f t="shared" si="52"/>
        <v>0</v>
      </c>
      <c r="F493">
        <f t="shared" si="49"/>
        <v>3784.41</v>
      </c>
      <c r="G493" s="9">
        <f t="shared" si="53"/>
        <v>7.1833333333332803</v>
      </c>
      <c r="H493" s="9">
        <f t="shared" si="54"/>
        <v>1308.0767676767646</v>
      </c>
      <c r="I493" s="5">
        <f t="shared" si="55"/>
        <v>11353.230000000161</v>
      </c>
      <c r="M493" s="9"/>
      <c r="O493" s="9">
        <v>8.1833333333332803</v>
      </c>
      <c r="P493" s="9">
        <v>2609.9393939393881</v>
      </c>
    </row>
    <row r="494" spans="1:16" x14ac:dyDescent="0.25">
      <c r="A494" s="10">
        <v>24.6</v>
      </c>
      <c r="B494" s="12">
        <f t="shared" si="50"/>
        <v>10.720714265204782</v>
      </c>
      <c r="C494" s="12">
        <f t="shared" si="51"/>
        <v>9.3277367091631785E-2</v>
      </c>
      <c r="D494" s="11">
        <v>3802.67</v>
      </c>
      <c r="E494" s="9">
        <f t="shared" si="52"/>
        <v>0</v>
      </c>
      <c r="F494">
        <f t="shared" si="49"/>
        <v>3802.67</v>
      </c>
      <c r="G494" s="9">
        <f t="shared" si="53"/>
        <v>7.1999999999999318</v>
      </c>
      <c r="H494" s="9">
        <f t="shared" si="54"/>
        <v>1342.0969696969662</v>
      </c>
      <c r="I494" s="5">
        <f t="shared" si="55"/>
        <v>11408.010000000162</v>
      </c>
      <c r="M494" s="9"/>
      <c r="O494" s="9">
        <v>8.1999999999999318</v>
      </c>
      <c r="P494" s="9">
        <v>2677.8181818181752</v>
      </c>
    </row>
    <row r="495" spans="1:16" x14ac:dyDescent="0.25">
      <c r="A495" s="10">
        <v>24.65</v>
      </c>
      <c r="B495" s="12">
        <f t="shared" si="50"/>
        <v>10.720714265204782</v>
      </c>
      <c r="C495" s="12">
        <f t="shared" si="51"/>
        <v>9.3277367091631785E-2</v>
      </c>
      <c r="D495" s="11">
        <v>3785</v>
      </c>
      <c r="E495" s="9">
        <f t="shared" si="52"/>
        <v>0</v>
      </c>
      <c r="F495">
        <f t="shared" si="49"/>
        <v>3785</v>
      </c>
      <c r="G495" s="9">
        <f t="shared" si="53"/>
        <v>7.2166666666665833</v>
      </c>
      <c r="H495" s="9">
        <f t="shared" si="54"/>
        <v>1338.6949494949495</v>
      </c>
      <c r="I495" s="5">
        <f t="shared" si="55"/>
        <v>11354.999999999354</v>
      </c>
      <c r="M495" s="9"/>
      <c r="O495" s="9">
        <v>8.2166666666665833</v>
      </c>
      <c r="P495" s="9">
        <v>2671.030303030303</v>
      </c>
    </row>
    <row r="496" spans="1:16" x14ac:dyDescent="0.25">
      <c r="A496" s="10">
        <v>24.7</v>
      </c>
      <c r="B496" s="12">
        <f t="shared" si="50"/>
        <v>10.720714265204782</v>
      </c>
      <c r="C496" s="12">
        <f t="shared" si="51"/>
        <v>9.3277367091631785E-2</v>
      </c>
      <c r="D496" s="11">
        <v>3804.29</v>
      </c>
      <c r="E496" s="9">
        <f t="shared" si="52"/>
        <v>0</v>
      </c>
      <c r="F496">
        <f t="shared" si="49"/>
        <v>3804.29</v>
      </c>
      <c r="G496" s="9">
        <f t="shared" si="53"/>
        <v>7.2333333333333485</v>
      </c>
      <c r="H496" s="9">
        <f t="shared" si="54"/>
        <v>1343.7979797979833</v>
      </c>
      <c r="I496" s="5">
        <f t="shared" si="55"/>
        <v>11412.870000000163</v>
      </c>
      <c r="M496" s="9"/>
      <c r="O496" s="9">
        <v>8.2333333333333485</v>
      </c>
      <c r="P496" s="9">
        <v>2681.2121212121283</v>
      </c>
    </row>
    <row r="497" spans="1:16" x14ac:dyDescent="0.25">
      <c r="A497" s="10">
        <v>24.75</v>
      </c>
      <c r="B497" s="12">
        <f t="shared" si="50"/>
        <v>10.720714265204782</v>
      </c>
      <c r="C497" s="12">
        <f t="shared" si="51"/>
        <v>9.3277367091631785E-2</v>
      </c>
      <c r="D497" s="11">
        <v>3782.97</v>
      </c>
      <c r="E497" s="9">
        <f t="shared" si="52"/>
        <v>0</v>
      </c>
      <c r="F497">
        <f t="shared" si="49"/>
        <v>3782.97</v>
      </c>
      <c r="G497" s="9">
        <f t="shared" si="53"/>
        <v>7.25</v>
      </c>
      <c r="H497" s="9">
        <f t="shared" si="54"/>
        <v>1342.0969696969662</v>
      </c>
      <c r="I497" s="5">
        <f t="shared" si="55"/>
        <v>11348.91000000016</v>
      </c>
      <c r="M497" s="9"/>
      <c r="O497" s="9">
        <v>8.25</v>
      </c>
      <c r="P497" s="9">
        <v>2677.8181818181752</v>
      </c>
    </row>
    <row r="498" spans="1:16" x14ac:dyDescent="0.25">
      <c r="A498" s="10">
        <v>24.8</v>
      </c>
      <c r="B498" s="12">
        <f t="shared" si="50"/>
        <v>10.720714265204782</v>
      </c>
      <c r="C498" s="12">
        <f t="shared" si="51"/>
        <v>9.3277367091631785E-2</v>
      </c>
      <c r="D498" s="11">
        <v>3772.39</v>
      </c>
      <c r="E498" s="9">
        <f t="shared" si="52"/>
        <v>0</v>
      </c>
      <c r="F498">
        <f t="shared" si="49"/>
        <v>3772.39</v>
      </c>
      <c r="G498" s="9">
        <f t="shared" si="53"/>
        <v>7.2666666666666515</v>
      </c>
      <c r="H498" s="9">
        <f t="shared" si="54"/>
        <v>1224.7272727272691</v>
      </c>
      <c r="I498" s="5">
        <f t="shared" si="55"/>
        <v>11317.17000000016</v>
      </c>
      <c r="M498" s="9"/>
      <c r="O498" s="9">
        <v>8.2666666666666515</v>
      </c>
      <c r="P498" s="9">
        <v>2443.6363636363562</v>
      </c>
    </row>
    <row r="499" spans="1:16" x14ac:dyDescent="0.25">
      <c r="A499" s="10">
        <v>24.85</v>
      </c>
      <c r="B499" s="12">
        <f t="shared" si="50"/>
        <v>10.720714265204782</v>
      </c>
      <c r="C499" s="12">
        <f t="shared" si="51"/>
        <v>9.3277367091631785E-2</v>
      </c>
      <c r="D499" s="11">
        <v>3814.34</v>
      </c>
      <c r="E499" s="9">
        <f t="shared" si="52"/>
        <v>0</v>
      </c>
      <c r="F499">
        <f t="shared" si="49"/>
        <v>3814.34</v>
      </c>
      <c r="G499" s="9">
        <f t="shared" si="53"/>
        <v>7.283333333333303</v>
      </c>
      <c r="H499" s="9">
        <f t="shared" si="54"/>
        <v>1319.9838383838403</v>
      </c>
      <c r="I499" s="5">
        <f t="shared" si="55"/>
        <v>11443.020000000162</v>
      </c>
      <c r="M499" s="9"/>
      <c r="O499" s="9">
        <v>8.283333333333303</v>
      </c>
      <c r="P499" s="9">
        <v>2633.6969696969736</v>
      </c>
    </row>
    <row r="500" spans="1:16" x14ac:dyDescent="0.25">
      <c r="A500" s="10">
        <v>24.9</v>
      </c>
      <c r="B500" s="12">
        <f t="shared" si="50"/>
        <v>10.720714265204782</v>
      </c>
      <c r="C500" s="12">
        <f t="shared" si="51"/>
        <v>9.3277367091631785E-2</v>
      </c>
      <c r="D500" s="11">
        <v>3813.78</v>
      </c>
      <c r="E500" s="9">
        <f t="shared" si="52"/>
        <v>0</v>
      </c>
      <c r="F500">
        <f t="shared" si="49"/>
        <v>3813.78</v>
      </c>
      <c r="G500" s="9">
        <f t="shared" si="53"/>
        <v>7.2999999999999545</v>
      </c>
      <c r="H500" s="9">
        <f t="shared" si="54"/>
        <v>1309.7777777777815</v>
      </c>
      <c r="I500" s="5">
        <f t="shared" si="55"/>
        <v>11441.339999999351</v>
      </c>
      <c r="M500" s="9"/>
      <c r="O500" s="9">
        <v>8.2999999999999545</v>
      </c>
      <c r="P500" s="9">
        <v>2613.3333333333408</v>
      </c>
    </row>
    <row r="501" spans="1:16" x14ac:dyDescent="0.25">
      <c r="A501" s="10">
        <v>24.95</v>
      </c>
      <c r="B501" s="12">
        <f t="shared" si="50"/>
        <v>10.720714265204782</v>
      </c>
      <c r="C501" s="12">
        <f t="shared" si="51"/>
        <v>9.3277367091631785E-2</v>
      </c>
      <c r="D501" s="11">
        <v>3810.61</v>
      </c>
      <c r="E501" s="9">
        <f t="shared" si="52"/>
        <v>0</v>
      </c>
      <c r="F501">
        <f t="shared" si="49"/>
        <v>3810.61</v>
      </c>
      <c r="G501" s="9">
        <f t="shared" si="53"/>
        <v>7.316666666666606</v>
      </c>
      <c r="H501" s="9">
        <f t="shared" si="54"/>
        <v>1294.468686868689</v>
      </c>
      <c r="I501" s="5">
        <f t="shared" si="55"/>
        <v>11431.830000000164</v>
      </c>
      <c r="M501" s="9"/>
      <c r="O501" s="9">
        <v>8.316666666666606</v>
      </c>
      <c r="P501" s="9">
        <v>2582.7878787878831</v>
      </c>
    </row>
    <row r="502" spans="1:16" x14ac:dyDescent="0.25">
      <c r="A502" s="10">
        <v>25</v>
      </c>
      <c r="B502" s="12">
        <f t="shared" si="50"/>
        <v>10.720714265204782</v>
      </c>
      <c r="C502" s="12">
        <f t="shared" si="51"/>
        <v>9.3277367091631785E-2</v>
      </c>
      <c r="D502" s="11">
        <v>3817.5</v>
      </c>
      <c r="E502" s="9">
        <f t="shared" si="52"/>
        <v>0</v>
      </c>
      <c r="F502">
        <f t="shared" si="49"/>
        <v>3817.5</v>
      </c>
      <c r="G502" s="9">
        <f t="shared" si="53"/>
        <v>7.3333333333332575</v>
      </c>
      <c r="H502" s="9">
        <f t="shared" si="54"/>
        <v>1304.6747474747476</v>
      </c>
      <c r="I502" s="5">
        <f t="shared" si="55"/>
        <v>11452.500000000162</v>
      </c>
      <c r="M502" s="9"/>
      <c r="O502" s="9">
        <v>8.3333333333332575</v>
      </c>
      <c r="P502" s="9">
        <v>2603.1515151515159</v>
      </c>
    </row>
    <row r="503" spans="1:16" x14ac:dyDescent="0.25">
      <c r="A503" s="10">
        <v>25.05</v>
      </c>
      <c r="B503" s="12">
        <f t="shared" si="50"/>
        <v>10.720714265204782</v>
      </c>
      <c r="C503" s="12">
        <f t="shared" si="51"/>
        <v>9.3277367091631785E-2</v>
      </c>
      <c r="D503" s="11">
        <v>3819.92</v>
      </c>
      <c r="E503" s="9">
        <f t="shared" si="52"/>
        <v>0</v>
      </c>
      <c r="F503">
        <f t="shared" si="49"/>
        <v>3819.92</v>
      </c>
      <c r="G503" s="9">
        <f t="shared" si="53"/>
        <v>7.3499999999999091</v>
      </c>
      <c r="H503" s="9">
        <f t="shared" si="54"/>
        <v>1277.4585858585881</v>
      </c>
      <c r="I503" s="5">
        <f t="shared" si="55"/>
        <v>11459.760000000164</v>
      </c>
      <c r="M503" s="9"/>
      <c r="O503" s="9">
        <v>8.3499999999999091</v>
      </c>
      <c r="P503" s="9">
        <v>2548.8484848484895</v>
      </c>
    </row>
    <row r="504" spans="1:16" x14ac:dyDescent="0.25">
      <c r="A504" s="10">
        <v>25.1</v>
      </c>
      <c r="B504" s="12">
        <f t="shared" si="50"/>
        <v>10.720714265204782</v>
      </c>
      <c r="C504" s="12">
        <f t="shared" si="51"/>
        <v>9.3277367091631785E-2</v>
      </c>
      <c r="D504" s="11">
        <v>3807.11</v>
      </c>
      <c r="E504" s="9">
        <f t="shared" si="52"/>
        <v>0</v>
      </c>
      <c r="F504">
        <f t="shared" si="49"/>
        <v>3807.11</v>
      </c>
      <c r="G504" s="9">
        <f t="shared" si="53"/>
        <v>7.3666666666666742</v>
      </c>
      <c r="H504" s="9">
        <f t="shared" si="54"/>
        <v>1299.5717171717142</v>
      </c>
      <c r="I504" s="5">
        <f t="shared" si="55"/>
        <v>11421.330000000162</v>
      </c>
      <c r="M504" s="9"/>
      <c r="O504" s="9">
        <v>8.3666666666666742</v>
      </c>
      <c r="P504" s="9">
        <v>2592.9696969696911</v>
      </c>
    </row>
    <row r="505" spans="1:16" x14ac:dyDescent="0.25">
      <c r="A505" s="10">
        <v>25.15</v>
      </c>
      <c r="B505" s="12">
        <f t="shared" si="50"/>
        <v>10.720714265204782</v>
      </c>
      <c r="C505" s="12">
        <f t="shared" si="51"/>
        <v>9.3277367091631785E-2</v>
      </c>
      <c r="D505" s="11">
        <v>3778.09</v>
      </c>
      <c r="E505" s="9">
        <f t="shared" si="52"/>
        <v>0</v>
      </c>
      <c r="F505">
        <f t="shared" si="49"/>
        <v>3778.09</v>
      </c>
      <c r="G505" s="9">
        <f t="shared" si="53"/>
        <v>7.3833333333333258</v>
      </c>
      <c r="H505" s="9">
        <f t="shared" si="54"/>
        <v>1340.3959595959579</v>
      </c>
      <c r="I505" s="5">
        <f t="shared" si="55"/>
        <v>11334.269999999357</v>
      </c>
      <c r="M505" s="9"/>
      <c r="O505" s="9">
        <v>8.3833333333333258</v>
      </c>
      <c r="P505" s="9">
        <v>2674.4242424242393</v>
      </c>
    </row>
    <row r="506" spans="1:16" x14ac:dyDescent="0.25">
      <c r="A506" s="10">
        <v>25.2</v>
      </c>
      <c r="B506" s="12">
        <f t="shared" si="50"/>
        <v>10.720714265204782</v>
      </c>
      <c r="C506" s="12">
        <f t="shared" si="51"/>
        <v>9.3277367091631785E-2</v>
      </c>
      <c r="D506" s="11">
        <v>3806.19</v>
      </c>
      <c r="E506" s="9">
        <f t="shared" si="52"/>
        <v>0</v>
      </c>
      <c r="F506">
        <f t="shared" si="49"/>
        <v>3806.19</v>
      </c>
      <c r="G506" s="9">
        <f t="shared" si="53"/>
        <v>7.3999999999999773</v>
      </c>
      <c r="H506" s="9">
        <f t="shared" si="54"/>
        <v>1291.0666666666637</v>
      </c>
      <c r="I506" s="5">
        <f t="shared" si="55"/>
        <v>11418.570000000162</v>
      </c>
      <c r="M506" s="9"/>
      <c r="O506" s="9">
        <v>8.3999999999999773</v>
      </c>
      <c r="P506" s="9">
        <v>2575.9999999999941</v>
      </c>
    </row>
    <row r="507" spans="1:16" x14ac:dyDescent="0.25">
      <c r="A507" s="10">
        <v>25.25</v>
      </c>
      <c r="B507" s="12">
        <f t="shared" si="50"/>
        <v>10.720714265204782</v>
      </c>
      <c r="C507" s="12">
        <f t="shared" si="51"/>
        <v>9.3277367091631785E-2</v>
      </c>
      <c r="D507" s="11">
        <v>3798.83</v>
      </c>
      <c r="E507" s="9">
        <f t="shared" si="52"/>
        <v>0</v>
      </c>
      <c r="F507">
        <f t="shared" si="49"/>
        <v>3798.83</v>
      </c>
      <c r="G507" s="9">
        <f t="shared" si="53"/>
        <v>7.4166666666666288</v>
      </c>
      <c r="H507" s="9">
        <f t="shared" si="54"/>
        <v>1297.870707070706</v>
      </c>
      <c r="I507" s="5">
        <f t="shared" si="55"/>
        <v>11396.490000000162</v>
      </c>
      <c r="M507" s="9"/>
      <c r="O507" s="9">
        <v>8.4166666666666288</v>
      </c>
      <c r="P507" s="9">
        <v>2589.5757575757552</v>
      </c>
    </row>
    <row r="508" spans="1:16" x14ac:dyDescent="0.25">
      <c r="A508" s="10">
        <v>25.3</v>
      </c>
      <c r="B508" s="12">
        <f t="shared" si="50"/>
        <v>10.720714265204782</v>
      </c>
      <c r="C508" s="12">
        <f t="shared" si="51"/>
        <v>9.3277367091631785E-2</v>
      </c>
      <c r="D508" s="11">
        <v>3790.33</v>
      </c>
      <c r="E508" s="9">
        <f t="shared" si="52"/>
        <v>0</v>
      </c>
      <c r="F508">
        <f t="shared" si="49"/>
        <v>3790.33</v>
      </c>
      <c r="G508" s="9">
        <f t="shared" si="53"/>
        <v>7.4333333333332803</v>
      </c>
      <c r="H508" s="9">
        <f t="shared" si="54"/>
        <v>1306.3757575757563</v>
      </c>
      <c r="I508" s="5">
        <f t="shared" si="55"/>
        <v>11370.990000000162</v>
      </c>
      <c r="M508" s="9"/>
      <c r="O508" s="9">
        <v>8.4333333333332803</v>
      </c>
      <c r="P508" s="9">
        <v>2606.5454545454522</v>
      </c>
    </row>
    <row r="509" spans="1:16" x14ac:dyDescent="0.25">
      <c r="A509" s="10">
        <v>25.35</v>
      </c>
      <c r="B509" s="12">
        <f t="shared" si="50"/>
        <v>10.720714265204782</v>
      </c>
      <c r="C509" s="12">
        <f t="shared" si="51"/>
        <v>9.3277367091631785E-2</v>
      </c>
      <c r="D509" s="11">
        <v>3816.24</v>
      </c>
      <c r="E509" s="9">
        <f t="shared" si="52"/>
        <v>0</v>
      </c>
      <c r="F509">
        <f t="shared" si="49"/>
        <v>3816.24</v>
      </c>
      <c r="G509" s="9">
        <f t="shared" si="53"/>
        <v>7.4499999999999318</v>
      </c>
      <c r="H509" s="9">
        <f t="shared" si="54"/>
        <v>1291.0666666666637</v>
      </c>
      <c r="I509" s="5">
        <f t="shared" si="55"/>
        <v>11448.720000000161</v>
      </c>
      <c r="M509" s="9"/>
      <c r="O509" s="9">
        <v>8.4499999999999318</v>
      </c>
      <c r="P509" s="9">
        <v>2575.9999999999941</v>
      </c>
    </row>
    <row r="510" spans="1:16" x14ac:dyDescent="0.25">
      <c r="A510" s="10">
        <v>25.4</v>
      </c>
      <c r="B510" s="12">
        <f t="shared" si="50"/>
        <v>10.720714265204782</v>
      </c>
      <c r="C510" s="12">
        <f t="shared" si="51"/>
        <v>9.3277367091631785E-2</v>
      </c>
      <c r="D510" s="11">
        <v>3836.19</v>
      </c>
      <c r="E510" s="9">
        <f t="shared" si="52"/>
        <v>0</v>
      </c>
      <c r="F510">
        <f t="shared" si="49"/>
        <v>3836.19</v>
      </c>
      <c r="G510" s="9">
        <f t="shared" si="53"/>
        <v>7.4666666666665833</v>
      </c>
      <c r="H510" s="9">
        <f t="shared" si="54"/>
        <v>1309.7777777777815</v>
      </c>
      <c r="I510" s="5">
        <f t="shared" si="55"/>
        <v>11508.569999999347</v>
      </c>
      <c r="M510" s="9"/>
      <c r="O510" s="9">
        <v>8.4666666666665833</v>
      </c>
      <c r="P510" s="9">
        <v>2613.3333333333408</v>
      </c>
    </row>
    <row r="511" spans="1:16" x14ac:dyDescent="0.25">
      <c r="A511" s="10">
        <v>25.45</v>
      </c>
      <c r="B511" s="12">
        <f t="shared" si="50"/>
        <v>10.720714265204782</v>
      </c>
      <c r="C511" s="12">
        <f t="shared" si="51"/>
        <v>9.3277367091631785E-2</v>
      </c>
      <c r="D511" s="11">
        <v>3829.73</v>
      </c>
      <c r="E511" s="9">
        <f t="shared" si="52"/>
        <v>0</v>
      </c>
      <c r="F511">
        <f t="shared" si="49"/>
        <v>3829.73</v>
      </c>
      <c r="G511" s="9">
        <f t="shared" si="53"/>
        <v>7.4833333333333485</v>
      </c>
      <c r="H511" s="9">
        <f t="shared" si="54"/>
        <v>1270.6545454545462</v>
      </c>
      <c r="I511" s="5">
        <f t="shared" si="55"/>
        <v>11489.190000000164</v>
      </c>
      <c r="M511" s="9"/>
      <c r="O511" s="9">
        <v>8.4833333333333485</v>
      </c>
      <c r="P511" s="9">
        <v>2535.2727272727288</v>
      </c>
    </row>
    <row r="512" spans="1:16" x14ac:dyDescent="0.25">
      <c r="A512" s="10">
        <v>25.5</v>
      </c>
      <c r="B512" s="12">
        <f t="shared" si="50"/>
        <v>10.720714265204782</v>
      </c>
      <c r="C512" s="12">
        <f t="shared" si="51"/>
        <v>9.3277367091631785E-2</v>
      </c>
      <c r="D512" s="11">
        <v>3857.07</v>
      </c>
      <c r="E512" s="9">
        <f t="shared" si="52"/>
        <v>0</v>
      </c>
      <c r="F512">
        <f t="shared" si="49"/>
        <v>3857.07</v>
      </c>
      <c r="G512" s="9">
        <f t="shared" si="53"/>
        <v>7.5</v>
      </c>
      <c r="H512" s="9">
        <f t="shared" si="54"/>
        <v>1238.3353535353529</v>
      </c>
      <c r="I512" s="5">
        <f t="shared" si="55"/>
        <v>11571.210000000165</v>
      </c>
      <c r="M512" s="9"/>
      <c r="O512" s="9">
        <v>8.5</v>
      </c>
      <c r="P512" s="9">
        <v>2470.7878787878776</v>
      </c>
    </row>
    <row r="513" spans="1:16" x14ac:dyDescent="0.25">
      <c r="A513" s="10">
        <v>25.55</v>
      </c>
      <c r="B513" s="12">
        <f t="shared" si="50"/>
        <v>10.720714265204782</v>
      </c>
      <c r="C513" s="12">
        <f t="shared" si="51"/>
        <v>9.3277367091631785E-2</v>
      </c>
      <c r="D513" s="11">
        <v>3806.29</v>
      </c>
      <c r="E513" s="9">
        <f t="shared" si="52"/>
        <v>0</v>
      </c>
      <c r="F513">
        <f t="shared" si="49"/>
        <v>3806.29</v>
      </c>
      <c r="G513" s="9">
        <f t="shared" si="53"/>
        <v>7.5166666666666515</v>
      </c>
      <c r="H513" s="9">
        <f t="shared" si="54"/>
        <v>1241.7373737373698</v>
      </c>
      <c r="I513" s="5">
        <f t="shared" si="55"/>
        <v>11418.870000000163</v>
      </c>
      <c r="M513" s="9"/>
      <c r="O513" s="9">
        <v>8.5166666666666515</v>
      </c>
      <c r="P513" s="9">
        <v>2477.5757575757498</v>
      </c>
    </row>
    <row r="514" spans="1:16" x14ac:dyDescent="0.25">
      <c r="A514" s="10">
        <v>25.6</v>
      </c>
      <c r="B514" s="12">
        <f t="shared" si="50"/>
        <v>10.720714265204782</v>
      </c>
      <c r="C514" s="12">
        <f t="shared" si="51"/>
        <v>9.3277367091631785E-2</v>
      </c>
      <c r="D514" s="11">
        <v>3811.95</v>
      </c>
      <c r="E514" s="9">
        <f t="shared" si="52"/>
        <v>0</v>
      </c>
      <c r="F514">
        <f t="shared" ref="F514:F577" si="56">D514-E514</f>
        <v>3811.95</v>
      </c>
      <c r="G514" s="9">
        <f t="shared" si="53"/>
        <v>7.533333333333303</v>
      </c>
      <c r="H514" s="9">
        <f t="shared" si="54"/>
        <v>1308.0767676767646</v>
      </c>
      <c r="I514" s="5">
        <f t="shared" si="55"/>
        <v>11435.850000000162</v>
      </c>
      <c r="M514" s="9"/>
      <c r="O514" s="9">
        <v>8.533333333333303</v>
      </c>
      <c r="P514" s="9">
        <v>2609.9393939393881</v>
      </c>
    </row>
    <row r="515" spans="1:16" x14ac:dyDescent="0.25">
      <c r="A515" s="10">
        <v>25.65</v>
      </c>
      <c r="B515" s="12">
        <f t="shared" ref="B515:B578" si="57">IF(D515&lt;2000,$S$1/($S$4*SQRT($S$5)),IF(A515&lt;12.55+$M$1,($S$1-$S$3)/($S$4*SQRT($S$5)),IF(A515&lt;15.55+$M$1,-0.274814814814815*(A515-$M$1)^3+11.5834444444444*(A515-$M$1)^2+-160.892394444444*(A515-$M$1)+745.0025473,($S$3-$S$4)/($S$4*SQRT($S$5)))))</f>
        <v>10.720714265204782</v>
      </c>
      <c r="C515" s="12">
        <f t="shared" ref="C515:C578" si="58">1/B515</f>
        <v>9.3277367091631785E-2</v>
      </c>
      <c r="D515" s="11">
        <v>3798.38</v>
      </c>
      <c r="E515" s="9">
        <f t="shared" ref="E515:E578" si="59">IF(A515&lt;$G$902,LOOKUP(A515,$G$2:$G$1364,$H$2:$H$1364),0)</f>
        <v>0</v>
      </c>
      <c r="F515">
        <f t="shared" si="56"/>
        <v>3798.38</v>
      </c>
      <c r="G515" s="9">
        <f t="shared" ref="G515:G578" si="60">O515-$L$3</f>
        <v>7.5499999999999545</v>
      </c>
      <c r="H515" s="9">
        <f t="shared" ref="H515:H578" si="61">MAX(P515/16.8*$K$3,0)</f>
        <v>1255.3454545454535</v>
      </c>
      <c r="I515" s="5">
        <f t="shared" si="55"/>
        <v>11395.139999999352</v>
      </c>
      <c r="M515" s="9"/>
      <c r="O515" s="9">
        <v>8.5499999999999545</v>
      </c>
      <c r="P515" s="9">
        <v>2504.7272727272712</v>
      </c>
    </row>
    <row r="516" spans="1:16" x14ac:dyDescent="0.25">
      <c r="A516" s="10">
        <v>25.7</v>
      </c>
      <c r="B516" s="12">
        <f t="shared" si="57"/>
        <v>10.720714265204782</v>
      </c>
      <c r="C516" s="12">
        <f t="shared" si="58"/>
        <v>9.3277367091631785E-2</v>
      </c>
      <c r="D516" s="11">
        <v>3819.24</v>
      </c>
      <c r="E516" s="9">
        <f t="shared" si="59"/>
        <v>0</v>
      </c>
      <c r="F516">
        <f t="shared" si="56"/>
        <v>3819.24</v>
      </c>
      <c r="G516" s="9">
        <f t="shared" si="60"/>
        <v>7.566666666666606</v>
      </c>
      <c r="H516" s="9">
        <f t="shared" si="61"/>
        <v>1245.1393939393949</v>
      </c>
      <c r="I516" s="5">
        <f t="shared" ref="I516:I579" si="62">(F516)*((A516-A515)*60)</f>
        <v>11457.720000000163</v>
      </c>
      <c r="M516" s="9"/>
      <c r="O516" s="9">
        <v>8.566666666666606</v>
      </c>
      <c r="P516" s="9">
        <v>2484.3636363636383</v>
      </c>
    </row>
    <row r="517" spans="1:16" x14ac:dyDescent="0.25">
      <c r="A517" s="10">
        <v>25.75</v>
      </c>
      <c r="B517" s="12">
        <f t="shared" si="57"/>
        <v>10.720714265204782</v>
      </c>
      <c r="C517" s="12">
        <f t="shared" si="58"/>
        <v>9.3277367091631785E-2</v>
      </c>
      <c r="D517" s="11">
        <v>3801.97</v>
      </c>
      <c r="E517" s="9">
        <f t="shared" si="59"/>
        <v>0</v>
      </c>
      <c r="F517">
        <f t="shared" si="56"/>
        <v>3801.97</v>
      </c>
      <c r="G517" s="9">
        <f t="shared" si="60"/>
        <v>7.5833333333332575</v>
      </c>
      <c r="H517" s="9">
        <f t="shared" si="61"/>
        <v>1277.4585858585881</v>
      </c>
      <c r="I517" s="5">
        <f t="shared" si="62"/>
        <v>11405.910000000162</v>
      </c>
      <c r="M517" s="9"/>
      <c r="O517" s="9">
        <v>8.5833333333332575</v>
      </c>
      <c r="P517" s="9">
        <v>2548.8484848484895</v>
      </c>
    </row>
    <row r="518" spans="1:16" x14ac:dyDescent="0.25">
      <c r="A518" s="10">
        <v>25.8</v>
      </c>
      <c r="B518" s="12">
        <f t="shared" si="57"/>
        <v>10.720714265204782</v>
      </c>
      <c r="C518" s="12">
        <f t="shared" si="58"/>
        <v>9.3277367091631785E-2</v>
      </c>
      <c r="D518" s="11">
        <v>3783.12</v>
      </c>
      <c r="E518" s="9">
        <f t="shared" si="59"/>
        <v>0</v>
      </c>
      <c r="F518">
        <f t="shared" si="56"/>
        <v>3783.12</v>
      </c>
      <c r="G518" s="9">
        <f t="shared" si="60"/>
        <v>7.5999999999999091</v>
      </c>
      <c r="H518" s="9">
        <f t="shared" si="61"/>
        <v>1228.129292929294</v>
      </c>
      <c r="I518" s="5">
        <f t="shared" si="62"/>
        <v>11349.360000000161</v>
      </c>
      <c r="M518" s="9"/>
      <c r="O518" s="9">
        <v>8.5999999999999091</v>
      </c>
      <c r="P518" s="9">
        <v>2450.4242424242448</v>
      </c>
    </row>
    <row r="519" spans="1:16" x14ac:dyDescent="0.25">
      <c r="A519" s="10">
        <v>25.85</v>
      </c>
      <c r="B519" s="12">
        <f t="shared" si="57"/>
        <v>10.720714265204782</v>
      </c>
      <c r="C519" s="12">
        <f t="shared" si="58"/>
        <v>9.3277367091631785E-2</v>
      </c>
      <c r="D519" s="11">
        <v>3817.89</v>
      </c>
      <c r="E519" s="9">
        <f t="shared" si="59"/>
        <v>0</v>
      </c>
      <c r="F519">
        <f t="shared" si="56"/>
        <v>3817.89</v>
      </c>
      <c r="G519" s="9">
        <f t="shared" si="60"/>
        <v>7.6166666666666742</v>
      </c>
      <c r="H519" s="9">
        <f t="shared" si="61"/>
        <v>1185.6040404040421</v>
      </c>
      <c r="I519" s="5">
        <f t="shared" si="62"/>
        <v>11453.670000000162</v>
      </c>
      <c r="M519" s="9"/>
      <c r="O519" s="9">
        <v>8.6166666666666742</v>
      </c>
      <c r="P519" s="9">
        <v>2365.5757575757607</v>
      </c>
    </row>
    <row r="520" spans="1:16" x14ac:dyDescent="0.25">
      <c r="A520" s="10">
        <v>25.9</v>
      </c>
      <c r="B520" s="12">
        <f t="shared" si="57"/>
        <v>10.720714265204782</v>
      </c>
      <c r="C520" s="12">
        <f t="shared" si="58"/>
        <v>9.3277367091631785E-2</v>
      </c>
      <c r="D520" s="11">
        <v>3828.28</v>
      </c>
      <c r="E520" s="9">
        <f t="shared" si="59"/>
        <v>0</v>
      </c>
      <c r="F520">
        <f t="shared" si="56"/>
        <v>3828.28</v>
      </c>
      <c r="G520" s="9">
        <f t="shared" si="60"/>
        <v>7.6333333333333258</v>
      </c>
      <c r="H520" s="9">
        <f t="shared" si="61"/>
        <v>1206.0161616161595</v>
      </c>
      <c r="I520" s="5">
        <f t="shared" si="62"/>
        <v>11484.839999999347</v>
      </c>
      <c r="M520" s="9"/>
      <c r="O520" s="9">
        <v>8.6333333333333258</v>
      </c>
      <c r="P520" s="9">
        <v>2406.3030303030264</v>
      </c>
    </row>
    <row r="521" spans="1:16" x14ac:dyDescent="0.25">
      <c r="A521" s="10">
        <v>25.95</v>
      </c>
      <c r="B521" s="12">
        <f t="shared" si="57"/>
        <v>10.720714265204782</v>
      </c>
      <c r="C521" s="12">
        <f t="shared" si="58"/>
        <v>9.3277367091631785E-2</v>
      </c>
      <c r="D521" s="11">
        <v>3803.18</v>
      </c>
      <c r="E521" s="9">
        <f t="shared" si="59"/>
        <v>0</v>
      </c>
      <c r="F521">
        <f t="shared" si="56"/>
        <v>3803.18</v>
      </c>
      <c r="G521" s="9">
        <f t="shared" si="60"/>
        <v>7.6499999999999773</v>
      </c>
      <c r="H521" s="9">
        <f t="shared" si="61"/>
        <v>1171.9959595959579</v>
      </c>
      <c r="I521" s="5">
        <f t="shared" si="62"/>
        <v>11409.540000000161</v>
      </c>
      <c r="M521" s="9"/>
      <c r="O521" s="9">
        <v>8.6499999999999773</v>
      </c>
      <c r="P521" s="9">
        <v>2338.4242424242393</v>
      </c>
    </row>
    <row r="522" spans="1:16" x14ac:dyDescent="0.25">
      <c r="A522" s="10">
        <v>26</v>
      </c>
      <c r="B522" s="12">
        <f t="shared" si="57"/>
        <v>10.720714265204782</v>
      </c>
      <c r="C522" s="12">
        <f t="shared" si="58"/>
        <v>9.3277367091631785E-2</v>
      </c>
      <c r="D522" s="11">
        <v>3770.26</v>
      </c>
      <c r="E522" s="9">
        <f t="shared" si="59"/>
        <v>0</v>
      </c>
      <c r="F522">
        <f t="shared" si="56"/>
        <v>3770.26</v>
      </c>
      <c r="G522" s="9">
        <f t="shared" si="60"/>
        <v>7.6666666666666288</v>
      </c>
      <c r="H522" s="9">
        <f t="shared" si="61"/>
        <v>1233.2323232323192</v>
      </c>
      <c r="I522" s="5">
        <f t="shared" si="62"/>
        <v>11310.780000000161</v>
      </c>
      <c r="M522" s="9"/>
      <c r="O522" s="9">
        <v>8.6666666666666288</v>
      </c>
      <c r="P522" s="9">
        <v>2460.6060606060528</v>
      </c>
    </row>
    <row r="523" spans="1:16" x14ac:dyDescent="0.25">
      <c r="A523" s="10">
        <v>26.05</v>
      </c>
      <c r="B523" s="12">
        <f t="shared" si="57"/>
        <v>10.720714265204782</v>
      </c>
      <c r="C523" s="12">
        <f t="shared" si="58"/>
        <v>9.3277367091631785E-2</v>
      </c>
      <c r="D523" s="11">
        <v>3757.23</v>
      </c>
      <c r="E523" s="9">
        <f t="shared" si="59"/>
        <v>0</v>
      </c>
      <c r="F523">
        <f t="shared" si="56"/>
        <v>3757.23</v>
      </c>
      <c r="G523" s="9">
        <f t="shared" si="60"/>
        <v>7.6833333333332803</v>
      </c>
      <c r="H523" s="9">
        <f t="shared" si="61"/>
        <v>1217.9232323232352</v>
      </c>
      <c r="I523" s="5">
        <f t="shared" si="62"/>
        <v>11271.690000000161</v>
      </c>
      <c r="M523" s="9"/>
      <c r="O523" s="9">
        <v>8.6833333333332803</v>
      </c>
      <c r="P523" s="9">
        <v>2430.0606060606119</v>
      </c>
    </row>
    <row r="524" spans="1:16" x14ac:dyDescent="0.25">
      <c r="A524" s="10">
        <v>26.1</v>
      </c>
      <c r="B524" s="12">
        <f t="shared" si="57"/>
        <v>10.720714265204782</v>
      </c>
      <c r="C524" s="12">
        <f t="shared" si="58"/>
        <v>9.3277367091631785E-2</v>
      </c>
      <c r="D524" s="11">
        <v>3764.84</v>
      </c>
      <c r="E524" s="9">
        <f t="shared" si="59"/>
        <v>0</v>
      </c>
      <c r="F524">
        <f t="shared" si="56"/>
        <v>3764.84</v>
      </c>
      <c r="G524" s="9">
        <f t="shared" si="60"/>
        <v>7.6999999999999318</v>
      </c>
      <c r="H524" s="9">
        <f t="shared" si="61"/>
        <v>1216.2222222222183</v>
      </c>
      <c r="I524" s="5">
        <f t="shared" si="62"/>
        <v>11294.520000000161</v>
      </c>
      <c r="M524" s="9"/>
      <c r="O524" s="9">
        <v>8.6999999999999318</v>
      </c>
      <c r="P524" s="9">
        <v>2426.6666666666588</v>
      </c>
    </row>
    <row r="525" spans="1:16" x14ac:dyDescent="0.25">
      <c r="A525" s="10">
        <v>26.15</v>
      </c>
      <c r="B525" s="12">
        <f t="shared" si="57"/>
        <v>10.720714265204782</v>
      </c>
      <c r="C525" s="12">
        <f t="shared" si="58"/>
        <v>9.3277367091631785E-2</v>
      </c>
      <c r="D525" s="11">
        <v>3738.2</v>
      </c>
      <c r="E525" s="9">
        <f t="shared" si="59"/>
        <v>0</v>
      </c>
      <c r="F525">
        <f t="shared" si="56"/>
        <v>3738.2</v>
      </c>
      <c r="G525" s="9">
        <f t="shared" si="60"/>
        <v>7.7166666666665833</v>
      </c>
      <c r="H525" s="9">
        <f t="shared" si="61"/>
        <v>1200.9131313131343</v>
      </c>
      <c r="I525" s="5">
        <f t="shared" si="62"/>
        <v>11214.599999999362</v>
      </c>
      <c r="M525" s="9"/>
      <c r="O525" s="9">
        <v>8.7166666666665833</v>
      </c>
      <c r="P525" s="9">
        <v>2396.1212121212184</v>
      </c>
    </row>
    <row r="526" spans="1:16" x14ac:dyDescent="0.25">
      <c r="A526" s="10">
        <v>26.2</v>
      </c>
      <c r="B526" s="12">
        <f t="shared" si="57"/>
        <v>10.720714265204782</v>
      </c>
      <c r="C526" s="12">
        <f t="shared" si="58"/>
        <v>9.3277367091631785E-2</v>
      </c>
      <c r="D526" s="11">
        <v>3717.01</v>
      </c>
      <c r="E526" s="9">
        <f t="shared" si="59"/>
        <v>0</v>
      </c>
      <c r="F526">
        <f t="shared" si="56"/>
        <v>3717.01</v>
      </c>
      <c r="G526" s="9">
        <f t="shared" si="60"/>
        <v>7.7333333333333485</v>
      </c>
      <c r="H526" s="9">
        <f t="shared" si="61"/>
        <v>1228.129292929294</v>
      </c>
      <c r="I526" s="5">
        <f t="shared" si="62"/>
        <v>11151.030000000159</v>
      </c>
      <c r="M526" s="9"/>
      <c r="O526" s="9">
        <v>8.7333333333333485</v>
      </c>
      <c r="P526" s="9">
        <v>2450.4242424242448</v>
      </c>
    </row>
    <row r="527" spans="1:16" x14ac:dyDescent="0.25">
      <c r="A527" s="10">
        <v>26.25</v>
      </c>
      <c r="B527" s="12">
        <f t="shared" si="57"/>
        <v>10.720714265204782</v>
      </c>
      <c r="C527" s="12">
        <f t="shared" si="58"/>
        <v>9.3277367091631785E-2</v>
      </c>
      <c r="D527" s="11">
        <v>3723.51</v>
      </c>
      <c r="E527" s="9">
        <f t="shared" si="59"/>
        <v>0</v>
      </c>
      <c r="F527">
        <f t="shared" si="56"/>
        <v>3723.51</v>
      </c>
      <c r="G527" s="9">
        <f t="shared" si="60"/>
        <v>7.75</v>
      </c>
      <c r="H527" s="9">
        <f t="shared" si="61"/>
        <v>1187.3050505050505</v>
      </c>
      <c r="I527" s="5">
        <f t="shared" si="62"/>
        <v>11170.530000000159</v>
      </c>
      <c r="M527" s="9"/>
      <c r="O527" s="9">
        <v>8.75</v>
      </c>
      <c r="P527" s="9">
        <v>2368.969696969697</v>
      </c>
    </row>
    <row r="528" spans="1:16" x14ac:dyDescent="0.25">
      <c r="A528" s="10">
        <v>26.3</v>
      </c>
      <c r="B528" s="12">
        <f t="shared" si="57"/>
        <v>10.720714265204782</v>
      </c>
      <c r="C528" s="12">
        <f t="shared" si="58"/>
        <v>9.3277367091631785E-2</v>
      </c>
      <c r="D528" s="11">
        <v>3727.3</v>
      </c>
      <c r="E528" s="9">
        <f t="shared" si="59"/>
        <v>0</v>
      </c>
      <c r="F528">
        <f t="shared" si="56"/>
        <v>3727.3</v>
      </c>
      <c r="G528" s="9">
        <f t="shared" si="60"/>
        <v>7.7666666666666515</v>
      </c>
      <c r="H528" s="9">
        <f t="shared" si="61"/>
        <v>1160.0888888888908</v>
      </c>
      <c r="I528" s="5">
        <f t="shared" si="62"/>
        <v>11181.90000000016</v>
      </c>
      <c r="M528" s="9"/>
      <c r="O528" s="9">
        <v>8.7666666666666515</v>
      </c>
      <c r="P528" s="9">
        <v>2314.6666666666706</v>
      </c>
    </row>
    <row r="529" spans="1:16" x14ac:dyDescent="0.25">
      <c r="A529" s="10">
        <v>26.35</v>
      </c>
      <c r="B529" s="12">
        <f t="shared" si="57"/>
        <v>10.720714265204782</v>
      </c>
      <c r="C529" s="12">
        <f t="shared" si="58"/>
        <v>9.3277367091631785E-2</v>
      </c>
      <c r="D529" s="11">
        <v>3699.9</v>
      </c>
      <c r="E529" s="9">
        <f t="shared" si="59"/>
        <v>0</v>
      </c>
      <c r="F529">
        <f t="shared" si="56"/>
        <v>3699.9</v>
      </c>
      <c r="G529" s="9">
        <f t="shared" si="60"/>
        <v>7.783333333333303</v>
      </c>
      <c r="H529" s="9">
        <f t="shared" si="61"/>
        <v>1224.7272727272691</v>
      </c>
      <c r="I529" s="5">
        <f t="shared" si="62"/>
        <v>11099.700000000157</v>
      </c>
      <c r="M529" s="9"/>
      <c r="O529" s="9">
        <v>8.783333333333303</v>
      </c>
      <c r="P529" s="9">
        <v>2443.6363636363562</v>
      </c>
    </row>
    <row r="530" spans="1:16" x14ac:dyDescent="0.25">
      <c r="A530" s="10">
        <v>26.4</v>
      </c>
      <c r="B530" s="12">
        <f t="shared" si="57"/>
        <v>10.720714265204782</v>
      </c>
      <c r="C530" s="12">
        <f t="shared" si="58"/>
        <v>9.3277367091631785E-2</v>
      </c>
      <c r="D530" s="11">
        <v>3734</v>
      </c>
      <c r="E530" s="9">
        <f t="shared" si="59"/>
        <v>0</v>
      </c>
      <c r="F530">
        <f t="shared" si="56"/>
        <v>3734</v>
      </c>
      <c r="G530" s="9">
        <f t="shared" si="60"/>
        <v>7.7999999999999545</v>
      </c>
      <c r="H530" s="9">
        <f t="shared" si="61"/>
        <v>1185.6040404040421</v>
      </c>
      <c r="I530" s="5">
        <f t="shared" si="62"/>
        <v>11201.999999999363</v>
      </c>
      <c r="M530" s="9"/>
      <c r="O530" s="9">
        <v>8.7999999999999545</v>
      </c>
      <c r="P530" s="9">
        <v>2365.5757575757607</v>
      </c>
    </row>
    <row r="531" spans="1:16" x14ac:dyDescent="0.25">
      <c r="A531" s="10">
        <v>26.45</v>
      </c>
      <c r="B531" s="12">
        <f t="shared" si="57"/>
        <v>10.720714265204782</v>
      </c>
      <c r="C531" s="12">
        <f t="shared" si="58"/>
        <v>9.3277367091631785E-2</v>
      </c>
      <c r="D531" s="11">
        <v>3747.19</v>
      </c>
      <c r="E531" s="9">
        <f t="shared" si="59"/>
        <v>0</v>
      </c>
      <c r="F531">
        <f t="shared" si="56"/>
        <v>3747.19</v>
      </c>
      <c r="G531" s="9">
        <f t="shared" si="60"/>
        <v>7.816666666666606</v>
      </c>
      <c r="H531" s="9">
        <f t="shared" si="61"/>
        <v>1132.872727272731</v>
      </c>
      <c r="I531" s="5">
        <f t="shared" si="62"/>
        <v>11241.57000000016</v>
      </c>
      <c r="M531" s="9"/>
      <c r="O531" s="9">
        <v>8.816666666666606</v>
      </c>
      <c r="P531" s="9">
        <v>2260.3636363636438</v>
      </c>
    </row>
    <row r="532" spans="1:16" x14ac:dyDescent="0.25">
      <c r="A532" s="10">
        <v>26.5</v>
      </c>
      <c r="B532" s="12">
        <f t="shared" si="57"/>
        <v>10.720714265204782</v>
      </c>
      <c r="C532" s="12">
        <f t="shared" si="58"/>
        <v>9.3277367091631785E-2</v>
      </c>
      <c r="D532" s="11">
        <v>3711.64</v>
      </c>
      <c r="E532" s="9">
        <f t="shared" si="59"/>
        <v>0</v>
      </c>
      <c r="F532">
        <f t="shared" si="56"/>
        <v>3711.64</v>
      </c>
      <c r="G532" s="9">
        <f t="shared" si="60"/>
        <v>7.8333333333332575</v>
      </c>
      <c r="H532" s="9">
        <f t="shared" si="61"/>
        <v>1200.9131313131343</v>
      </c>
      <c r="I532" s="5">
        <f t="shared" si="62"/>
        <v>11134.920000000158</v>
      </c>
      <c r="M532" s="9"/>
      <c r="O532" s="9">
        <v>8.8333333333332575</v>
      </c>
      <c r="P532" s="9">
        <v>2396.1212121212184</v>
      </c>
    </row>
    <row r="533" spans="1:16" x14ac:dyDescent="0.25">
      <c r="A533" s="10">
        <v>26.55</v>
      </c>
      <c r="B533" s="12">
        <f t="shared" si="57"/>
        <v>10.720714265204782</v>
      </c>
      <c r="C533" s="12">
        <f t="shared" si="58"/>
        <v>9.3277367091631785E-2</v>
      </c>
      <c r="D533" s="11">
        <v>3737.68</v>
      </c>
      <c r="E533" s="9">
        <f t="shared" si="59"/>
        <v>0</v>
      </c>
      <c r="F533">
        <f t="shared" si="56"/>
        <v>3737.68</v>
      </c>
      <c r="G533" s="9">
        <f t="shared" si="60"/>
        <v>7.8499999999999091</v>
      </c>
      <c r="H533" s="9">
        <f t="shared" si="61"/>
        <v>1199.2121212121176</v>
      </c>
      <c r="I533" s="5">
        <f t="shared" si="62"/>
        <v>11213.040000000159</v>
      </c>
      <c r="M533" s="9"/>
      <c r="O533" s="9">
        <v>8.8499999999999091</v>
      </c>
      <c r="P533" s="9">
        <v>2392.7272727272657</v>
      </c>
    </row>
    <row r="534" spans="1:16" x14ac:dyDescent="0.25">
      <c r="A534" s="10">
        <v>26.6</v>
      </c>
      <c r="B534" s="12">
        <f t="shared" si="57"/>
        <v>10.720714265204782</v>
      </c>
      <c r="C534" s="12">
        <f t="shared" si="58"/>
        <v>9.3277367091631785E-2</v>
      </c>
      <c r="D534" s="11">
        <v>3750.48</v>
      </c>
      <c r="E534" s="9">
        <f t="shared" si="59"/>
        <v>0</v>
      </c>
      <c r="F534">
        <f t="shared" si="56"/>
        <v>3750.48</v>
      </c>
      <c r="G534" s="9">
        <f t="shared" si="60"/>
        <v>7.8666666666666742</v>
      </c>
      <c r="H534" s="9">
        <f t="shared" si="61"/>
        <v>1168.5939393939409</v>
      </c>
      <c r="I534" s="5">
        <f t="shared" si="62"/>
        <v>11251.440000000161</v>
      </c>
      <c r="M534" s="9"/>
      <c r="O534" s="9">
        <v>8.8666666666666742</v>
      </c>
      <c r="P534" s="9">
        <v>2331.6363636363672</v>
      </c>
    </row>
    <row r="535" spans="1:16" x14ac:dyDescent="0.25">
      <c r="A535" s="10">
        <v>26.65</v>
      </c>
      <c r="B535" s="12">
        <f t="shared" si="57"/>
        <v>10.720714265204782</v>
      </c>
      <c r="C535" s="12">
        <f t="shared" si="58"/>
        <v>9.3277367091631785E-2</v>
      </c>
      <c r="D535" s="11">
        <v>3798.86</v>
      </c>
      <c r="E535" s="9">
        <f t="shared" si="59"/>
        <v>0</v>
      </c>
      <c r="F535">
        <f t="shared" si="56"/>
        <v>3798.86</v>
      </c>
      <c r="G535" s="9">
        <f t="shared" si="60"/>
        <v>7.8833333333333258</v>
      </c>
      <c r="H535" s="9">
        <f t="shared" si="61"/>
        <v>1195.8101010101007</v>
      </c>
      <c r="I535" s="5">
        <f t="shared" si="62"/>
        <v>11396.579999999352</v>
      </c>
      <c r="M535" s="9"/>
      <c r="O535" s="9">
        <v>8.8833333333333258</v>
      </c>
      <c r="P535" s="9">
        <v>2385.9393939393935</v>
      </c>
    </row>
    <row r="536" spans="1:16" x14ac:dyDescent="0.25">
      <c r="A536" s="10">
        <v>26.7</v>
      </c>
      <c r="B536" s="12">
        <f t="shared" si="57"/>
        <v>10.720714265204782</v>
      </c>
      <c r="C536" s="12">
        <f t="shared" si="58"/>
        <v>9.3277367091631785E-2</v>
      </c>
      <c r="D536" s="11">
        <v>3825.03</v>
      </c>
      <c r="E536" s="9">
        <f t="shared" si="59"/>
        <v>0</v>
      </c>
      <c r="F536">
        <f t="shared" si="56"/>
        <v>3825.03</v>
      </c>
      <c r="G536" s="9">
        <f t="shared" si="60"/>
        <v>7.8999999999999773</v>
      </c>
      <c r="H536" s="9">
        <f t="shared" si="61"/>
        <v>1187.3050505050505</v>
      </c>
      <c r="I536" s="5">
        <f t="shared" si="62"/>
        <v>11475.090000000164</v>
      </c>
      <c r="M536" s="9"/>
      <c r="O536" s="9">
        <v>8.8999999999999773</v>
      </c>
      <c r="P536" s="9">
        <v>2368.969696969697</v>
      </c>
    </row>
    <row r="537" spans="1:16" x14ac:dyDescent="0.25">
      <c r="A537" s="10">
        <v>26.75</v>
      </c>
      <c r="B537" s="12">
        <f t="shared" si="57"/>
        <v>10.720714265204782</v>
      </c>
      <c r="C537" s="12">
        <f t="shared" si="58"/>
        <v>9.3277367091631785E-2</v>
      </c>
      <c r="D537" s="11">
        <v>3794.58</v>
      </c>
      <c r="E537" s="9">
        <f t="shared" si="59"/>
        <v>0</v>
      </c>
      <c r="F537">
        <f t="shared" si="56"/>
        <v>3794.58</v>
      </c>
      <c r="G537" s="9">
        <f t="shared" si="60"/>
        <v>7.9166666666666288</v>
      </c>
      <c r="H537" s="9">
        <f t="shared" si="61"/>
        <v>1127.7696969696972</v>
      </c>
      <c r="I537" s="5">
        <f t="shared" si="62"/>
        <v>11383.740000000162</v>
      </c>
      <c r="M537" s="9"/>
      <c r="O537" s="9">
        <v>8.9166666666666288</v>
      </c>
      <c r="P537" s="9">
        <v>2250.1818181818189</v>
      </c>
    </row>
    <row r="538" spans="1:16" x14ac:dyDescent="0.25">
      <c r="A538" s="10">
        <v>26.8</v>
      </c>
      <c r="B538" s="12">
        <f t="shared" si="57"/>
        <v>10.720714265204782</v>
      </c>
      <c r="C538" s="12">
        <f t="shared" si="58"/>
        <v>9.3277367091631785E-2</v>
      </c>
      <c r="D538" s="11">
        <v>3784</v>
      </c>
      <c r="E538" s="9">
        <f t="shared" si="59"/>
        <v>0</v>
      </c>
      <c r="F538">
        <f t="shared" si="56"/>
        <v>3784</v>
      </c>
      <c r="G538" s="9">
        <f t="shared" si="60"/>
        <v>7.9333333333332803</v>
      </c>
      <c r="H538" s="9">
        <f t="shared" si="61"/>
        <v>1137.9757575757562</v>
      </c>
      <c r="I538" s="5">
        <f t="shared" si="62"/>
        <v>11352.000000000162</v>
      </c>
      <c r="M538" s="9"/>
      <c r="O538" s="9">
        <v>8.9333333333332803</v>
      </c>
      <c r="P538" s="9">
        <v>2270.5454545454518</v>
      </c>
    </row>
    <row r="539" spans="1:16" x14ac:dyDescent="0.25">
      <c r="A539" s="10">
        <v>26.85</v>
      </c>
      <c r="B539" s="12">
        <f t="shared" si="57"/>
        <v>10.720714265204782</v>
      </c>
      <c r="C539" s="12">
        <f t="shared" si="58"/>
        <v>9.3277367091631785E-2</v>
      </c>
      <c r="D539" s="11">
        <v>3780.46</v>
      </c>
      <c r="E539" s="9">
        <f t="shared" si="59"/>
        <v>0</v>
      </c>
      <c r="F539">
        <f t="shared" si="56"/>
        <v>3780.46</v>
      </c>
      <c r="G539" s="9">
        <f t="shared" si="60"/>
        <v>7.9499999999999318</v>
      </c>
      <c r="H539" s="9">
        <f t="shared" si="61"/>
        <v>1221.3252525252522</v>
      </c>
      <c r="I539" s="5">
        <f t="shared" si="62"/>
        <v>11341.380000000161</v>
      </c>
      <c r="M539" s="9"/>
      <c r="O539" s="9">
        <v>8.9499999999999318</v>
      </c>
      <c r="P539" s="9">
        <v>2436.8484848484841</v>
      </c>
    </row>
    <row r="540" spans="1:16" x14ac:dyDescent="0.25">
      <c r="A540" s="10">
        <v>26.9</v>
      </c>
      <c r="B540" s="12">
        <f t="shared" si="57"/>
        <v>10.720714265204782</v>
      </c>
      <c r="C540" s="12">
        <f t="shared" si="58"/>
        <v>9.3277367091631785E-2</v>
      </c>
      <c r="D540" s="11">
        <v>3815.89</v>
      </c>
      <c r="E540" s="9">
        <f t="shared" si="59"/>
        <v>0</v>
      </c>
      <c r="F540">
        <f t="shared" si="56"/>
        <v>3815.89</v>
      </c>
      <c r="G540" s="9">
        <f t="shared" si="60"/>
        <v>7.9666666666665833</v>
      </c>
      <c r="H540" s="9">
        <f t="shared" si="61"/>
        <v>1154.9858585858572</v>
      </c>
      <c r="I540" s="5">
        <f t="shared" si="62"/>
        <v>11447.669999999349</v>
      </c>
      <c r="M540" s="9"/>
      <c r="O540" s="9">
        <v>8.9666666666665833</v>
      </c>
      <c r="P540" s="9">
        <v>2304.4848484848458</v>
      </c>
    </row>
    <row r="541" spans="1:16" x14ac:dyDescent="0.25">
      <c r="A541" s="10">
        <v>26.95</v>
      </c>
      <c r="B541" s="12">
        <f t="shared" si="57"/>
        <v>10.720714265204782</v>
      </c>
      <c r="C541" s="12">
        <f t="shared" si="58"/>
        <v>9.3277367091631785E-2</v>
      </c>
      <c r="D541" s="11">
        <v>3815.48</v>
      </c>
      <c r="E541" s="9">
        <f t="shared" si="59"/>
        <v>0</v>
      </c>
      <c r="F541">
        <f t="shared" si="56"/>
        <v>3815.48</v>
      </c>
      <c r="G541" s="9">
        <f t="shared" si="60"/>
        <v>7.9833333333333485</v>
      </c>
      <c r="H541" s="9">
        <f t="shared" si="61"/>
        <v>1127.7696969696972</v>
      </c>
      <c r="I541" s="5">
        <f t="shared" si="62"/>
        <v>11446.440000000162</v>
      </c>
      <c r="M541" s="9"/>
      <c r="O541" s="9">
        <v>8.9833333333333485</v>
      </c>
      <c r="P541" s="9">
        <v>2250.1818181818189</v>
      </c>
    </row>
    <row r="542" spans="1:16" x14ac:dyDescent="0.25">
      <c r="A542" s="10">
        <v>27</v>
      </c>
      <c r="B542" s="12">
        <f t="shared" si="57"/>
        <v>10.720714265204782</v>
      </c>
      <c r="C542" s="12">
        <f t="shared" si="58"/>
        <v>9.3277367091631785E-2</v>
      </c>
      <c r="D542" s="11">
        <v>3812.8</v>
      </c>
      <c r="E542" s="9">
        <f t="shared" si="59"/>
        <v>0</v>
      </c>
      <c r="F542">
        <f t="shared" si="56"/>
        <v>3812.8</v>
      </c>
      <c r="G542" s="9">
        <f t="shared" si="60"/>
        <v>8</v>
      </c>
      <c r="H542" s="9">
        <f t="shared" si="61"/>
        <v>1148.1818181818148</v>
      </c>
      <c r="I542" s="5">
        <f t="shared" si="62"/>
        <v>11438.400000000163</v>
      </c>
      <c r="M542" s="9"/>
      <c r="O542" s="9">
        <v>9</v>
      </c>
      <c r="P542" s="9">
        <v>2290.9090909090846</v>
      </c>
    </row>
    <row r="543" spans="1:16" x14ac:dyDescent="0.25">
      <c r="A543" s="10">
        <v>27.049999999999997</v>
      </c>
      <c r="B543" s="12">
        <f t="shared" si="57"/>
        <v>10.720714265204782</v>
      </c>
      <c r="C543" s="12">
        <f t="shared" si="58"/>
        <v>9.3277367091631785E-2</v>
      </c>
      <c r="D543" s="11">
        <v>3750.8</v>
      </c>
      <c r="E543" s="9">
        <f t="shared" si="59"/>
        <v>0</v>
      </c>
      <c r="F543">
        <f t="shared" si="56"/>
        <v>3750.8</v>
      </c>
      <c r="G543" s="9">
        <f t="shared" si="60"/>
        <v>8.0166666666666515</v>
      </c>
      <c r="H543" s="9">
        <f t="shared" si="61"/>
        <v>1127.7696969696972</v>
      </c>
      <c r="I543" s="5">
        <f t="shared" si="62"/>
        <v>11252.399999999361</v>
      </c>
      <c r="M543" s="9"/>
      <c r="O543" s="9">
        <v>9.0166666666666515</v>
      </c>
      <c r="P543" s="9">
        <v>2250.1818181818189</v>
      </c>
    </row>
    <row r="544" spans="1:16" x14ac:dyDescent="0.25">
      <c r="A544" s="10">
        <v>27.1</v>
      </c>
      <c r="B544" s="12">
        <f t="shared" si="57"/>
        <v>10.720714265204782</v>
      </c>
      <c r="C544" s="12">
        <f t="shared" si="58"/>
        <v>9.3277367091631785E-2</v>
      </c>
      <c r="D544" s="11">
        <v>3698.26</v>
      </c>
      <c r="E544" s="9">
        <f t="shared" si="59"/>
        <v>0</v>
      </c>
      <c r="F544">
        <f t="shared" si="56"/>
        <v>3698.26</v>
      </c>
      <c r="G544" s="9">
        <f t="shared" si="60"/>
        <v>8.033333333333303</v>
      </c>
      <c r="H544" s="9">
        <f t="shared" si="61"/>
        <v>1131.1717171717141</v>
      </c>
      <c r="I544" s="5">
        <f t="shared" si="62"/>
        <v>11094.780000000947</v>
      </c>
      <c r="M544" s="9"/>
      <c r="O544" s="9">
        <v>9.033333333333303</v>
      </c>
      <c r="P544" s="9">
        <v>2256.9696969696911</v>
      </c>
    </row>
    <row r="545" spans="1:16" x14ac:dyDescent="0.25">
      <c r="A545" s="10">
        <v>27.15</v>
      </c>
      <c r="B545" s="12">
        <f t="shared" si="57"/>
        <v>10.720714265204782</v>
      </c>
      <c r="C545" s="12">
        <f t="shared" si="58"/>
        <v>9.3277367091631785E-2</v>
      </c>
      <c r="D545" s="11">
        <v>3632.67</v>
      </c>
      <c r="E545" s="9">
        <f t="shared" si="59"/>
        <v>0</v>
      </c>
      <c r="F545">
        <f t="shared" si="56"/>
        <v>3632.67</v>
      </c>
      <c r="G545" s="9">
        <f t="shared" si="60"/>
        <v>8.0499999999999545</v>
      </c>
      <c r="H545" s="9">
        <f t="shared" si="61"/>
        <v>1110.7595959595965</v>
      </c>
      <c r="I545" s="5">
        <f t="shared" si="62"/>
        <v>10898.00999999938</v>
      </c>
      <c r="M545" s="9"/>
      <c r="O545" s="9">
        <v>9.0499999999999545</v>
      </c>
      <c r="P545" s="9">
        <v>2216.2424242424254</v>
      </c>
    </row>
    <row r="546" spans="1:16" x14ac:dyDescent="0.25">
      <c r="A546" s="10">
        <v>27.200000000000003</v>
      </c>
      <c r="B546" s="12">
        <f t="shared" si="57"/>
        <v>10.720714265204782</v>
      </c>
      <c r="C546" s="12">
        <f t="shared" si="58"/>
        <v>9.3277367091631785E-2</v>
      </c>
      <c r="D546" s="11">
        <v>3675.04</v>
      </c>
      <c r="E546" s="9">
        <f t="shared" si="59"/>
        <v>0</v>
      </c>
      <c r="F546">
        <f t="shared" si="56"/>
        <v>3675.04</v>
      </c>
      <c r="G546" s="9">
        <f t="shared" si="60"/>
        <v>8.066666666666606</v>
      </c>
      <c r="H546" s="9">
        <f t="shared" si="61"/>
        <v>1127.7696969696972</v>
      </c>
      <c r="I546" s="5">
        <f t="shared" si="62"/>
        <v>11025.120000000939</v>
      </c>
      <c r="M546" s="9"/>
      <c r="O546" s="9">
        <v>9.066666666666606</v>
      </c>
      <c r="P546" s="9">
        <v>2250.1818181818189</v>
      </c>
    </row>
    <row r="547" spans="1:16" x14ac:dyDescent="0.25">
      <c r="A547" s="10">
        <v>27.25</v>
      </c>
      <c r="B547" s="12">
        <f t="shared" si="57"/>
        <v>10.720714265204782</v>
      </c>
      <c r="C547" s="12">
        <f t="shared" si="58"/>
        <v>9.3277367091631785E-2</v>
      </c>
      <c r="D547" s="11">
        <v>3720.43</v>
      </c>
      <c r="E547" s="9">
        <f t="shared" si="59"/>
        <v>0</v>
      </c>
      <c r="F547">
        <f t="shared" si="56"/>
        <v>3720.43</v>
      </c>
      <c r="G547" s="9">
        <f t="shared" si="60"/>
        <v>8.0833333333332575</v>
      </c>
      <c r="H547" s="9">
        <f t="shared" si="61"/>
        <v>1117.5636363636386</v>
      </c>
      <c r="I547" s="5">
        <f t="shared" si="62"/>
        <v>11161.289999999364</v>
      </c>
      <c r="M547" s="9"/>
      <c r="O547" s="9">
        <v>9.0833333333332575</v>
      </c>
      <c r="P547" s="9">
        <v>2229.8181818181865</v>
      </c>
    </row>
    <row r="548" spans="1:16" x14ac:dyDescent="0.25">
      <c r="A548" s="10">
        <v>27.299999999999997</v>
      </c>
      <c r="B548" s="12">
        <f t="shared" si="57"/>
        <v>10.720714265204782</v>
      </c>
      <c r="C548" s="12">
        <f t="shared" si="58"/>
        <v>9.3277367091631785E-2</v>
      </c>
      <c r="D548" s="11">
        <v>3687.2</v>
      </c>
      <c r="E548" s="9">
        <f t="shared" si="59"/>
        <v>0</v>
      </c>
      <c r="F548">
        <f t="shared" si="56"/>
        <v>3687.2</v>
      </c>
      <c r="G548" s="9">
        <f t="shared" si="60"/>
        <v>8.0999999999999091</v>
      </c>
      <c r="H548" s="9">
        <f t="shared" si="61"/>
        <v>1083.543434343437</v>
      </c>
      <c r="I548" s="5">
        <f t="shared" si="62"/>
        <v>11061.599999999371</v>
      </c>
      <c r="M548" s="9"/>
      <c r="O548" s="9">
        <v>9.0999999999999091</v>
      </c>
      <c r="P548" s="9">
        <v>2161.939393939399</v>
      </c>
    </row>
    <row r="549" spans="1:16" x14ac:dyDescent="0.25">
      <c r="A549" s="10">
        <v>27.35</v>
      </c>
      <c r="B549" s="12">
        <f t="shared" si="57"/>
        <v>10.720714265204782</v>
      </c>
      <c r="C549" s="12">
        <f t="shared" si="58"/>
        <v>9.3277367091631785E-2</v>
      </c>
      <c r="D549" s="11">
        <v>3700.71</v>
      </c>
      <c r="E549" s="9">
        <f t="shared" si="59"/>
        <v>0</v>
      </c>
      <c r="F549">
        <f t="shared" si="56"/>
        <v>3700.71</v>
      </c>
      <c r="G549" s="9">
        <f t="shared" si="60"/>
        <v>8.1166666666666742</v>
      </c>
      <c r="H549" s="9">
        <f t="shared" si="61"/>
        <v>1085.2444444444454</v>
      </c>
      <c r="I549" s="5">
        <f t="shared" si="62"/>
        <v>11102.130000000947</v>
      </c>
      <c r="M549" s="9"/>
      <c r="O549" s="9">
        <v>9.1166666666666742</v>
      </c>
      <c r="P549" s="9">
        <v>2165.3333333333353</v>
      </c>
    </row>
    <row r="550" spans="1:16" x14ac:dyDescent="0.25">
      <c r="A550" s="10">
        <v>27.4</v>
      </c>
      <c r="B550" s="12">
        <f t="shared" si="57"/>
        <v>10.720714265204782</v>
      </c>
      <c r="C550" s="12">
        <f t="shared" si="58"/>
        <v>9.3277367091631785E-2</v>
      </c>
      <c r="D550" s="11">
        <v>3686.41</v>
      </c>
      <c r="E550" s="9">
        <f t="shared" si="59"/>
        <v>0</v>
      </c>
      <c r="F550">
        <f t="shared" si="56"/>
        <v>3686.41</v>
      </c>
      <c r="G550" s="9">
        <f t="shared" si="60"/>
        <v>8.1333333333333258</v>
      </c>
      <c r="H550" s="9">
        <f t="shared" si="61"/>
        <v>1102.2545454545461</v>
      </c>
      <c r="I550" s="5">
        <f t="shared" si="62"/>
        <v>11059.22999999937</v>
      </c>
      <c r="M550" s="9"/>
      <c r="O550" s="9">
        <v>9.1333333333333258</v>
      </c>
      <c r="P550" s="9">
        <v>2199.2727272727288</v>
      </c>
    </row>
    <row r="551" spans="1:16" x14ac:dyDescent="0.25">
      <c r="A551" s="10">
        <v>27.450000000000003</v>
      </c>
      <c r="B551" s="12">
        <f t="shared" si="57"/>
        <v>10.720714265204782</v>
      </c>
      <c r="C551" s="12">
        <f t="shared" si="58"/>
        <v>9.3277367091631785E-2</v>
      </c>
      <c r="D551" s="11">
        <v>3735.4</v>
      </c>
      <c r="E551" s="9">
        <f t="shared" si="59"/>
        <v>0</v>
      </c>
      <c r="F551">
        <f t="shared" si="56"/>
        <v>3735.4</v>
      </c>
      <c r="G551" s="9">
        <f t="shared" si="60"/>
        <v>8.1499999999999773</v>
      </c>
      <c r="H551" s="9">
        <f t="shared" si="61"/>
        <v>1061.4303030303026</v>
      </c>
      <c r="I551" s="5">
        <f t="shared" si="62"/>
        <v>11206.200000000956</v>
      </c>
      <c r="M551" s="9"/>
      <c r="O551" s="9">
        <v>9.1499999999999773</v>
      </c>
      <c r="P551" s="9">
        <v>2117.8181818181811</v>
      </c>
    </row>
    <row r="552" spans="1:16" x14ac:dyDescent="0.25">
      <c r="A552" s="10">
        <v>27.5</v>
      </c>
      <c r="B552" s="12">
        <f t="shared" si="57"/>
        <v>10.720714265204782</v>
      </c>
      <c r="C552" s="12">
        <f t="shared" si="58"/>
        <v>9.3277367091631785E-2</v>
      </c>
      <c r="D552" s="11">
        <v>3802.88</v>
      </c>
      <c r="E552" s="9">
        <f t="shared" si="59"/>
        <v>0</v>
      </c>
      <c r="F552">
        <f t="shared" si="56"/>
        <v>3802.88</v>
      </c>
      <c r="G552" s="9">
        <f t="shared" si="60"/>
        <v>8.1666666666666288</v>
      </c>
      <c r="H552" s="9">
        <f t="shared" si="61"/>
        <v>1052.9252525252521</v>
      </c>
      <c r="I552" s="5">
        <f t="shared" si="62"/>
        <v>11408.639999999352</v>
      </c>
      <c r="M552" s="9"/>
      <c r="O552" s="9">
        <v>9.1666666666666288</v>
      </c>
      <c r="P552" s="9">
        <v>2100.8484848484841</v>
      </c>
    </row>
    <row r="553" spans="1:16" x14ac:dyDescent="0.25">
      <c r="A553" s="10">
        <v>27.549999999999997</v>
      </c>
      <c r="B553" s="12">
        <f t="shared" si="57"/>
        <v>10.720714265204782</v>
      </c>
      <c r="C553" s="12">
        <f t="shared" si="58"/>
        <v>9.3277367091631785E-2</v>
      </c>
      <c r="D553" s="11">
        <v>3921.27</v>
      </c>
      <c r="E553" s="9">
        <f t="shared" si="59"/>
        <v>0</v>
      </c>
      <c r="F553">
        <f t="shared" si="56"/>
        <v>3921.27</v>
      </c>
      <c r="G553" s="9">
        <f t="shared" si="60"/>
        <v>8.1833333333332803</v>
      </c>
      <c r="H553" s="9">
        <f t="shared" si="61"/>
        <v>1098.8525252525294</v>
      </c>
      <c r="I553" s="5">
        <f t="shared" si="62"/>
        <v>11763.809999999332</v>
      </c>
      <c r="M553" s="9"/>
      <c r="O553" s="9">
        <v>9.1833333333332803</v>
      </c>
      <c r="P553" s="9">
        <v>2192.4848484848571</v>
      </c>
    </row>
    <row r="554" spans="1:16" x14ac:dyDescent="0.25">
      <c r="A554" s="10">
        <v>27.6</v>
      </c>
      <c r="B554" s="12">
        <f t="shared" si="57"/>
        <v>10.720714265204782</v>
      </c>
      <c r="C554" s="12">
        <f t="shared" si="58"/>
        <v>9.3277367091631785E-2</v>
      </c>
      <c r="D554" s="11">
        <v>3965</v>
      </c>
      <c r="E554" s="9">
        <f t="shared" si="59"/>
        <v>0</v>
      </c>
      <c r="F554">
        <f t="shared" si="56"/>
        <v>3965</v>
      </c>
      <c r="G554" s="9">
        <f t="shared" si="60"/>
        <v>8.1999999999999318</v>
      </c>
      <c r="H554" s="9">
        <f t="shared" si="61"/>
        <v>1095.450505050504</v>
      </c>
      <c r="I554" s="5">
        <f t="shared" si="62"/>
        <v>11895.000000001015</v>
      </c>
      <c r="M554" s="9"/>
      <c r="O554" s="9">
        <v>9.1999999999999318</v>
      </c>
      <c r="P554" s="9">
        <v>2185.6969696969677</v>
      </c>
    </row>
    <row r="555" spans="1:16" x14ac:dyDescent="0.25">
      <c r="A555" s="10">
        <v>27.65</v>
      </c>
      <c r="B555" s="12">
        <f t="shared" si="57"/>
        <v>10.720714265204782</v>
      </c>
      <c r="C555" s="12">
        <f t="shared" si="58"/>
        <v>9.3277367091631785E-2</v>
      </c>
      <c r="D555" s="11">
        <v>3955.96</v>
      </c>
      <c r="E555" s="9">
        <f t="shared" si="59"/>
        <v>0</v>
      </c>
      <c r="F555">
        <f t="shared" si="56"/>
        <v>3955.96</v>
      </c>
      <c r="G555" s="9">
        <f t="shared" si="60"/>
        <v>8.2166666666665833</v>
      </c>
      <c r="H555" s="9">
        <f t="shared" si="61"/>
        <v>1093.7494949494958</v>
      </c>
      <c r="I555" s="5">
        <f t="shared" si="62"/>
        <v>11867.879999999326</v>
      </c>
      <c r="M555" s="9"/>
      <c r="O555" s="9">
        <v>9.2166666666665833</v>
      </c>
      <c r="P555" s="9">
        <v>2182.3030303030323</v>
      </c>
    </row>
    <row r="556" spans="1:16" x14ac:dyDescent="0.25">
      <c r="A556" s="10">
        <v>27.700000000000003</v>
      </c>
      <c r="B556" s="12">
        <f t="shared" si="57"/>
        <v>10.720714265204782</v>
      </c>
      <c r="C556" s="12">
        <f t="shared" si="58"/>
        <v>9.3277367091631785E-2</v>
      </c>
      <c r="D556" s="11">
        <v>3888.97</v>
      </c>
      <c r="E556" s="9">
        <f t="shared" si="59"/>
        <v>0</v>
      </c>
      <c r="F556">
        <f t="shared" si="56"/>
        <v>3888.97</v>
      </c>
      <c r="G556" s="9">
        <f t="shared" si="60"/>
        <v>8.2333333333333485</v>
      </c>
      <c r="H556" s="9">
        <f t="shared" si="61"/>
        <v>1056.327272727269</v>
      </c>
      <c r="I556" s="5">
        <f t="shared" si="62"/>
        <v>11666.910000000995</v>
      </c>
      <c r="M556" s="9"/>
      <c r="O556" s="9">
        <v>9.2333333333333485</v>
      </c>
      <c r="P556" s="9">
        <v>2107.6363636363562</v>
      </c>
    </row>
    <row r="557" spans="1:16" x14ac:dyDescent="0.25">
      <c r="A557" s="10">
        <v>27.75</v>
      </c>
      <c r="B557" s="12">
        <f t="shared" si="57"/>
        <v>10.720714265204782</v>
      </c>
      <c r="C557" s="12">
        <f t="shared" si="58"/>
        <v>9.3277367091631785E-2</v>
      </c>
      <c r="D557" s="11">
        <v>3843.7</v>
      </c>
      <c r="E557" s="9">
        <f t="shared" si="59"/>
        <v>0</v>
      </c>
      <c r="F557">
        <f t="shared" si="56"/>
        <v>3843.7</v>
      </c>
      <c r="G557" s="9">
        <f t="shared" si="60"/>
        <v>8.25</v>
      </c>
      <c r="H557" s="9">
        <f t="shared" si="61"/>
        <v>1061.4303030303026</v>
      </c>
      <c r="I557" s="5">
        <f t="shared" si="62"/>
        <v>11531.099999999344</v>
      </c>
      <c r="M557" s="9"/>
      <c r="O557" s="9">
        <v>9.25</v>
      </c>
      <c r="P557" s="9">
        <v>2117.8181818181811</v>
      </c>
    </row>
    <row r="558" spans="1:16" x14ac:dyDescent="0.25">
      <c r="A558" s="10">
        <v>27.799999999999997</v>
      </c>
      <c r="B558" s="12">
        <f t="shared" si="57"/>
        <v>10.720714265204782</v>
      </c>
      <c r="C558" s="12">
        <f t="shared" si="58"/>
        <v>9.3277367091631785E-2</v>
      </c>
      <c r="D558" s="11">
        <v>3879.85</v>
      </c>
      <c r="E558" s="9">
        <f t="shared" si="59"/>
        <v>0</v>
      </c>
      <c r="F558">
        <f t="shared" si="56"/>
        <v>3879.85</v>
      </c>
      <c r="G558" s="9">
        <f t="shared" si="60"/>
        <v>8.2666666666666515</v>
      </c>
      <c r="H558" s="9">
        <f t="shared" si="61"/>
        <v>1076.7393939393951</v>
      </c>
      <c r="I558" s="5">
        <f t="shared" si="62"/>
        <v>11639.549999999339</v>
      </c>
      <c r="M558" s="9"/>
      <c r="O558" s="9">
        <v>9.2666666666666515</v>
      </c>
      <c r="P558" s="9">
        <v>2148.3636363636388</v>
      </c>
    </row>
    <row r="559" spans="1:16" x14ac:dyDescent="0.25">
      <c r="A559" s="10">
        <v>27.85</v>
      </c>
      <c r="B559" s="12">
        <f t="shared" si="57"/>
        <v>10.720714265204782</v>
      </c>
      <c r="C559" s="12">
        <f t="shared" si="58"/>
        <v>9.3277367091631785E-2</v>
      </c>
      <c r="D559" s="11">
        <v>3885.28</v>
      </c>
      <c r="E559" s="9">
        <f t="shared" si="59"/>
        <v>0</v>
      </c>
      <c r="F559">
        <f t="shared" si="56"/>
        <v>3885.28</v>
      </c>
      <c r="G559" s="9">
        <f t="shared" si="60"/>
        <v>8.283333333333303</v>
      </c>
      <c r="H559" s="9">
        <f t="shared" si="61"/>
        <v>1061.4303030303026</v>
      </c>
      <c r="I559" s="5">
        <f t="shared" si="62"/>
        <v>11655.840000000995</v>
      </c>
      <c r="M559" s="9"/>
      <c r="O559" s="9">
        <v>9.283333333333303</v>
      </c>
      <c r="P559" s="9">
        <v>2117.8181818181811</v>
      </c>
    </row>
    <row r="560" spans="1:16" x14ac:dyDescent="0.25">
      <c r="A560" s="10">
        <v>27.9</v>
      </c>
      <c r="B560" s="12">
        <f t="shared" si="57"/>
        <v>10.720714265204782</v>
      </c>
      <c r="C560" s="12">
        <f t="shared" si="58"/>
        <v>9.3277367091631785E-2</v>
      </c>
      <c r="D560" s="11">
        <v>3869.85</v>
      </c>
      <c r="E560" s="9">
        <f t="shared" si="59"/>
        <v>0</v>
      </c>
      <c r="F560">
        <f t="shared" si="56"/>
        <v>3869.85</v>
      </c>
      <c r="G560" s="9">
        <f t="shared" si="60"/>
        <v>8.2999999999999545</v>
      </c>
      <c r="H560" s="9">
        <f t="shared" si="61"/>
        <v>1066.5333333333363</v>
      </c>
      <c r="I560" s="5">
        <f t="shared" si="62"/>
        <v>11609.549999999339</v>
      </c>
      <c r="M560" s="9"/>
      <c r="O560" s="9">
        <v>9.2999999999999545</v>
      </c>
      <c r="P560" s="9">
        <v>2128.0000000000059</v>
      </c>
    </row>
    <row r="561" spans="1:16" x14ac:dyDescent="0.25">
      <c r="A561" s="10">
        <v>27.950000000000003</v>
      </c>
      <c r="B561" s="12">
        <f t="shared" si="57"/>
        <v>10.720714265204782</v>
      </c>
      <c r="C561" s="12">
        <f t="shared" si="58"/>
        <v>9.3277367091631785E-2</v>
      </c>
      <c r="D561" s="11">
        <v>3872.02</v>
      </c>
      <c r="E561" s="9">
        <f t="shared" si="59"/>
        <v>0</v>
      </c>
      <c r="F561">
        <f t="shared" si="56"/>
        <v>3872.02</v>
      </c>
      <c r="G561" s="9">
        <f t="shared" si="60"/>
        <v>8.316666666666606</v>
      </c>
      <c r="H561" s="9">
        <f t="shared" si="61"/>
        <v>1034.2141414141427</v>
      </c>
      <c r="I561" s="5">
        <f t="shared" si="62"/>
        <v>11616.060000000991</v>
      </c>
      <c r="M561" s="9"/>
      <c r="O561" s="9">
        <v>9.316666666666606</v>
      </c>
      <c r="P561" s="9">
        <v>2063.5151515151542</v>
      </c>
    </row>
    <row r="562" spans="1:16" x14ac:dyDescent="0.25">
      <c r="A562" s="10">
        <v>28</v>
      </c>
      <c r="B562" s="12">
        <f t="shared" si="57"/>
        <v>10.720714265204782</v>
      </c>
      <c r="C562" s="12">
        <f t="shared" si="58"/>
        <v>9.3277367091631785E-2</v>
      </c>
      <c r="D562" s="11">
        <v>3812.68</v>
      </c>
      <c r="E562" s="9">
        <f t="shared" si="59"/>
        <v>0</v>
      </c>
      <c r="F562">
        <f t="shared" si="56"/>
        <v>3812.68</v>
      </c>
      <c r="G562" s="9">
        <f t="shared" si="60"/>
        <v>8.3333333333332575</v>
      </c>
      <c r="H562" s="9">
        <f t="shared" si="61"/>
        <v>1010.4</v>
      </c>
      <c r="I562" s="5">
        <f t="shared" si="62"/>
        <v>11438.03999999935</v>
      </c>
      <c r="M562" s="9"/>
      <c r="O562" s="9">
        <v>9.3333333333332575</v>
      </c>
      <c r="P562" s="9">
        <v>2016</v>
      </c>
    </row>
    <row r="563" spans="1:16" x14ac:dyDescent="0.25">
      <c r="A563" s="10">
        <v>28.049999999999997</v>
      </c>
      <c r="B563" s="12">
        <f t="shared" si="57"/>
        <v>10.720714265204782</v>
      </c>
      <c r="C563" s="12">
        <f t="shared" si="58"/>
        <v>9.3277367091631785E-2</v>
      </c>
      <c r="D563" s="11">
        <v>3750.17</v>
      </c>
      <c r="E563" s="9">
        <f t="shared" si="59"/>
        <v>0</v>
      </c>
      <c r="F563">
        <f t="shared" si="56"/>
        <v>3750.17</v>
      </c>
      <c r="G563" s="9">
        <f t="shared" si="60"/>
        <v>8.3499999999999091</v>
      </c>
      <c r="H563" s="9">
        <f t="shared" si="61"/>
        <v>1042.7191919191932</v>
      </c>
      <c r="I563" s="5">
        <f t="shared" si="62"/>
        <v>11250.50999999936</v>
      </c>
      <c r="M563" s="9"/>
      <c r="O563" s="9">
        <v>9.3499999999999091</v>
      </c>
      <c r="P563" s="9">
        <v>2080.4848484848512</v>
      </c>
    </row>
    <row r="564" spans="1:16" x14ac:dyDescent="0.25">
      <c r="A564" s="10">
        <v>28.1</v>
      </c>
      <c r="B564" s="12">
        <f t="shared" si="57"/>
        <v>10.720714265204782</v>
      </c>
      <c r="C564" s="12">
        <f t="shared" si="58"/>
        <v>9.3277367091631785E-2</v>
      </c>
      <c r="D564" s="11">
        <v>3695.26</v>
      </c>
      <c r="E564" s="9">
        <f t="shared" si="59"/>
        <v>0</v>
      </c>
      <c r="F564">
        <f t="shared" si="56"/>
        <v>3695.26</v>
      </c>
      <c r="G564" s="9">
        <f t="shared" si="60"/>
        <v>8.3666666666666742</v>
      </c>
      <c r="H564" s="9">
        <f t="shared" si="61"/>
        <v>1058.0282828282857</v>
      </c>
      <c r="I564" s="5">
        <f t="shared" si="62"/>
        <v>11085.780000000947</v>
      </c>
      <c r="M564" s="9"/>
      <c r="O564" s="9">
        <v>9.3666666666666742</v>
      </c>
      <c r="P564" s="9">
        <v>2111.0303030303089</v>
      </c>
    </row>
    <row r="565" spans="1:16" x14ac:dyDescent="0.25">
      <c r="A565" s="10">
        <v>28.15</v>
      </c>
      <c r="B565" s="12">
        <f t="shared" si="57"/>
        <v>10.720714265204782</v>
      </c>
      <c r="C565" s="12">
        <f t="shared" si="58"/>
        <v>9.3277367091631785E-2</v>
      </c>
      <c r="D565" s="11">
        <v>3668.36</v>
      </c>
      <c r="E565" s="9">
        <f t="shared" si="59"/>
        <v>0</v>
      </c>
      <c r="F565">
        <f t="shared" si="56"/>
        <v>3668.36</v>
      </c>
      <c r="G565" s="9">
        <f t="shared" si="60"/>
        <v>8.3833333333333258</v>
      </c>
      <c r="H565" s="9">
        <f t="shared" si="61"/>
        <v>1006.9979797979831</v>
      </c>
      <c r="I565" s="5">
        <f t="shared" si="62"/>
        <v>11005.079999999374</v>
      </c>
      <c r="M565" s="9"/>
      <c r="O565" s="9">
        <v>9.3833333333333258</v>
      </c>
      <c r="P565" s="9">
        <v>2009.2121212121281</v>
      </c>
    </row>
    <row r="566" spans="1:16" x14ac:dyDescent="0.25">
      <c r="A566" s="10">
        <v>28.200000000000003</v>
      </c>
      <c r="B566" s="12">
        <f t="shared" si="57"/>
        <v>10.720714265204782</v>
      </c>
      <c r="C566" s="12">
        <f t="shared" si="58"/>
        <v>9.3277367091631785E-2</v>
      </c>
      <c r="D566" s="11">
        <v>3690.6</v>
      </c>
      <c r="E566" s="9">
        <f t="shared" si="59"/>
        <v>0</v>
      </c>
      <c r="F566">
        <f t="shared" si="56"/>
        <v>3690.6</v>
      </c>
      <c r="G566" s="9">
        <f t="shared" si="60"/>
        <v>8.3999999999999773</v>
      </c>
      <c r="H566" s="9">
        <f t="shared" si="61"/>
        <v>1056.3272727272774</v>
      </c>
      <c r="I566" s="5">
        <f t="shared" si="62"/>
        <v>11071.800000000943</v>
      </c>
      <c r="M566" s="9"/>
      <c r="O566" s="9">
        <v>9.3999999999999773</v>
      </c>
      <c r="P566" s="9">
        <v>2107.6363636363731</v>
      </c>
    </row>
    <row r="567" spans="1:16" x14ac:dyDescent="0.25">
      <c r="A567" s="10">
        <v>28.25</v>
      </c>
      <c r="B567" s="12">
        <f t="shared" si="57"/>
        <v>10.720714265204782</v>
      </c>
      <c r="C567" s="12">
        <f t="shared" si="58"/>
        <v>9.3277367091631785E-2</v>
      </c>
      <c r="D567" s="11">
        <v>3693.91</v>
      </c>
      <c r="E567" s="9">
        <f t="shared" si="59"/>
        <v>0</v>
      </c>
      <c r="F567">
        <f t="shared" si="56"/>
        <v>3693.91</v>
      </c>
      <c r="G567" s="9">
        <f t="shared" si="60"/>
        <v>8.4166666666666288</v>
      </c>
      <c r="H567" s="9">
        <f t="shared" si="61"/>
        <v>1024.0080808080838</v>
      </c>
      <c r="I567" s="5">
        <f t="shared" si="62"/>
        <v>11081.72999999937</v>
      </c>
      <c r="M567" s="9"/>
      <c r="O567" s="9">
        <v>9.4166666666666288</v>
      </c>
      <c r="P567" s="9">
        <v>2043.1515151515216</v>
      </c>
    </row>
    <row r="568" spans="1:16" x14ac:dyDescent="0.25">
      <c r="A568" s="10">
        <v>28.299999999999997</v>
      </c>
      <c r="B568" s="12">
        <f t="shared" si="57"/>
        <v>10.720714265204782</v>
      </c>
      <c r="C568" s="12">
        <f t="shared" si="58"/>
        <v>9.3277367091631785E-2</v>
      </c>
      <c r="D568" s="11">
        <v>3700.53</v>
      </c>
      <c r="E568" s="9">
        <f t="shared" si="59"/>
        <v>0</v>
      </c>
      <c r="F568">
        <f t="shared" si="56"/>
        <v>3700.53</v>
      </c>
      <c r="G568" s="9">
        <f t="shared" si="60"/>
        <v>8.4333333333332803</v>
      </c>
      <c r="H568" s="9">
        <f t="shared" si="61"/>
        <v>1001.8949494949496</v>
      </c>
      <c r="I568" s="5">
        <f t="shared" si="62"/>
        <v>11101.589999999369</v>
      </c>
      <c r="M568" s="9"/>
      <c r="O568" s="9">
        <v>9.4333333333332803</v>
      </c>
      <c r="P568" s="9">
        <v>1999.0303030303032</v>
      </c>
    </row>
    <row r="569" spans="1:16" x14ac:dyDescent="0.25">
      <c r="A569" s="10">
        <v>28.35</v>
      </c>
      <c r="B569" s="12">
        <f t="shared" si="57"/>
        <v>10.720714265204782</v>
      </c>
      <c r="C569" s="12">
        <f t="shared" si="58"/>
        <v>9.3277367091631785E-2</v>
      </c>
      <c r="D569" s="11">
        <v>3712.55</v>
      </c>
      <c r="E569" s="9">
        <f t="shared" si="59"/>
        <v>0</v>
      </c>
      <c r="F569">
        <f t="shared" si="56"/>
        <v>3712.55</v>
      </c>
      <c r="G569" s="9">
        <f t="shared" si="60"/>
        <v>8.4499999999999318</v>
      </c>
      <c r="H569" s="9">
        <f t="shared" si="61"/>
        <v>966.17373737373941</v>
      </c>
      <c r="I569" s="5">
        <f t="shared" si="62"/>
        <v>11137.650000000951</v>
      </c>
      <c r="M569" s="9"/>
      <c r="O569" s="9">
        <v>9.4499999999999318</v>
      </c>
      <c r="P569" s="9">
        <v>1927.7575757575801</v>
      </c>
    </row>
    <row r="570" spans="1:16" x14ac:dyDescent="0.25">
      <c r="A570" s="10">
        <v>28.4</v>
      </c>
      <c r="B570" s="12">
        <f t="shared" si="57"/>
        <v>10.720714265204782</v>
      </c>
      <c r="C570" s="12">
        <f t="shared" si="58"/>
        <v>9.3277367091631785E-2</v>
      </c>
      <c r="D570" s="11">
        <v>3717.33</v>
      </c>
      <c r="E570" s="9">
        <f t="shared" si="59"/>
        <v>0</v>
      </c>
      <c r="F570">
        <f t="shared" si="56"/>
        <v>3717.33</v>
      </c>
      <c r="G570" s="9">
        <f t="shared" si="60"/>
        <v>8.4666666666665833</v>
      </c>
      <c r="H570" s="9">
        <f t="shared" si="61"/>
        <v>1030.8121212121175</v>
      </c>
      <c r="I570" s="5">
        <f t="shared" si="62"/>
        <v>11151.989999999367</v>
      </c>
      <c r="M570" s="9"/>
      <c r="O570" s="9">
        <v>9.4666666666665833</v>
      </c>
      <c r="P570" s="9">
        <v>2056.7272727272657</v>
      </c>
    </row>
    <row r="571" spans="1:16" x14ac:dyDescent="0.25">
      <c r="A571" s="10">
        <v>28.450000000000003</v>
      </c>
      <c r="B571" s="12">
        <f t="shared" si="57"/>
        <v>10.720714265204782</v>
      </c>
      <c r="C571" s="12">
        <f t="shared" si="58"/>
        <v>9.3277367091631785E-2</v>
      </c>
      <c r="D571" s="11">
        <v>3723.73</v>
      </c>
      <c r="E571" s="9">
        <f t="shared" si="59"/>
        <v>0</v>
      </c>
      <c r="F571">
        <f t="shared" si="56"/>
        <v>3723.73</v>
      </c>
      <c r="G571" s="9">
        <f t="shared" si="60"/>
        <v>8.4833333333333485</v>
      </c>
      <c r="H571" s="9">
        <f t="shared" si="61"/>
        <v>955.96767676768059</v>
      </c>
      <c r="I571" s="5">
        <f t="shared" si="62"/>
        <v>11171.190000000952</v>
      </c>
      <c r="M571" s="9"/>
      <c r="O571" s="9">
        <v>9.4833333333333485</v>
      </c>
      <c r="P571" s="9">
        <v>1907.3939393939472</v>
      </c>
    </row>
    <row r="572" spans="1:16" x14ac:dyDescent="0.25">
      <c r="A572" s="10">
        <v>28.5</v>
      </c>
      <c r="B572" s="12">
        <f t="shared" si="57"/>
        <v>10.720714265204782</v>
      </c>
      <c r="C572" s="12">
        <f t="shared" si="58"/>
        <v>9.3277367091631785E-2</v>
      </c>
      <c r="D572" s="11">
        <v>3693.16</v>
      </c>
      <c r="E572" s="9">
        <f t="shared" si="59"/>
        <v>0</v>
      </c>
      <c r="F572">
        <f t="shared" si="56"/>
        <v>3693.16</v>
      </c>
      <c r="G572" s="9">
        <f t="shared" si="60"/>
        <v>8.5</v>
      </c>
      <c r="H572" s="9">
        <f t="shared" si="61"/>
        <v>944.06060606060487</v>
      </c>
      <c r="I572" s="5">
        <f t="shared" si="62"/>
        <v>11079.47999999937</v>
      </c>
      <c r="M572" s="9"/>
      <c r="O572" s="9">
        <v>9.5</v>
      </c>
      <c r="P572" s="9">
        <v>1883.6363636363615</v>
      </c>
    </row>
    <row r="573" spans="1:16" x14ac:dyDescent="0.25">
      <c r="A573" s="10">
        <v>28.549999999999997</v>
      </c>
      <c r="B573" s="12">
        <f t="shared" si="57"/>
        <v>10.720714265204782</v>
      </c>
      <c r="C573" s="12">
        <f t="shared" si="58"/>
        <v>9.3277367091631785E-2</v>
      </c>
      <c r="D573" s="11">
        <v>3702.82</v>
      </c>
      <c r="E573" s="9">
        <f t="shared" si="59"/>
        <v>0</v>
      </c>
      <c r="F573">
        <f t="shared" si="56"/>
        <v>3702.82</v>
      </c>
      <c r="G573" s="9">
        <f t="shared" si="60"/>
        <v>8.5166666666666515</v>
      </c>
      <c r="H573" s="9">
        <f t="shared" si="61"/>
        <v>927.05050505050428</v>
      </c>
      <c r="I573" s="5">
        <f t="shared" si="62"/>
        <v>11108.45999999937</v>
      </c>
      <c r="M573" s="9"/>
      <c r="O573" s="9">
        <v>9.5166666666666515</v>
      </c>
      <c r="P573" s="9">
        <v>1849.6969696969682</v>
      </c>
    </row>
    <row r="574" spans="1:16" x14ac:dyDescent="0.25">
      <c r="A574" s="10">
        <v>28.6</v>
      </c>
      <c r="B574" s="12">
        <f t="shared" si="57"/>
        <v>10.720714265204782</v>
      </c>
      <c r="C574" s="12">
        <f t="shared" si="58"/>
        <v>9.3277367091631785E-2</v>
      </c>
      <c r="D574" s="11">
        <v>3713.51</v>
      </c>
      <c r="E574" s="9">
        <f t="shared" si="59"/>
        <v>0</v>
      </c>
      <c r="F574">
        <f t="shared" si="56"/>
        <v>3713.51</v>
      </c>
      <c r="G574" s="9">
        <f t="shared" si="60"/>
        <v>8.533333333333303</v>
      </c>
      <c r="H574" s="9">
        <f t="shared" si="61"/>
        <v>959.36969696969743</v>
      </c>
      <c r="I574" s="5">
        <f t="shared" si="62"/>
        <v>11140.53000000095</v>
      </c>
      <c r="M574" s="9"/>
      <c r="O574" s="9">
        <v>9.533333333333303</v>
      </c>
      <c r="P574" s="9">
        <v>1914.1818181818192</v>
      </c>
    </row>
    <row r="575" spans="1:16" x14ac:dyDescent="0.25">
      <c r="A575" s="10">
        <v>28.65</v>
      </c>
      <c r="B575" s="12">
        <f t="shared" si="57"/>
        <v>10.720714265204782</v>
      </c>
      <c r="C575" s="12">
        <f t="shared" si="58"/>
        <v>9.3277367091631785E-2</v>
      </c>
      <c r="D575" s="11">
        <v>3724.01</v>
      </c>
      <c r="E575" s="9">
        <f t="shared" si="59"/>
        <v>0</v>
      </c>
      <c r="F575">
        <f t="shared" si="56"/>
        <v>3724.01</v>
      </c>
      <c r="G575" s="9">
        <f t="shared" si="60"/>
        <v>8.5499999999999545</v>
      </c>
      <c r="H575" s="9">
        <f t="shared" si="61"/>
        <v>981.48282828283186</v>
      </c>
      <c r="I575" s="5">
        <f t="shared" si="62"/>
        <v>11172.029999999366</v>
      </c>
      <c r="M575" s="9"/>
      <c r="O575" s="9">
        <v>9.5499999999999545</v>
      </c>
      <c r="P575" s="9">
        <v>1958.3030303030375</v>
      </c>
    </row>
    <row r="576" spans="1:16" x14ac:dyDescent="0.25">
      <c r="A576" s="10">
        <v>28.700000000000003</v>
      </c>
      <c r="B576" s="12">
        <f t="shared" si="57"/>
        <v>10.720714265204782</v>
      </c>
      <c r="C576" s="12">
        <f t="shared" si="58"/>
        <v>9.3277367091631785E-2</v>
      </c>
      <c r="D576" s="11">
        <v>3707.99</v>
      </c>
      <c r="E576" s="9">
        <f t="shared" si="59"/>
        <v>0</v>
      </c>
      <c r="F576">
        <f t="shared" si="56"/>
        <v>3707.99</v>
      </c>
      <c r="G576" s="9">
        <f t="shared" si="60"/>
        <v>8.566666666666606</v>
      </c>
      <c r="H576" s="9">
        <f t="shared" si="61"/>
        <v>988.28686868686555</v>
      </c>
      <c r="I576" s="5">
        <f t="shared" si="62"/>
        <v>11123.970000000947</v>
      </c>
      <c r="M576" s="9"/>
      <c r="O576" s="9">
        <v>9.566666666666606</v>
      </c>
      <c r="P576" s="9">
        <v>1971.8787878787816</v>
      </c>
    </row>
    <row r="577" spans="1:16" x14ac:dyDescent="0.25">
      <c r="A577" s="10">
        <v>28.75</v>
      </c>
      <c r="B577" s="12">
        <f t="shared" si="57"/>
        <v>10.720714265204782</v>
      </c>
      <c r="C577" s="12">
        <f t="shared" si="58"/>
        <v>9.3277367091631785E-2</v>
      </c>
      <c r="D577" s="11">
        <v>3682.5</v>
      </c>
      <c r="E577" s="9">
        <f t="shared" si="59"/>
        <v>0</v>
      </c>
      <c r="F577">
        <f t="shared" si="56"/>
        <v>3682.5</v>
      </c>
      <c r="G577" s="9">
        <f t="shared" si="60"/>
        <v>8.5833333333332575</v>
      </c>
      <c r="H577" s="9">
        <f t="shared" si="61"/>
        <v>981.48282828283186</v>
      </c>
      <c r="I577" s="5">
        <f t="shared" si="62"/>
        <v>11047.499999999372</v>
      </c>
      <c r="M577" s="9"/>
      <c r="O577" s="9">
        <v>9.5833333333332575</v>
      </c>
      <c r="P577" s="9">
        <v>1958.3030303030375</v>
      </c>
    </row>
    <row r="578" spans="1:16" x14ac:dyDescent="0.25">
      <c r="A578" s="10">
        <v>28.799999999999997</v>
      </c>
      <c r="B578" s="12">
        <f t="shared" si="57"/>
        <v>10.720714265204782</v>
      </c>
      <c r="C578" s="12">
        <f t="shared" si="58"/>
        <v>9.3277367091631785E-2</v>
      </c>
      <c r="D578" s="11">
        <v>3682.74</v>
      </c>
      <c r="E578" s="9">
        <f t="shared" si="59"/>
        <v>0</v>
      </c>
      <c r="F578">
        <f t="shared" ref="F578:F641" si="63">D578-E578</f>
        <v>3682.74</v>
      </c>
      <c r="G578" s="9">
        <f t="shared" si="60"/>
        <v>8.5999999999999091</v>
      </c>
      <c r="H578" s="9">
        <f t="shared" si="61"/>
        <v>974.67878787878988</v>
      </c>
      <c r="I578" s="5">
        <f t="shared" si="62"/>
        <v>11048.219999999372</v>
      </c>
      <c r="M578" s="9"/>
      <c r="O578" s="9">
        <v>9.5999999999999091</v>
      </c>
      <c r="P578" s="9">
        <v>1944.7272727272768</v>
      </c>
    </row>
    <row r="579" spans="1:16" x14ac:dyDescent="0.25">
      <c r="A579" s="10">
        <v>28.85</v>
      </c>
      <c r="B579" s="12">
        <f t="shared" ref="B579:B642" si="64">IF(D579&lt;2000,$S$1/($S$4*SQRT($S$5)),IF(A579&lt;12.55+$M$1,($S$1-$S$3)/($S$4*SQRT($S$5)),IF(A579&lt;15.55+$M$1,-0.274814814814815*(A579-$M$1)^3+11.5834444444444*(A579-$M$1)^2+-160.892394444444*(A579-$M$1)+745.0025473,($S$3-$S$4)/($S$4*SQRT($S$5)))))</f>
        <v>10.720714265204782</v>
      </c>
      <c r="C579" s="12">
        <f t="shared" ref="C579:C642" si="65">1/B579</f>
        <v>9.3277367091631785E-2</v>
      </c>
      <c r="D579" s="11">
        <v>3661.19</v>
      </c>
      <c r="E579" s="9">
        <f t="shared" ref="E579:E642" si="66">IF(A579&lt;$G$902,LOOKUP(A579,$G$2:$G$1364,$H$2:$H$1364),0)</f>
        <v>0</v>
      </c>
      <c r="F579">
        <f t="shared" si="63"/>
        <v>3661.19</v>
      </c>
      <c r="G579" s="9">
        <f t="shared" ref="G579:G642" si="67">O579-$L$3</f>
        <v>8.6166666666666742</v>
      </c>
      <c r="H579" s="9">
        <f t="shared" ref="H579:H642" si="68">MAX(P579/16.8*$K$3,0)</f>
        <v>972.97777777778151</v>
      </c>
      <c r="I579" s="5">
        <f t="shared" si="62"/>
        <v>10983.570000000936</v>
      </c>
      <c r="M579" s="9"/>
      <c r="O579" s="9">
        <v>9.6166666666666742</v>
      </c>
      <c r="P579" s="9">
        <v>1941.3333333333408</v>
      </c>
    </row>
    <row r="580" spans="1:16" x14ac:dyDescent="0.25">
      <c r="A580" s="10">
        <v>28.9</v>
      </c>
      <c r="B580" s="12">
        <f t="shared" si="64"/>
        <v>10.720714265204782</v>
      </c>
      <c r="C580" s="12">
        <f t="shared" si="65"/>
        <v>9.3277367091631785E-2</v>
      </c>
      <c r="D580" s="11">
        <v>3665.65</v>
      </c>
      <c r="E580" s="9">
        <f t="shared" si="66"/>
        <v>0</v>
      </c>
      <c r="F580">
        <f t="shared" si="63"/>
        <v>3665.65</v>
      </c>
      <c r="G580" s="9">
        <f t="shared" si="67"/>
        <v>8.6333333333333258</v>
      </c>
      <c r="H580" s="9">
        <f t="shared" si="68"/>
        <v>896.43232323231928</v>
      </c>
      <c r="I580" s="5">
        <f t="shared" ref="I580:I643" si="69">(F580)*((A580-A579)*60)</f>
        <v>10996.949999999375</v>
      </c>
      <c r="M580" s="9"/>
      <c r="O580" s="9">
        <v>9.6333333333333258</v>
      </c>
      <c r="P580" s="9">
        <v>1788.6060606060528</v>
      </c>
    </row>
    <row r="581" spans="1:16" x14ac:dyDescent="0.25">
      <c r="A581" s="10">
        <v>28.950000000000003</v>
      </c>
      <c r="B581" s="12">
        <f t="shared" si="64"/>
        <v>10.720714265204782</v>
      </c>
      <c r="C581" s="12">
        <f t="shared" si="65"/>
        <v>9.3277367091631785E-2</v>
      </c>
      <c r="D581" s="11">
        <v>3649.04</v>
      </c>
      <c r="E581" s="9">
        <f t="shared" si="66"/>
        <v>0</v>
      </c>
      <c r="F581">
        <f t="shared" si="63"/>
        <v>3649.04</v>
      </c>
      <c r="G581" s="9">
        <f t="shared" si="67"/>
        <v>8.6499999999999773</v>
      </c>
      <c r="H581" s="9">
        <f t="shared" si="68"/>
        <v>904.93737373736963</v>
      </c>
      <c r="I581" s="5">
        <f t="shared" si="69"/>
        <v>10947.120000000934</v>
      </c>
      <c r="M581" s="9"/>
      <c r="O581" s="9">
        <v>9.6499999999999773</v>
      </c>
      <c r="P581" s="9">
        <v>1805.5757575757495</v>
      </c>
    </row>
    <row r="582" spans="1:16" x14ac:dyDescent="0.25">
      <c r="A582" s="10">
        <v>29</v>
      </c>
      <c r="B582" s="12">
        <f t="shared" si="64"/>
        <v>10.720714265204782</v>
      </c>
      <c r="C582" s="12">
        <f t="shared" si="65"/>
        <v>9.3277367091631785E-2</v>
      </c>
      <c r="D582" s="11">
        <v>3690.11</v>
      </c>
      <c r="E582" s="9">
        <f t="shared" si="66"/>
        <v>0</v>
      </c>
      <c r="F582">
        <f t="shared" si="63"/>
        <v>3690.11</v>
      </c>
      <c r="G582" s="9">
        <f t="shared" si="67"/>
        <v>8.6666666666666288</v>
      </c>
      <c r="H582" s="9">
        <f t="shared" si="68"/>
        <v>942.35959595959662</v>
      </c>
      <c r="I582" s="5">
        <f t="shared" si="69"/>
        <v>11070.329999999371</v>
      </c>
      <c r="M582" s="9"/>
      <c r="O582" s="9">
        <v>9.6666666666666288</v>
      </c>
      <c r="P582" s="9">
        <v>1880.2424242424256</v>
      </c>
    </row>
    <row r="583" spans="1:16" x14ac:dyDescent="0.25">
      <c r="A583" s="10">
        <v>29.049999999999997</v>
      </c>
      <c r="B583" s="12">
        <f t="shared" si="64"/>
        <v>10.720714265204782</v>
      </c>
      <c r="C583" s="12">
        <f t="shared" si="65"/>
        <v>9.3277367091631785E-2</v>
      </c>
      <c r="D583" s="11">
        <v>3729.86</v>
      </c>
      <c r="E583" s="9">
        <f t="shared" si="66"/>
        <v>0</v>
      </c>
      <c r="F583">
        <f t="shared" si="63"/>
        <v>3729.86</v>
      </c>
      <c r="G583" s="9">
        <f t="shared" si="67"/>
        <v>8.6833333333332803</v>
      </c>
      <c r="H583" s="9">
        <f t="shared" si="68"/>
        <v>979.7818181818152</v>
      </c>
      <c r="I583" s="5">
        <f t="shared" si="69"/>
        <v>11189.579999999365</v>
      </c>
      <c r="M583" s="9"/>
      <c r="O583" s="9">
        <v>9.6833333333332803</v>
      </c>
      <c r="P583" s="9">
        <v>1954.9090909090849</v>
      </c>
    </row>
    <row r="584" spans="1:16" x14ac:dyDescent="0.25">
      <c r="A584" s="10">
        <v>29.1</v>
      </c>
      <c r="B584" s="12">
        <f t="shared" si="64"/>
        <v>10.720714265204782</v>
      </c>
      <c r="C584" s="12">
        <f t="shared" si="65"/>
        <v>9.3277367091631785E-2</v>
      </c>
      <c r="D584" s="11">
        <v>3704.97</v>
      </c>
      <c r="E584" s="9">
        <f t="shared" si="66"/>
        <v>0</v>
      </c>
      <c r="F584">
        <f t="shared" si="63"/>
        <v>3704.97</v>
      </c>
      <c r="G584" s="9">
        <f t="shared" si="67"/>
        <v>8.6999999999999318</v>
      </c>
      <c r="H584" s="9">
        <f t="shared" si="68"/>
        <v>901.5353535353529</v>
      </c>
      <c r="I584" s="5">
        <f t="shared" si="69"/>
        <v>11114.910000000948</v>
      </c>
      <c r="M584" s="9"/>
      <c r="O584" s="9">
        <v>9.6999999999999318</v>
      </c>
      <c r="P584" s="9">
        <v>1798.7878787878776</v>
      </c>
    </row>
    <row r="585" spans="1:16" x14ac:dyDescent="0.25">
      <c r="A585" s="10">
        <v>29.15</v>
      </c>
      <c r="B585" s="12">
        <f t="shared" si="64"/>
        <v>10.720714265204782</v>
      </c>
      <c r="C585" s="12">
        <f t="shared" si="65"/>
        <v>9.3277367091631785E-2</v>
      </c>
      <c r="D585" s="11">
        <v>3700.5</v>
      </c>
      <c r="E585" s="9">
        <f t="shared" si="66"/>
        <v>0</v>
      </c>
      <c r="F585">
        <f t="shared" si="63"/>
        <v>3700.5</v>
      </c>
      <c r="G585" s="9">
        <f t="shared" si="67"/>
        <v>8.7166666666665833</v>
      </c>
      <c r="H585" s="9">
        <f t="shared" si="68"/>
        <v>949.1636363636386</v>
      </c>
      <c r="I585" s="5">
        <f t="shared" si="69"/>
        <v>11101.499999999369</v>
      </c>
      <c r="M585" s="9"/>
      <c r="O585" s="9">
        <v>9.7166666666665833</v>
      </c>
      <c r="P585" s="9">
        <v>1893.8181818181863</v>
      </c>
    </row>
    <row r="586" spans="1:16" x14ac:dyDescent="0.25">
      <c r="A586" s="10">
        <v>29.200000000000003</v>
      </c>
      <c r="B586" s="12">
        <f t="shared" si="64"/>
        <v>10.720714265204782</v>
      </c>
      <c r="C586" s="12">
        <f t="shared" si="65"/>
        <v>9.3277367091631785E-2</v>
      </c>
      <c r="D586" s="11">
        <v>3701.08</v>
      </c>
      <c r="E586" s="9">
        <f t="shared" si="66"/>
        <v>0</v>
      </c>
      <c r="F586">
        <f t="shared" si="63"/>
        <v>3701.08</v>
      </c>
      <c r="G586" s="9">
        <f t="shared" si="67"/>
        <v>8.7333333333333485</v>
      </c>
      <c r="H586" s="9">
        <f t="shared" si="68"/>
        <v>864.11313131313443</v>
      </c>
      <c r="I586" s="5">
        <f t="shared" si="69"/>
        <v>11103.240000000946</v>
      </c>
      <c r="M586" s="9"/>
      <c r="O586" s="9">
        <v>9.7333333333333485</v>
      </c>
      <c r="P586" s="9">
        <v>1724.1212121212184</v>
      </c>
    </row>
    <row r="587" spans="1:16" x14ac:dyDescent="0.25">
      <c r="A587" s="10">
        <v>29.25</v>
      </c>
      <c r="B587" s="12">
        <f t="shared" si="64"/>
        <v>10.720714265204782</v>
      </c>
      <c r="C587" s="12">
        <f t="shared" si="65"/>
        <v>9.3277367091631785E-2</v>
      </c>
      <c r="D587" s="11">
        <v>3688.23</v>
      </c>
      <c r="E587" s="9">
        <f t="shared" si="66"/>
        <v>0</v>
      </c>
      <c r="F587">
        <f t="shared" si="63"/>
        <v>3688.23</v>
      </c>
      <c r="G587" s="9">
        <f t="shared" si="67"/>
        <v>8.75</v>
      </c>
      <c r="H587" s="9">
        <f t="shared" si="68"/>
        <v>935.55555555555452</v>
      </c>
      <c r="I587" s="5">
        <f t="shared" si="69"/>
        <v>11064.689999999371</v>
      </c>
      <c r="M587" s="9"/>
      <c r="O587" s="9">
        <v>9.75</v>
      </c>
      <c r="P587" s="9">
        <v>1866.6666666666647</v>
      </c>
    </row>
    <row r="588" spans="1:16" x14ac:dyDescent="0.25">
      <c r="A588" s="10">
        <v>29.299999999999997</v>
      </c>
      <c r="B588" s="12">
        <f t="shared" si="64"/>
        <v>10.720714265204782</v>
      </c>
      <c r="C588" s="12">
        <f t="shared" si="65"/>
        <v>9.3277367091631785E-2</v>
      </c>
      <c r="D588" s="11">
        <v>3691.67</v>
      </c>
      <c r="E588" s="9">
        <f t="shared" si="66"/>
        <v>0</v>
      </c>
      <c r="F588">
        <f t="shared" si="63"/>
        <v>3691.67</v>
      </c>
      <c r="G588" s="9">
        <f t="shared" si="67"/>
        <v>8.7666666666666515</v>
      </c>
      <c r="H588" s="9">
        <f t="shared" si="68"/>
        <v>942.35959595959662</v>
      </c>
      <c r="I588" s="5">
        <f t="shared" si="69"/>
        <v>11075.009999999371</v>
      </c>
      <c r="M588" s="9"/>
      <c r="O588" s="9">
        <v>9.7666666666666515</v>
      </c>
      <c r="P588" s="9">
        <v>1880.2424242424256</v>
      </c>
    </row>
    <row r="589" spans="1:16" x14ac:dyDescent="0.25">
      <c r="A589" s="10">
        <v>29.35</v>
      </c>
      <c r="B589" s="12">
        <f t="shared" si="64"/>
        <v>10.720714265204782</v>
      </c>
      <c r="C589" s="12">
        <f t="shared" si="65"/>
        <v>9.3277367091631785E-2</v>
      </c>
      <c r="D589" s="11">
        <v>3722.72</v>
      </c>
      <c r="E589" s="9">
        <f t="shared" si="66"/>
        <v>0</v>
      </c>
      <c r="F589">
        <f t="shared" si="63"/>
        <v>3722.72</v>
      </c>
      <c r="G589" s="9">
        <f t="shared" si="67"/>
        <v>8.783333333333303</v>
      </c>
      <c r="H589" s="9">
        <f t="shared" si="68"/>
        <v>891.32929292929407</v>
      </c>
      <c r="I589" s="5">
        <f t="shared" si="69"/>
        <v>11168.160000000951</v>
      </c>
      <c r="M589" s="9"/>
      <c r="O589" s="9">
        <v>9.783333333333303</v>
      </c>
      <c r="P589" s="9">
        <v>1778.4242424242448</v>
      </c>
    </row>
    <row r="590" spans="1:16" x14ac:dyDescent="0.25">
      <c r="A590" s="10">
        <v>29.4</v>
      </c>
      <c r="B590" s="12">
        <f t="shared" si="64"/>
        <v>10.720714265204782</v>
      </c>
      <c r="C590" s="12">
        <f t="shared" si="65"/>
        <v>9.3277367091631785E-2</v>
      </c>
      <c r="D590" s="11">
        <v>3724.47</v>
      </c>
      <c r="E590" s="9">
        <f t="shared" si="66"/>
        <v>0</v>
      </c>
      <c r="F590">
        <f t="shared" si="63"/>
        <v>3724.47</v>
      </c>
      <c r="G590" s="9">
        <f t="shared" si="67"/>
        <v>8.7999999999999545</v>
      </c>
      <c r="H590" s="9">
        <f t="shared" si="68"/>
        <v>908.33939393939499</v>
      </c>
      <c r="I590" s="5">
        <f t="shared" si="69"/>
        <v>11173.409999999365</v>
      </c>
      <c r="M590" s="9"/>
      <c r="O590" s="9">
        <v>9.7999999999999545</v>
      </c>
      <c r="P590" s="9">
        <v>1812.3636363636385</v>
      </c>
    </row>
    <row r="591" spans="1:16" x14ac:dyDescent="0.25">
      <c r="A591" s="10">
        <v>29.450000000000003</v>
      </c>
      <c r="B591" s="12">
        <f t="shared" si="64"/>
        <v>10.720714265204782</v>
      </c>
      <c r="C591" s="12">
        <f t="shared" si="65"/>
        <v>9.3277367091631785E-2</v>
      </c>
      <c r="D591" s="11">
        <v>3681.54</v>
      </c>
      <c r="E591" s="9">
        <f t="shared" si="66"/>
        <v>0</v>
      </c>
      <c r="F591">
        <f t="shared" si="63"/>
        <v>3681.54</v>
      </c>
      <c r="G591" s="9">
        <f t="shared" si="67"/>
        <v>8.816666666666606</v>
      </c>
      <c r="H591" s="9">
        <f t="shared" si="68"/>
        <v>923.64848484848744</v>
      </c>
      <c r="I591" s="5">
        <f t="shared" si="69"/>
        <v>11044.620000000941</v>
      </c>
      <c r="M591" s="9"/>
      <c r="O591" s="9">
        <v>9.816666666666606</v>
      </c>
      <c r="P591" s="9">
        <v>1842.909090909096</v>
      </c>
    </row>
    <row r="592" spans="1:16" x14ac:dyDescent="0.25">
      <c r="A592" s="10">
        <v>29.5</v>
      </c>
      <c r="B592" s="12">
        <f t="shared" si="64"/>
        <v>10.720714265204782</v>
      </c>
      <c r="C592" s="12">
        <f t="shared" si="65"/>
        <v>9.3277367091631785E-2</v>
      </c>
      <c r="D592" s="11">
        <v>3676.16</v>
      </c>
      <c r="E592" s="9">
        <f t="shared" si="66"/>
        <v>0</v>
      </c>
      <c r="F592">
        <f t="shared" si="63"/>
        <v>3676.16</v>
      </c>
      <c r="G592" s="9">
        <f t="shared" si="67"/>
        <v>8.8333333333332575</v>
      </c>
      <c r="H592" s="9">
        <f t="shared" si="68"/>
        <v>947.46262626263024</v>
      </c>
      <c r="I592" s="5">
        <f t="shared" si="69"/>
        <v>11028.479999999372</v>
      </c>
      <c r="M592" s="9"/>
      <c r="O592" s="9">
        <v>9.8333333333332575</v>
      </c>
      <c r="P592" s="9">
        <v>1890.4242424242505</v>
      </c>
    </row>
    <row r="593" spans="1:16" x14ac:dyDescent="0.25">
      <c r="A593" s="10">
        <v>29.549999999999997</v>
      </c>
      <c r="B593" s="12">
        <f t="shared" si="64"/>
        <v>10.720714265204782</v>
      </c>
      <c r="C593" s="12">
        <f t="shared" si="65"/>
        <v>9.3277367091631785E-2</v>
      </c>
      <c r="D593" s="11">
        <v>3674.7</v>
      </c>
      <c r="E593" s="9">
        <f t="shared" si="66"/>
        <v>0</v>
      </c>
      <c r="F593">
        <f t="shared" si="63"/>
        <v>3674.7</v>
      </c>
      <c r="G593" s="9">
        <f t="shared" si="67"/>
        <v>8.8499999999999091</v>
      </c>
      <c r="H593" s="9">
        <f t="shared" si="68"/>
        <v>874.31919191919314</v>
      </c>
      <c r="I593" s="5">
        <f t="shared" si="69"/>
        <v>11024.099999999373</v>
      </c>
      <c r="M593" s="9"/>
      <c r="O593" s="9">
        <v>9.8499999999999091</v>
      </c>
      <c r="P593" s="9">
        <v>1744.484848484851</v>
      </c>
    </row>
    <row r="594" spans="1:16" x14ac:dyDescent="0.25">
      <c r="A594" s="10">
        <v>29.6</v>
      </c>
      <c r="B594" s="12">
        <f t="shared" si="64"/>
        <v>10.720714265204782</v>
      </c>
      <c r="C594" s="12">
        <f t="shared" si="65"/>
        <v>9.3277367091631785E-2</v>
      </c>
      <c r="D594" s="11">
        <v>3680.46</v>
      </c>
      <c r="E594" s="9">
        <f t="shared" si="66"/>
        <v>0</v>
      </c>
      <c r="F594">
        <f t="shared" si="63"/>
        <v>3680.46</v>
      </c>
      <c r="G594" s="9">
        <f t="shared" si="67"/>
        <v>8.8666666666666742</v>
      </c>
      <c r="H594" s="9">
        <f t="shared" si="68"/>
        <v>935.55555555555452</v>
      </c>
      <c r="I594" s="5">
        <f t="shared" si="69"/>
        <v>11041.380000000941</v>
      </c>
      <c r="M594" s="9"/>
      <c r="O594" s="9">
        <v>9.8666666666666742</v>
      </c>
      <c r="P594" s="9">
        <v>1866.6666666666647</v>
      </c>
    </row>
    <row r="595" spans="1:16" x14ac:dyDescent="0.25">
      <c r="A595" s="10">
        <v>29.65</v>
      </c>
      <c r="B595" s="12">
        <f t="shared" si="64"/>
        <v>10.720714265204782</v>
      </c>
      <c r="C595" s="12">
        <f t="shared" si="65"/>
        <v>9.3277367091631785E-2</v>
      </c>
      <c r="D595" s="11">
        <v>3646.52</v>
      </c>
      <c r="E595" s="9">
        <f t="shared" si="66"/>
        <v>0</v>
      </c>
      <c r="F595">
        <f t="shared" si="63"/>
        <v>3646.52</v>
      </c>
      <c r="G595" s="9">
        <f t="shared" si="67"/>
        <v>8.8833333333333258</v>
      </c>
      <c r="H595" s="9">
        <f t="shared" si="68"/>
        <v>867.51515151515116</v>
      </c>
      <c r="I595" s="5">
        <f t="shared" si="69"/>
        <v>10939.559999999377</v>
      </c>
      <c r="M595" s="9"/>
      <c r="O595" s="9">
        <v>9.8833333333333258</v>
      </c>
      <c r="P595" s="9">
        <v>1730.9090909090903</v>
      </c>
    </row>
    <row r="596" spans="1:16" x14ac:dyDescent="0.25">
      <c r="A596" s="10">
        <v>29.700000000000003</v>
      </c>
      <c r="B596" s="12">
        <f t="shared" si="64"/>
        <v>10.720714265204782</v>
      </c>
      <c r="C596" s="12">
        <f t="shared" si="65"/>
        <v>9.3277367091631785E-2</v>
      </c>
      <c r="D596" s="11">
        <v>3635.77</v>
      </c>
      <c r="E596" s="9">
        <f t="shared" si="66"/>
        <v>0</v>
      </c>
      <c r="F596">
        <f t="shared" si="63"/>
        <v>3635.77</v>
      </c>
      <c r="G596" s="9">
        <f t="shared" si="67"/>
        <v>8.8999999999999773</v>
      </c>
      <c r="H596" s="9">
        <f t="shared" si="68"/>
        <v>874.31919191919314</v>
      </c>
      <c r="I596" s="5">
        <f t="shared" si="69"/>
        <v>10907.310000000931</v>
      </c>
      <c r="M596" s="9"/>
      <c r="O596" s="9">
        <v>9.8999999999999773</v>
      </c>
      <c r="P596" s="9">
        <v>1744.484848484851</v>
      </c>
    </row>
    <row r="597" spans="1:16" x14ac:dyDescent="0.25">
      <c r="A597" s="10">
        <v>29.75</v>
      </c>
      <c r="B597" s="12">
        <f t="shared" si="64"/>
        <v>10.720714265204782</v>
      </c>
      <c r="C597" s="12">
        <f t="shared" si="65"/>
        <v>9.3277367091631785E-2</v>
      </c>
      <c r="D597" s="11">
        <v>3674.38</v>
      </c>
      <c r="E597" s="9">
        <f t="shared" si="66"/>
        <v>0</v>
      </c>
      <c r="F597">
        <f t="shared" si="63"/>
        <v>3674.38</v>
      </c>
      <c r="G597" s="9">
        <f t="shared" si="67"/>
        <v>8.9166666666666288</v>
      </c>
      <c r="H597" s="9">
        <f t="shared" si="68"/>
        <v>927.05050505050428</v>
      </c>
      <c r="I597" s="5">
        <f t="shared" si="69"/>
        <v>11023.139999999374</v>
      </c>
      <c r="M597" s="9"/>
      <c r="O597" s="9">
        <v>9.9166666666666288</v>
      </c>
      <c r="P597" s="9">
        <v>1849.6969696969682</v>
      </c>
    </row>
    <row r="598" spans="1:16" x14ac:dyDescent="0.25">
      <c r="A598" s="10">
        <v>29.799999999999997</v>
      </c>
      <c r="B598" s="12">
        <f t="shared" si="64"/>
        <v>10.720714265204782</v>
      </c>
      <c r="C598" s="12">
        <f t="shared" si="65"/>
        <v>9.3277367091631785E-2</v>
      </c>
      <c r="D598" s="11">
        <v>3682.13</v>
      </c>
      <c r="E598" s="9">
        <f t="shared" si="66"/>
        <v>0</v>
      </c>
      <c r="F598">
        <f t="shared" si="63"/>
        <v>3682.13</v>
      </c>
      <c r="G598" s="9">
        <f t="shared" si="67"/>
        <v>8.9333333333332803</v>
      </c>
      <c r="H598" s="9">
        <f t="shared" si="68"/>
        <v>957.66868686868895</v>
      </c>
      <c r="I598" s="5">
        <f t="shared" si="69"/>
        <v>11046.389999999372</v>
      </c>
      <c r="M598" s="9"/>
      <c r="O598" s="9">
        <v>9.9333333333332803</v>
      </c>
      <c r="P598" s="9">
        <v>1910.7878787878831</v>
      </c>
    </row>
    <row r="599" spans="1:16" x14ac:dyDescent="0.25">
      <c r="A599" s="10">
        <v>29.85</v>
      </c>
      <c r="B599" s="12">
        <f t="shared" si="64"/>
        <v>10.720714265204782</v>
      </c>
      <c r="C599" s="12">
        <f t="shared" si="65"/>
        <v>9.3277367091631785E-2</v>
      </c>
      <c r="D599" s="11">
        <v>3680.92</v>
      </c>
      <c r="E599" s="9">
        <f t="shared" si="66"/>
        <v>0</v>
      </c>
      <c r="F599">
        <f t="shared" si="63"/>
        <v>3680.92</v>
      </c>
      <c r="G599" s="9">
        <f t="shared" si="67"/>
        <v>8.9499999999999318</v>
      </c>
      <c r="H599" s="9">
        <f t="shared" si="68"/>
        <v>869.21616161615964</v>
      </c>
      <c r="I599" s="5">
        <f t="shared" si="69"/>
        <v>11042.760000000942</v>
      </c>
      <c r="M599" s="9"/>
      <c r="O599" s="9">
        <v>9.9499999999999318</v>
      </c>
      <c r="P599" s="9">
        <v>1734.3030303030264</v>
      </c>
    </row>
    <row r="600" spans="1:16" x14ac:dyDescent="0.25">
      <c r="A600" s="10">
        <v>29.9</v>
      </c>
      <c r="B600" s="12">
        <f t="shared" si="64"/>
        <v>10.720714265204782</v>
      </c>
      <c r="C600" s="12">
        <f t="shared" si="65"/>
        <v>9.3277367091631785E-2</v>
      </c>
      <c r="D600" s="11">
        <v>3677.29</v>
      </c>
      <c r="E600" s="9">
        <f t="shared" si="66"/>
        <v>0</v>
      </c>
      <c r="F600">
        <f t="shared" si="63"/>
        <v>3677.29</v>
      </c>
      <c r="G600" s="9">
        <f t="shared" si="67"/>
        <v>8.9666666666665833</v>
      </c>
      <c r="H600" s="9">
        <f t="shared" si="68"/>
        <v>831.79393939393947</v>
      </c>
      <c r="I600" s="5">
        <f t="shared" si="69"/>
        <v>11031.869999999373</v>
      </c>
      <c r="M600" s="9"/>
      <c r="O600" s="9">
        <v>9.9666666666665833</v>
      </c>
      <c r="P600" s="9">
        <v>1659.6363636363637</v>
      </c>
    </row>
    <row r="601" spans="1:16" x14ac:dyDescent="0.25">
      <c r="A601" s="10">
        <v>29.950000000000003</v>
      </c>
      <c r="B601" s="12">
        <f t="shared" si="64"/>
        <v>10.720714265204782</v>
      </c>
      <c r="C601" s="12">
        <f t="shared" si="65"/>
        <v>9.3277367091631785E-2</v>
      </c>
      <c r="D601" s="11">
        <v>3643.42</v>
      </c>
      <c r="E601" s="9">
        <f t="shared" si="66"/>
        <v>0</v>
      </c>
      <c r="F601">
        <f t="shared" si="63"/>
        <v>3643.42</v>
      </c>
      <c r="G601" s="9">
        <f t="shared" si="67"/>
        <v>8.9833333333333485</v>
      </c>
      <c r="H601" s="9">
        <f t="shared" si="68"/>
        <v>901.5353535353529</v>
      </c>
      <c r="I601" s="5">
        <f t="shared" si="69"/>
        <v>10930.260000000932</v>
      </c>
      <c r="M601" s="9"/>
      <c r="O601" s="9">
        <v>9.9833333333333485</v>
      </c>
      <c r="P601" s="9">
        <v>1798.7878787878776</v>
      </c>
    </row>
    <row r="602" spans="1:16" x14ac:dyDescent="0.25">
      <c r="A602" s="10">
        <v>30</v>
      </c>
      <c r="B602" s="12">
        <f t="shared" si="64"/>
        <v>10.720714265204782</v>
      </c>
      <c r="C602" s="12">
        <f t="shared" si="65"/>
        <v>9.3277367091631785E-2</v>
      </c>
      <c r="D602" s="11">
        <v>3654.78</v>
      </c>
      <c r="E602" s="9">
        <f t="shared" si="66"/>
        <v>0</v>
      </c>
      <c r="F602">
        <f t="shared" si="63"/>
        <v>3654.78</v>
      </c>
      <c r="G602" s="9">
        <f t="shared" si="67"/>
        <v>9</v>
      </c>
      <c r="H602" s="9">
        <f t="shared" si="68"/>
        <v>901.5353535353529</v>
      </c>
      <c r="I602" s="5">
        <f t="shared" si="69"/>
        <v>10964.339999999378</v>
      </c>
      <c r="M602" s="9"/>
      <c r="O602" s="9">
        <v>10</v>
      </c>
      <c r="P602" s="9">
        <v>1798.7878787878776</v>
      </c>
    </row>
    <row r="603" spans="1:16" x14ac:dyDescent="0.25">
      <c r="A603" s="10">
        <v>30.049999999999997</v>
      </c>
      <c r="B603" s="12">
        <f t="shared" si="64"/>
        <v>10.720714265204782</v>
      </c>
      <c r="C603" s="12">
        <f t="shared" si="65"/>
        <v>9.3277367091631785E-2</v>
      </c>
      <c r="D603" s="11">
        <v>3655.93</v>
      </c>
      <c r="E603" s="9">
        <f t="shared" si="66"/>
        <v>0</v>
      </c>
      <c r="F603">
        <f t="shared" si="63"/>
        <v>3655.93</v>
      </c>
      <c r="G603" s="9">
        <f t="shared" si="67"/>
        <v>9.0166666666666515</v>
      </c>
      <c r="H603" s="9">
        <f t="shared" si="68"/>
        <v>847.10303030303351</v>
      </c>
      <c r="I603" s="5">
        <f t="shared" si="69"/>
        <v>10967.789999999377</v>
      </c>
      <c r="M603" s="9"/>
      <c r="O603" s="9">
        <v>10.016666666666652</v>
      </c>
      <c r="P603" s="9">
        <v>1690.1818181818248</v>
      </c>
    </row>
    <row r="604" spans="1:16" x14ac:dyDescent="0.25">
      <c r="A604" s="10">
        <v>30.1</v>
      </c>
      <c r="B604" s="12">
        <f t="shared" si="64"/>
        <v>10.720714265204782</v>
      </c>
      <c r="C604" s="12">
        <f t="shared" si="65"/>
        <v>9.3277367091631785E-2</v>
      </c>
      <c r="D604" s="11">
        <v>3692.09</v>
      </c>
      <c r="E604" s="9">
        <f t="shared" si="66"/>
        <v>0</v>
      </c>
      <c r="F604">
        <f t="shared" si="63"/>
        <v>3692.09</v>
      </c>
      <c r="G604" s="9">
        <f t="shared" si="67"/>
        <v>9.033333333333303</v>
      </c>
      <c r="H604" s="9">
        <f t="shared" si="68"/>
        <v>896.43232323231928</v>
      </c>
      <c r="I604" s="5">
        <f t="shared" si="69"/>
        <v>11076.270000000944</v>
      </c>
      <c r="M604" s="9"/>
      <c r="O604" s="9">
        <v>10.033333333333303</v>
      </c>
      <c r="P604" s="9">
        <v>1788.6060606060528</v>
      </c>
    </row>
    <row r="605" spans="1:16" x14ac:dyDescent="0.25">
      <c r="A605" s="10">
        <v>30.15</v>
      </c>
      <c r="B605" s="12">
        <f t="shared" si="64"/>
        <v>10.720714265204782</v>
      </c>
      <c r="C605" s="12">
        <f t="shared" si="65"/>
        <v>9.3277367091631785E-2</v>
      </c>
      <c r="D605" s="11">
        <v>3698.66</v>
      </c>
      <c r="E605" s="9">
        <f t="shared" si="66"/>
        <v>0</v>
      </c>
      <c r="F605">
        <f t="shared" si="63"/>
        <v>3698.66</v>
      </c>
      <c r="G605" s="9">
        <f t="shared" si="67"/>
        <v>9.0499999999999545</v>
      </c>
      <c r="H605" s="9">
        <f t="shared" si="68"/>
        <v>850.50505050505035</v>
      </c>
      <c r="I605" s="5">
        <f t="shared" si="69"/>
        <v>11095.979999999368</v>
      </c>
      <c r="M605" s="9"/>
      <c r="O605" s="9">
        <v>10.049999999999955</v>
      </c>
      <c r="P605" s="9">
        <v>1696.9696969696968</v>
      </c>
    </row>
    <row r="606" spans="1:16" x14ac:dyDescent="0.25">
      <c r="A606" s="10">
        <v>30.200000000000003</v>
      </c>
      <c r="B606" s="12">
        <f t="shared" si="64"/>
        <v>10.720714265204782</v>
      </c>
      <c r="C606" s="12">
        <f t="shared" si="65"/>
        <v>9.3277367091631785E-2</v>
      </c>
      <c r="D606" s="11">
        <v>3669.94</v>
      </c>
      <c r="E606" s="9">
        <f t="shared" si="66"/>
        <v>0</v>
      </c>
      <c r="F606">
        <f t="shared" si="63"/>
        <v>3669.94</v>
      </c>
      <c r="G606" s="9">
        <f t="shared" si="67"/>
        <v>9.066666666666606</v>
      </c>
      <c r="H606" s="9">
        <f t="shared" si="68"/>
        <v>845.40202020201673</v>
      </c>
      <c r="I606" s="5">
        <f t="shared" si="69"/>
        <v>11009.820000000938</v>
      </c>
      <c r="M606" s="9"/>
      <c r="O606" s="9">
        <v>10.066666666666606</v>
      </c>
      <c r="P606" s="9">
        <v>1686.7878787878719</v>
      </c>
    </row>
    <row r="607" spans="1:16" x14ac:dyDescent="0.25">
      <c r="A607" s="10">
        <v>30.25</v>
      </c>
      <c r="B607" s="12">
        <f t="shared" si="64"/>
        <v>10.720714265204782</v>
      </c>
      <c r="C607" s="12">
        <f t="shared" si="65"/>
        <v>9.3277367091631785E-2</v>
      </c>
      <c r="D607" s="11">
        <v>3654</v>
      </c>
      <c r="E607" s="9">
        <f t="shared" si="66"/>
        <v>0</v>
      </c>
      <c r="F607">
        <f t="shared" si="63"/>
        <v>3654</v>
      </c>
      <c r="G607" s="9">
        <f t="shared" si="67"/>
        <v>9.0833333333332575</v>
      </c>
      <c r="H607" s="9">
        <f t="shared" si="68"/>
        <v>852.20606060605883</v>
      </c>
      <c r="I607" s="5">
        <f t="shared" si="69"/>
        <v>10961.999999999376</v>
      </c>
      <c r="M607" s="9"/>
      <c r="O607" s="9">
        <v>10.083333333333258</v>
      </c>
      <c r="P607" s="9">
        <v>1700.3636363636328</v>
      </c>
    </row>
    <row r="608" spans="1:16" x14ac:dyDescent="0.25">
      <c r="A608" s="10">
        <v>30.299999999999997</v>
      </c>
      <c r="B608" s="12">
        <f t="shared" si="64"/>
        <v>10.720714265204782</v>
      </c>
      <c r="C608" s="12">
        <f t="shared" si="65"/>
        <v>9.3277367091631785E-2</v>
      </c>
      <c r="D608" s="11">
        <v>3638.52</v>
      </c>
      <c r="E608" s="9">
        <f t="shared" si="66"/>
        <v>0</v>
      </c>
      <c r="F608">
        <f t="shared" si="63"/>
        <v>3638.52</v>
      </c>
      <c r="G608" s="9">
        <f t="shared" si="67"/>
        <v>9.0999999999999091</v>
      </c>
      <c r="H608" s="9">
        <f t="shared" si="68"/>
        <v>787.5676767676772</v>
      </c>
      <c r="I608" s="5">
        <f t="shared" si="69"/>
        <v>10915.559999999379</v>
      </c>
      <c r="M608" s="9"/>
      <c r="O608" s="9">
        <v>10.099999999999909</v>
      </c>
      <c r="P608" s="9">
        <v>1571.3939393939404</v>
      </c>
    </row>
    <row r="609" spans="1:16" x14ac:dyDescent="0.25">
      <c r="A609" s="10">
        <v>30.35</v>
      </c>
      <c r="B609" s="12">
        <f t="shared" si="64"/>
        <v>10.720714265204782</v>
      </c>
      <c r="C609" s="12">
        <f t="shared" si="65"/>
        <v>9.3277367091631785E-2</v>
      </c>
      <c r="D609" s="11">
        <v>3585.65</v>
      </c>
      <c r="E609" s="9">
        <f t="shared" si="66"/>
        <v>0</v>
      </c>
      <c r="F609">
        <f t="shared" si="63"/>
        <v>3585.65</v>
      </c>
      <c r="G609" s="9">
        <f t="shared" si="67"/>
        <v>9.1166666666666742</v>
      </c>
      <c r="H609" s="9">
        <f t="shared" si="68"/>
        <v>797.77373737373773</v>
      </c>
      <c r="I609" s="5">
        <f t="shared" si="69"/>
        <v>10756.950000000917</v>
      </c>
      <c r="M609" s="9"/>
      <c r="O609" s="9">
        <v>10.116666666666674</v>
      </c>
      <c r="P609" s="9">
        <v>1591.7575757575767</v>
      </c>
    </row>
    <row r="610" spans="1:16" x14ac:dyDescent="0.25">
      <c r="A610" s="10">
        <v>30.4</v>
      </c>
      <c r="B610" s="12">
        <f t="shared" si="64"/>
        <v>10.720714265204782</v>
      </c>
      <c r="C610" s="12">
        <f t="shared" si="65"/>
        <v>9.3277367091631785E-2</v>
      </c>
      <c r="D610" s="11">
        <v>3592.89</v>
      </c>
      <c r="E610" s="9">
        <f t="shared" si="66"/>
        <v>0</v>
      </c>
      <c r="F610">
        <f t="shared" si="63"/>
        <v>3592.89</v>
      </c>
      <c r="G610" s="9">
        <f t="shared" si="67"/>
        <v>9.1333333333333258</v>
      </c>
      <c r="H610" s="9">
        <f t="shared" si="68"/>
        <v>831.79393939393947</v>
      </c>
      <c r="I610" s="5">
        <f t="shared" si="69"/>
        <v>10778.669999999387</v>
      </c>
      <c r="M610" s="9"/>
      <c r="O610" s="9">
        <v>10.133333333333326</v>
      </c>
      <c r="P610" s="9">
        <v>1659.6363636363637</v>
      </c>
    </row>
    <row r="611" spans="1:16" x14ac:dyDescent="0.25">
      <c r="A611" s="10">
        <v>30.450000000000003</v>
      </c>
      <c r="B611" s="12">
        <f t="shared" si="64"/>
        <v>10.720714265204782</v>
      </c>
      <c r="C611" s="12">
        <f t="shared" si="65"/>
        <v>9.3277367091631785E-2</v>
      </c>
      <c r="D611" s="11">
        <v>3560.91</v>
      </c>
      <c r="E611" s="9">
        <f t="shared" si="66"/>
        <v>0</v>
      </c>
      <c r="F611">
        <f t="shared" si="63"/>
        <v>3560.91</v>
      </c>
      <c r="G611" s="9">
        <f t="shared" si="67"/>
        <v>9.1499999999999773</v>
      </c>
      <c r="H611" s="9">
        <f t="shared" si="68"/>
        <v>865.8141414141428</v>
      </c>
      <c r="I611" s="5">
        <f t="shared" si="69"/>
        <v>10682.730000000911</v>
      </c>
      <c r="M611" s="9"/>
      <c r="O611" s="9">
        <v>10.149999999999977</v>
      </c>
      <c r="P611" s="9">
        <v>1727.5151515151545</v>
      </c>
    </row>
    <row r="612" spans="1:16" x14ac:dyDescent="0.25">
      <c r="A612" s="10">
        <v>30.5</v>
      </c>
      <c r="B612" s="12">
        <f t="shared" si="64"/>
        <v>10.720714265204782</v>
      </c>
      <c r="C612" s="12">
        <f t="shared" si="65"/>
        <v>9.3277367091631785E-2</v>
      </c>
      <c r="D612" s="11">
        <v>3566.65</v>
      </c>
      <c r="E612" s="9">
        <f t="shared" si="66"/>
        <v>0</v>
      </c>
      <c r="F612">
        <f t="shared" si="63"/>
        <v>3566.65</v>
      </c>
      <c r="G612" s="9">
        <f t="shared" si="67"/>
        <v>9.1666666666666288</v>
      </c>
      <c r="H612" s="9">
        <f t="shared" si="68"/>
        <v>853.90707070706708</v>
      </c>
      <c r="I612" s="5">
        <f t="shared" si="69"/>
        <v>10699.949999999391</v>
      </c>
      <c r="M612" s="9"/>
      <c r="O612" s="9">
        <v>10.166666666666629</v>
      </c>
      <c r="P612" s="9">
        <v>1703.7575757575687</v>
      </c>
    </row>
    <row r="613" spans="1:16" x14ac:dyDescent="0.25">
      <c r="A613" s="10">
        <v>30.549999999999997</v>
      </c>
      <c r="B613" s="12">
        <f t="shared" si="64"/>
        <v>10.720714265204782</v>
      </c>
      <c r="C613" s="12">
        <f t="shared" si="65"/>
        <v>9.3277367091631785E-2</v>
      </c>
      <c r="D613" s="11">
        <v>3606.36</v>
      </c>
      <c r="E613" s="9">
        <f t="shared" si="66"/>
        <v>0</v>
      </c>
      <c r="F613">
        <f t="shared" si="63"/>
        <v>3606.36</v>
      </c>
      <c r="G613" s="9">
        <f t="shared" si="67"/>
        <v>9.1833333333332803</v>
      </c>
      <c r="H613" s="9">
        <f t="shared" si="68"/>
        <v>775.66060606060671</v>
      </c>
      <c r="I613" s="5">
        <f t="shared" si="69"/>
        <v>10819.079999999385</v>
      </c>
      <c r="M613" s="9"/>
      <c r="O613" s="9">
        <v>10.18333333333328</v>
      </c>
      <c r="P613" s="9">
        <v>1547.6363636363649</v>
      </c>
    </row>
    <row r="614" spans="1:16" x14ac:dyDescent="0.25">
      <c r="A614" s="10">
        <v>30.6</v>
      </c>
      <c r="B614" s="12">
        <f t="shared" si="64"/>
        <v>10.720714265204782</v>
      </c>
      <c r="C614" s="12">
        <f t="shared" si="65"/>
        <v>9.3277367091631785E-2</v>
      </c>
      <c r="D614" s="11">
        <v>3609.46</v>
      </c>
      <c r="E614" s="9">
        <f t="shared" si="66"/>
        <v>0</v>
      </c>
      <c r="F614">
        <f t="shared" si="63"/>
        <v>3609.46</v>
      </c>
      <c r="G614" s="9">
        <f t="shared" si="67"/>
        <v>9.1999999999999318</v>
      </c>
      <c r="H614" s="9">
        <f t="shared" si="68"/>
        <v>833.49494949495033</v>
      </c>
      <c r="I614" s="5">
        <f t="shared" si="69"/>
        <v>10828.380000000923</v>
      </c>
      <c r="M614" s="9"/>
      <c r="O614" s="9">
        <v>10.199999999999932</v>
      </c>
      <c r="P614" s="9">
        <v>1663.0303030303048</v>
      </c>
    </row>
    <row r="615" spans="1:16" x14ac:dyDescent="0.25">
      <c r="A615" s="10">
        <v>30.65</v>
      </c>
      <c r="B615" s="12">
        <f t="shared" si="64"/>
        <v>10.720714265204782</v>
      </c>
      <c r="C615" s="12">
        <f t="shared" si="65"/>
        <v>9.3277367091631785E-2</v>
      </c>
      <c r="D615" s="11">
        <v>3579.46</v>
      </c>
      <c r="E615" s="9">
        <f t="shared" si="66"/>
        <v>0</v>
      </c>
      <c r="F615">
        <f t="shared" si="63"/>
        <v>3579.46</v>
      </c>
      <c r="G615" s="9">
        <f t="shared" si="67"/>
        <v>9.2166666666665833</v>
      </c>
      <c r="H615" s="9">
        <f t="shared" si="68"/>
        <v>809.68080808080924</v>
      </c>
      <c r="I615" s="5">
        <f t="shared" si="69"/>
        <v>10738.37999999939</v>
      </c>
      <c r="M615" s="9"/>
      <c r="O615" s="9">
        <v>10.216666666666583</v>
      </c>
      <c r="P615" s="9">
        <v>1615.5151515151538</v>
      </c>
    </row>
    <row r="616" spans="1:16" x14ac:dyDescent="0.25">
      <c r="A616" s="10">
        <v>30.700000000000003</v>
      </c>
      <c r="B616" s="12">
        <f t="shared" si="64"/>
        <v>10.720714265204782</v>
      </c>
      <c r="C616" s="12">
        <f t="shared" si="65"/>
        <v>9.3277367091631785E-2</v>
      </c>
      <c r="D616" s="11">
        <v>3580.33</v>
      </c>
      <c r="E616" s="9">
        <f t="shared" si="66"/>
        <v>0</v>
      </c>
      <c r="F616">
        <f t="shared" si="63"/>
        <v>3580.33</v>
      </c>
      <c r="G616" s="9">
        <f t="shared" si="67"/>
        <v>9.2333333333333485</v>
      </c>
      <c r="H616" s="9">
        <f t="shared" si="68"/>
        <v>790.96969696969745</v>
      </c>
      <c r="I616" s="5">
        <f t="shared" si="69"/>
        <v>10740.990000000915</v>
      </c>
      <c r="M616" s="9"/>
      <c r="O616" s="9">
        <v>10.233333333333348</v>
      </c>
      <c r="P616" s="9">
        <v>1578.1818181818192</v>
      </c>
    </row>
    <row r="617" spans="1:16" x14ac:dyDescent="0.25">
      <c r="A617" s="10">
        <v>30.75</v>
      </c>
      <c r="B617" s="12">
        <f t="shared" si="64"/>
        <v>10.720714265204782</v>
      </c>
      <c r="C617" s="12">
        <f t="shared" si="65"/>
        <v>9.3277367091631785E-2</v>
      </c>
      <c r="D617" s="11">
        <v>3592.53</v>
      </c>
      <c r="E617" s="9">
        <f t="shared" si="66"/>
        <v>0</v>
      </c>
      <c r="F617">
        <f t="shared" si="63"/>
        <v>3592.53</v>
      </c>
      <c r="G617" s="9">
        <f t="shared" si="67"/>
        <v>9.25</v>
      </c>
      <c r="H617" s="9">
        <f t="shared" si="68"/>
        <v>789.26868686868738</v>
      </c>
      <c r="I617" s="5">
        <f t="shared" si="69"/>
        <v>10777.589999999387</v>
      </c>
      <c r="M617" s="9"/>
      <c r="O617" s="9">
        <v>10.25</v>
      </c>
      <c r="P617" s="9">
        <v>1574.7878787878799</v>
      </c>
    </row>
    <row r="618" spans="1:16" x14ac:dyDescent="0.25">
      <c r="A618" s="10">
        <v>30.799999999999997</v>
      </c>
      <c r="B618" s="12">
        <f t="shared" si="64"/>
        <v>10.720714265204782</v>
      </c>
      <c r="C618" s="12">
        <f t="shared" si="65"/>
        <v>9.3277367091631785E-2</v>
      </c>
      <c r="D618" s="11">
        <v>3612.39</v>
      </c>
      <c r="E618" s="9">
        <f t="shared" si="66"/>
        <v>0</v>
      </c>
      <c r="F618">
        <f t="shared" si="63"/>
        <v>3612.39</v>
      </c>
      <c r="G618" s="9">
        <f t="shared" si="67"/>
        <v>9.2666666666666515</v>
      </c>
      <c r="H618" s="9">
        <f t="shared" si="68"/>
        <v>799.47474747474882</v>
      </c>
      <c r="I618" s="5">
        <f t="shared" si="69"/>
        <v>10837.169999999383</v>
      </c>
      <c r="M618" s="9"/>
      <c r="O618" s="9">
        <v>10.266666666666652</v>
      </c>
      <c r="P618" s="9">
        <v>1595.1515151515177</v>
      </c>
    </row>
    <row r="619" spans="1:16" x14ac:dyDescent="0.25">
      <c r="A619" s="10">
        <v>30.85</v>
      </c>
      <c r="B619" s="12">
        <f t="shared" si="64"/>
        <v>10.720714265204782</v>
      </c>
      <c r="C619" s="12">
        <f t="shared" si="65"/>
        <v>9.3277367091631785E-2</v>
      </c>
      <c r="D619" s="11">
        <v>3618.1</v>
      </c>
      <c r="E619" s="9">
        <f t="shared" si="66"/>
        <v>0</v>
      </c>
      <c r="F619">
        <f t="shared" si="63"/>
        <v>3618.1</v>
      </c>
      <c r="G619" s="9">
        <f t="shared" si="67"/>
        <v>9.283333333333303</v>
      </c>
      <c r="H619" s="9">
        <f t="shared" si="68"/>
        <v>773.95959595959664</v>
      </c>
      <c r="I619" s="5">
        <f t="shared" si="69"/>
        <v>10854.300000000925</v>
      </c>
      <c r="M619" s="9"/>
      <c r="O619" s="9">
        <v>10.283333333333303</v>
      </c>
      <c r="P619" s="9">
        <v>1544.2424242424256</v>
      </c>
    </row>
    <row r="620" spans="1:16" x14ac:dyDescent="0.25">
      <c r="A620" s="10">
        <v>30.9</v>
      </c>
      <c r="B620" s="12">
        <f t="shared" si="64"/>
        <v>10.720714265204782</v>
      </c>
      <c r="C620" s="12">
        <f t="shared" si="65"/>
        <v>9.3277367091631785E-2</v>
      </c>
      <c r="D620" s="11">
        <v>3617.05</v>
      </c>
      <c r="E620" s="9">
        <f t="shared" si="66"/>
        <v>0</v>
      </c>
      <c r="F620">
        <f t="shared" si="63"/>
        <v>3617.05</v>
      </c>
      <c r="G620" s="9">
        <f t="shared" si="67"/>
        <v>9.2999999999999545</v>
      </c>
      <c r="H620" s="9">
        <f t="shared" si="68"/>
        <v>802.87676767676885</v>
      </c>
      <c r="I620" s="5">
        <f t="shared" si="69"/>
        <v>10851.149999999383</v>
      </c>
      <c r="M620" s="9"/>
      <c r="O620" s="9">
        <v>10.299999999999955</v>
      </c>
      <c r="P620" s="9">
        <v>1601.9393939393963</v>
      </c>
    </row>
    <row r="621" spans="1:16" x14ac:dyDescent="0.25">
      <c r="A621" s="10">
        <v>30.950000000000003</v>
      </c>
      <c r="B621" s="12">
        <f t="shared" si="64"/>
        <v>10.720714265204782</v>
      </c>
      <c r="C621" s="12">
        <f t="shared" si="65"/>
        <v>9.3277367091631785E-2</v>
      </c>
      <c r="D621" s="11">
        <v>3590.57</v>
      </c>
      <c r="E621" s="9">
        <f t="shared" si="66"/>
        <v>0</v>
      </c>
      <c r="F621">
        <f t="shared" si="63"/>
        <v>3590.57</v>
      </c>
      <c r="G621" s="9">
        <f t="shared" si="67"/>
        <v>9.316666666666606</v>
      </c>
      <c r="H621" s="9">
        <f t="shared" si="68"/>
        <v>797.77373737373864</v>
      </c>
      <c r="I621" s="5">
        <f t="shared" si="69"/>
        <v>10771.71000000092</v>
      </c>
      <c r="M621" s="9"/>
      <c r="O621" s="9">
        <v>10.316666666666606</v>
      </c>
      <c r="P621" s="9">
        <v>1591.7575757575783</v>
      </c>
    </row>
    <row r="622" spans="1:16" x14ac:dyDescent="0.25">
      <c r="A622" s="10">
        <v>31</v>
      </c>
      <c r="B622" s="12">
        <f t="shared" si="64"/>
        <v>10.720714265204782</v>
      </c>
      <c r="C622" s="12">
        <f t="shared" si="65"/>
        <v>9.3277367091631785E-2</v>
      </c>
      <c r="D622" s="11">
        <v>3581.77</v>
      </c>
      <c r="E622" s="9">
        <f t="shared" si="66"/>
        <v>0</v>
      </c>
      <c r="F622">
        <f t="shared" si="63"/>
        <v>3581.77</v>
      </c>
      <c r="G622" s="9">
        <f t="shared" si="67"/>
        <v>9.3333333333332575</v>
      </c>
      <c r="H622" s="9">
        <f t="shared" si="68"/>
        <v>763.7535353535369</v>
      </c>
      <c r="I622" s="5">
        <f t="shared" si="69"/>
        <v>10745.309999999388</v>
      </c>
      <c r="M622" s="9"/>
      <c r="O622" s="9">
        <v>10.333333333333258</v>
      </c>
      <c r="P622" s="9">
        <v>1523.8787878787912</v>
      </c>
    </row>
    <row r="623" spans="1:16" x14ac:dyDescent="0.25">
      <c r="A623" s="10">
        <v>31.049999999999997</v>
      </c>
      <c r="B623" s="12">
        <f t="shared" si="64"/>
        <v>10.720714265204782</v>
      </c>
      <c r="C623" s="12">
        <f t="shared" si="65"/>
        <v>9.3277367091631785E-2</v>
      </c>
      <c r="D623" s="11">
        <v>3613.17</v>
      </c>
      <c r="E623" s="9">
        <f t="shared" si="66"/>
        <v>0</v>
      </c>
      <c r="F623">
        <f t="shared" si="63"/>
        <v>3613.17</v>
      </c>
      <c r="G623" s="9">
        <f t="shared" si="67"/>
        <v>9.3499999999999091</v>
      </c>
      <c r="H623" s="9">
        <f t="shared" si="68"/>
        <v>756.94949494949572</v>
      </c>
      <c r="I623" s="5">
        <f t="shared" si="69"/>
        <v>10839.509999999384</v>
      </c>
      <c r="M623" s="9"/>
      <c r="O623" s="9">
        <v>10.349999999999909</v>
      </c>
      <c r="P623" s="9">
        <v>1510.3030303030321</v>
      </c>
    </row>
    <row r="624" spans="1:16" x14ac:dyDescent="0.25">
      <c r="A624" s="10">
        <v>31.1</v>
      </c>
      <c r="B624" s="12">
        <f t="shared" si="64"/>
        <v>10.720714265204782</v>
      </c>
      <c r="C624" s="12">
        <f t="shared" si="65"/>
        <v>9.3277367091631785E-2</v>
      </c>
      <c r="D624" s="11">
        <v>3615.22</v>
      </c>
      <c r="E624" s="9">
        <f t="shared" si="66"/>
        <v>0</v>
      </c>
      <c r="F624">
        <f t="shared" si="63"/>
        <v>3615.22</v>
      </c>
      <c r="G624" s="9">
        <f t="shared" si="67"/>
        <v>9.3666666666666742</v>
      </c>
      <c r="H624" s="9">
        <f t="shared" si="68"/>
        <v>777.36161616161758</v>
      </c>
      <c r="I624" s="5">
        <f t="shared" si="69"/>
        <v>10845.660000000924</v>
      </c>
      <c r="M624" s="9"/>
      <c r="O624" s="9">
        <v>10.366666666666674</v>
      </c>
      <c r="P624" s="9">
        <v>1551.030303030306</v>
      </c>
    </row>
    <row r="625" spans="1:16" x14ac:dyDescent="0.25">
      <c r="A625" s="10">
        <v>31.15</v>
      </c>
      <c r="B625" s="12">
        <f t="shared" si="64"/>
        <v>10.720714265204782</v>
      </c>
      <c r="C625" s="12">
        <f t="shared" si="65"/>
        <v>9.3277367091631785E-2</v>
      </c>
      <c r="D625" s="11">
        <v>3611.49</v>
      </c>
      <c r="E625" s="9">
        <f t="shared" si="66"/>
        <v>0</v>
      </c>
      <c r="F625">
        <f t="shared" si="63"/>
        <v>3611.49</v>
      </c>
      <c r="G625" s="9">
        <f t="shared" si="67"/>
        <v>9.3833333333333258</v>
      </c>
      <c r="H625" s="9">
        <f t="shared" si="68"/>
        <v>748.44444444444537</v>
      </c>
      <c r="I625" s="5">
        <f t="shared" si="69"/>
        <v>10834.469999999383</v>
      </c>
      <c r="M625" s="9"/>
      <c r="O625" s="9">
        <v>10.383333333333326</v>
      </c>
      <c r="P625" s="9">
        <v>1493.3333333333353</v>
      </c>
    </row>
    <row r="626" spans="1:16" x14ac:dyDescent="0.25">
      <c r="A626" s="10">
        <v>31.200000000000003</v>
      </c>
      <c r="B626" s="12">
        <f t="shared" si="64"/>
        <v>10.720714265204782</v>
      </c>
      <c r="C626" s="12">
        <f t="shared" si="65"/>
        <v>9.3277367091631785E-2</v>
      </c>
      <c r="D626" s="11">
        <v>3613.49</v>
      </c>
      <c r="E626" s="9">
        <f t="shared" si="66"/>
        <v>0</v>
      </c>
      <c r="F626">
        <f t="shared" si="63"/>
        <v>3613.49</v>
      </c>
      <c r="G626" s="9">
        <f t="shared" si="67"/>
        <v>9.3999999999999773</v>
      </c>
      <c r="H626" s="9">
        <f t="shared" si="68"/>
        <v>773.95959595959732</v>
      </c>
      <c r="I626" s="5">
        <f t="shared" si="69"/>
        <v>10840.470000000923</v>
      </c>
      <c r="M626" s="9"/>
      <c r="O626" s="9">
        <v>10.399999999999977</v>
      </c>
      <c r="P626" s="9">
        <v>1544.2424242424272</v>
      </c>
    </row>
    <row r="627" spans="1:16" x14ac:dyDescent="0.25">
      <c r="A627" s="10">
        <v>31.25</v>
      </c>
      <c r="B627" s="12">
        <f t="shared" si="64"/>
        <v>10.720714265204782</v>
      </c>
      <c r="C627" s="12">
        <f t="shared" si="65"/>
        <v>9.3277367091631785E-2</v>
      </c>
      <c r="D627" s="11">
        <v>3610.19</v>
      </c>
      <c r="E627" s="9">
        <f t="shared" si="66"/>
        <v>0</v>
      </c>
      <c r="F627">
        <f t="shared" si="63"/>
        <v>3610.19</v>
      </c>
      <c r="G627" s="9">
        <f t="shared" si="67"/>
        <v>9.4166666666666288</v>
      </c>
      <c r="H627" s="9">
        <f t="shared" si="68"/>
        <v>762.05252525252592</v>
      </c>
      <c r="I627" s="5">
        <f t="shared" si="69"/>
        <v>10830.569999999385</v>
      </c>
      <c r="M627" s="9"/>
      <c r="O627" s="9">
        <v>10.416666666666629</v>
      </c>
      <c r="P627" s="9">
        <v>1520.4848484848501</v>
      </c>
    </row>
    <row r="628" spans="1:16" x14ac:dyDescent="0.25">
      <c r="A628" s="10">
        <v>31.299999999999997</v>
      </c>
      <c r="B628" s="12">
        <f t="shared" si="64"/>
        <v>10.720714265204782</v>
      </c>
      <c r="C628" s="12">
        <f t="shared" si="65"/>
        <v>9.3277367091631785E-2</v>
      </c>
      <c r="D628" s="11">
        <v>3581.86</v>
      </c>
      <c r="E628" s="9">
        <f t="shared" si="66"/>
        <v>0</v>
      </c>
      <c r="F628">
        <f t="shared" si="63"/>
        <v>3581.86</v>
      </c>
      <c r="G628" s="9">
        <f t="shared" si="67"/>
        <v>9.4333333333332803</v>
      </c>
      <c r="H628" s="9">
        <f t="shared" si="68"/>
        <v>733.13535353535462</v>
      </c>
      <c r="I628" s="5">
        <f t="shared" si="69"/>
        <v>10745.579999999389</v>
      </c>
      <c r="M628" s="9"/>
      <c r="O628" s="9">
        <v>10.43333333333328</v>
      </c>
      <c r="P628" s="9">
        <v>1462.787878787881</v>
      </c>
    </row>
    <row r="629" spans="1:16" x14ac:dyDescent="0.25">
      <c r="A629" s="10">
        <v>31.35</v>
      </c>
      <c r="B629" s="12">
        <f t="shared" si="64"/>
        <v>10.720714265204782</v>
      </c>
      <c r="C629" s="12">
        <f t="shared" si="65"/>
        <v>9.3277367091631785E-2</v>
      </c>
      <c r="D629" s="11">
        <v>3610.04</v>
      </c>
      <c r="E629" s="9">
        <f t="shared" si="66"/>
        <v>0</v>
      </c>
      <c r="F629">
        <f t="shared" si="63"/>
        <v>3610.04</v>
      </c>
      <c r="G629" s="9">
        <f t="shared" si="67"/>
        <v>9.4499999999999318</v>
      </c>
      <c r="H629" s="9">
        <f t="shared" si="68"/>
        <v>751.84646464646539</v>
      </c>
      <c r="I629" s="5">
        <f t="shared" si="69"/>
        <v>10830.120000000923</v>
      </c>
      <c r="M629" s="9"/>
      <c r="O629" s="9">
        <v>10.449999999999932</v>
      </c>
      <c r="P629" s="9">
        <v>1500.1212121212138</v>
      </c>
    </row>
    <row r="630" spans="1:16" x14ac:dyDescent="0.25">
      <c r="A630" s="10">
        <v>31.4</v>
      </c>
      <c r="B630" s="12">
        <f t="shared" si="64"/>
        <v>10.720714265204782</v>
      </c>
      <c r="C630" s="12">
        <f t="shared" si="65"/>
        <v>9.3277367091631785E-2</v>
      </c>
      <c r="D630" s="11">
        <v>3609.92</v>
      </c>
      <c r="E630" s="9">
        <f t="shared" si="66"/>
        <v>0</v>
      </c>
      <c r="F630">
        <f t="shared" si="63"/>
        <v>3609.92</v>
      </c>
      <c r="G630" s="9">
        <f t="shared" si="67"/>
        <v>9.4666666666665833</v>
      </c>
      <c r="H630" s="9">
        <f t="shared" si="68"/>
        <v>731.43434343434444</v>
      </c>
      <c r="I630" s="5">
        <f t="shared" si="69"/>
        <v>10829.759999999385</v>
      </c>
      <c r="M630" s="9"/>
      <c r="O630" s="9">
        <v>10.466666666666583</v>
      </c>
      <c r="P630" s="9">
        <v>1459.3939393939415</v>
      </c>
    </row>
    <row r="631" spans="1:16" x14ac:dyDescent="0.25">
      <c r="A631" s="10">
        <v>31.450000000000003</v>
      </c>
      <c r="B631" s="12">
        <f t="shared" si="64"/>
        <v>10.720714265204782</v>
      </c>
      <c r="C631" s="12">
        <f t="shared" si="65"/>
        <v>9.3277367091631785E-2</v>
      </c>
      <c r="D631" s="11">
        <v>3565.98</v>
      </c>
      <c r="E631" s="9">
        <f t="shared" si="66"/>
        <v>0</v>
      </c>
      <c r="F631">
        <f t="shared" si="63"/>
        <v>3565.98</v>
      </c>
      <c r="G631" s="9">
        <f t="shared" si="67"/>
        <v>9.4833333333333485</v>
      </c>
      <c r="H631" s="9">
        <f t="shared" si="68"/>
        <v>756.94949494949572</v>
      </c>
      <c r="I631" s="5">
        <f t="shared" si="69"/>
        <v>10697.940000000912</v>
      </c>
      <c r="M631" s="9"/>
      <c r="O631" s="9">
        <v>10.483333333333348</v>
      </c>
      <c r="P631" s="9">
        <v>1510.3030303030321</v>
      </c>
    </row>
    <row r="632" spans="1:16" x14ac:dyDescent="0.25">
      <c r="A632" s="10">
        <v>31.5</v>
      </c>
      <c r="B632" s="12">
        <f t="shared" si="64"/>
        <v>10.720714265204782</v>
      </c>
      <c r="C632" s="12">
        <f t="shared" si="65"/>
        <v>9.3277367091631785E-2</v>
      </c>
      <c r="D632" s="11">
        <v>3604.7</v>
      </c>
      <c r="E632" s="9">
        <f t="shared" si="66"/>
        <v>0</v>
      </c>
      <c r="F632">
        <f t="shared" si="63"/>
        <v>3604.7</v>
      </c>
      <c r="G632" s="9">
        <f t="shared" si="67"/>
        <v>9.5</v>
      </c>
      <c r="H632" s="9">
        <f t="shared" si="68"/>
        <v>728.03232323232442</v>
      </c>
      <c r="I632" s="5">
        <f t="shared" si="69"/>
        <v>10814.099999999386</v>
      </c>
      <c r="M632" s="9"/>
      <c r="O632" s="9">
        <v>10.5</v>
      </c>
      <c r="P632" s="9">
        <v>1452.606060606063</v>
      </c>
    </row>
    <row r="633" spans="1:16" x14ac:dyDescent="0.25">
      <c r="A633" s="10">
        <v>31.549999999999997</v>
      </c>
      <c r="B633" s="12">
        <f t="shared" si="64"/>
        <v>10.720714265204782</v>
      </c>
      <c r="C633" s="12">
        <f t="shared" si="65"/>
        <v>9.3277367091631785E-2</v>
      </c>
      <c r="D633" s="11">
        <v>3613.01</v>
      </c>
      <c r="E633" s="9">
        <f t="shared" si="66"/>
        <v>0</v>
      </c>
      <c r="F633">
        <f t="shared" si="63"/>
        <v>3613.01</v>
      </c>
      <c r="G633" s="9">
        <f t="shared" si="67"/>
        <v>9.5166666666666515</v>
      </c>
      <c r="H633" s="9">
        <f t="shared" si="68"/>
        <v>738.23838383838483</v>
      </c>
      <c r="I633" s="5">
        <f t="shared" si="69"/>
        <v>10839.029999999384</v>
      </c>
      <c r="M633" s="9"/>
      <c r="O633" s="9">
        <v>10.516666666666652</v>
      </c>
      <c r="P633" s="9">
        <v>1472.969696969699</v>
      </c>
    </row>
    <row r="634" spans="1:16" x14ac:dyDescent="0.25">
      <c r="A634" s="10">
        <v>31.6</v>
      </c>
      <c r="B634" s="12">
        <f t="shared" si="64"/>
        <v>10.720714265204782</v>
      </c>
      <c r="C634" s="12">
        <f t="shared" si="65"/>
        <v>9.3277367091631785E-2</v>
      </c>
      <c r="D634" s="11">
        <v>3539.25</v>
      </c>
      <c r="E634" s="9">
        <f t="shared" si="66"/>
        <v>0</v>
      </c>
      <c r="F634">
        <f t="shared" si="63"/>
        <v>3539.25</v>
      </c>
      <c r="G634" s="9">
        <f t="shared" si="67"/>
        <v>9.533333333333303</v>
      </c>
      <c r="H634" s="9">
        <f t="shared" si="68"/>
        <v>741.64040404040497</v>
      </c>
      <c r="I634" s="5">
        <f t="shared" si="69"/>
        <v>10617.750000000906</v>
      </c>
      <c r="M634" s="9"/>
      <c r="O634" s="9">
        <v>10.533333333333303</v>
      </c>
      <c r="P634" s="9">
        <v>1479.7575757575778</v>
      </c>
    </row>
    <row r="635" spans="1:16" x14ac:dyDescent="0.25">
      <c r="A635" s="10">
        <v>31.65</v>
      </c>
      <c r="B635" s="12">
        <f t="shared" si="64"/>
        <v>10.720714265204782</v>
      </c>
      <c r="C635" s="12">
        <f t="shared" si="65"/>
        <v>9.3277367091631785E-2</v>
      </c>
      <c r="D635" s="11">
        <v>3523.91</v>
      </c>
      <c r="E635" s="9">
        <f t="shared" si="66"/>
        <v>0</v>
      </c>
      <c r="F635">
        <f t="shared" si="63"/>
        <v>3523.91</v>
      </c>
      <c r="G635" s="9">
        <f t="shared" si="67"/>
        <v>9.5499999999999545</v>
      </c>
      <c r="H635" s="9">
        <f t="shared" si="68"/>
        <v>671.89898989899064</v>
      </c>
      <c r="I635" s="5">
        <f t="shared" si="69"/>
        <v>10571.729999999399</v>
      </c>
      <c r="M635" s="9"/>
      <c r="O635" s="9">
        <v>10.549999999999955</v>
      </c>
      <c r="P635" s="9">
        <v>1340.6060606060623</v>
      </c>
    </row>
    <row r="636" spans="1:16" x14ac:dyDescent="0.25">
      <c r="A636" s="10">
        <v>31.700000000000003</v>
      </c>
      <c r="B636" s="12">
        <f t="shared" si="64"/>
        <v>10.720714265204782</v>
      </c>
      <c r="C636" s="12">
        <f t="shared" si="65"/>
        <v>9.3277367091631785E-2</v>
      </c>
      <c r="D636" s="11">
        <v>3539.56</v>
      </c>
      <c r="E636" s="9">
        <f t="shared" si="66"/>
        <v>0</v>
      </c>
      <c r="F636">
        <f t="shared" si="63"/>
        <v>3539.56</v>
      </c>
      <c r="G636" s="9">
        <f t="shared" si="67"/>
        <v>9.566666666666606</v>
      </c>
      <c r="H636" s="9">
        <f t="shared" si="68"/>
        <v>721.22828282828402</v>
      </c>
      <c r="I636" s="5">
        <f t="shared" si="69"/>
        <v>10618.680000000906</v>
      </c>
      <c r="M636" s="9"/>
      <c r="O636" s="9">
        <v>10.566666666666606</v>
      </c>
      <c r="P636" s="9">
        <v>1439.0303030303055</v>
      </c>
    </row>
    <row r="637" spans="1:16" x14ac:dyDescent="0.25">
      <c r="A637" s="10">
        <v>31.75</v>
      </c>
      <c r="B637" s="12">
        <f t="shared" si="64"/>
        <v>10.720714265204782</v>
      </c>
      <c r="C637" s="12">
        <f t="shared" si="65"/>
        <v>9.3277367091631785E-2</v>
      </c>
      <c r="D637" s="11">
        <v>3564.24</v>
      </c>
      <c r="E637" s="9">
        <f t="shared" si="66"/>
        <v>0</v>
      </c>
      <c r="F637">
        <f t="shared" si="63"/>
        <v>3564.24</v>
      </c>
      <c r="G637" s="9">
        <f t="shared" si="67"/>
        <v>9.5833333333332575</v>
      </c>
      <c r="H637" s="9">
        <f t="shared" si="68"/>
        <v>680.40404040404121</v>
      </c>
      <c r="I637" s="5">
        <f t="shared" si="69"/>
        <v>10692.719999999392</v>
      </c>
      <c r="M637" s="9"/>
      <c r="O637" s="9">
        <v>10.583333333333258</v>
      </c>
      <c r="P637" s="9">
        <v>1357.5757575757591</v>
      </c>
    </row>
    <row r="638" spans="1:16" x14ac:dyDescent="0.25">
      <c r="A638" s="10">
        <v>31.799999999999997</v>
      </c>
      <c r="B638" s="12">
        <f t="shared" si="64"/>
        <v>10.720714265204782</v>
      </c>
      <c r="C638" s="12">
        <f t="shared" si="65"/>
        <v>9.3277367091631785E-2</v>
      </c>
      <c r="D638" s="11">
        <v>3557.51</v>
      </c>
      <c r="E638" s="9">
        <f t="shared" si="66"/>
        <v>0</v>
      </c>
      <c r="F638">
        <f t="shared" si="63"/>
        <v>3557.51</v>
      </c>
      <c r="G638" s="9">
        <f t="shared" si="67"/>
        <v>9.5999999999999091</v>
      </c>
      <c r="H638" s="9">
        <f t="shared" si="68"/>
        <v>690.61010101010174</v>
      </c>
      <c r="I638" s="5">
        <f t="shared" si="69"/>
        <v>10672.529999999393</v>
      </c>
      <c r="M638" s="9"/>
      <c r="O638" s="9">
        <v>10.599999999999909</v>
      </c>
      <c r="P638" s="9">
        <v>1377.9393939393954</v>
      </c>
    </row>
    <row r="639" spans="1:16" x14ac:dyDescent="0.25">
      <c r="A639" s="10">
        <v>31.85</v>
      </c>
      <c r="B639" s="12">
        <f t="shared" si="64"/>
        <v>10.720714265204782</v>
      </c>
      <c r="C639" s="12">
        <f t="shared" si="65"/>
        <v>9.3277367091631785E-2</v>
      </c>
      <c r="D639" s="11">
        <v>3514.81</v>
      </c>
      <c r="E639" s="9">
        <f t="shared" si="66"/>
        <v>0</v>
      </c>
      <c r="F639">
        <f t="shared" si="63"/>
        <v>3514.81</v>
      </c>
      <c r="G639" s="9">
        <f t="shared" si="67"/>
        <v>9.6166666666666742</v>
      </c>
      <c r="H639" s="9">
        <f t="shared" si="68"/>
        <v>704.2181818181823</v>
      </c>
      <c r="I639" s="5">
        <f t="shared" si="69"/>
        <v>10544.430000000899</v>
      </c>
      <c r="M639" s="9"/>
      <c r="O639" s="9">
        <v>10.616666666666674</v>
      </c>
      <c r="P639" s="9">
        <v>1405.0909090909101</v>
      </c>
    </row>
    <row r="640" spans="1:16" x14ac:dyDescent="0.25">
      <c r="A640" s="10">
        <v>31.9</v>
      </c>
      <c r="B640" s="12">
        <f t="shared" si="64"/>
        <v>10.720714265204782</v>
      </c>
      <c r="C640" s="12">
        <f t="shared" si="65"/>
        <v>9.3277367091631785E-2</v>
      </c>
      <c r="D640" s="11">
        <v>3509.46</v>
      </c>
      <c r="E640" s="9">
        <f t="shared" si="66"/>
        <v>0</v>
      </c>
      <c r="F640">
        <f t="shared" si="63"/>
        <v>3509.46</v>
      </c>
      <c r="G640" s="9">
        <f t="shared" si="67"/>
        <v>9.6333333333333258</v>
      </c>
      <c r="H640" s="9">
        <f t="shared" si="68"/>
        <v>697.41414141414214</v>
      </c>
      <c r="I640" s="5">
        <f t="shared" si="69"/>
        <v>10528.379999999401</v>
      </c>
      <c r="M640" s="9"/>
      <c r="O640" s="9">
        <v>10.633333333333326</v>
      </c>
      <c r="P640" s="9">
        <v>1391.5151515151529</v>
      </c>
    </row>
    <row r="641" spans="1:16" x14ac:dyDescent="0.25">
      <c r="A641" s="10">
        <v>31.950000000000003</v>
      </c>
      <c r="B641" s="12">
        <f t="shared" si="64"/>
        <v>10.720714265204782</v>
      </c>
      <c r="C641" s="12">
        <f t="shared" si="65"/>
        <v>9.3277367091631785E-2</v>
      </c>
      <c r="D641" s="11">
        <v>3551.85</v>
      </c>
      <c r="E641" s="9">
        <f t="shared" si="66"/>
        <v>0</v>
      </c>
      <c r="F641">
        <f t="shared" si="63"/>
        <v>3551.85</v>
      </c>
      <c r="G641" s="9">
        <f t="shared" si="67"/>
        <v>9.6499999999999773</v>
      </c>
      <c r="H641" s="9">
        <f t="shared" si="68"/>
        <v>694.01212121212177</v>
      </c>
      <c r="I641" s="5">
        <f t="shared" si="69"/>
        <v>10655.550000000909</v>
      </c>
      <c r="M641" s="9"/>
      <c r="O641" s="9">
        <v>10.649999999999977</v>
      </c>
      <c r="P641" s="9">
        <v>1384.7272727272739</v>
      </c>
    </row>
    <row r="642" spans="1:16" x14ac:dyDescent="0.25">
      <c r="A642" s="10">
        <v>32</v>
      </c>
      <c r="B642" s="12">
        <f t="shared" si="64"/>
        <v>10.720714265204782</v>
      </c>
      <c r="C642" s="12">
        <f t="shared" si="65"/>
        <v>9.3277367091631785E-2</v>
      </c>
      <c r="D642" s="11">
        <v>3588.68</v>
      </c>
      <c r="E642" s="9">
        <f t="shared" si="66"/>
        <v>0</v>
      </c>
      <c r="F642">
        <f t="shared" ref="F642:F705" si="70">D642-E642</f>
        <v>3588.68</v>
      </c>
      <c r="G642" s="9">
        <f t="shared" si="67"/>
        <v>9.6666666666666288</v>
      </c>
      <c r="H642" s="9">
        <f t="shared" si="68"/>
        <v>695.71313131313195</v>
      </c>
      <c r="I642" s="5">
        <f t="shared" si="69"/>
        <v>10766.039999999388</v>
      </c>
      <c r="M642" s="9"/>
      <c r="O642" s="9">
        <v>10.666666666666629</v>
      </c>
      <c r="P642" s="9">
        <v>1388.1212121212134</v>
      </c>
    </row>
    <row r="643" spans="1:16" x14ac:dyDescent="0.25">
      <c r="A643" s="10">
        <v>32.049999999999997</v>
      </c>
      <c r="B643" s="12">
        <f t="shared" ref="B643:B706" si="71">IF(D643&lt;2000,$S$1/($S$4*SQRT($S$5)),IF(A643&lt;12.55+$M$1,($S$1-$S$3)/($S$4*SQRT($S$5)),IF(A643&lt;15.55+$M$1,-0.274814814814815*(A643-$M$1)^3+11.5834444444444*(A643-$M$1)^2+-160.892394444444*(A643-$M$1)+745.0025473,($S$3-$S$4)/($S$4*SQRT($S$5)))))</f>
        <v>10.720714265204782</v>
      </c>
      <c r="C643" s="12">
        <f t="shared" ref="C643:C706" si="72">1/B643</f>
        <v>9.3277367091631785E-2</v>
      </c>
      <c r="D643" s="11">
        <v>3575.08</v>
      </c>
      <c r="E643" s="9">
        <f t="shared" ref="E643:E706" si="73">IF(A643&lt;$G$902,LOOKUP(A643,$G$2:$G$1364,$H$2:$H$1364),0)</f>
        <v>0</v>
      </c>
      <c r="F643">
        <f t="shared" si="70"/>
        <v>3575.08</v>
      </c>
      <c r="G643" s="9">
        <f t="shared" ref="G643:G706" si="74">O643-$L$3</f>
        <v>9.6833333333332803</v>
      </c>
      <c r="H643" s="9">
        <f t="shared" ref="H643:H706" si="75">MAX(P643/16.8*$K$3,0)</f>
        <v>707.62020202020256</v>
      </c>
      <c r="I643" s="5">
        <f t="shared" si="69"/>
        <v>10725.23999999939</v>
      </c>
      <c r="M643" s="9"/>
      <c r="O643" s="9">
        <v>10.68333333333328</v>
      </c>
      <c r="P643" s="9">
        <v>1411.8787878787889</v>
      </c>
    </row>
    <row r="644" spans="1:16" x14ac:dyDescent="0.25">
      <c r="A644" s="10">
        <v>32.1</v>
      </c>
      <c r="B644" s="12">
        <f t="shared" si="71"/>
        <v>10.720714265204782</v>
      </c>
      <c r="C644" s="12">
        <f t="shared" si="72"/>
        <v>9.3277367091631785E-2</v>
      </c>
      <c r="D644" s="11">
        <v>3547.28</v>
      </c>
      <c r="E644" s="9">
        <f t="shared" si="73"/>
        <v>0</v>
      </c>
      <c r="F644">
        <f t="shared" si="70"/>
        <v>3547.28</v>
      </c>
      <c r="G644" s="9">
        <f t="shared" si="74"/>
        <v>9.6999999999999318</v>
      </c>
      <c r="H644" s="9">
        <f t="shared" si="75"/>
        <v>700.81616161616216</v>
      </c>
      <c r="I644" s="5">
        <f t="shared" ref="I644:I707" si="76">(F644)*((A644-A643)*60)</f>
        <v>10641.840000000908</v>
      </c>
      <c r="M644" s="9"/>
      <c r="O644" s="9">
        <v>10.699999999999932</v>
      </c>
      <c r="P644" s="9">
        <v>1398.3030303030314</v>
      </c>
    </row>
    <row r="645" spans="1:16" x14ac:dyDescent="0.25">
      <c r="A645" s="10">
        <v>32.15</v>
      </c>
      <c r="B645" s="12">
        <f t="shared" si="71"/>
        <v>10.720714265204782</v>
      </c>
      <c r="C645" s="12">
        <f t="shared" si="72"/>
        <v>9.3277367091631785E-2</v>
      </c>
      <c r="D645" s="11">
        <v>3543.79</v>
      </c>
      <c r="E645" s="9">
        <f t="shared" si="73"/>
        <v>0</v>
      </c>
      <c r="F645">
        <f t="shared" si="70"/>
        <v>3543.79</v>
      </c>
      <c r="G645" s="9">
        <f t="shared" si="74"/>
        <v>9.7166666666665833</v>
      </c>
      <c r="H645" s="9">
        <f t="shared" si="75"/>
        <v>756.94949494949572</v>
      </c>
      <c r="I645" s="5">
        <f t="shared" si="76"/>
        <v>10631.369999999395</v>
      </c>
      <c r="M645" s="9"/>
      <c r="O645" s="9">
        <v>10.716666666666583</v>
      </c>
      <c r="P645" s="9">
        <v>1510.3030303030321</v>
      </c>
    </row>
    <row r="646" spans="1:16" x14ac:dyDescent="0.25">
      <c r="A646" s="10">
        <v>32.200000000000003</v>
      </c>
      <c r="B646" s="12">
        <f t="shared" si="71"/>
        <v>10.720714265204782</v>
      </c>
      <c r="C646" s="12">
        <f t="shared" si="72"/>
        <v>9.3277367091631785E-2</v>
      </c>
      <c r="D646" s="11">
        <v>3535.68</v>
      </c>
      <c r="E646" s="9">
        <f t="shared" si="73"/>
        <v>0</v>
      </c>
      <c r="F646">
        <f t="shared" si="70"/>
        <v>3535.68</v>
      </c>
      <c r="G646" s="9">
        <f t="shared" si="74"/>
        <v>9.7333333333333485</v>
      </c>
      <c r="H646" s="9">
        <f t="shared" si="75"/>
        <v>663.39393939394029</v>
      </c>
      <c r="I646" s="5">
        <f t="shared" si="76"/>
        <v>10607.040000000903</v>
      </c>
      <c r="M646" s="9"/>
      <c r="O646" s="9">
        <v>10.733333333333348</v>
      </c>
      <c r="P646" s="9">
        <v>1323.6363636363656</v>
      </c>
    </row>
    <row r="647" spans="1:16" x14ac:dyDescent="0.25">
      <c r="A647" s="10">
        <v>32.25</v>
      </c>
      <c r="B647" s="12">
        <f t="shared" si="71"/>
        <v>10.720714265204782</v>
      </c>
      <c r="C647" s="12">
        <f t="shared" si="72"/>
        <v>9.3277367091631785E-2</v>
      </c>
      <c r="D647" s="11">
        <v>3551.42</v>
      </c>
      <c r="E647" s="9">
        <f t="shared" si="73"/>
        <v>0</v>
      </c>
      <c r="F647">
        <f t="shared" si="70"/>
        <v>3551.42</v>
      </c>
      <c r="G647" s="9">
        <f t="shared" si="74"/>
        <v>9.75</v>
      </c>
      <c r="H647" s="9">
        <f t="shared" si="75"/>
        <v>733.13535353535383</v>
      </c>
      <c r="I647" s="5">
        <f t="shared" si="76"/>
        <v>10654.259999999394</v>
      </c>
      <c r="M647" s="9"/>
      <c r="O647" s="9">
        <v>10.75</v>
      </c>
      <c r="P647" s="9">
        <v>1462.7878787878794</v>
      </c>
    </row>
    <row r="648" spans="1:16" x14ac:dyDescent="0.25">
      <c r="A648" s="10">
        <v>32.299999999999997</v>
      </c>
      <c r="B648" s="12">
        <f t="shared" si="71"/>
        <v>10.720714265204782</v>
      </c>
      <c r="C648" s="12">
        <f t="shared" si="72"/>
        <v>9.3277367091631785E-2</v>
      </c>
      <c r="D648" s="11">
        <v>3559.77</v>
      </c>
      <c r="E648" s="9">
        <f t="shared" si="73"/>
        <v>0</v>
      </c>
      <c r="F648">
        <f t="shared" si="70"/>
        <v>3559.77</v>
      </c>
      <c r="G648" s="9">
        <f t="shared" si="74"/>
        <v>9.7666666666666515</v>
      </c>
      <c r="H648" s="9">
        <f t="shared" si="75"/>
        <v>738.23838383838404</v>
      </c>
      <c r="I648" s="5">
        <f t="shared" si="76"/>
        <v>10679.309999999394</v>
      </c>
      <c r="M648" s="9"/>
      <c r="O648" s="9">
        <v>10.766666666666652</v>
      </c>
      <c r="P648" s="9">
        <v>1472.9696969696975</v>
      </c>
    </row>
    <row r="649" spans="1:16" x14ac:dyDescent="0.25">
      <c r="A649" s="10">
        <v>32.35</v>
      </c>
      <c r="B649" s="12">
        <f t="shared" si="71"/>
        <v>10.720714265204782</v>
      </c>
      <c r="C649" s="12">
        <f t="shared" si="72"/>
        <v>9.3277367091631785E-2</v>
      </c>
      <c r="D649" s="11">
        <v>3566.42</v>
      </c>
      <c r="E649" s="9">
        <f t="shared" si="73"/>
        <v>0</v>
      </c>
      <c r="F649">
        <f t="shared" si="70"/>
        <v>3566.42</v>
      </c>
      <c r="G649" s="9">
        <f t="shared" si="74"/>
        <v>9.783333333333303</v>
      </c>
      <c r="H649" s="9">
        <f t="shared" si="75"/>
        <v>692.31111111111181</v>
      </c>
      <c r="I649" s="5">
        <f t="shared" si="76"/>
        <v>10699.260000000913</v>
      </c>
      <c r="M649" s="9"/>
      <c r="O649" s="9">
        <v>10.783333333333303</v>
      </c>
      <c r="P649" s="9">
        <v>1381.3333333333346</v>
      </c>
    </row>
    <row r="650" spans="1:16" x14ac:dyDescent="0.25">
      <c r="A650" s="10">
        <v>32.4</v>
      </c>
      <c r="B650" s="12">
        <f t="shared" si="71"/>
        <v>10.720714265204782</v>
      </c>
      <c r="C650" s="12">
        <f t="shared" si="72"/>
        <v>9.3277367091631785E-2</v>
      </c>
      <c r="D650" s="11">
        <v>3471.2</v>
      </c>
      <c r="E650" s="9">
        <f t="shared" si="73"/>
        <v>0</v>
      </c>
      <c r="F650">
        <f t="shared" si="70"/>
        <v>3471.2</v>
      </c>
      <c r="G650" s="9">
        <f t="shared" si="74"/>
        <v>9.7999999999999545</v>
      </c>
      <c r="H650" s="9">
        <f t="shared" si="75"/>
        <v>690.61010101010174</v>
      </c>
      <c r="I650" s="5">
        <f t="shared" si="76"/>
        <v>10413.599999999407</v>
      </c>
      <c r="M650" s="9"/>
      <c r="O650" s="9">
        <v>10.799999999999955</v>
      </c>
      <c r="P650" s="9">
        <v>1377.9393939393954</v>
      </c>
    </row>
    <row r="651" spans="1:16" x14ac:dyDescent="0.25">
      <c r="A651" s="10">
        <v>32.450000000000003</v>
      </c>
      <c r="B651" s="12">
        <f t="shared" si="71"/>
        <v>10.720714265204782</v>
      </c>
      <c r="C651" s="12">
        <f t="shared" si="72"/>
        <v>9.3277367091631785E-2</v>
      </c>
      <c r="D651" s="11">
        <v>3431</v>
      </c>
      <c r="E651" s="9">
        <f t="shared" si="73"/>
        <v>0</v>
      </c>
      <c r="F651">
        <f t="shared" si="70"/>
        <v>3431</v>
      </c>
      <c r="G651" s="9">
        <f t="shared" si="74"/>
        <v>9.816666666666606</v>
      </c>
      <c r="H651" s="9">
        <f t="shared" si="75"/>
        <v>668.4969696969705</v>
      </c>
      <c r="I651" s="5">
        <f t="shared" si="76"/>
        <v>10293.000000000877</v>
      </c>
      <c r="M651" s="9"/>
      <c r="O651" s="9">
        <v>10.816666666666606</v>
      </c>
      <c r="P651" s="9">
        <v>1333.8181818181836</v>
      </c>
    </row>
    <row r="652" spans="1:16" x14ac:dyDescent="0.25">
      <c r="A652" s="10">
        <v>32.5</v>
      </c>
      <c r="B652" s="12">
        <f t="shared" si="71"/>
        <v>10.720714265204782</v>
      </c>
      <c r="C652" s="12">
        <f t="shared" si="72"/>
        <v>9.3277367091631785E-2</v>
      </c>
      <c r="D652" s="11">
        <v>3406.96</v>
      </c>
      <c r="E652" s="9">
        <f t="shared" si="73"/>
        <v>0</v>
      </c>
      <c r="F652">
        <f t="shared" si="70"/>
        <v>3406.96</v>
      </c>
      <c r="G652" s="9">
        <f t="shared" si="74"/>
        <v>9.8333333333332575</v>
      </c>
      <c r="H652" s="9">
        <f t="shared" si="75"/>
        <v>673.6</v>
      </c>
      <c r="I652" s="5">
        <f t="shared" si="76"/>
        <v>10220.879999999419</v>
      </c>
      <c r="M652" s="9"/>
      <c r="O652" s="9">
        <v>10.833333333333258</v>
      </c>
      <c r="P652" s="9">
        <v>1344</v>
      </c>
    </row>
    <row r="653" spans="1:16" x14ac:dyDescent="0.25">
      <c r="A653" s="10">
        <v>32.549999999999997</v>
      </c>
      <c r="B653" s="12">
        <f t="shared" si="71"/>
        <v>10.720714265204782</v>
      </c>
      <c r="C653" s="12">
        <f t="shared" si="72"/>
        <v>9.3277367091631785E-2</v>
      </c>
      <c r="D653" s="11">
        <v>3394.66</v>
      </c>
      <c r="E653" s="9">
        <f t="shared" si="73"/>
        <v>0</v>
      </c>
      <c r="F653">
        <f t="shared" si="70"/>
        <v>3394.66</v>
      </c>
      <c r="G653" s="9">
        <f t="shared" si="74"/>
        <v>9.8499999999999091</v>
      </c>
      <c r="H653" s="9">
        <f t="shared" si="75"/>
        <v>670.19797979798068</v>
      </c>
      <c r="I653" s="5">
        <f t="shared" si="76"/>
        <v>10183.979999999421</v>
      </c>
      <c r="M653" s="9"/>
      <c r="O653" s="9">
        <v>10.849999999999909</v>
      </c>
      <c r="P653" s="9">
        <v>1337.2121212121231</v>
      </c>
    </row>
    <row r="654" spans="1:16" x14ac:dyDescent="0.25">
      <c r="A654" s="10">
        <v>32.6</v>
      </c>
      <c r="B654" s="12">
        <f t="shared" si="71"/>
        <v>10.720714265204782</v>
      </c>
      <c r="C654" s="12">
        <f t="shared" si="72"/>
        <v>9.3277367091631785E-2</v>
      </c>
      <c r="D654" s="11">
        <v>3386.52</v>
      </c>
      <c r="E654" s="9">
        <f t="shared" si="73"/>
        <v>0</v>
      </c>
      <c r="F654">
        <f t="shared" si="70"/>
        <v>3386.52</v>
      </c>
      <c r="G654" s="9">
        <f t="shared" si="74"/>
        <v>9.8666666666666742</v>
      </c>
      <c r="H654" s="9">
        <f t="shared" si="75"/>
        <v>668.49696969696981</v>
      </c>
      <c r="I654" s="5">
        <f t="shared" si="76"/>
        <v>10159.560000000865</v>
      </c>
      <c r="M654" s="9"/>
      <c r="O654" s="9">
        <v>10.866666666666674</v>
      </c>
      <c r="P654" s="9">
        <v>1333.818181818182</v>
      </c>
    </row>
    <row r="655" spans="1:16" x14ac:dyDescent="0.25">
      <c r="A655" s="10">
        <v>32.65</v>
      </c>
      <c r="B655" s="12">
        <f t="shared" si="71"/>
        <v>10.720714265204782</v>
      </c>
      <c r="C655" s="12">
        <f t="shared" si="72"/>
        <v>9.3277367091631785E-2</v>
      </c>
      <c r="D655" s="11">
        <v>3384.8</v>
      </c>
      <c r="E655" s="9">
        <f t="shared" si="73"/>
        <v>0</v>
      </c>
      <c r="F655">
        <f t="shared" si="70"/>
        <v>3384.8</v>
      </c>
      <c r="G655" s="9">
        <f t="shared" si="74"/>
        <v>9.8833333333333258</v>
      </c>
      <c r="H655" s="9">
        <f t="shared" si="75"/>
        <v>646.38383838383857</v>
      </c>
      <c r="I655" s="5">
        <f t="shared" si="76"/>
        <v>10154.399999999423</v>
      </c>
      <c r="M655" s="9"/>
      <c r="O655" s="9">
        <v>10.883333333333326</v>
      </c>
      <c r="P655" s="9">
        <v>1289.6969696969702</v>
      </c>
    </row>
    <row r="656" spans="1:16" x14ac:dyDescent="0.25">
      <c r="A656" s="10">
        <v>32.700000000000003</v>
      </c>
      <c r="B656" s="12">
        <f t="shared" si="71"/>
        <v>10.720714265204782</v>
      </c>
      <c r="C656" s="12">
        <f t="shared" si="72"/>
        <v>9.3277367091631785E-2</v>
      </c>
      <c r="D656" s="11">
        <v>3394.02</v>
      </c>
      <c r="E656" s="9">
        <f t="shared" si="73"/>
        <v>0</v>
      </c>
      <c r="F656">
        <f t="shared" si="70"/>
        <v>3394.02</v>
      </c>
      <c r="G656" s="9">
        <f t="shared" si="74"/>
        <v>9.8999999999999773</v>
      </c>
      <c r="H656" s="9">
        <f t="shared" si="75"/>
        <v>610.66262626262687</v>
      </c>
      <c r="I656" s="5">
        <f t="shared" si="76"/>
        <v>10182.060000000869</v>
      </c>
      <c r="M656" s="9"/>
      <c r="O656" s="9">
        <v>10.899999999999977</v>
      </c>
      <c r="P656" s="9">
        <v>1218.4242424242436</v>
      </c>
    </row>
    <row r="657" spans="1:16" x14ac:dyDescent="0.25">
      <c r="A657" s="10">
        <v>32.75</v>
      </c>
      <c r="B657" s="12">
        <f t="shared" si="71"/>
        <v>10.720714265204782</v>
      </c>
      <c r="C657" s="12">
        <f t="shared" si="72"/>
        <v>9.3277367091631785E-2</v>
      </c>
      <c r="D657" s="11">
        <v>3394.17</v>
      </c>
      <c r="E657" s="9">
        <f t="shared" si="73"/>
        <v>0</v>
      </c>
      <c r="F657">
        <f t="shared" si="70"/>
        <v>3394.17</v>
      </c>
      <c r="G657" s="9">
        <f t="shared" si="74"/>
        <v>9.9166666666666288</v>
      </c>
      <c r="H657" s="9">
        <f t="shared" si="75"/>
        <v>644.6828282828285</v>
      </c>
      <c r="I657" s="5">
        <f t="shared" si="76"/>
        <v>10182.509999999422</v>
      </c>
      <c r="M657" s="9"/>
      <c r="O657" s="9">
        <v>10.916666666666629</v>
      </c>
      <c r="P657" s="9">
        <v>1286.3030303030309</v>
      </c>
    </row>
    <row r="658" spans="1:16" x14ac:dyDescent="0.25">
      <c r="A658" s="10">
        <v>32.799999999999997</v>
      </c>
      <c r="B658" s="12">
        <f t="shared" si="71"/>
        <v>10.720714265204782</v>
      </c>
      <c r="C658" s="12">
        <f t="shared" si="72"/>
        <v>9.3277367091631785E-2</v>
      </c>
      <c r="D658" s="11">
        <v>3347.52</v>
      </c>
      <c r="E658" s="9">
        <f t="shared" si="73"/>
        <v>0</v>
      </c>
      <c r="F658">
        <f t="shared" si="70"/>
        <v>3347.52</v>
      </c>
      <c r="G658" s="9">
        <f t="shared" si="74"/>
        <v>9.9333333333332803</v>
      </c>
      <c r="H658" s="9">
        <f t="shared" si="75"/>
        <v>615.76565656565708</v>
      </c>
      <c r="I658" s="5">
        <f t="shared" si="76"/>
        <v>10042.559999999428</v>
      </c>
      <c r="M658" s="9"/>
      <c r="O658" s="9">
        <v>10.93333333333328</v>
      </c>
      <c r="P658" s="9">
        <v>1228.6060606060616</v>
      </c>
    </row>
    <row r="659" spans="1:16" x14ac:dyDescent="0.25">
      <c r="A659" s="10">
        <v>32.85</v>
      </c>
      <c r="B659" s="12">
        <f t="shared" si="71"/>
        <v>10.720714265204782</v>
      </c>
      <c r="C659" s="12">
        <f t="shared" si="72"/>
        <v>9.3277367091631785E-2</v>
      </c>
      <c r="D659" s="11">
        <v>3376.88</v>
      </c>
      <c r="E659" s="9">
        <f t="shared" si="73"/>
        <v>0</v>
      </c>
      <c r="F659">
        <f t="shared" si="70"/>
        <v>3376.88</v>
      </c>
      <c r="G659" s="9">
        <f t="shared" si="74"/>
        <v>9.9499999999999318</v>
      </c>
      <c r="H659" s="9">
        <f t="shared" si="75"/>
        <v>651.48686868686877</v>
      </c>
      <c r="I659" s="5">
        <f t="shared" si="76"/>
        <v>10130.640000000863</v>
      </c>
      <c r="M659" s="9"/>
      <c r="O659" s="9">
        <v>10.949999999999932</v>
      </c>
      <c r="P659" s="9">
        <v>1299.8787878787882</v>
      </c>
    </row>
    <row r="660" spans="1:16" x14ac:dyDescent="0.25">
      <c r="A660" s="10">
        <v>32.9</v>
      </c>
      <c r="B660" s="12">
        <f t="shared" si="71"/>
        <v>10.720714265204782</v>
      </c>
      <c r="C660" s="12">
        <f t="shared" si="72"/>
        <v>9.3277367091631785E-2</v>
      </c>
      <c r="D660" s="11">
        <v>3377.1</v>
      </c>
      <c r="E660" s="9">
        <f t="shared" si="73"/>
        <v>0</v>
      </c>
      <c r="F660">
        <f t="shared" si="70"/>
        <v>3377.1</v>
      </c>
      <c r="G660" s="9">
        <f t="shared" si="74"/>
        <v>9.9666666666665833</v>
      </c>
      <c r="H660" s="9">
        <f t="shared" si="75"/>
        <v>695.71313131313104</v>
      </c>
      <c r="I660" s="5">
        <f t="shared" si="76"/>
        <v>10131.299999999424</v>
      </c>
      <c r="M660" s="9"/>
      <c r="O660" s="9">
        <v>10.966666666666583</v>
      </c>
      <c r="P660" s="9">
        <v>1388.1212121212118</v>
      </c>
    </row>
    <row r="661" spans="1:16" x14ac:dyDescent="0.25">
      <c r="A661" s="10">
        <v>32.950000000000003</v>
      </c>
      <c r="B661" s="12">
        <f t="shared" si="71"/>
        <v>10.720714265204782</v>
      </c>
      <c r="C661" s="12">
        <f t="shared" si="72"/>
        <v>9.3277367091631785E-2</v>
      </c>
      <c r="D661" s="11">
        <v>3392.52</v>
      </c>
      <c r="E661" s="9">
        <f t="shared" si="73"/>
        <v>0</v>
      </c>
      <c r="F661">
        <f t="shared" si="70"/>
        <v>3392.52</v>
      </c>
      <c r="G661" s="9">
        <f t="shared" si="74"/>
        <v>9.9833333333333485</v>
      </c>
      <c r="H661" s="9">
        <f t="shared" si="75"/>
        <v>600.45656565656543</v>
      </c>
      <c r="I661" s="5">
        <f t="shared" si="76"/>
        <v>10177.560000000867</v>
      </c>
      <c r="M661" s="9"/>
      <c r="O661" s="9">
        <v>10.983333333333348</v>
      </c>
      <c r="P661" s="9">
        <v>1198.0606060606058</v>
      </c>
    </row>
    <row r="662" spans="1:16" x14ac:dyDescent="0.25">
      <c r="A662" s="10">
        <v>33</v>
      </c>
      <c r="B662" s="12">
        <f t="shared" si="71"/>
        <v>10.720714265204782</v>
      </c>
      <c r="C662" s="12">
        <f t="shared" si="72"/>
        <v>9.3277367091631785E-2</v>
      </c>
      <c r="D662" s="11">
        <v>3408.65</v>
      </c>
      <c r="E662" s="9">
        <f t="shared" si="73"/>
        <v>0</v>
      </c>
      <c r="F662">
        <f t="shared" si="70"/>
        <v>3408.65</v>
      </c>
      <c r="G662" s="9">
        <f t="shared" si="74"/>
        <v>10</v>
      </c>
      <c r="H662" s="9">
        <f t="shared" si="75"/>
        <v>653.18787878787896</v>
      </c>
      <c r="I662" s="5">
        <f t="shared" si="76"/>
        <v>10225.949999999419</v>
      </c>
      <c r="M662" s="9"/>
      <c r="O662" s="9">
        <v>11</v>
      </c>
      <c r="P662" s="9">
        <v>1303.2727272727277</v>
      </c>
    </row>
    <row r="663" spans="1:16" x14ac:dyDescent="0.25">
      <c r="A663" s="10">
        <v>33.049999999999997</v>
      </c>
      <c r="B663" s="12">
        <f t="shared" si="71"/>
        <v>10.720714265204782</v>
      </c>
      <c r="C663" s="12">
        <f t="shared" si="72"/>
        <v>9.3277367091631785E-2</v>
      </c>
      <c r="D663" s="11">
        <v>3418.59</v>
      </c>
      <c r="E663" s="9">
        <f t="shared" si="73"/>
        <v>0</v>
      </c>
      <c r="F663">
        <f t="shared" si="70"/>
        <v>3418.59</v>
      </c>
      <c r="G663" s="9">
        <f t="shared" si="74"/>
        <v>10.016666666666652</v>
      </c>
      <c r="H663" s="9">
        <f t="shared" si="75"/>
        <v>605.55959595959564</v>
      </c>
      <c r="I663" s="5">
        <f t="shared" si="76"/>
        <v>10255.769999999418</v>
      </c>
      <c r="M663" s="9"/>
      <c r="O663" s="9">
        <v>11.016666666666652</v>
      </c>
      <c r="P663" s="9">
        <v>1208.2424242424238</v>
      </c>
    </row>
    <row r="664" spans="1:16" x14ac:dyDescent="0.25">
      <c r="A664" s="10">
        <v>33.1</v>
      </c>
      <c r="B664" s="12">
        <f t="shared" si="71"/>
        <v>10.720714265204782</v>
      </c>
      <c r="C664" s="12">
        <f t="shared" si="72"/>
        <v>9.3277367091631785E-2</v>
      </c>
      <c r="D664" s="11">
        <v>3413.15</v>
      </c>
      <c r="E664" s="9">
        <f t="shared" si="73"/>
        <v>0</v>
      </c>
      <c r="F664">
        <f t="shared" si="70"/>
        <v>3413.15</v>
      </c>
      <c r="G664" s="9">
        <f t="shared" si="74"/>
        <v>10.033333333333303</v>
      </c>
      <c r="H664" s="9">
        <f t="shared" si="75"/>
        <v>632.77575757575801</v>
      </c>
      <c r="I664" s="5">
        <f t="shared" si="76"/>
        <v>10239.450000000874</v>
      </c>
      <c r="M664" s="9"/>
      <c r="O664" s="9">
        <v>11.033333333333303</v>
      </c>
      <c r="P664" s="9">
        <v>1262.5454545454554</v>
      </c>
    </row>
    <row r="665" spans="1:16" x14ac:dyDescent="0.25">
      <c r="A665" s="10">
        <v>33.15</v>
      </c>
      <c r="B665" s="12">
        <f t="shared" si="71"/>
        <v>10.720714265204782</v>
      </c>
      <c r="C665" s="12">
        <f t="shared" si="72"/>
        <v>9.3277367091631785E-2</v>
      </c>
      <c r="D665" s="11">
        <v>3409.01</v>
      </c>
      <c r="E665" s="9">
        <f t="shared" si="73"/>
        <v>0</v>
      </c>
      <c r="F665">
        <f t="shared" si="70"/>
        <v>3409.01</v>
      </c>
      <c r="G665" s="9">
        <f t="shared" si="74"/>
        <v>10.049999999999955</v>
      </c>
      <c r="H665" s="9">
        <f t="shared" si="75"/>
        <v>602.15757575757652</v>
      </c>
      <c r="I665" s="5">
        <f t="shared" si="76"/>
        <v>10227.029999999419</v>
      </c>
      <c r="M665" s="9"/>
      <c r="O665" s="9">
        <v>11.049999999999955</v>
      </c>
      <c r="P665" s="9">
        <v>1201.4545454545469</v>
      </c>
    </row>
    <row r="666" spans="1:16" x14ac:dyDescent="0.25">
      <c r="A666" s="10">
        <v>33.200000000000003</v>
      </c>
      <c r="B666" s="12">
        <f t="shared" si="71"/>
        <v>10.720714265204782</v>
      </c>
      <c r="C666" s="12">
        <f t="shared" si="72"/>
        <v>9.3277367091631785E-2</v>
      </c>
      <c r="D666" s="11">
        <v>3365.41</v>
      </c>
      <c r="E666" s="9">
        <f t="shared" si="73"/>
        <v>0</v>
      </c>
      <c r="F666">
        <f t="shared" si="70"/>
        <v>3365.41</v>
      </c>
      <c r="G666" s="9">
        <f t="shared" si="74"/>
        <v>10.066666666666606</v>
      </c>
      <c r="H666" s="9">
        <f t="shared" si="75"/>
        <v>590.2505050505049</v>
      </c>
      <c r="I666" s="5">
        <f t="shared" si="76"/>
        <v>10096.23000000086</v>
      </c>
      <c r="M666" s="9"/>
      <c r="O666" s="9">
        <v>11.066666666666606</v>
      </c>
      <c r="P666" s="9">
        <v>1177.6969696969695</v>
      </c>
    </row>
    <row r="667" spans="1:16" x14ac:dyDescent="0.25">
      <c r="A667" s="10">
        <v>33.25</v>
      </c>
      <c r="B667" s="12">
        <f t="shared" si="71"/>
        <v>10.720714265204782</v>
      </c>
      <c r="C667" s="12">
        <f t="shared" si="72"/>
        <v>9.3277367091631785E-2</v>
      </c>
      <c r="D667" s="11">
        <v>3386.39</v>
      </c>
      <c r="E667" s="9">
        <f t="shared" si="73"/>
        <v>0</v>
      </c>
      <c r="F667">
        <f t="shared" si="70"/>
        <v>3386.39</v>
      </c>
      <c r="G667" s="9">
        <f t="shared" si="74"/>
        <v>10.083333333333258</v>
      </c>
      <c r="H667" s="9">
        <f t="shared" si="75"/>
        <v>639.57979797979829</v>
      </c>
      <c r="I667" s="5">
        <f t="shared" si="76"/>
        <v>10159.169999999422</v>
      </c>
      <c r="M667" s="9"/>
      <c r="O667" s="9">
        <v>11.083333333333258</v>
      </c>
      <c r="P667" s="9">
        <v>1276.1212121212129</v>
      </c>
    </row>
    <row r="668" spans="1:16" x14ac:dyDescent="0.25">
      <c r="A668" s="10">
        <v>33.299999999999997</v>
      </c>
      <c r="B668" s="12">
        <f t="shared" si="71"/>
        <v>10.720714265204782</v>
      </c>
      <c r="C668" s="12">
        <f t="shared" si="72"/>
        <v>9.3277367091631785E-2</v>
      </c>
      <c r="D668" s="11">
        <v>3443.51</v>
      </c>
      <c r="E668" s="9">
        <f t="shared" si="73"/>
        <v>0</v>
      </c>
      <c r="F668">
        <f t="shared" si="70"/>
        <v>3443.51</v>
      </c>
      <c r="G668" s="9">
        <f t="shared" si="74"/>
        <v>10.099999999999909</v>
      </c>
      <c r="H668" s="9">
        <f t="shared" si="75"/>
        <v>637.87878787878822</v>
      </c>
      <c r="I668" s="5">
        <f t="shared" si="76"/>
        <v>10330.529999999413</v>
      </c>
      <c r="M668" s="9"/>
      <c r="O668" s="9">
        <v>11.099999999999909</v>
      </c>
      <c r="P668" s="9">
        <v>1272.7272727272734</v>
      </c>
    </row>
    <row r="669" spans="1:16" x14ac:dyDescent="0.25">
      <c r="A669" s="10">
        <v>33.35</v>
      </c>
      <c r="B669" s="12">
        <f t="shared" si="71"/>
        <v>10.720714265204782</v>
      </c>
      <c r="C669" s="12">
        <f t="shared" si="72"/>
        <v>9.3277367091631785E-2</v>
      </c>
      <c r="D669" s="11">
        <v>3480.58</v>
      </c>
      <c r="E669" s="9">
        <f t="shared" si="73"/>
        <v>0</v>
      </c>
      <c r="F669">
        <f t="shared" si="70"/>
        <v>3480.58</v>
      </c>
      <c r="G669" s="9">
        <f t="shared" si="74"/>
        <v>10.116666666666674</v>
      </c>
      <c r="H669" s="9">
        <f t="shared" si="75"/>
        <v>597.05454545454631</v>
      </c>
      <c r="I669" s="5">
        <f t="shared" si="76"/>
        <v>10441.740000000889</v>
      </c>
      <c r="M669" s="9"/>
      <c r="O669" s="9">
        <v>11.116666666666674</v>
      </c>
      <c r="P669" s="9">
        <v>1191.2727272727288</v>
      </c>
    </row>
    <row r="670" spans="1:16" x14ac:dyDescent="0.25">
      <c r="A670" s="10">
        <v>33.4</v>
      </c>
      <c r="B670" s="12">
        <f t="shared" si="71"/>
        <v>10.720714265204782</v>
      </c>
      <c r="C670" s="12">
        <f t="shared" si="72"/>
        <v>9.3277367091631785E-2</v>
      </c>
      <c r="D670" s="11">
        <v>3469.76</v>
      </c>
      <c r="E670" s="9">
        <f t="shared" si="73"/>
        <v>0</v>
      </c>
      <c r="F670">
        <f t="shared" si="70"/>
        <v>3469.76</v>
      </c>
      <c r="G670" s="9">
        <f t="shared" si="74"/>
        <v>10.133333333333326</v>
      </c>
      <c r="H670" s="9">
        <f t="shared" si="75"/>
        <v>614.06464646464701</v>
      </c>
      <c r="I670" s="5">
        <f t="shared" si="76"/>
        <v>10409.279999999409</v>
      </c>
      <c r="M670" s="9"/>
      <c r="O670" s="9">
        <v>11.133333333333326</v>
      </c>
      <c r="P670" s="9">
        <v>1225.2121212121224</v>
      </c>
    </row>
    <row r="671" spans="1:16" x14ac:dyDescent="0.25">
      <c r="A671" s="10">
        <v>33.450000000000003</v>
      </c>
      <c r="B671" s="12">
        <f t="shared" si="71"/>
        <v>10.720714265204782</v>
      </c>
      <c r="C671" s="12">
        <f t="shared" si="72"/>
        <v>9.3277367091631785E-2</v>
      </c>
      <c r="D671" s="11">
        <v>3404.44</v>
      </c>
      <c r="E671" s="9">
        <f t="shared" si="73"/>
        <v>0</v>
      </c>
      <c r="F671">
        <f t="shared" si="70"/>
        <v>3404.44</v>
      </c>
      <c r="G671" s="9">
        <f t="shared" si="74"/>
        <v>10.149999999999977</v>
      </c>
      <c r="H671" s="9">
        <f t="shared" si="75"/>
        <v>598.75555555555627</v>
      </c>
      <c r="I671" s="5">
        <f t="shared" si="76"/>
        <v>10213.320000000871</v>
      </c>
      <c r="M671" s="9"/>
      <c r="O671" s="9">
        <v>11.149999999999977</v>
      </c>
      <c r="P671" s="9">
        <v>1194.6666666666681</v>
      </c>
    </row>
    <row r="672" spans="1:16" x14ac:dyDescent="0.25">
      <c r="A672" s="10">
        <v>33.5</v>
      </c>
      <c r="B672" s="12">
        <f t="shared" si="71"/>
        <v>10.720714265204782</v>
      </c>
      <c r="C672" s="12">
        <f t="shared" si="72"/>
        <v>9.3277367091631785E-2</v>
      </c>
      <c r="D672" s="11">
        <v>3352.5</v>
      </c>
      <c r="E672" s="9">
        <f t="shared" si="73"/>
        <v>0</v>
      </c>
      <c r="F672">
        <f t="shared" si="70"/>
        <v>3352.5</v>
      </c>
      <c r="G672" s="9">
        <f t="shared" si="74"/>
        <v>10.166666666666629</v>
      </c>
      <c r="H672" s="9">
        <f t="shared" si="75"/>
        <v>603.85858585858659</v>
      </c>
      <c r="I672" s="5">
        <f t="shared" si="76"/>
        <v>10057.499999999429</v>
      </c>
      <c r="M672" s="9"/>
      <c r="O672" s="9">
        <v>11.166666666666629</v>
      </c>
      <c r="P672" s="9">
        <v>1204.8484848484864</v>
      </c>
    </row>
    <row r="673" spans="1:16" x14ac:dyDescent="0.25">
      <c r="A673" s="10">
        <v>33.549999999999997</v>
      </c>
      <c r="B673" s="12">
        <f t="shared" si="71"/>
        <v>10.720714265204782</v>
      </c>
      <c r="C673" s="12">
        <f t="shared" si="72"/>
        <v>9.3277367091631785E-2</v>
      </c>
      <c r="D673" s="11">
        <v>3327.65</v>
      </c>
      <c r="E673" s="9">
        <f t="shared" si="73"/>
        <v>0</v>
      </c>
      <c r="F673">
        <f t="shared" si="70"/>
        <v>3327.65</v>
      </c>
      <c r="G673" s="9">
        <f t="shared" si="74"/>
        <v>10.18333333333328</v>
      </c>
      <c r="H673" s="9">
        <f t="shared" si="75"/>
        <v>595.35353535353613</v>
      </c>
      <c r="I673" s="5">
        <f t="shared" si="76"/>
        <v>9982.9499999994332</v>
      </c>
      <c r="M673" s="9"/>
      <c r="O673" s="9">
        <v>11.18333333333328</v>
      </c>
      <c r="P673" s="9">
        <v>1187.8787878787894</v>
      </c>
    </row>
    <row r="674" spans="1:16" x14ac:dyDescent="0.25">
      <c r="A674" s="10">
        <v>33.6</v>
      </c>
      <c r="B674" s="12">
        <f t="shared" si="71"/>
        <v>10.720714265204782</v>
      </c>
      <c r="C674" s="12">
        <f t="shared" si="72"/>
        <v>9.3277367091631785E-2</v>
      </c>
      <c r="D674" s="11">
        <v>3360.67</v>
      </c>
      <c r="E674" s="9">
        <f t="shared" si="73"/>
        <v>0</v>
      </c>
      <c r="F674">
        <f t="shared" si="70"/>
        <v>3360.67</v>
      </c>
      <c r="G674" s="9">
        <f t="shared" si="74"/>
        <v>10.199999999999932</v>
      </c>
      <c r="H674" s="9">
        <f t="shared" si="75"/>
        <v>624.27070707070754</v>
      </c>
      <c r="I674" s="5">
        <f t="shared" si="76"/>
        <v>10082.010000000861</v>
      </c>
      <c r="M674" s="9"/>
      <c r="O674" s="9">
        <v>11.199999999999932</v>
      </c>
      <c r="P674" s="9">
        <v>1245.5757575757586</v>
      </c>
    </row>
    <row r="675" spans="1:16" x14ac:dyDescent="0.25">
      <c r="A675" s="10">
        <v>33.65</v>
      </c>
      <c r="B675" s="12">
        <f t="shared" si="71"/>
        <v>10.720714265204782</v>
      </c>
      <c r="C675" s="12">
        <f t="shared" si="72"/>
        <v>9.3277367091631785E-2</v>
      </c>
      <c r="D675" s="11">
        <v>3397.3</v>
      </c>
      <c r="E675" s="9">
        <f t="shared" si="73"/>
        <v>0</v>
      </c>
      <c r="F675">
        <f t="shared" si="70"/>
        <v>3397.3</v>
      </c>
      <c r="G675" s="9">
        <f t="shared" si="74"/>
        <v>10.216666666666583</v>
      </c>
      <c r="H675" s="9">
        <f t="shared" si="75"/>
        <v>585.14747474747469</v>
      </c>
      <c r="I675" s="5">
        <f t="shared" si="76"/>
        <v>10191.899999999421</v>
      </c>
      <c r="M675" s="9"/>
      <c r="O675" s="9">
        <v>11.216666666666583</v>
      </c>
      <c r="P675" s="9">
        <v>1167.5151515151515</v>
      </c>
    </row>
    <row r="676" spans="1:16" x14ac:dyDescent="0.25">
      <c r="A676" s="10">
        <v>33.700000000000003</v>
      </c>
      <c r="B676" s="12">
        <f t="shared" si="71"/>
        <v>10.720714265204782</v>
      </c>
      <c r="C676" s="12">
        <f t="shared" si="72"/>
        <v>9.3277367091631785E-2</v>
      </c>
      <c r="D676" s="11">
        <v>3399.77</v>
      </c>
      <c r="E676" s="9">
        <f t="shared" si="73"/>
        <v>0</v>
      </c>
      <c r="F676">
        <f t="shared" si="70"/>
        <v>3399.77</v>
      </c>
      <c r="G676" s="9">
        <f t="shared" si="74"/>
        <v>10.233333333333348</v>
      </c>
      <c r="H676" s="9">
        <f t="shared" si="75"/>
        <v>622.56969696969747</v>
      </c>
      <c r="I676" s="5">
        <f t="shared" si="76"/>
        <v>10199.310000000869</v>
      </c>
      <c r="M676" s="9"/>
      <c r="O676" s="9">
        <v>11.233333333333348</v>
      </c>
      <c r="P676" s="9">
        <v>1242.1818181818192</v>
      </c>
    </row>
    <row r="677" spans="1:16" x14ac:dyDescent="0.25">
      <c r="A677" s="10">
        <v>33.75</v>
      </c>
      <c r="B677" s="12">
        <f t="shared" si="71"/>
        <v>10.720714265204782</v>
      </c>
      <c r="C677" s="12">
        <f t="shared" si="72"/>
        <v>9.3277367091631785E-2</v>
      </c>
      <c r="D677" s="11">
        <v>3367.99</v>
      </c>
      <c r="E677" s="9">
        <f t="shared" si="73"/>
        <v>0</v>
      </c>
      <c r="F677">
        <f t="shared" si="70"/>
        <v>3367.99</v>
      </c>
      <c r="G677" s="9">
        <f t="shared" si="74"/>
        <v>10.25</v>
      </c>
      <c r="H677" s="9">
        <f t="shared" si="75"/>
        <v>590.2505050505049</v>
      </c>
      <c r="I677" s="5">
        <f t="shared" si="76"/>
        <v>10103.969999999425</v>
      </c>
      <c r="M677" s="9"/>
      <c r="O677" s="9">
        <v>11.25</v>
      </c>
      <c r="P677" s="9">
        <v>1177.6969696969695</v>
      </c>
    </row>
    <row r="678" spans="1:16" x14ac:dyDescent="0.25">
      <c r="A678" s="10">
        <v>33.799999999999997</v>
      </c>
      <c r="B678" s="12">
        <f t="shared" si="71"/>
        <v>10.720714265204782</v>
      </c>
      <c r="C678" s="12">
        <f t="shared" si="72"/>
        <v>9.3277367091631785E-2</v>
      </c>
      <c r="D678" s="11">
        <v>3384.48</v>
      </c>
      <c r="E678" s="9">
        <f t="shared" si="73"/>
        <v>0</v>
      </c>
      <c r="F678">
        <f t="shared" si="70"/>
        <v>3384.48</v>
      </c>
      <c r="G678" s="9">
        <f t="shared" si="74"/>
        <v>10.266666666666652</v>
      </c>
      <c r="H678" s="9">
        <f t="shared" si="75"/>
        <v>578.34343434343452</v>
      </c>
      <c r="I678" s="5">
        <f t="shared" si="76"/>
        <v>10153.439999999422</v>
      </c>
      <c r="M678" s="9"/>
      <c r="O678" s="9">
        <v>11.266666666666652</v>
      </c>
      <c r="P678" s="9">
        <v>1153.9393939393942</v>
      </c>
    </row>
    <row r="679" spans="1:16" x14ac:dyDescent="0.25">
      <c r="A679" s="10">
        <v>33.85</v>
      </c>
      <c r="B679" s="12">
        <f t="shared" si="71"/>
        <v>10.720714265204782</v>
      </c>
      <c r="C679" s="12">
        <f t="shared" si="72"/>
        <v>9.3277367091631785E-2</v>
      </c>
      <c r="D679" s="11">
        <v>3362.85</v>
      </c>
      <c r="E679" s="9">
        <f t="shared" si="73"/>
        <v>0</v>
      </c>
      <c r="F679">
        <f t="shared" si="70"/>
        <v>3362.85</v>
      </c>
      <c r="G679" s="9">
        <f t="shared" si="74"/>
        <v>10.283333333333303</v>
      </c>
      <c r="H679" s="9">
        <f t="shared" si="75"/>
        <v>564.73535353535362</v>
      </c>
      <c r="I679" s="5">
        <f t="shared" si="76"/>
        <v>10088.55000000086</v>
      </c>
      <c r="M679" s="9"/>
      <c r="O679" s="9">
        <v>11.283333333333303</v>
      </c>
      <c r="P679" s="9">
        <v>1126.7878787878792</v>
      </c>
    </row>
    <row r="680" spans="1:16" x14ac:dyDescent="0.25">
      <c r="A680" s="10">
        <v>33.9</v>
      </c>
      <c r="B680" s="12">
        <f t="shared" si="71"/>
        <v>10.720714265204782</v>
      </c>
      <c r="C680" s="12">
        <f t="shared" si="72"/>
        <v>9.3277367091631785E-2</v>
      </c>
      <c r="D680" s="11">
        <v>3375.27</v>
      </c>
      <c r="E680" s="9">
        <f t="shared" si="73"/>
        <v>0</v>
      </c>
      <c r="F680">
        <f t="shared" si="70"/>
        <v>3375.27</v>
      </c>
      <c r="G680" s="9">
        <f t="shared" si="74"/>
        <v>10.299999999999955</v>
      </c>
      <c r="H680" s="9">
        <f t="shared" si="75"/>
        <v>559.63232323232342</v>
      </c>
      <c r="I680" s="5">
        <f t="shared" si="76"/>
        <v>10125.809999999425</v>
      </c>
      <c r="M680" s="9"/>
      <c r="O680" s="9">
        <v>11.299999999999955</v>
      </c>
      <c r="P680" s="9">
        <v>1116.6060606060612</v>
      </c>
    </row>
    <row r="681" spans="1:16" x14ac:dyDescent="0.25">
      <c r="A681" s="10">
        <v>33.950000000000003</v>
      </c>
      <c r="B681" s="12">
        <f t="shared" si="71"/>
        <v>10.720714265204782</v>
      </c>
      <c r="C681" s="12">
        <f t="shared" si="72"/>
        <v>9.3277367091631785E-2</v>
      </c>
      <c r="D681" s="11">
        <v>3377.27</v>
      </c>
      <c r="E681" s="9">
        <f t="shared" si="73"/>
        <v>0</v>
      </c>
      <c r="F681">
        <f t="shared" si="70"/>
        <v>3377.27</v>
      </c>
      <c r="G681" s="9">
        <f t="shared" si="74"/>
        <v>10.316666666666606</v>
      </c>
      <c r="H681" s="9">
        <f t="shared" si="75"/>
        <v>585.14747474747469</v>
      </c>
      <c r="I681" s="5">
        <f t="shared" si="76"/>
        <v>10131.810000000864</v>
      </c>
      <c r="M681" s="9"/>
      <c r="O681" s="9">
        <v>11.316666666666606</v>
      </c>
      <c r="P681" s="9">
        <v>1167.5151515151515</v>
      </c>
    </row>
    <row r="682" spans="1:16" x14ac:dyDescent="0.25">
      <c r="A682" s="10">
        <v>34</v>
      </c>
      <c r="B682" s="12">
        <f t="shared" si="71"/>
        <v>10.720714265204782</v>
      </c>
      <c r="C682" s="12">
        <f t="shared" si="72"/>
        <v>9.3277367091631785E-2</v>
      </c>
      <c r="D682" s="11">
        <v>3337.5</v>
      </c>
      <c r="E682" s="9">
        <f t="shared" si="73"/>
        <v>0</v>
      </c>
      <c r="F682">
        <f t="shared" si="70"/>
        <v>3337.5</v>
      </c>
      <c r="G682" s="9">
        <f t="shared" si="74"/>
        <v>10.333333333333258</v>
      </c>
      <c r="H682" s="9">
        <f t="shared" si="75"/>
        <v>540.92121212121253</v>
      </c>
      <c r="I682" s="5">
        <f t="shared" si="76"/>
        <v>10012.499999999431</v>
      </c>
      <c r="M682" s="9"/>
      <c r="O682" s="9">
        <v>11.333333333333258</v>
      </c>
      <c r="P682" s="9">
        <v>1079.2727272727282</v>
      </c>
    </row>
    <row r="683" spans="1:16" x14ac:dyDescent="0.25">
      <c r="A683" s="10">
        <v>34.049999999999997</v>
      </c>
      <c r="B683" s="12">
        <f t="shared" si="71"/>
        <v>10.720714265204782</v>
      </c>
      <c r="C683" s="12">
        <f t="shared" si="72"/>
        <v>9.3277367091631785E-2</v>
      </c>
      <c r="D683" s="11">
        <v>3307.74</v>
      </c>
      <c r="E683" s="9">
        <f t="shared" si="73"/>
        <v>0</v>
      </c>
      <c r="F683">
        <f t="shared" si="70"/>
        <v>3307.74</v>
      </c>
      <c r="G683" s="9">
        <f t="shared" si="74"/>
        <v>10.349999999999909</v>
      </c>
      <c r="H683" s="9">
        <f t="shared" si="75"/>
        <v>551.12727272727307</v>
      </c>
      <c r="I683" s="5">
        <f t="shared" si="76"/>
        <v>9923.2199999994355</v>
      </c>
      <c r="M683" s="9"/>
      <c r="O683" s="9">
        <v>11.349999999999909</v>
      </c>
      <c r="P683" s="9">
        <v>1099.6363636363644</v>
      </c>
    </row>
    <row r="684" spans="1:16" x14ac:dyDescent="0.25">
      <c r="A684" s="10">
        <v>34.1</v>
      </c>
      <c r="B684" s="12">
        <f t="shared" si="71"/>
        <v>10.720714265204782</v>
      </c>
      <c r="C684" s="12">
        <f t="shared" si="72"/>
        <v>9.3277367091631785E-2</v>
      </c>
      <c r="D684" s="11">
        <v>3314.5</v>
      </c>
      <c r="E684" s="9">
        <f t="shared" si="73"/>
        <v>0</v>
      </c>
      <c r="F684">
        <f t="shared" si="70"/>
        <v>3314.5</v>
      </c>
      <c r="G684" s="9">
        <f t="shared" si="74"/>
        <v>10.366666666666674</v>
      </c>
      <c r="H684" s="9">
        <f t="shared" si="75"/>
        <v>546.02424242424286</v>
      </c>
      <c r="I684" s="5">
        <f t="shared" si="76"/>
        <v>9943.5000000008476</v>
      </c>
      <c r="M684" s="9"/>
      <c r="O684" s="9">
        <v>11.366666666666674</v>
      </c>
      <c r="P684" s="9">
        <v>1089.4545454545464</v>
      </c>
    </row>
    <row r="685" spans="1:16" x14ac:dyDescent="0.25">
      <c r="A685" s="10">
        <v>34.15</v>
      </c>
      <c r="B685" s="12">
        <f t="shared" si="71"/>
        <v>10.720714265204782</v>
      </c>
      <c r="C685" s="12">
        <f t="shared" si="72"/>
        <v>9.3277367091631785E-2</v>
      </c>
      <c r="D685" s="11">
        <v>3357.36</v>
      </c>
      <c r="E685" s="9">
        <f t="shared" si="73"/>
        <v>0</v>
      </c>
      <c r="F685">
        <f t="shared" si="70"/>
        <v>3357.36</v>
      </c>
      <c r="G685" s="9">
        <f t="shared" si="74"/>
        <v>10.383333333333326</v>
      </c>
      <c r="H685" s="9">
        <f t="shared" si="75"/>
        <v>552.82828282828325</v>
      </c>
      <c r="I685" s="5">
        <f t="shared" si="76"/>
        <v>10072.079999999427</v>
      </c>
      <c r="M685" s="9"/>
      <c r="O685" s="9">
        <v>11.383333333333326</v>
      </c>
      <c r="P685" s="9">
        <v>1103.0303030303039</v>
      </c>
    </row>
    <row r="686" spans="1:16" x14ac:dyDescent="0.25">
      <c r="A686" s="10">
        <v>34.200000000000003</v>
      </c>
      <c r="B686" s="12">
        <f t="shared" si="71"/>
        <v>10.720714265204782</v>
      </c>
      <c r="C686" s="12">
        <f t="shared" si="72"/>
        <v>9.3277367091631785E-2</v>
      </c>
      <c r="D686" s="11">
        <v>3348.76</v>
      </c>
      <c r="E686" s="9">
        <f t="shared" si="73"/>
        <v>0</v>
      </c>
      <c r="F686">
        <f t="shared" si="70"/>
        <v>3348.76</v>
      </c>
      <c r="G686" s="9">
        <f t="shared" si="74"/>
        <v>10.399999999999977</v>
      </c>
      <c r="H686" s="9">
        <f t="shared" si="75"/>
        <v>518.80808080808151</v>
      </c>
      <c r="I686" s="5">
        <f t="shared" si="76"/>
        <v>10046.280000000857</v>
      </c>
      <c r="M686" s="9"/>
      <c r="O686" s="9">
        <v>11.399999999999977</v>
      </c>
      <c r="P686" s="9">
        <v>1035.1515151515166</v>
      </c>
    </row>
    <row r="687" spans="1:16" x14ac:dyDescent="0.25">
      <c r="A687" s="10">
        <v>34.25</v>
      </c>
      <c r="B687" s="12">
        <f t="shared" si="71"/>
        <v>10.720714265204782</v>
      </c>
      <c r="C687" s="12">
        <f t="shared" si="72"/>
        <v>9.3277367091631785E-2</v>
      </c>
      <c r="D687" s="11">
        <v>3387.86</v>
      </c>
      <c r="E687" s="9">
        <f t="shared" si="73"/>
        <v>0</v>
      </c>
      <c r="F687">
        <f t="shared" si="70"/>
        <v>3387.86</v>
      </c>
      <c r="G687" s="9">
        <f t="shared" si="74"/>
        <v>10.416666666666629</v>
      </c>
      <c r="H687" s="9">
        <f t="shared" si="75"/>
        <v>498.3959595959596</v>
      </c>
      <c r="I687" s="5">
        <f t="shared" si="76"/>
        <v>10163.579999999423</v>
      </c>
      <c r="M687" s="9"/>
      <c r="O687" s="9">
        <v>11.416666666666629</v>
      </c>
      <c r="P687" s="9">
        <v>994.42424242424249</v>
      </c>
    </row>
    <row r="688" spans="1:16" x14ac:dyDescent="0.25">
      <c r="A688" s="10">
        <v>34.299999999999997</v>
      </c>
      <c r="B688" s="12">
        <f t="shared" si="71"/>
        <v>10.720714265204782</v>
      </c>
      <c r="C688" s="12">
        <f t="shared" si="72"/>
        <v>9.3277367091631785E-2</v>
      </c>
      <c r="D688" s="11">
        <v>3391.56</v>
      </c>
      <c r="E688" s="9">
        <f t="shared" si="73"/>
        <v>0</v>
      </c>
      <c r="F688">
        <f t="shared" si="70"/>
        <v>3391.56</v>
      </c>
      <c r="G688" s="9">
        <f t="shared" si="74"/>
        <v>10.43333333333328</v>
      </c>
      <c r="H688" s="9">
        <f t="shared" si="75"/>
        <v>580.04444444444448</v>
      </c>
      <c r="I688" s="5">
        <f t="shared" si="76"/>
        <v>10174.679999999422</v>
      </c>
      <c r="M688" s="9"/>
      <c r="O688" s="9">
        <v>11.43333333333328</v>
      </c>
      <c r="P688" s="9">
        <v>1157.3333333333335</v>
      </c>
    </row>
    <row r="689" spans="1:16" x14ac:dyDescent="0.25">
      <c r="A689" s="10">
        <v>34.35</v>
      </c>
      <c r="B689" s="12">
        <f t="shared" si="71"/>
        <v>10.720714265204782</v>
      </c>
      <c r="C689" s="12">
        <f t="shared" si="72"/>
        <v>9.3277367091631785E-2</v>
      </c>
      <c r="D689" s="11">
        <v>3410.02</v>
      </c>
      <c r="E689" s="9">
        <f t="shared" si="73"/>
        <v>0</v>
      </c>
      <c r="F689">
        <f t="shared" si="70"/>
        <v>3410.02</v>
      </c>
      <c r="G689" s="9">
        <f t="shared" si="74"/>
        <v>10.449999999999932</v>
      </c>
      <c r="H689" s="9">
        <f t="shared" si="75"/>
        <v>578.34343434343452</v>
      </c>
      <c r="I689" s="5">
        <f t="shared" si="76"/>
        <v>10230.060000000873</v>
      </c>
      <c r="M689" s="9"/>
      <c r="O689" s="9">
        <v>11.449999999999932</v>
      </c>
      <c r="P689" s="9">
        <v>1153.9393939393942</v>
      </c>
    </row>
    <row r="690" spans="1:16" x14ac:dyDescent="0.25">
      <c r="A690" s="10">
        <v>34.4</v>
      </c>
      <c r="B690" s="12">
        <f t="shared" si="71"/>
        <v>10.720714265204782</v>
      </c>
      <c r="C690" s="12">
        <f t="shared" si="72"/>
        <v>9.3277367091631785E-2</v>
      </c>
      <c r="D690" s="11">
        <v>3448.62</v>
      </c>
      <c r="E690" s="9">
        <f t="shared" si="73"/>
        <v>0</v>
      </c>
      <c r="F690">
        <f t="shared" si="70"/>
        <v>3448.62</v>
      </c>
      <c r="G690" s="9">
        <f t="shared" si="74"/>
        <v>10.466666666666583</v>
      </c>
      <c r="H690" s="9">
        <f t="shared" si="75"/>
        <v>569.83838383838395</v>
      </c>
      <c r="I690" s="5">
        <f t="shared" si="76"/>
        <v>10345.859999999411</v>
      </c>
      <c r="M690" s="9"/>
      <c r="O690" s="9">
        <v>11.466666666666583</v>
      </c>
      <c r="P690" s="9">
        <v>1136.9696969696972</v>
      </c>
    </row>
    <row r="691" spans="1:16" x14ac:dyDescent="0.25">
      <c r="A691" s="10">
        <v>34.450000000000003</v>
      </c>
      <c r="B691" s="12">
        <f t="shared" si="71"/>
        <v>10.720714265204782</v>
      </c>
      <c r="C691" s="12">
        <f t="shared" si="72"/>
        <v>9.3277367091631785E-2</v>
      </c>
      <c r="D691" s="11">
        <v>3451.23</v>
      </c>
      <c r="E691" s="9">
        <f t="shared" si="73"/>
        <v>0</v>
      </c>
      <c r="F691">
        <f t="shared" si="70"/>
        <v>3451.23</v>
      </c>
      <c r="G691" s="9">
        <f t="shared" si="74"/>
        <v>10.483333333333348</v>
      </c>
      <c r="H691" s="9">
        <f t="shared" si="75"/>
        <v>506.90101010101006</v>
      </c>
      <c r="I691" s="5">
        <f t="shared" si="76"/>
        <v>10353.690000000883</v>
      </c>
      <c r="M691" s="9"/>
      <c r="O691" s="9">
        <v>11.483333333333348</v>
      </c>
      <c r="P691" s="9">
        <v>1011.3939393939394</v>
      </c>
    </row>
    <row r="692" spans="1:16" x14ac:dyDescent="0.25">
      <c r="A692" s="10">
        <v>34.5</v>
      </c>
      <c r="B692" s="12">
        <f t="shared" si="71"/>
        <v>10.720714265204782</v>
      </c>
      <c r="C692" s="12">
        <f t="shared" si="72"/>
        <v>9.3277367091631785E-2</v>
      </c>
      <c r="D692" s="11">
        <v>3428</v>
      </c>
      <c r="E692" s="9">
        <f t="shared" si="73"/>
        <v>0</v>
      </c>
      <c r="F692">
        <f t="shared" si="70"/>
        <v>3428</v>
      </c>
      <c r="G692" s="9">
        <f t="shared" si="74"/>
        <v>10.5</v>
      </c>
      <c r="H692" s="9">
        <f t="shared" si="75"/>
        <v>556.23030303030328</v>
      </c>
      <c r="I692" s="5">
        <f t="shared" si="76"/>
        <v>10283.999999999416</v>
      </c>
      <c r="M692" s="9"/>
      <c r="O692" s="9">
        <v>11.5</v>
      </c>
      <c r="P692" s="9">
        <v>1109.8181818181824</v>
      </c>
    </row>
    <row r="693" spans="1:16" x14ac:dyDescent="0.25">
      <c r="A693" s="10">
        <v>34.549999999999997</v>
      </c>
      <c r="B693" s="12">
        <f t="shared" si="71"/>
        <v>10.720714265204782</v>
      </c>
      <c r="C693" s="12">
        <f t="shared" si="72"/>
        <v>9.3277367091631785E-2</v>
      </c>
      <c r="D693" s="11">
        <v>3472.13</v>
      </c>
      <c r="E693" s="9">
        <f t="shared" si="73"/>
        <v>0</v>
      </c>
      <c r="F693">
        <f t="shared" si="70"/>
        <v>3472.13</v>
      </c>
      <c r="G693" s="9">
        <f t="shared" si="74"/>
        <v>10.516666666666652</v>
      </c>
      <c r="H693" s="9">
        <f t="shared" si="75"/>
        <v>484.78787878787898</v>
      </c>
      <c r="I693" s="5">
        <f t="shared" si="76"/>
        <v>10416.389999999408</v>
      </c>
      <c r="M693" s="9"/>
      <c r="O693" s="9">
        <v>11.516666666666652</v>
      </c>
      <c r="P693" s="9">
        <v>967.27272727272771</v>
      </c>
    </row>
    <row r="694" spans="1:16" x14ac:dyDescent="0.25">
      <c r="A694" s="10">
        <v>34.6</v>
      </c>
      <c r="B694" s="12">
        <f t="shared" si="71"/>
        <v>10.720714265204782</v>
      </c>
      <c r="C694" s="12">
        <f t="shared" si="72"/>
        <v>9.3277367091631785E-2</v>
      </c>
      <c r="D694" s="11">
        <v>3412.7</v>
      </c>
      <c r="E694" s="9">
        <f t="shared" si="73"/>
        <v>0</v>
      </c>
      <c r="F694">
        <f t="shared" si="70"/>
        <v>3412.7</v>
      </c>
      <c r="G694" s="9">
        <f t="shared" si="74"/>
        <v>10.533333333333303</v>
      </c>
      <c r="H694" s="9">
        <f t="shared" si="75"/>
        <v>508.60202020202013</v>
      </c>
      <c r="I694" s="5">
        <f t="shared" si="76"/>
        <v>10238.100000000872</v>
      </c>
      <c r="M694" s="9"/>
      <c r="O694" s="9">
        <v>11.533333333333303</v>
      </c>
      <c r="P694" s="9">
        <v>1014.7878787878786</v>
      </c>
    </row>
    <row r="695" spans="1:16" x14ac:dyDescent="0.25">
      <c r="A695" s="10">
        <v>34.65</v>
      </c>
      <c r="B695" s="12">
        <f t="shared" si="71"/>
        <v>10.720714265204782</v>
      </c>
      <c r="C695" s="12">
        <f t="shared" si="72"/>
        <v>9.3277367091631785E-2</v>
      </c>
      <c r="D695" s="11">
        <v>3414.63</v>
      </c>
      <c r="E695" s="9">
        <f t="shared" si="73"/>
        <v>0</v>
      </c>
      <c r="F695">
        <f t="shared" si="70"/>
        <v>3414.63</v>
      </c>
      <c r="G695" s="9">
        <f t="shared" si="74"/>
        <v>10.549999999999955</v>
      </c>
      <c r="H695" s="9">
        <f t="shared" si="75"/>
        <v>534.11717171717214</v>
      </c>
      <c r="I695" s="5">
        <f t="shared" si="76"/>
        <v>10243.889999999417</v>
      </c>
      <c r="M695" s="9"/>
      <c r="O695" s="9">
        <v>11.549999999999955</v>
      </c>
      <c r="P695" s="9">
        <v>1065.6969696969707</v>
      </c>
    </row>
    <row r="696" spans="1:16" x14ac:dyDescent="0.25">
      <c r="A696" s="10">
        <v>34.700000000000003</v>
      </c>
      <c r="B696" s="12">
        <f t="shared" si="71"/>
        <v>10.720714265204782</v>
      </c>
      <c r="C696" s="12">
        <f t="shared" si="72"/>
        <v>9.3277367091631785E-2</v>
      </c>
      <c r="D696" s="11">
        <v>3403.19</v>
      </c>
      <c r="E696" s="9">
        <f t="shared" si="73"/>
        <v>0</v>
      </c>
      <c r="F696">
        <f t="shared" si="70"/>
        <v>3403.19</v>
      </c>
      <c r="G696" s="9">
        <f t="shared" si="74"/>
        <v>10.566666666666606</v>
      </c>
      <c r="H696" s="9">
        <f t="shared" si="75"/>
        <v>535.81818181818232</v>
      </c>
      <c r="I696" s="5">
        <f t="shared" si="76"/>
        <v>10209.570000000871</v>
      </c>
      <c r="M696" s="9"/>
      <c r="O696" s="9">
        <v>11.566666666666606</v>
      </c>
      <c r="P696" s="9">
        <v>1069.0909090909101</v>
      </c>
    </row>
    <row r="697" spans="1:16" x14ac:dyDescent="0.25">
      <c r="A697" s="10">
        <v>34.75</v>
      </c>
      <c r="B697" s="12">
        <f t="shared" si="71"/>
        <v>10.720714265204782</v>
      </c>
      <c r="C697" s="12">
        <f t="shared" si="72"/>
        <v>9.3277367091631785E-2</v>
      </c>
      <c r="D697" s="11">
        <v>3404.6</v>
      </c>
      <c r="E697" s="9">
        <f t="shared" si="73"/>
        <v>0</v>
      </c>
      <c r="F697">
        <f t="shared" si="70"/>
        <v>3404.6</v>
      </c>
      <c r="G697" s="9">
        <f t="shared" si="74"/>
        <v>10.583333333333258</v>
      </c>
      <c r="H697" s="9">
        <f t="shared" si="75"/>
        <v>445.66464646464703</v>
      </c>
      <c r="I697" s="5">
        <f t="shared" si="76"/>
        <v>10213.799999999419</v>
      </c>
      <c r="M697" s="9"/>
      <c r="O697" s="9">
        <v>11.583333333333258</v>
      </c>
      <c r="P697" s="9">
        <v>889.21212121212238</v>
      </c>
    </row>
    <row r="698" spans="1:16" x14ac:dyDescent="0.25">
      <c r="A698" s="10">
        <v>34.799999999999997</v>
      </c>
      <c r="B698" s="12">
        <f t="shared" si="71"/>
        <v>10.720714265204782</v>
      </c>
      <c r="C698" s="12">
        <f t="shared" si="72"/>
        <v>9.3277367091631785E-2</v>
      </c>
      <c r="D698" s="11">
        <v>3409.13</v>
      </c>
      <c r="E698" s="9">
        <f t="shared" si="73"/>
        <v>0</v>
      </c>
      <c r="F698">
        <f t="shared" si="70"/>
        <v>3409.13</v>
      </c>
      <c r="G698" s="9">
        <f t="shared" si="74"/>
        <v>10.599999999999909</v>
      </c>
      <c r="H698" s="9">
        <f t="shared" si="75"/>
        <v>515.40606060606126</v>
      </c>
      <c r="I698" s="5">
        <f t="shared" si="76"/>
        <v>10227.389999999419</v>
      </c>
      <c r="M698" s="9"/>
      <c r="O698" s="9">
        <v>11.599999999999909</v>
      </c>
      <c r="P698" s="9">
        <v>1028.3636363636379</v>
      </c>
    </row>
    <row r="699" spans="1:16" x14ac:dyDescent="0.25">
      <c r="A699" s="10">
        <v>34.85</v>
      </c>
      <c r="B699" s="12">
        <f t="shared" si="71"/>
        <v>10.720714265204782</v>
      </c>
      <c r="C699" s="12">
        <f t="shared" si="72"/>
        <v>9.3277367091631785E-2</v>
      </c>
      <c r="D699" s="11">
        <v>3382.05</v>
      </c>
      <c r="E699" s="9">
        <f t="shared" si="73"/>
        <v>0</v>
      </c>
      <c r="F699">
        <f t="shared" si="70"/>
        <v>3382.05</v>
      </c>
      <c r="G699" s="9">
        <f t="shared" si="74"/>
        <v>10.616666666666674</v>
      </c>
      <c r="H699" s="9">
        <f t="shared" si="75"/>
        <v>496.69494949494953</v>
      </c>
      <c r="I699" s="5">
        <f t="shared" si="76"/>
        <v>10146.150000000865</v>
      </c>
      <c r="M699" s="9"/>
      <c r="O699" s="9">
        <v>11.616666666666674</v>
      </c>
      <c r="P699" s="9">
        <v>991.03030303030323</v>
      </c>
    </row>
    <row r="700" spans="1:16" x14ac:dyDescent="0.25">
      <c r="A700" s="10">
        <v>34.9</v>
      </c>
      <c r="B700" s="12">
        <f t="shared" si="71"/>
        <v>10.720714265204782</v>
      </c>
      <c r="C700" s="12">
        <f t="shared" si="72"/>
        <v>9.3277367091631785E-2</v>
      </c>
      <c r="D700" s="11">
        <v>3383.29</v>
      </c>
      <c r="E700" s="9">
        <f t="shared" si="73"/>
        <v>0</v>
      </c>
      <c r="F700">
        <f t="shared" si="70"/>
        <v>3383.29</v>
      </c>
      <c r="G700" s="9">
        <f t="shared" si="74"/>
        <v>10.633333333333326</v>
      </c>
      <c r="H700" s="9">
        <f t="shared" si="75"/>
        <v>455.87070707070751</v>
      </c>
      <c r="I700" s="5">
        <f t="shared" si="76"/>
        <v>10149.869999999422</v>
      </c>
      <c r="M700" s="9"/>
      <c r="O700" s="9">
        <v>11.633333333333326</v>
      </c>
      <c r="P700" s="9">
        <v>909.57575757575853</v>
      </c>
    </row>
    <row r="701" spans="1:16" x14ac:dyDescent="0.25">
      <c r="A701" s="10">
        <v>34.950000000000003</v>
      </c>
      <c r="B701" s="12">
        <f t="shared" si="71"/>
        <v>10.720714265204782</v>
      </c>
      <c r="C701" s="12">
        <f t="shared" si="72"/>
        <v>9.3277367091631785E-2</v>
      </c>
      <c r="D701" s="11">
        <v>3365.05</v>
      </c>
      <c r="E701" s="9">
        <f t="shared" si="73"/>
        <v>0</v>
      </c>
      <c r="F701">
        <f t="shared" si="70"/>
        <v>3365.05</v>
      </c>
      <c r="G701" s="9">
        <f t="shared" si="74"/>
        <v>10.649999999999977</v>
      </c>
      <c r="H701" s="9">
        <f t="shared" si="75"/>
        <v>455.87070707070751</v>
      </c>
      <c r="I701" s="5">
        <f t="shared" si="76"/>
        <v>10095.150000000862</v>
      </c>
      <c r="M701" s="9"/>
      <c r="O701" s="9">
        <v>11.649999999999977</v>
      </c>
      <c r="P701" s="9">
        <v>909.57575757575853</v>
      </c>
    </row>
    <row r="702" spans="1:16" x14ac:dyDescent="0.25">
      <c r="A702" s="10">
        <v>35</v>
      </c>
      <c r="B702" s="12">
        <f t="shared" si="71"/>
        <v>10.720714265204782</v>
      </c>
      <c r="C702" s="12">
        <f t="shared" si="72"/>
        <v>9.3277367091631785E-2</v>
      </c>
      <c r="D702" s="11">
        <v>3360.14</v>
      </c>
      <c r="E702" s="9">
        <f t="shared" si="73"/>
        <v>0</v>
      </c>
      <c r="F702">
        <f t="shared" si="70"/>
        <v>3360.14</v>
      </c>
      <c r="G702" s="9">
        <f t="shared" si="74"/>
        <v>10.666666666666629</v>
      </c>
      <c r="H702" s="9">
        <f t="shared" si="75"/>
        <v>471.17979797979831</v>
      </c>
      <c r="I702" s="5">
        <f t="shared" si="76"/>
        <v>10080.419999999427</v>
      </c>
      <c r="M702" s="9"/>
      <c r="O702" s="9">
        <v>11.666666666666629</v>
      </c>
      <c r="P702" s="9">
        <v>940.12121212121281</v>
      </c>
    </row>
    <row r="703" spans="1:16" x14ac:dyDescent="0.25">
      <c r="A703" s="10">
        <v>35.049999999999997</v>
      </c>
      <c r="B703" s="12">
        <f t="shared" si="71"/>
        <v>10.720714265204782</v>
      </c>
      <c r="C703" s="12">
        <f t="shared" si="72"/>
        <v>9.3277367091631785E-2</v>
      </c>
      <c r="D703" s="11">
        <v>3418.99</v>
      </c>
      <c r="E703" s="9">
        <f t="shared" si="73"/>
        <v>0</v>
      </c>
      <c r="F703">
        <f t="shared" si="70"/>
        <v>3418.99</v>
      </c>
      <c r="G703" s="9">
        <f t="shared" si="74"/>
        <v>10.68333333333328</v>
      </c>
      <c r="H703" s="9">
        <f t="shared" si="75"/>
        <v>445.66464646464703</v>
      </c>
      <c r="I703" s="5">
        <f t="shared" si="76"/>
        <v>10256.969999999415</v>
      </c>
      <c r="M703" s="9"/>
      <c r="O703" s="9">
        <v>11.68333333333328</v>
      </c>
      <c r="P703" s="9">
        <v>889.21212121212238</v>
      </c>
    </row>
    <row r="704" spans="1:16" x14ac:dyDescent="0.25">
      <c r="A704" s="10">
        <v>35.1</v>
      </c>
      <c r="B704" s="12">
        <f t="shared" si="71"/>
        <v>10.720714265204782</v>
      </c>
      <c r="C704" s="12">
        <f t="shared" si="72"/>
        <v>9.3277367091631785E-2</v>
      </c>
      <c r="D704" s="11">
        <v>3440.87</v>
      </c>
      <c r="E704" s="9">
        <f t="shared" si="73"/>
        <v>0</v>
      </c>
      <c r="F704">
        <f t="shared" si="70"/>
        <v>3440.87</v>
      </c>
      <c r="G704" s="9">
        <f t="shared" si="74"/>
        <v>10.699999999999932</v>
      </c>
      <c r="H704" s="9">
        <f t="shared" si="75"/>
        <v>481.38585858585878</v>
      </c>
      <c r="I704" s="5">
        <f t="shared" si="76"/>
        <v>10322.610000000879</v>
      </c>
      <c r="M704" s="9"/>
      <c r="O704" s="9">
        <v>11.699999999999932</v>
      </c>
      <c r="P704" s="9">
        <v>960.48484848484895</v>
      </c>
    </row>
    <row r="705" spans="1:16" x14ac:dyDescent="0.25">
      <c r="A705" s="10">
        <v>35.15</v>
      </c>
      <c r="B705" s="12">
        <f t="shared" si="71"/>
        <v>10.720714265204782</v>
      </c>
      <c r="C705" s="12">
        <f t="shared" si="72"/>
        <v>9.3277367091631785E-2</v>
      </c>
      <c r="D705" s="11">
        <v>3437.78</v>
      </c>
      <c r="E705" s="9">
        <f t="shared" si="73"/>
        <v>0</v>
      </c>
      <c r="F705">
        <f t="shared" si="70"/>
        <v>3437.78</v>
      </c>
      <c r="G705" s="9">
        <f t="shared" si="74"/>
        <v>10.716666666666583</v>
      </c>
      <c r="H705" s="9">
        <f t="shared" si="75"/>
        <v>486.48888888888905</v>
      </c>
      <c r="I705" s="5">
        <f t="shared" si="76"/>
        <v>10313.339999999414</v>
      </c>
      <c r="M705" s="9"/>
      <c r="O705" s="9">
        <v>11.716666666666583</v>
      </c>
      <c r="P705" s="9">
        <v>970.66666666666708</v>
      </c>
    </row>
    <row r="706" spans="1:16" x14ac:dyDescent="0.25">
      <c r="A706" s="10">
        <v>35.200000000000003</v>
      </c>
      <c r="B706" s="12">
        <f t="shared" si="71"/>
        <v>10.720714265204782</v>
      </c>
      <c r="C706" s="12">
        <f t="shared" si="72"/>
        <v>9.3277367091631785E-2</v>
      </c>
      <c r="D706" s="11">
        <v>3461.66</v>
      </c>
      <c r="E706" s="9">
        <f t="shared" si="73"/>
        <v>0</v>
      </c>
      <c r="F706">
        <f t="shared" ref="F706:F769" si="77">D706-E706</f>
        <v>3461.66</v>
      </c>
      <c r="G706" s="9">
        <f t="shared" si="74"/>
        <v>10.733333333333348</v>
      </c>
      <c r="H706" s="9">
        <f t="shared" si="75"/>
        <v>428.65454545454622</v>
      </c>
      <c r="I706" s="5">
        <f t="shared" si="76"/>
        <v>10384.980000000885</v>
      </c>
      <c r="M706" s="9"/>
      <c r="O706" s="9">
        <v>11.733333333333348</v>
      </c>
      <c r="P706" s="9">
        <v>855.27272727272884</v>
      </c>
    </row>
    <row r="707" spans="1:16" x14ac:dyDescent="0.25">
      <c r="A707" s="10">
        <v>35.25</v>
      </c>
      <c r="B707" s="12">
        <f t="shared" ref="B707:B770" si="78">IF(D707&lt;2000,$S$1/($S$4*SQRT($S$5)),IF(A707&lt;12.55+$M$1,($S$1-$S$3)/($S$4*SQRT($S$5)),IF(A707&lt;15.55+$M$1,-0.274814814814815*(A707-$M$1)^3+11.5834444444444*(A707-$M$1)^2+-160.892394444444*(A707-$M$1)+745.0025473,($S$3-$S$4)/($S$4*SQRT($S$5)))))</f>
        <v>10.720714265204782</v>
      </c>
      <c r="C707" s="12">
        <f t="shared" ref="C707:C770" si="79">1/B707</f>
        <v>9.3277367091631785E-2</v>
      </c>
      <c r="D707" s="11">
        <v>3418.27</v>
      </c>
      <c r="E707" s="9">
        <f t="shared" ref="E707:E770" si="80">IF(A707&lt;$G$902,LOOKUP(A707,$G$2:$G$1364,$H$2:$H$1364),0)</f>
        <v>0</v>
      </c>
      <c r="F707">
        <f t="shared" si="77"/>
        <v>3418.27</v>
      </c>
      <c r="G707" s="9">
        <f t="shared" ref="G707:G770" si="81">O707-$L$3</f>
        <v>10.75</v>
      </c>
      <c r="H707" s="9">
        <f t="shared" ref="H707:H770" si="82">MAX(P707/16.8*$K$3,0)</f>
        <v>496.69494949494953</v>
      </c>
      <c r="I707" s="5">
        <f t="shared" si="76"/>
        <v>10254.809999999417</v>
      </c>
      <c r="M707" s="9"/>
      <c r="O707" s="9">
        <v>11.75</v>
      </c>
      <c r="P707" s="9">
        <v>991.03030303030323</v>
      </c>
    </row>
    <row r="708" spans="1:16" x14ac:dyDescent="0.25">
      <c r="A708" s="10">
        <v>35.299999999999997</v>
      </c>
      <c r="B708" s="12">
        <f t="shared" si="78"/>
        <v>10.720714265204782</v>
      </c>
      <c r="C708" s="12">
        <f t="shared" si="79"/>
        <v>9.3277367091631785E-2</v>
      </c>
      <c r="D708" s="11">
        <v>3410.33</v>
      </c>
      <c r="E708" s="9">
        <f t="shared" si="80"/>
        <v>0</v>
      </c>
      <c r="F708">
        <f t="shared" si="77"/>
        <v>3410.33</v>
      </c>
      <c r="G708" s="9">
        <f t="shared" si="81"/>
        <v>10.766666666666652</v>
      </c>
      <c r="H708" s="9">
        <f t="shared" si="82"/>
        <v>469.47878787878824</v>
      </c>
      <c r="I708" s="5">
        <f t="shared" ref="I708:I771" si="83">(F708)*((A708-A707)*60)</f>
        <v>10230.989999999418</v>
      </c>
      <c r="M708" s="9"/>
      <c r="O708" s="9">
        <v>11.766666666666652</v>
      </c>
      <c r="P708" s="9">
        <v>936.72727272727343</v>
      </c>
    </row>
    <row r="709" spans="1:16" x14ac:dyDescent="0.25">
      <c r="A709" s="10">
        <v>35.35</v>
      </c>
      <c r="B709" s="12">
        <f t="shared" si="78"/>
        <v>10.720714265204782</v>
      </c>
      <c r="C709" s="12">
        <f t="shared" si="79"/>
        <v>9.3277367091631785E-2</v>
      </c>
      <c r="D709" s="11">
        <v>3401.91</v>
      </c>
      <c r="E709" s="9">
        <f t="shared" si="80"/>
        <v>0</v>
      </c>
      <c r="F709">
        <f t="shared" si="77"/>
        <v>3401.91</v>
      </c>
      <c r="G709" s="9">
        <f t="shared" si="81"/>
        <v>10.783333333333303</v>
      </c>
      <c r="H709" s="9">
        <f t="shared" si="82"/>
        <v>443.96363636363702</v>
      </c>
      <c r="I709" s="5">
        <f t="shared" si="83"/>
        <v>10205.730000000869</v>
      </c>
      <c r="M709" s="9"/>
      <c r="O709" s="9">
        <v>11.783333333333303</v>
      </c>
      <c r="P709" s="9">
        <v>885.81818181818312</v>
      </c>
    </row>
    <row r="710" spans="1:16" x14ac:dyDescent="0.25">
      <c r="A710" s="10">
        <v>35.4</v>
      </c>
      <c r="B710" s="12">
        <f t="shared" si="78"/>
        <v>10.720714265204782</v>
      </c>
      <c r="C710" s="12">
        <f t="shared" si="79"/>
        <v>9.3277367091631785E-2</v>
      </c>
      <c r="D710" s="11">
        <v>3396</v>
      </c>
      <c r="E710" s="9">
        <f t="shared" si="80"/>
        <v>0</v>
      </c>
      <c r="F710">
        <f t="shared" si="77"/>
        <v>3396</v>
      </c>
      <c r="G710" s="9">
        <f t="shared" si="81"/>
        <v>10.799999999999955</v>
      </c>
      <c r="H710" s="9">
        <f t="shared" si="82"/>
        <v>472.88080808080838</v>
      </c>
      <c r="I710" s="5">
        <f t="shared" si="83"/>
        <v>10187.999999999422</v>
      </c>
      <c r="M710" s="9"/>
      <c r="O710" s="9">
        <v>11.799999999999955</v>
      </c>
      <c r="P710" s="9">
        <v>943.51515151515207</v>
      </c>
    </row>
    <row r="711" spans="1:16" x14ac:dyDescent="0.25">
      <c r="A711" s="10">
        <v>35.450000000000003</v>
      </c>
      <c r="B711" s="12">
        <f t="shared" si="78"/>
        <v>10.720714265204782</v>
      </c>
      <c r="C711" s="12">
        <f t="shared" si="79"/>
        <v>9.3277367091631785E-2</v>
      </c>
      <c r="D711" s="11">
        <v>3390.49</v>
      </c>
      <c r="E711" s="9">
        <f t="shared" si="80"/>
        <v>0</v>
      </c>
      <c r="F711">
        <f t="shared" si="77"/>
        <v>3390.49</v>
      </c>
      <c r="G711" s="9">
        <f t="shared" si="81"/>
        <v>10.816666666666606</v>
      </c>
      <c r="H711" s="9">
        <f t="shared" si="82"/>
        <v>501.79797979797979</v>
      </c>
      <c r="I711" s="5">
        <f t="shared" si="83"/>
        <v>10171.470000000867</v>
      </c>
      <c r="M711" s="9"/>
      <c r="O711" s="9">
        <v>11.816666666666606</v>
      </c>
      <c r="P711" s="9">
        <v>1001.2121212121212</v>
      </c>
    </row>
    <row r="712" spans="1:16" x14ac:dyDescent="0.25">
      <c r="A712" s="10">
        <v>35.5</v>
      </c>
      <c r="B712" s="12">
        <f t="shared" si="78"/>
        <v>10.720714265204782</v>
      </c>
      <c r="C712" s="12">
        <f t="shared" si="79"/>
        <v>9.3277367091631785E-2</v>
      </c>
      <c r="D712" s="11">
        <v>3363.34</v>
      </c>
      <c r="E712" s="9">
        <f t="shared" si="80"/>
        <v>0</v>
      </c>
      <c r="F712">
        <f t="shared" si="77"/>
        <v>3363.34</v>
      </c>
      <c r="G712" s="9">
        <f t="shared" si="81"/>
        <v>10.833333333333258</v>
      </c>
      <c r="H712" s="9">
        <f t="shared" si="82"/>
        <v>445.66464646464618</v>
      </c>
      <c r="I712" s="5">
        <f t="shared" si="83"/>
        <v>10090.019999999427</v>
      </c>
      <c r="M712" s="9"/>
      <c r="O712" s="9">
        <v>11.833333333333258</v>
      </c>
      <c r="P712" s="9">
        <v>889.21212121212079</v>
      </c>
    </row>
    <row r="713" spans="1:16" x14ac:dyDescent="0.25">
      <c r="A713" s="10">
        <v>35.549999999999997</v>
      </c>
      <c r="B713" s="12">
        <f t="shared" si="78"/>
        <v>10.720714265204782</v>
      </c>
      <c r="C713" s="12">
        <f t="shared" si="79"/>
        <v>9.3277367091631785E-2</v>
      </c>
      <c r="D713" s="11">
        <v>3334.27</v>
      </c>
      <c r="E713" s="9">
        <f t="shared" si="80"/>
        <v>0</v>
      </c>
      <c r="F713">
        <f t="shared" si="77"/>
        <v>3334.27</v>
      </c>
      <c r="G713" s="9">
        <f t="shared" si="81"/>
        <v>10.849999999999909</v>
      </c>
      <c r="H713" s="9">
        <f t="shared" si="82"/>
        <v>425.25252525252517</v>
      </c>
      <c r="I713" s="5">
        <f t="shared" si="83"/>
        <v>10002.809999999432</v>
      </c>
      <c r="M713" s="9"/>
      <c r="O713" s="9">
        <v>11.849999999999909</v>
      </c>
      <c r="P713" s="9">
        <v>848.48484848484838</v>
      </c>
    </row>
    <row r="714" spans="1:16" x14ac:dyDescent="0.25">
      <c r="A714" s="10">
        <v>35.6</v>
      </c>
      <c r="B714" s="12">
        <f t="shared" si="78"/>
        <v>10.720714265204782</v>
      </c>
      <c r="C714" s="12">
        <f t="shared" si="79"/>
        <v>9.3277367091631785E-2</v>
      </c>
      <c r="D714" s="11">
        <v>3290.99</v>
      </c>
      <c r="E714" s="9">
        <f t="shared" si="80"/>
        <v>0</v>
      </c>
      <c r="F714">
        <f t="shared" si="77"/>
        <v>3290.99</v>
      </c>
      <c r="G714" s="9">
        <f t="shared" si="81"/>
        <v>10.866666666666674</v>
      </c>
      <c r="H714" s="9">
        <f t="shared" si="82"/>
        <v>494.99393939393946</v>
      </c>
      <c r="I714" s="5">
        <f t="shared" si="83"/>
        <v>9872.9700000008415</v>
      </c>
      <c r="M714" s="9"/>
      <c r="O714" s="9">
        <v>11.866666666666674</v>
      </c>
      <c r="P714" s="9">
        <v>987.63636363636385</v>
      </c>
    </row>
    <row r="715" spans="1:16" x14ac:dyDescent="0.25">
      <c r="A715" s="10">
        <v>35.65</v>
      </c>
      <c r="B715" s="12">
        <f t="shared" si="78"/>
        <v>10.720714265204782</v>
      </c>
      <c r="C715" s="12">
        <f t="shared" si="79"/>
        <v>9.3277367091631785E-2</v>
      </c>
      <c r="D715" s="11">
        <v>3296.93</v>
      </c>
      <c r="E715" s="9">
        <f t="shared" si="80"/>
        <v>0</v>
      </c>
      <c r="F715">
        <f t="shared" si="77"/>
        <v>3296.93</v>
      </c>
      <c r="G715" s="9">
        <f t="shared" si="81"/>
        <v>10.883333333333326</v>
      </c>
      <c r="H715" s="9">
        <f t="shared" si="82"/>
        <v>447.3656565656571</v>
      </c>
      <c r="I715" s="5">
        <f t="shared" si="83"/>
        <v>9890.789999999437</v>
      </c>
      <c r="M715" s="9"/>
      <c r="O715" s="9">
        <v>11.883333333333326</v>
      </c>
      <c r="P715" s="9">
        <v>892.60606060606176</v>
      </c>
    </row>
    <row r="716" spans="1:16" x14ac:dyDescent="0.25">
      <c r="A716" s="10">
        <v>35.700000000000003</v>
      </c>
      <c r="B716" s="12">
        <f t="shared" si="78"/>
        <v>10.720714265204782</v>
      </c>
      <c r="C716" s="12">
        <f t="shared" si="79"/>
        <v>9.3277367091631785E-2</v>
      </c>
      <c r="D716" s="11">
        <v>3298.62</v>
      </c>
      <c r="E716" s="9">
        <f t="shared" si="80"/>
        <v>0</v>
      </c>
      <c r="F716">
        <f t="shared" si="77"/>
        <v>3298.62</v>
      </c>
      <c r="G716" s="9">
        <f t="shared" si="81"/>
        <v>10.899999999999977</v>
      </c>
      <c r="H716" s="9">
        <f t="shared" si="82"/>
        <v>464.37575757575797</v>
      </c>
      <c r="I716" s="5">
        <f t="shared" si="83"/>
        <v>9895.8600000008428</v>
      </c>
      <c r="M716" s="9"/>
      <c r="O716" s="9">
        <v>11.899999999999977</v>
      </c>
      <c r="P716" s="9">
        <v>926.54545454545541</v>
      </c>
    </row>
    <row r="717" spans="1:16" x14ac:dyDescent="0.25">
      <c r="A717" s="10">
        <v>35.75</v>
      </c>
      <c r="B717" s="12">
        <f t="shared" si="78"/>
        <v>10.720714265204782</v>
      </c>
      <c r="C717" s="12">
        <f t="shared" si="79"/>
        <v>9.3277367091631785E-2</v>
      </c>
      <c r="D717" s="11">
        <v>3329.35</v>
      </c>
      <c r="E717" s="9">
        <f t="shared" si="80"/>
        <v>0</v>
      </c>
      <c r="F717">
        <f t="shared" si="77"/>
        <v>3329.35</v>
      </c>
      <c r="G717" s="9">
        <f t="shared" si="81"/>
        <v>10.916666666666629</v>
      </c>
      <c r="H717" s="9">
        <f t="shared" si="82"/>
        <v>430.35555555555544</v>
      </c>
      <c r="I717" s="5">
        <f t="shared" si="83"/>
        <v>9988.0499999994317</v>
      </c>
      <c r="M717" s="9"/>
      <c r="O717" s="9">
        <v>11.916666666666629</v>
      </c>
      <c r="P717" s="9">
        <v>858.66666666666652</v>
      </c>
    </row>
    <row r="718" spans="1:16" x14ac:dyDescent="0.25">
      <c r="A718" s="10">
        <v>35.799999999999997</v>
      </c>
      <c r="B718" s="12">
        <f t="shared" si="78"/>
        <v>10.720714265204782</v>
      </c>
      <c r="C718" s="12">
        <f t="shared" si="79"/>
        <v>9.3277367091631785E-2</v>
      </c>
      <c r="D718" s="11">
        <v>3369.65</v>
      </c>
      <c r="E718" s="9">
        <f t="shared" si="80"/>
        <v>0</v>
      </c>
      <c r="F718">
        <f t="shared" si="77"/>
        <v>3369.65</v>
      </c>
      <c r="G718" s="9">
        <f t="shared" si="81"/>
        <v>10.93333333333328</v>
      </c>
      <c r="H718" s="9">
        <f t="shared" si="82"/>
        <v>447.36565656565631</v>
      </c>
      <c r="I718" s="5">
        <f t="shared" si="83"/>
        <v>10108.949999999426</v>
      </c>
      <c r="M718" s="9"/>
      <c r="O718" s="9">
        <v>11.93333333333328</v>
      </c>
      <c r="P718" s="9">
        <v>892.60606060606005</v>
      </c>
    </row>
    <row r="719" spans="1:16" x14ac:dyDescent="0.25">
      <c r="A719" s="10">
        <v>35.85</v>
      </c>
      <c r="B719" s="12">
        <f t="shared" si="78"/>
        <v>10.720714265204782</v>
      </c>
      <c r="C719" s="12">
        <f t="shared" si="79"/>
        <v>9.3277367091631785E-2</v>
      </c>
      <c r="D719" s="11">
        <v>3367.05</v>
      </c>
      <c r="E719" s="9">
        <f t="shared" si="80"/>
        <v>0</v>
      </c>
      <c r="F719">
        <f t="shared" si="77"/>
        <v>3367.05</v>
      </c>
      <c r="G719" s="9">
        <f t="shared" si="81"/>
        <v>10.949999999999932</v>
      </c>
      <c r="H719" s="9">
        <f t="shared" si="82"/>
        <v>418.44848484848484</v>
      </c>
      <c r="I719" s="5">
        <f t="shared" si="83"/>
        <v>10101.150000000862</v>
      </c>
      <c r="M719" s="9"/>
      <c r="O719" s="9">
        <v>11.949999999999932</v>
      </c>
      <c r="P719" s="9">
        <v>834.90909090909088</v>
      </c>
    </row>
    <row r="720" spans="1:16" x14ac:dyDescent="0.25">
      <c r="A720" s="10">
        <v>35.9</v>
      </c>
      <c r="B720" s="12">
        <f t="shared" si="78"/>
        <v>10.720714265204782</v>
      </c>
      <c r="C720" s="12">
        <f t="shared" si="79"/>
        <v>9.3277367091631785E-2</v>
      </c>
      <c r="D720" s="11">
        <v>3344.94</v>
      </c>
      <c r="E720" s="9">
        <f t="shared" si="80"/>
        <v>0</v>
      </c>
      <c r="F720">
        <f t="shared" si="77"/>
        <v>3344.94</v>
      </c>
      <c r="G720" s="9">
        <f t="shared" si="81"/>
        <v>10.966666666666583</v>
      </c>
      <c r="H720" s="9">
        <f t="shared" si="82"/>
        <v>409.94343434343443</v>
      </c>
      <c r="I720" s="5">
        <f t="shared" si="83"/>
        <v>10034.81999999943</v>
      </c>
      <c r="M720" s="9"/>
      <c r="O720" s="9">
        <v>11.966666666666583</v>
      </c>
      <c r="P720" s="9">
        <v>817.93939393939422</v>
      </c>
    </row>
    <row r="721" spans="1:16" x14ac:dyDescent="0.25">
      <c r="A721" s="10">
        <v>35.950000000000003</v>
      </c>
      <c r="B721" s="12">
        <f t="shared" si="78"/>
        <v>10.720714265204782</v>
      </c>
      <c r="C721" s="12">
        <f t="shared" si="79"/>
        <v>9.3277367091631785E-2</v>
      </c>
      <c r="D721" s="11">
        <v>3328.69</v>
      </c>
      <c r="E721" s="9">
        <f t="shared" si="80"/>
        <v>0</v>
      </c>
      <c r="F721">
        <f t="shared" si="77"/>
        <v>3328.69</v>
      </c>
      <c r="G721" s="9">
        <f t="shared" si="81"/>
        <v>10.983333333333348</v>
      </c>
      <c r="H721" s="9">
        <f t="shared" si="82"/>
        <v>428.65454545454531</v>
      </c>
      <c r="I721" s="5">
        <f t="shared" si="83"/>
        <v>9986.070000000851</v>
      </c>
      <c r="M721" s="9"/>
      <c r="O721" s="9">
        <v>11.983333333333348</v>
      </c>
      <c r="P721" s="9">
        <v>855.27272727272702</v>
      </c>
    </row>
    <row r="722" spans="1:16" x14ac:dyDescent="0.25">
      <c r="A722" s="10">
        <v>36</v>
      </c>
      <c r="B722" s="12">
        <f t="shared" si="78"/>
        <v>10.720714265204782</v>
      </c>
      <c r="C722" s="12">
        <f t="shared" si="79"/>
        <v>9.3277367091631785E-2</v>
      </c>
      <c r="D722" s="11">
        <v>3325.85</v>
      </c>
      <c r="E722" s="9">
        <f t="shared" si="80"/>
        <v>0</v>
      </c>
      <c r="F722">
        <f t="shared" si="77"/>
        <v>3325.85</v>
      </c>
      <c r="G722" s="9">
        <f t="shared" si="81"/>
        <v>11</v>
      </c>
      <c r="H722" s="9">
        <f t="shared" si="82"/>
        <v>435.45858585858571</v>
      </c>
      <c r="I722" s="5">
        <f t="shared" si="83"/>
        <v>9977.5499999994317</v>
      </c>
      <c r="M722" s="9"/>
      <c r="O722" s="9">
        <v>12</v>
      </c>
      <c r="P722" s="9">
        <v>868.84848484848465</v>
      </c>
    </row>
    <row r="723" spans="1:16" x14ac:dyDescent="0.25">
      <c r="A723" s="10">
        <v>36.049999999999997</v>
      </c>
      <c r="B723" s="12">
        <f t="shared" si="78"/>
        <v>10.720714265204782</v>
      </c>
      <c r="C723" s="12">
        <f t="shared" si="79"/>
        <v>9.3277367091631785E-2</v>
      </c>
      <c r="D723" s="11">
        <v>3324.45</v>
      </c>
      <c r="E723" s="9">
        <f t="shared" si="80"/>
        <v>0</v>
      </c>
      <c r="F723">
        <f t="shared" si="77"/>
        <v>3324.45</v>
      </c>
      <c r="G723" s="9">
        <f t="shared" si="81"/>
        <v>11.016666666666652</v>
      </c>
      <c r="H723" s="9">
        <f t="shared" si="82"/>
        <v>445.66464646464618</v>
      </c>
      <c r="I723" s="5">
        <f t="shared" si="83"/>
        <v>9973.3499999994328</v>
      </c>
      <c r="M723" s="9"/>
      <c r="O723" s="9">
        <v>12.016666666666652</v>
      </c>
      <c r="P723" s="9">
        <v>889.21212121212079</v>
      </c>
    </row>
    <row r="724" spans="1:16" x14ac:dyDescent="0.25">
      <c r="A724" s="10">
        <v>36.1</v>
      </c>
      <c r="B724" s="12">
        <f t="shared" si="78"/>
        <v>10.720714265204782</v>
      </c>
      <c r="C724" s="12">
        <f t="shared" si="79"/>
        <v>9.3277367091631785E-2</v>
      </c>
      <c r="D724" s="11">
        <v>3311.65</v>
      </c>
      <c r="E724" s="9">
        <f t="shared" si="80"/>
        <v>0</v>
      </c>
      <c r="F724">
        <f t="shared" si="77"/>
        <v>3311.65</v>
      </c>
      <c r="G724" s="9">
        <f t="shared" si="81"/>
        <v>11.033333333333303</v>
      </c>
      <c r="H724" s="9">
        <f t="shared" si="82"/>
        <v>425.25252525252517</v>
      </c>
      <c r="I724" s="5">
        <f t="shared" si="83"/>
        <v>9934.9500000008466</v>
      </c>
      <c r="M724" s="9"/>
      <c r="O724" s="9">
        <v>12.033333333333303</v>
      </c>
      <c r="P724" s="9">
        <v>848.48484848484838</v>
      </c>
    </row>
    <row r="725" spans="1:16" x14ac:dyDescent="0.25">
      <c r="A725" s="10">
        <v>36.15</v>
      </c>
      <c r="B725" s="12">
        <f t="shared" si="78"/>
        <v>10.720714265204782</v>
      </c>
      <c r="C725" s="12">
        <f t="shared" si="79"/>
        <v>9.3277367091631785E-2</v>
      </c>
      <c r="D725" s="11">
        <v>3250.6</v>
      </c>
      <c r="E725" s="9">
        <f t="shared" si="80"/>
        <v>0</v>
      </c>
      <c r="F725">
        <f t="shared" si="77"/>
        <v>3250.6</v>
      </c>
      <c r="G725" s="9">
        <f t="shared" si="81"/>
        <v>11.049999999999955</v>
      </c>
      <c r="H725" s="9">
        <f t="shared" si="82"/>
        <v>409.94343434343443</v>
      </c>
      <c r="I725" s="5">
        <f t="shared" si="83"/>
        <v>9751.7999999994463</v>
      </c>
      <c r="M725" s="9"/>
      <c r="O725" s="9">
        <v>12.049999999999955</v>
      </c>
      <c r="P725" s="9">
        <v>817.93939393939422</v>
      </c>
    </row>
    <row r="726" spans="1:16" x14ac:dyDescent="0.25">
      <c r="A726" s="10">
        <v>36.200000000000003</v>
      </c>
      <c r="B726" s="12">
        <f t="shared" si="78"/>
        <v>10.720714265204782</v>
      </c>
      <c r="C726" s="12">
        <f t="shared" si="79"/>
        <v>9.3277367091631785E-2</v>
      </c>
      <c r="D726" s="11">
        <v>3247.67</v>
      </c>
      <c r="E726" s="9">
        <f t="shared" si="80"/>
        <v>0</v>
      </c>
      <c r="F726">
        <f t="shared" si="77"/>
        <v>3247.67</v>
      </c>
      <c r="G726" s="9">
        <f t="shared" si="81"/>
        <v>11.066666666666606</v>
      </c>
      <c r="H726" s="9">
        <f t="shared" si="82"/>
        <v>442.26262626262604</v>
      </c>
      <c r="I726" s="5">
        <f t="shared" si="83"/>
        <v>9743.0100000008315</v>
      </c>
      <c r="M726" s="9"/>
      <c r="O726" s="9">
        <v>12.066666666666606</v>
      </c>
      <c r="P726" s="9">
        <v>882.42424242424204</v>
      </c>
    </row>
    <row r="727" spans="1:16" x14ac:dyDescent="0.25">
      <c r="A727" s="10">
        <v>36.25</v>
      </c>
      <c r="B727" s="12">
        <f t="shared" si="78"/>
        <v>10.720714265204782</v>
      </c>
      <c r="C727" s="12">
        <f t="shared" si="79"/>
        <v>9.3277367091631785E-2</v>
      </c>
      <c r="D727" s="11">
        <v>3272.96</v>
      </c>
      <c r="E727" s="9">
        <f t="shared" si="80"/>
        <v>0</v>
      </c>
      <c r="F727">
        <f t="shared" si="77"/>
        <v>3272.96</v>
      </c>
      <c r="G727" s="9">
        <f t="shared" si="81"/>
        <v>11.083333333333258</v>
      </c>
      <c r="H727" s="9">
        <f t="shared" si="82"/>
        <v>430.35555555555544</v>
      </c>
      <c r="I727" s="5">
        <f t="shared" si="83"/>
        <v>9818.8799999994426</v>
      </c>
      <c r="M727" s="9"/>
      <c r="O727" s="9">
        <v>12.083333333333258</v>
      </c>
      <c r="P727" s="9">
        <v>858.66666666666652</v>
      </c>
    </row>
    <row r="728" spans="1:16" x14ac:dyDescent="0.25">
      <c r="A728" s="10">
        <v>36.299999999999997</v>
      </c>
      <c r="B728" s="12">
        <f t="shared" si="78"/>
        <v>10.720714265204782</v>
      </c>
      <c r="C728" s="12">
        <f t="shared" si="79"/>
        <v>9.3277367091631785E-2</v>
      </c>
      <c r="D728" s="11">
        <v>3231.81</v>
      </c>
      <c r="E728" s="9">
        <f t="shared" si="80"/>
        <v>0</v>
      </c>
      <c r="F728">
        <f t="shared" si="77"/>
        <v>3231.81</v>
      </c>
      <c r="G728" s="9">
        <f t="shared" si="81"/>
        <v>11.099999999999909</v>
      </c>
      <c r="H728" s="9">
        <f t="shared" si="82"/>
        <v>367.41818181818149</v>
      </c>
      <c r="I728" s="5">
        <f t="shared" si="83"/>
        <v>9695.4299999994491</v>
      </c>
      <c r="M728" s="9"/>
      <c r="O728" s="9">
        <v>12.099999999999909</v>
      </c>
      <c r="P728" s="9">
        <v>733.09090909090844</v>
      </c>
    </row>
    <row r="729" spans="1:16" x14ac:dyDescent="0.25">
      <c r="A729" s="10">
        <v>36.35</v>
      </c>
      <c r="B729" s="12">
        <f t="shared" si="78"/>
        <v>10.720714265204782</v>
      </c>
      <c r="C729" s="12">
        <f t="shared" si="79"/>
        <v>9.3277367091631785E-2</v>
      </c>
      <c r="D729" s="11">
        <v>3251.88</v>
      </c>
      <c r="E729" s="9">
        <f t="shared" si="80"/>
        <v>0</v>
      </c>
      <c r="F729">
        <f t="shared" si="77"/>
        <v>3251.88</v>
      </c>
      <c r="G729" s="9">
        <f t="shared" si="81"/>
        <v>11.116666666666674</v>
      </c>
      <c r="H729" s="9">
        <f t="shared" si="82"/>
        <v>445.66464646464618</v>
      </c>
      <c r="I729" s="5">
        <f t="shared" si="83"/>
        <v>9755.6400000008325</v>
      </c>
      <c r="M729" s="9"/>
      <c r="O729" s="9">
        <v>12.116666666666674</v>
      </c>
      <c r="P729" s="9">
        <v>889.21212121212079</v>
      </c>
    </row>
    <row r="730" spans="1:16" x14ac:dyDescent="0.25">
      <c r="A730" s="10">
        <v>36.4</v>
      </c>
      <c r="B730" s="12">
        <f t="shared" si="78"/>
        <v>10.720714265204782</v>
      </c>
      <c r="C730" s="12">
        <f t="shared" si="79"/>
        <v>9.3277367091631785E-2</v>
      </c>
      <c r="D730" s="11">
        <v>3273.86</v>
      </c>
      <c r="E730" s="9">
        <f t="shared" si="80"/>
        <v>0</v>
      </c>
      <c r="F730">
        <f t="shared" si="77"/>
        <v>3273.86</v>
      </c>
      <c r="G730" s="9">
        <f t="shared" si="81"/>
        <v>11.133333333333326</v>
      </c>
      <c r="H730" s="9">
        <f t="shared" si="82"/>
        <v>389.53131313131342</v>
      </c>
      <c r="I730" s="5">
        <f t="shared" si="83"/>
        <v>9821.5799999994415</v>
      </c>
      <c r="M730" s="9"/>
      <c r="O730" s="9">
        <v>12.133333333333326</v>
      </c>
      <c r="P730" s="9">
        <v>777.21212121212182</v>
      </c>
    </row>
    <row r="731" spans="1:16" x14ac:dyDescent="0.25">
      <c r="A731" s="10">
        <v>36.450000000000003</v>
      </c>
      <c r="B731" s="12">
        <f t="shared" si="78"/>
        <v>10.720714265204782</v>
      </c>
      <c r="C731" s="12">
        <f t="shared" si="79"/>
        <v>9.3277367091631785E-2</v>
      </c>
      <c r="D731" s="11">
        <v>3269.61</v>
      </c>
      <c r="E731" s="9">
        <f t="shared" si="80"/>
        <v>0</v>
      </c>
      <c r="F731">
        <f t="shared" si="77"/>
        <v>3269.61</v>
      </c>
      <c r="G731" s="9">
        <f t="shared" si="81"/>
        <v>11.149999999999977</v>
      </c>
      <c r="H731" s="9">
        <f t="shared" si="82"/>
        <v>409.94343434343443</v>
      </c>
      <c r="I731" s="5">
        <f t="shared" si="83"/>
        <v>9808.8300000008367</v>
      </c>
      <c r="M731" s="9"/>
      <c r="O731" s="9">
        <v>12.149999999999977</v>
      </c>
      <c r="P731" s="9">
        <v>817.93939393939422</v>
      </c>
    </row>
    <row r="732" spans="1:16" x14ac:dyDescent="0.25">
      <c r="A732" s="10">
        <v>36.5</v>
      </c>
      <c r="B732" s="12">
        <f t="shared" si="78"/>
        <v>10.720714265204782</v>
      </c>
      <c r="C732" s="12">
        <f t="shared" si="79"/>
        <v>9.3277367091631785E-2</v>
      </c>
      <c r="D732" s="11">
        <v>3321.88</v>
      </c>
      <c r="E732" s="9">
        <f t="shared" si="80"/>
        <v>0</v>
      </c>
      <c r="F732">
        <f t="shared" si="77"/>
        <v>3321.88</v>
      </c>
      <c r="G732" s="9">
        <f t="shared" si="81"/>
        <v>11.166666666666629</v>
      </c>
      <c r="H732" s="9">
        <f t="shared" si="82"/>
        <v>394.63434343434369</v>
      </c>
      <c r="I732" s="5">
        <f t="shared" si="83"/>
        <v>9965.6399999994337</v>
      </c>
      <c r="M732" s="9"/>
      <c r="O732" s="9">
        <v>12.166666666666629</v>
      </c>
      <c r="P732" s="9">
        <v>787.39393939393995</v>
      </c>
    </row>
    <row r="733" spans="1:16" x14ac:dyDescent="0.25">
      <c r="A733" s="10">
        <v>36.549999999999997</v>
      </c>
      <c r="B733" s="12">
        <f t="shared" si="78"/>
        <v>10.720714265204782</v>
      </c>
      <c r="C733" s="12">
        <f t="shared" si="79"/>
        <v>9.3277367091631785E-2</v>
      </c>
      <c r="D733" s="11">
        <v>3347.56</v>
      </c>
      <c r="E733" s="9">
        <f t="shared" si="80"/>
        <v>0</v>
      </c>
      <c r="F733">
        <f t="shared" si="77"/>
        <v>3347.56</v>
      </c>
      <c r="G733" s="9">
        <f t="shared" si="81"/>
        <v>11.18333333333328</v>
      </c>
      <c r="H733" s="9">
        <f t="shared" si="82"/>
        <v>355.51111111111095</v>
      </c>
      <c r="I733" s="5">
        <f t="shared" si="83"/>
        <v>10042.679999999429</v>
      </c>
      <c r="M733" s="9"/>
      <c r="O733" s="9">
        <v>12.18333333333328</v>
      </c>
      <c r="P733" s="9">
        <v>709.33333333333303</v>
      </c>
    </row>
    <row r="734" spans="1:16" x14ac:dyDescent="0.25">
      <c r="A734" s="10">
        <v>36.6</v>
      </c>
      <c r="B734" s="12">
        <f t="shared" si="78"/>
        <v>10.720714265204782</v>
      </c>
      <c r="C734" s="12">
        <f t="shared" si="79"/>
        <v>9.3277367091631785E-2</v>
      </c>
      <c r="D734" s="11">
        <v>3356.34</v>
      </c>
      <c r="E734" s="9">
        <f t="shared" si="80"/>
        <v>0</v>
      </c>
      <c r="F734">
        <f t="shared" si="77"/>
        <v>3356.34</v>
      </c>
      <c r="G734" s="9">
        <f t="shared" si="81"/>
        <v>11.199999999999932</v>
      </c>
      <c r="H734" s="9">
        <f t="shared" si="82"/>
        <v>426.9535353535353</v>
      </c>
      <c r="I734" s="5">
        <f t="shared" si="83"/>
        <v>10069.020000000859</v>
      </c>
      <c r="M734" s="9"/>
      <c r="O734" s="9">
        <v>12.199999999999932</v>
      </c>
      <c r="P734" s="9">
        <v>851.87878787878776</v>
      </c>
    </row>
    <row r="735" spans="1:16" x14ac:dyDescent="0.25">
      <c r="A735" s="10">
        <v>36.65</v>
      </c>
      <c r="B735" s="12">
        <f t="shared" si="78"/>
        <v>10.720714265204782</v>
      </c>
      <c r="C735" s="12">
        <f t="shared" si="79"/>
        <v>9.3277367091631785E-2</v>
      </c>
      <c r="D735" s="11">
        <v>3314.64</v>
      </c>
      <c r="E735" s="9">
        <f t="shared" si="80"/>
        <v>0</v>
      </c>
      <c r="F735">
        <f t="shared" si="77"/>
        <v>3314.64</v>
      </c>
      <c r="G735" s="9">
        <f t="shared" si="81"/>
        <v>11.216666666666583</v>
      </c>
      <c r="H735" s="9">
        <f t="shared" si="82"/>
        <v>374.22222222222177</v>
      </c>
      <c r="I735" s="5">
        <f t="shared" si="83"/>
        <v>9943.9199999994344</v>
      </c>
      <c r="M735" s="9"/>
      <c r="O735" s="9">
        <v>12.216666666666583</v>
      </c>
      <c r="P735" s="9">
        <v>746.66666666666583</v>
      </c>
    </row>
    <row r="736" spans="1:16" x14ac:dyDescent="0.25">
      <c r="A736" s="10">
        <v>36.700000000000003</v>
      </c>
      <c r="B736" s="12">
        <f t="shared" si="78"/>
        <v>10.720714265204782</v>
      </c>
      <c r="C736" s="12">
        <f t="shared" si="79"/>
        <v>9.3277367091631785E-2</v>
      </c>
      <c r="D736" s="11">
        <v>3293.56</v>
      </c>
      <c r="E736" s="9">
        <f t="shared" si="80"/>
        <v>0</v>
      </c>
      <c r="F736">
        <f t="shared" si="77"/>
        <v>3293.56</v>
      </c>
      <c r="G736" s="9">
        <f t="shared" si="81"/>
        <v>11.233333333333348</v>
      </c>
      <c r="H736" s="9">
        <f t="shared" si="82"/>
        <v>394.63434343434369</v>
      </c>
      <c r="I736" s="5">
        <f t="shared" si="83"/>
        <v>9880.6800000008425</v>
      </c>
      <c r="M736" s="9"/>
      <c r="O736" s="9">
        <v>12.233333333333348</v>
      </c>
      <c r="P736" s="9">
        <v>787.39393939393995</v>
      </c>
    </row>
    <row r="737" spans="1:16" x14ac:dyDescent="0.25">
      <c r="A737" s="10">
        <v>36.75</v>
      </c>
      <c r="B737" s="12">
        <f t="shared" si="78"/>
        <v>10.720714265204782</v>
      </c>
      <c r="C737" s="12">
        <f t="shared" si="79"/>
        <v>9.3277367091631785E-2</v>
      </c>
      <c r="D737" s="11">
        <v>3287.82</v>
      </c>
      <c r="E737" s="9">
        <f t="shared" si="80"/>
        <v>0</v>
      </c>
      <c r="F737">
        <f t="shared" si="77"/>
        <v>3287.82</v>
      </c>
      <c r="G737" s="9">
        <f t="shared" si="81"/>
        <v>11.25</v>
      </c>
      <c r="H737" s="9">
        <f t="shared" si="82"/>
        <v>333.39797979797981</v>
      </c>
      <c r="I737" s="5">
        <f t="shared" si="83"/>
        <v>9863.4599999994407</v>
      </c>
      <c r="M737" s="9"/>
      <c r="O737" s="9">
        <v>12.25</v>
      </c>
      <c r="P737" s="9">
        <v>665.21212121212125</v>
      </c>
    </row>
    <row r="738" spans="1:16" x14ac:dyDescent="0.25">
      <c r="A738" s="10">
        <v>36.799999999999997</v>
      </c>
      <c r="B738" s="12">
        <f t="shared" si="78"/>
        <v>10.720714265204782</v>
      </c>
      <c r="C738" s="12">
        <f t="shared" si="79"/>
        <v>9.3277367091631785E-2</v>
      </c>
      <c r="D738" s="11">
        <v>3287.23</v>
      </c>
      <c r="E738" s="9">
        <f t="shared" si="80"/>
        <v>0</v>
      </c>
      <c r="F738">
        <f t="shared" si="77"/>
        <v>3287.23</v>
      </c>
      <c r="G738" s="9">
        <f t="shared" si="81"/>
        <v>11.266666666666652</v>
      </c>
      <c r="H738" s="9">
        <f t="shared" si="82"/>
        <v>364.0161616161613</v>
      </c>
      <c r="I738" s="5">
        <f t="shared" si="83"/>
        <v>9861.6899999994403</v>
      </c>
      <c r="M738" s="9"/>
      <c r="O738" s="9">
        <v>12.266666666666652</v>
      </c>
      <c r="P738" s="9">
        <v>726.30303030302969</v>
      </c>
    </row>
    <row r="739" spans="1:16" x14ac:dyDescent="0.25">
      <c r="A739" s="10">
        <v>36.85</v>
      </c>
      <c r="B739" s="12">
        <f t="shared" si="78"/>
        <v>10.720714265204782</v>
      </c>
      <c r="C739" s="12">
        <f t="shared" si="79"/>
        <v>9.3277367091631785E-2</v>
      </c>
      <c r="D739" s="11">
        <v>3348.89</v>
      </c>
      <c r="E739" s="9">
        <f t="shared" si="80"/>
        <v>0</v>
      </c>
      <c r="F739">
        <f t="shared" si="77"/>
        <v>3348.89</v>
      </c>
      <c r="G739" s="9">
        <f t="shared" si="81"/>
        <v>11.283333333333303</v>
      </c>
      <c r="H739" s="9">
        <f t="shared" si="82"/>
        <v>367.41818181818149</v>
      </c>
      <c r="I739" s="5">
        <f t="shared" si="83"/>
        <v>10046.670000000857</v>
      </c>
      <c r="M739" s="9"/>
      <c r="O739" s="9">
        <v>12.283333333333303</v>
      </c>
      <c r="P739" s="9">
        <v>733.09090909090844</v>
      </c>
    </row>
    <row r="740" spans="1:16" x14ac:dyDescent="0.25">
      <c r="A740" s="10">
        <v>36.9</v>
      </c>
      <c r="B740" s="12">
        <f t="shared" si="78"/>
        <v>10.720714265204782</v>
      </c>
      <c r="C740" s="12">
        <f t="shared" si="79"/>
        <v>9.3277367091631785E-2</v>
      </c>
      <c r="D740" s="11">
        <v>3310.32</v>
      </c>
      <c r="E740" s="9">
        <f t="shared" si="80"/>
        <v>0</v>
      </c>
      <c r="F740">
        <f t="shared" si="77"/>
        <v>3310.32</v>
      </c>
      <c r="G740" s="9">
        <f t="shared" si="81"/>
        <v>11.299999999999955</v>
      </c>
      <c r="H740" s="9">
        <f t="shared" si="82"/>
        <v>389.53131313131342</v>
      </c>
      <c r="I740" s="5">
        <f t="shared" si="83"/>
        <v>9930.9599999994352</v>
      </c>
      <c r="M740" s="9"/>
      <c r="O740" s="9">
        <v>12.299999999999955</v>
      </c>
      <c r="P740" s="9">
        <v>777.21212121212182</v>
      </c>
    </row>
    <row r="741" spans="1:16" x14ac:dyDescent="0.25">
      <c r="A741" s="10">
        <v>36.950000000000003</v>
      </c>
      <c r="B741" s="12">
        <f t="shared" si="78"/>
        <v>10.720714265204782</v>
      </c>
      <c r="C741" s="12">
        <f t="shared" si="79"/>
        <v>9.3277367091631785E-2</v>
      </c>
      <c r="D741" s="11">
        <v>3315.34</v>
      </c>
      <c r="E741" s="9">
        <f t="shared" si="80"/>
        <v>0</v>
      </c>
      <c r="F741">
        <f t="shared" si="77"/>
        <v>3315.34</v>
      </c>
      <c r="G741" s="9">
        <f t="shared" si="81"/>
        <v>11.316666666666606</v>
      </c>
      <c r="H741" s="9">
        <f t="shared" si="82"/>
        <v>331.69696969696975</v>
      </c>
      <c r="I741" s="5">
        <f t="shared" si="83"/>
        <v>9946.0200000008481</v>
      </c>
      <c r="M741" s="9"/>
      <c r="O741" s="9">
        <v>12.316666666666606</v>
      </c>
      <c r="P741" s="9">
        <v>661.81818181818187</v>
      </c>
    </row>
    <row r="742" spans="1:16" x14ac:dyDescent="0.25">
      <c r="A742" s="10">
        <v>37</v>
      </c>
      <c r="B742" s="12">
        <f t="shared" si="78"/>
        <v>10.720714265204782</v>
      </c>
      <c r="C742" s="12">
        <f t="shared" si="79"/>
        <v>9.3277367091631785E-2</v>
      </c>
      <c r="D742" s="11">
        <v>3250.19</v>
      </c>
      <c r="E742" s="9">
        <f t="shared" si="80"/>
        <v>0</v>
      </c>
      <c r="F742">
        <f t="shared" si="77"/>
        <v>3250.19</v>
      </c>
      <c r="G742" s="9">
        <f t="shared" si="81"/>
        <v>11.333333333333258</v>
      </c>
      <c r="H742" s="9">
        <f t="shared" si="82"/>
        <v>336.8</v>
      </c>
      <c r="I742" s="5">
        <f t="shared" si="83"/>
        <v>9750.5699999994467</v>
      </c>
      <c r="M742" s="9"/>
      <c r="O742" s="9">
        <v>12.333333333333258</v>
      </c>
      <c r="P742" s="9">
        <v>672</v>
      </c>
    </row>
    <row r="743" spans="1:16" x14ac:dyDescent="0.25">
      <c r="A743" s="10">
        <v>37.049999999999997</v>
      </c>
      <c r="B743" s="12">
        <f t="shared" si="78"/>
        <v>10.720714265204782</v>
      </c>
      <c r="C743" s="12">
        <f t="shared" si="79"/>
        <v>9.3277367091631785E-2</v>
      </c>
      <c r="D743" s="11">
        <v>3208.32</v>
      </c>
      <c r="E743" s="9">
        <f t="shared" si="80"/>
        <v>0</v>
      </c>
      <c r="F743">
        <f t="shared" si="77"/>
        <v>3208.32</v>
      </c>
      <c r="G743" s="9">
        <f t="shared" si="81"/>
        <v>11.349999999999909</v>
      </c>
      <c r="H743" s="9">
        <f t="shared" si="82"/>
        <v>323.19191919191928</v>
      </c>
      <c r="I743" s="5">
        <f t="shared" si="83"/>
        <v>9624.9599999994534</v>
      </c>
      <c r="M743" s="9"/>
      <c r="O743" s="9">
        <v>12.349999999999909</v>
      </c>
      <c r="P743" s="9">
        <v>644.8484848484851</v>
      </c>
    </row>
    <row r="744" spans="1:16" x14ac:dyDescent="0.25">
      <c r="A744" s="10">
        <v>37.1</v>
      </c>
      <c r="B744" s="12">
        <f t="shared" si="78"/>
        <v>10.720714265204782</v>
      </c>
      <c r="C744" s="12">
        <f t="shared" si="79"/>
        <v>9.3277367091631785E-2</v>
      </c>
      <c r="D744" s="11">
        <v>3236.32</v>
      </c>
      <c r="E744" s="9">
        <f t="shared" si="80"/>
        <v>0</v>
      </c>
      <c r="F744">
        <f t="shared" si="77"/>
        <v>3236.32</v>
      </c>
      <c r="G744" s="9">
        <f t="shared" si="81"/>
        <v>11.366666666666674</v>
      </c>
      <c r="H744" s="9">
        <f t="shared" si="82"/>
        <v>294.27474747474696</v>
      </c>
      <c r="I744" s="5">
        <f t="shared" si="83"/>
        <v>9708.9600000008286</v>
      </c>
      <c r="M744" s="9"/>
      <c r="O744" s="9">
        <v>12.366666666666674</v>
      </c>
      <c r="P744" s="9">
        <v>587.15151515151422</v>
      </c>
    </row>
    <row r="745" spans="1:16" x14ac:dyDescent="0.25">
      <c r="A745" s="10">
        <v>37.15</v>
      </c>
      <c r="B745" s="12">
        <f t="shared" si="78"/>
        <v>10.720714265204782</v>
      </c>
      <c r="C745" s="12">
        <f t="shared" si="79"/>
        <v>9.3277367091631785E-2</v>
      </c>
      <c r="D745" s="11">
        <v>3253.48</v>
      </c>
      <c r="E745" s="9">
        <f t="shared" si="80"/>
        <v>0</v>
      </c>
      <c r="F745">
        <f t="shared" si="77"/>
        <v>3253.48</v>
      </c>
      <c r="G745" s="9">
        <f t="shared" si="81"/>
        <v>11.383333333333326</v>
      </c>
      <c r="H745" s="9">
        <f t="shared" si="82"/>
        <v>326.59393939393948</v>
      </c>
      <c r="I745" s="5">
        <f t="shared" si="83"/>
        <v>9760.4399999994457</v>
      </c>
      <c r="M745" s="9"/>
      <c r="O745" s="9">
        <v>12.383333333333326</v>
      </c>
      <c r="P745" s="9">
        <v>651.63636363636385</v>
      </c>
    </row>
    <row r="746" spans="1:16" x14ac:dyDescent="0.25">
      <c r="A746" s="10">
        <v>37.200000000000003</v>
      </c>
      <c r="B746" s="12">
        <f t="shared" si="78"/>
        <v>10.720714265204782</v>
      </c>
      <c r="C746" s="12">
        <f t="shared" si="79"/>
        <v>9.3277367091631785E-2</v>
      </c>
      <c r="D746" s="11">
        <v>3267.17</v>
      </c>
      <c r="E746" s="9">
        <f t="shared" si="80"/>
        <v>0</v>
      </c>
      <c r="F746">
        <f t="shared" si="77"/>
        <v>3267.17</v>
      </c>
      <c r="G746" s="9">
        <f t="shared" si="81"/>
        <v>11.399999999999977</v>
      </c>
      <c r="H746" s="9">
        <f t="shared" si="82"/>
        <v>295.975757575758</v>
      </c>
      <c r="I746" s="5">
        <f t="shared" si="83"/>
        <v>9801.5100000008351</v>
      </c>
      <c r="M746" s="9"/>
      <c r="O746" s="9">
        <v>12.399999999999977</v>
      </c>
      <c r="P746" s="9">
        <v>590.5454545454553</v>
      </c>
    </row>
    <row r="747" spans="1:16" x14ac:dyDescent="0.25">
      <c r="A747" s="10">
        <v>37.25</v>
      </c>
      <c r="B747" s="12">
        <f t="shared" si="78"/>
        <v>10.720714265204782</v>
      </c>
      <c r="C747" s="12">
        <f t="shared" si="79"/>
        <v>9.3277367091631785E-2</v>
      </c>
      <c r="D747" s="11">
        <v>3253.86</v>
      </c>
      <c r="E747" s="9">
        <f t="shared" si="80"/>
        <v>0</v>
      </c>
      <c r="F747">
        <f t="shared" si="77"/>
        <v>3253.86</v>
      </c>
      <c r="G747" s="9">
        <f t="shared" si="81"/>
        <v>11.416666666666629</v>
      </c>
      <c r="H747" s="9">
        <f t="shared" si="82"/>
        <v>284.06868686868648</v>
      </c>
      <c r="I747" s="5">
        <f t="shared" si="83"/>
        <v>9761.5799999994451</v>
      </c>
      <c r="M747" s="9"/>
      <c r="O747" s="9">
        <v>12.416666666666629</v>
      </c>
      <c r="P747" s="9">
        <v>566.78787878787807</v>
      </c>
    </row>
    <row r="748" spans="1:16" x14ac:dyDescent="0.25">
      <c r="A748" s="10">
        <v>37.299999999999997</v>
      </c>
      <c r="B748" s="12">
        <f t="shared" si="78"/>
        <v>10.720714265204782</v>
      </c>
      <c r="C748" s="12">
        <f t="shared" si="79"/>
        <v>9.3277367091631785E-2</v>
      </c>
      <c r="D748" s="11">
        <v>3248.61</v>
      </c>
      <c r="E748" s="9">
        <f t="shared" si="80"/>
        <v>0</v>
      </c>
      <c r="F748">
        <f t="shared" si="77"/>
        <v>3248.61</v>
      </c>
      <c r="G748" s="9">
        <f t="shared" si="81"/>
        <v>11.43333333333328</v>
      </c>
      <c r="H748" s="9">
        <f t="shared" si="82"/>
        <v>297.67676767676716</v>
      </c>
      <c r="I748" s="5">
        <f t="shared" si="83"/>
        <v>9745.829999999447</v>
      </c>
      <c r="M748" s="9"/>
      <c r="O748" s="9">
        <v>12.43333333333328</v>
      </c>
      <c r="P748" s="9">
        <v>593.93939393939297</v>
      </c>
    </row>
    <row r="749" spans="1:16" x14ac:dyDescent="0.25">
      <c r="A749" s="10">
        <v>37.35</v>
      </c>
      <c r="B749" s="12">
        <f t="shared" si="78"/>
        <v>10.720714265204782</v>
      </c>
      <c r="C749" s="12">
        <f t="shared" si="79"/>
        <v>9.3277367091631785E-2</v>
      </c>
      <c r="D749" s="11">
        <v>3254.38</v>
      </c>
      <c r="E749" s="9">
        <f t="shared" si="80"/>
        <v>0</v>
      </c>
      <c r="F749">
        <f t="shared" si="77"/>
        <v>3254.38</v>
      </c>
      <c r="G749" s="9">
        <f t="shared" si="81"/>
        <v>11.449999999999932</v>
      </c>
      <c r="H749" s="9">
        <f t="shared" si="82"/>
        <v>319.78989898989914</v>
      </c>
      <c r="I749" s="5">
        <f t="shared" si="83"/>
        <v>9763.1400000008325</v>
      </c>
      <c r="M749" s="9"/>
      <c r="O749" s="9">
        <v>12.449999999999932</v>
      </c>
      <c r="P749" s="9">
        <v>638.06060606060646</v>
      </c>
    </row>
    <row r="750" spans="1:16" x14ac:dyDescent="0.25">
      <c r="A750" s="10">
        <v>37.4</v>
      </c>
      <c r="B750" s="12">
        <f t="shared" si="78"/>
        <v>10.720714265204782</v>
      </c>
      <c r="C750" s="12">
        <f t="shared" si="79"/>
        <v>9.3277367091631785E-2</v>
      </c>
      <c r="D750" s="11">
        <v>3279.62</v>
      </c>
      <c r="E750" s="9">
        <f t="shared" si="80"/>
        <v>0</v>
      </c>
      <c r="F750">
        <f t="shared" si="77"/>
        <v>3279.62</v>
      </c>
      <c r="G750" s="9">
        <f t="shared" si="81"/>
        <v>11.466666666666583</v>
      </c>
      <c r="H750" s="9">
        <f t="shared" si="82"/>
        <v>324.89292929292935</v>
      </c>
      <c r="I750" s="5">
        <f t="shared" si="83"/>
        <v>9838.8599999994403</v>
      </c>
      <c r="M750" s="9"/>
      <c r="O750" s="9">
        <v>12.466666666666583</v>
      </c>
      <c r="P750" s="9">
        <v>648.24242424242448</v>
      </c>
    </row>
    <row r="751" spans="1:16" x14ac:dyDescent="0.25">
      <c r="A751" s="10">
        <v>37.450000000000003</v>
      </c>
      <c r="B751" s="12">
        <f t="shared" si="78"/>
        <v>10.720714265204782</v>
      </c>
      <c r="C751" s="12">
        <f t="shared" si="79"/>
        <v>9.3277367091631785E-2</v>
      </c>
      <c r="D751" s="11">
        <v>3320.08</v>
      </c>
      <c r="E751" s="9">
        <f t="shared" si="80"/>
        <v>0</v>
      </c>
      <c r="F751">
        <f t="shared" si="77"/>
        <v>3320.08</v>
      </c>
      <c r="G751" s="9">
        <f t="shared" si="81"/>
        <v>11.483333333333348</v>
      </c>
      <c r="H751" s="9">
        <f t="shared" si="82"/>
        <v>280.6666666666672</v>
      </c>
      <c r="I751" s="5">
        <f t="shared" si="83"/>
        <v>9960.2400000008492</v>
      </c>
      <c r="M751" s="9"/>
      <c r="O751" s="9">
        <v>12.483333333333348</v>
      </c>
      <c r="P751" s="9">
        <v>560.00000000000114</v>
      </c>
    </row>
    <row r="752" spans="1:16" x14ac:dyDescent="0.25">
      <c r="A752" s="10">
        <v>37.5</v>
      </c>
      <c r="B752" s="12">
        <f t="shared" si="78"/>
        <v>10.720714265204782</v>
      </c>
      <c r="C752" s="12">
        <f t="shared" si="79"/>
        <v>9.3277367091631785E-2</v>
      </c>
      <c r="D752" s="11">
        <v>3345.74</v>
      </c>
      <c r="E752" s="9">
        <f t="shared" si="80"/>
        <v>0</v>
      </c>
      <c r="F752">
        <f t="shared" si="77"/>
        <v>3345.74</v>
      </c>
      <c r="G752" s="9">
        <f t="shared" si="81"/>
        <v>11.5</v>
      </c>
      <c r="H752" s="9">
        <f t="shared" si="82"/>
        <v>316.387878787879</v>
      </c>
      <c r="I752" s="5">
        <f t="shared" si="83"/>
        <v>10037.219999999428</v>
      </c>
      <c r="M752" s="9"/>
      <c r="O752" s="9">
        <v>12.5</v>
      </c>
      <c r="P752" s="9">
        <v>631.27272727272771</v>
      </c>
    </row>
    <row r="753" spans="1:16" x14ac:dyDescent="0.25">
      <c r="A753" s="10">
        <v>37.549999999999997</v>
      </c>
      <c r="B753" s="12">
        <f t="shared" si="78"/>
        <v>10.720714265204782</v>
      </c>
      <c r="C753" s="12">
        <f t="shared" si="79"/>
        <v>9.3277367091631785E-2</v>
      </c>
      <c r="D753" s="11">
        <v>3359.68</v>
      </c>
      <c r="E753" s="9">
        <f t="shared" si="80"/>
        <v>0</v>
      </c>
      <c r="F753">
        <f t="shared" si="77"/>
        <v>3359.68</v>
      </c>
      <c r="G753" s="9">
        <f t="shared" si="81"/>
        <v>11.516666666666652</v>
      </c>
      <c r="H753" s="9">
        <f t="shared" si="82"/>
        <v>292.57373737373774</v>
      </c>
      <c r="I753" s="5">
        <f t="shared" si="83"/>
        <v>10079.039999999426</v>
      </c>
      <c r="M753" s="9"/>
      <c r="O753" s="9">
        <v>12.516666666666652</v>
      </c>
      <c r="P753" s="9">
        <v>583.75757575757655</v>
      </c>
    </row>
    <row r="754" spans="1:16" x14ac:dyDescent="0.25">
      <c r="A754" s="10">
        <v>37.6</v>
      </c>
      <c r="B754" s="12">
        <f t="shared" si="78"/>
        <v>10.720714265204782</v>
      </c>
      <c r="C754" s="12">
        <f t="shared" si="79"/>
        <v>9.3277367091631785E-2</v>
      </c>
      <c r="D754" s="11">
        <v>3342.49</v>
      </c>
      <c r="E754" s="9">
        <f t="shared" si="80"/>
        <v>0</v>
      </c>
      <c r="F754">
        <f t="shared" si="77"/>
        <v>3342.49</v>
      </c>
      <c r="G754" s="9">
        <f t="shared" si="81"/>
        <v>11.533333333333303</v>
      </c>
      <c r="H754" s="9">
        <f t="shared" si="82"/>
        <v>312.98585858585881</v>
      </c>
      <c r="I754" s="5">
        <f t="shared" si="83"/>
        <v>10027.470000000854</v>
      </c>
      <c r="M754" s="9"/>
      <c r="O754" s="9">
        <v>12.533333333333303</v>
      </c>
      <c r="P754" s="9">
        <v>624.48484848484895</v>
      </c>
    </row>
    <row r="755" spans="1:16" x14ac:dyDescent="0.25">
      <c r="A755" s="10">
        <v>37.65</v>
      </c>
      <c r="B755" s="12">
        <f t="shared" si="78"/>
        <v>10.720714265204782</v>
      </c>
      <c r="C755" s="12">
        <f t="shared" si="79"/>
        <v>9.3277367091631785E-2</v>
      </c>
      <c r="D755" s="11">
        <v>3308.43</v>
      </c>
      <c r="E755" s="9">
        <f t="shared" si="80"/>
        <v>0</v>
      </c>
      <c r="F755">
        <f t="shared" si="77"/>
        <v>3308.43</v>
      </c>
      <c r="G755" s="9">
        <f t="shared" si="81"/>
        <v>11.549999999999955</v>
      </c>
      <c r="H755" s="9">
        <f t="shared" si="82"/>
        <v>340.20202020202015</v>
      </c>
      <c r="I755" s="5">
        <f t="shared" si="83"/>
        <v>9925.2899999994352</v>
      </c>
      <c r="M755" s="9"/>
      <c r="O755" s="9">
        <v>12.549999999999955</v>
      </c>
      <c r="P755" s="9">
        <v>678.78787878787875</v>
      </c>
    </row>
    <row r="756" spans="1:16" x14ac:dyDescent="0.25">
      <c r="A756" s="10">
        <v>37.700000000000003</v>
      </c>
      <c r="B756" s="12">
        <f t="shared" si="78"/>
        <v>10.720714265204782</v>
      </c>
      <c r="C756" s="12">
        <f t="shared" si="79"/>
        <v>9.3277367091631785E-2</v>
      </c>
      <c r="D756" s="11">
        <v>3313.32</v>
      </c>
      <c r="E756" s="9">
        <f t="shared" si="80"/>
        <v>0</v>
      </c>
      <c r="F756">
        <f t="shared" si="77"/>
        <v>3313.32</v>
      </c>
      <c r="G756" s="9">
        <f t="shared" si="81"/>
        <v>11.566666666666606</v>
      </c>
      <c r="H756" s="9">
        <f t="shared" si="82"/>
        <v>273.86262626262601</v>
      </c>
      <c r="I756" s="5">
        <f t="shared" si="83"/>
        <v>9939.9600000008486</v>
      </c>
      <c r="M756" s="9"/>
      <c r="O756" s="9">
        <v>12.566666666666606</v>
      </c>
      <c r="P756" s="9">
        <v>546.42424242424192</v>
      </c>
    </row>
    <row r="757" spans="1:16" x14ac:dyDescent="0.25">
      <c r="A757" s="10">
        <v>37.75</v>
      </c>
      <c r="B757" s="12">
        <f t="shared" si="78"/>
        <v>10.720714265204782</v>
      </c>
      <c r="C757" s="12">
        <f t="shared" si="79"/>
        <v>9.3277367091631785E-2</v>
      </c>
      <c r="D757" s="11">
        <v>3352.5</v>
      </c>
      <c r="E757" s="9">
        <f t="shared" si="80"/>
        <v>0</v>
      </c>
      <c r="F757">
        <f t="shared" si="77"/>
        <v>3352.5</v>
      </c>
      <c r="G757" s="9">
        <f t="shared" si="81"/>
        <v>11.583333333333258</v>
      </c>
      <c r="H757" s="9">
        <f t="shared" si="82"/>
        <v>336.8</v>
      </c>
      <c r="I757" s="5">
        <f t="shared" si="83"/>
        <v>10057.499999999429</v>
      </c>
      <c r="M757" s="9"/>
      <c r="O757" s="9">
        <v>12.583333333333258</v>
      </c>
      <c r="P757" s="9">
        <v>672</v>
      </c>
    </row>
    <row r="758" spans="1:16" x14ac:dyDescent="0.25">
      <c r="A758" s="10">
        <v>37.799999999999997</v>
      </c>
      <c r="B758" s="12">
        <f t="shared" si="78"/>
        <v>10.720714265204782</v>
      </c>
      <c r="C758" s="12">
        <f t="shared" si="79"/>
        <v>9.3277367091631785E-2</v>
      </c>
      <c r="D758" s="11">
        <v>3359.31</v>
      </c>
      <c r="E758" s="9">
        <f t="shared" si="80"/>
        <v>0</v>
      </c>
      <c r="F758">
        <f t="shared" si="77"/>
        <v>3359.31</v>
      </c>
      <c r="G758" s="9">
        <f t="shared" si="81"/>
        <v>11.599999999999909</v>
      </c>
      <c r="H758" s="9">
        <f t="shared" si="82"/>
        <v>272.16161616161594</v>
      </c>
      <c r="I758" s="5">
        <f t="shared" si="83"/>
        <v>10077.929999999427</v>
      </c>
      <c r="M758" s="9"/>
      <c r="O758" s="9">
        <v>12.599999999999909</v>
      </c>
      <c r="P758" s="9">
        <v>543.03030303030266</v>
      </c>
    </row>
    <row r="759" spans="1:16" x14ac:dyDescent="0.25">
      <c r="A759" s="10">
        <v>37.85</v>
      </c>
      <c r="B759" s="12">
        <f t="shared" si="78"/>
        <v>10.720714265204782</v>
      </c>
      <c r="C759" s="12">
        <f t="shared" si="79"/>
        <v>9.3277367091631785E-2</v>
      </c>
      <c r="D759" s="11">
        <v>3354.79</v>
      </c>
      <c r="E759" s="9">
        <f t="shared" si="80"/>
        <v>0</v>
      </c>
      <c r="F759">
        <f t="shared" si="77"/>
        <v>3354.79</v>
      </c>
      <c r="G759" s="9">
        <f t="shared" si="81"/>
        <v>11.616666666666674</v>
      </c>
      <c r="H759" s="9">
        <f t="shared" si="82"/>
        <v>289.1717171717176</v>
      </c>
      <c r="I759" s="5">
        <f t="shared" si="83"/>
        <v>10064.370000000858</v>
      </c>
      <c r="M759" s="9"/>
      <c r="O759" s="9">
        <v>12.616666666666674</v>
      </c>
      <c r="P759" s="9">
        <v>576.96969696969791</v>
      </c>
    </row>
    <row r="760" spans="1:16" x14ac:dyDescent="0.25">
      <c r="A760" s="10">
        <v>37.9</v>
      </c>
      <c r="B760" s="12">
        <f t="shared" si="78"/>
        <v>10.720714265204782</v>
      </c>
      <c r="C760" s="12">
        <f t="shared" si="79"/>
        <v>9.3277367091631785E-2</v>
      </c>
      <c r="D760" s="11">
        <v>3356.27</v>
      </c>
      <c r="E760" s="9">
        <f t="shared" si="80"/>
        <v>0</v>
      </c>
      <c r="F760">
        <f t="shared" si="77"/>
        <v>3356.27</v>
      </c>
      <c r="G760" s="9">
        <f t="shared" si="81"/>
        <v>11.633333333333326</v>
      </c>
      <c r="H760" s="9">
        <f t="shared" si="82"/>
        <v>312.98585858585881</v>
      </c>
      <c r="I760" s="5">
        <f t="shared" si="83"/>
        <v>10068.809999999428</v>
      </c>
      <c r="M760" s="9"/>
      <c r="O760" s="9">
        <v>12.633333333333326</v>
      </c>
      <c r="P760" s="9">
        <v>624.48484848484895</v>
      </c>
    </row>
    <row r="761" spans="1:16" x14ac:dyDescent="0.25">
      <c r="A761" s="10">
        <v>37.950000000000003</v>
      </c>
      <c r="B761" s="12">
        <f t="shared" si="78"/>
        <v>10.720714265204782</v>
      </c>
      <c r="C761" s="12">
        <f t="shared" si="79"/>
        <v>9.3277367091631785E-2</v>
      </c>
      <c r="D761" s="11">
        <v>3348.01</v>
      </c>
      <c r="E761" s="9">
        <f t="shared" si="80"/>
        <v>0</v>
      </c>
      <c r="F761">
        <f t="shared" si="77"/>
        <v>3348.01</v>
      </c>
      <c r="G761" s="9">
        <f t="shared" si="81"/>
        <v>11.649999999999977</v>
      </c>
      <c r="H761" s="9">
        <f t="shared" si="82"/>
        <v>251.74949494949496</v>
      </c>
      <c r="I761" s="5">
        <f t="shared" si="83"/>
        <v>10044.030000000857</v>
      </c>
      <c r="M761" s="9"/>
      <c r="O761" s="9">
        <v>12.649999999999977</v>
      </c>
      <c r="P761" s="9">
        <v>502.30303030303031</v>
      </c>
    </row>
    <row r="762" spans="1:16" x14ac:dyDescent="0.25">
      <c r="A762" s="10">
        <v>38</v>
      </c>
      <c r="B762" s="12">
        <f t="shared" si="78"/>
        <v>10.720714265204782</v>
      </c>
      <c r="C762" s="12">
        <f t="shared" si="79"/>
        <v>9.3277367091631785E-2</v>
      </c>
      <c r="D762" s="11">
        <v>3352.46</v>
      </c>
      <c r="E762" s="9">
        <f t="shared" si="80"/>
        <v>0</v>
      </c>
      <c r="F762">
        <f t="shared" si="77"/>
        <v>3352.46</v>
      </c>
      <c r="G762" s="9">
        <f t="shared" si="81"/>
        <v>11.666666666666629</v>
      </c>
      <c r="H762" s="9">
        <f t="shared" si="82"/>
        <v>250.04848484848486</v>
      </c>
      <c r="I762" s="5">
        <f t="shared" si="83"/>
        <v>10057.379999999428</v>
      </c>
      <c r="M762" s="9"/>
      <c r="O762" s="9">
        <v>12.666666666666629</v>
      </c>
      <c r="P762" s="9">
        <v>498.90909090909099</v>
      </c>
    </row>
    <row r="763" spans="1:16" x14ac:dyDescent="0.25">
      <c r="A763" s="10">
        <v>38.049999999999997</v>
      </c>
      <c r="B763" s="12">
        <f t="shared" si="78"/>
        <v>10.720714265204782</v>
      </c>
      <c r="C763" s="12">
        <f t="shared" si="79"/>
        <v>9.3277367091631785E-2</v>
      </c>
      <c r="D763" s="11">
        <v>3328.85</v>
      </c>
      <c r="E763" s="9">
        <f t="shared" si="80"/>
        <v>0</v>
      </c>
      <c r="F763">
        <f t="shared" si="77"/>
        <v>3328.85</v>
      </c>
      <c r="G763" s="9">
        <f t="shared" si="81"/>
        <v>11.68333333333328</v>
      </c>
      <c r="H763" s="9">
        <f t="shared" si="82"/>
        <v>241.54343434343446</v>
      </c>
      <c r="I763" s="5">
        <f t="shared" si="83"/>
        <v>9986.5499999994317</v>
      </c>
      <c r="M763" s="9"/>
      <c r="O763" s="9">
        <v>12.68333333333328</v>
      </c>
      <c r="P763" s="9">
        <v>481.93939393939417</v>
      </c>
    </row>
    <row r="764" spans="1:16" x14ac:dyDescent="0.25">
      <c r="A764" s="10">
        <v>38.1</v>
      </c>
      <c r="B764" s="12">
        <f t="shared" si="78"/>
        <v>10.720714265204782</v>
      </c>
      <c r="C764" s="12">
        <f t="shared" si="79"/>
        <v>9.3277367091631785E-2</v>
      </c>
      <c r="D764" s="11">
        <v>3344.5</v>
      </c>
      <c r="E764" s="9">
        <f t="shared" si="80"/>
        <v>0</v>
      </c>
      <c r="F764">
        <f t="shared" si="77"/>
        <v>3344.5</v>
      </c>
      <c r="G764" s="9">
        <f t="shared" si="81"/>
        <v>11.699999999999932</v>
      </c>
      <c r="H764" s="9">
        <f t="shared" si="82"/>
        <v>258.55353535353527</v>
      </c>
      <c r="I764" s="5">
        <f t="shared" si="83"/>
        <v>10033.500000000855</v>
      </c>
      <c r="M764" s="9"/>
      <c r="O764" s="9">
        <v>12.699999999999932</v>
      </c>
      <c r="P764" s="9">
        <v>515.87878787878776</v>
      </c>
    </row>
    <row r="765" spans="1:16" x14ac:dyDescent="0.25">
      <c r="A765" s="10">
        <v>38.15</v>
      </c>
      <c r="B765" s="12">
        <f t="shared" si="78"/>
        <v>10.720714265204782</v>
      </c>
      <c r="C765" s="12">
        <f t="shared" si="79"/>
        <v>9.3277367091631785E-2</v>
      </c>
      <c r="D765" s="11">
        <v>3359.37</v>
      </c>
      <c r="E765" s="9">
        <f t="shared" si="80"/>
        <v>0</v>
      </c>
      <c r="F765">
        <f t="shared" si="77"/>
        <v>3359.37</v>
      </c>
      <c r="G765" s="9">
        <f t="shared" si="81"/>
        <v>11.716666666666583</v>
      </c>
      <c r="H765" s="9">
        <f t="shared" si="82"/>
        <v>272.16161616161594</v>
      </c>
      <c r="I765" s="5">
        <f t="shared" si="83"/>
        <v>10078.109999999428</v>
      </c>
      <c r="M765" s="9"/>
      <c r="O765" s="9">
        <v>12.716666666666583</v>
      </c>
      <c r="P765" s="9">
        <v>543.03030303030266</v>
      </c>
    </row>
    <row r="766" spans="1:16" x14ac:dyDescent="0.25">
      <c r="A766" s="10">
        <v>38.200000000000003</v>
      </c>
      <c r="B766" s="12">
        <f t="shared" si="78"/>
        <v>10.720714265204782</v>
      </c>
      <c r="C766" s="12">
        <f t="shared" si="79"/>
        <v>9.3277367091631785E-2</v>
      </c>
      <c r="D766" s="11">
        <v>3354</v>
      </c>
      <c r="E766" s="9">
        <f t="shared" si="80"/>
        <v>0</v>
      </c>
      <c r="F766">
        <f t="shared" si="77"/>
        <v>3354</v>
      </c>
      <c r="G766" s="9">
        <f t="shared" si="81"/>
        <v>11.733333333333348</v>
      </c>
      <c r="H766" s="9">
        <f t="shared" si="82"/>
        <v>241.54343434343446</v>
      </c>
      <c r="I766" s="5">
        <f t="shared" si="83"/>
        <v>10062.000000000859</v>
      </c>
      <c r="M766" s="9"/>
      <c r="O766" s="9">
        <v>12.733333333333348</v>
      </c>
      <c r="P766" s="9">
        <v>481.93939393939417</v>
      </c>
    </row>
    <row r="767" spans="1:16" x14ac:dyDescent="0.25">
      <c r="A767" s="10">
        <v>38.25</v>
      </c>
      <c r="B767" s="12">
        <f t="shared" si="78"/>
        <v>10.720714265204782</v>
      </c>
      <c r="C767" s="12">
        <f t="shared" si="79"/>
        <v>9.3277367091631785E-2</v>
      </c>
      <c r="D767" s="11">
        <v>3286.24</v>
      </c>
      <c r="E767" s="9">
        <f t="shared" si="80"/>
        <v>0</v>
      </c>
      <c r="F767">
        <f t="shared" si="77"/>
        <v>3286.24</v>
      </c>
      <c r="G767" s="9">
        <f t="shared" si="81"/>
        <v>11.75</v>
      </c>
      <c r="H767" s="9">
        <f t="shared" si="82"/>
        <v>238.14141414141426</v>
      </c>
      <c r="I767" s="5">
        <f t="shared" si="83"/>
        <v>9858.7199999994391</v>
      </c>
      <c r="M767" s="9"/>
      <c r="O767" s="9">
        <v>12.75</v>
      </c>
      <c r="P767" s="9">
        <v>475.15151515151541</v>
      </c>
    </row>
    <row r="768" spans="1:16" x14ac:dyDescent="0.25">
      <c r="A768" s="10">
        <v>38.299999999999997</v>
      </c>
      <c r="B768" s="12">
        <f t="shared" si="78"/>
        <v>10.720714265204782</v>
      </c>
      <c r="C768" s="12">
        <f t="shared" si="79"/>
        <v>9.3277367091631785E-2</v>
      </c>
      <c r="D768" s="11">
        <v>3270.68</v>
      </c>
      <c r="E768" s="9">
        <f t="shared" si="80"/>
        <v>0</v>
      </c>
      <c r="F768">
        <f t="shared" si="77"/>
        <v>3270.68</v>
      </c>
      <c r="G768" s="9">
        <f t="shared" si="81"/>
        <v>11.766666666666652</v>
      </c>
      <c r="H768" s="9">
        <f t="shared" si="82"/>
        <v>236.44040404040419</v>
      </c>
      <c r="I768" s="5">
        <f t="shared" si="83"/>
        <v>9812.0399999994424</v>
      </c>
      <c r="M768" s="9"/>
      <c r="O768" s="9">
        <v>12.766666666666652</v>
      </c>
      <c r="P768" s="9">
        <v>471.75757575757603</v>
      </c>
    </row>
    <row r="769" spans="1:16" x14ac:dyDescent="0.25">
      <c r="A769" s="10">
        <v>38.35</v>
      </c>
      <c r="B769" s="12">
        <f t="shared" si="78"/>
        <v>10.720714265204782</v>
      </c>
      <c r="C769" s="12">
        <f t="shared" si="79"/>
        <v>9.3277367091631785E-2</v>
      </c>
      <c r="D769" s="11">
        <v>3295.71</v>
      </c>
      <c r="E769" s="9">
        <f t="shared" si="80"/>
        <v>0</v>
      </c>
      <c r="F769">
        <f t="shared" si="77"/>
        <v>3295.71</v>
      </c>
      <c r="G769" s="9">
        <f t="shared" si="81"/>
        <v>11.783333333333303</v>
      </c>
      <c r="H769" s="9">
        <f t="shared" si="82"/>
        <v>255.15151515151513</v>
      </c>
      <c r="I769" s="5">
        <f t="shared" si="83"/>
        <v>9887.1300000008432</v>
      </c>
      <c r="M769" s="9"/>
      <c r="O769" s="9">
        <v>12.783333333333303</v>
      </c>
      <c r="P769" s="9">
        <v>509.09090909090907</v>
      </c>
    </row>
    <row r="770" spans="1:16" x14ac:dyDescent="0.25">
      <c r="A770" s="10">
        <v>38.4</v>
      </c>
      <c r="B770" s="12">
        <f t="shared" si="78"/>
        <v>10.720714265204782</v>
      </c>
      <c r="C770" s="12">
        <f t="shared" si="79"/>
        <v>9.3277367091631785E-2</v>
      </c>
      <c r="D770" s="11">
        <v>3293.31</v>
      </c>
      <c r="E770" s="9">
        <f t="shared" si="80"/>
        <v>0</v>
      </c>
      <c r="F770">
        <f t="shared" ref="F770:F833" si="84">D770-E770</f>
        <v>3293.31</v>
      </c>
      <c r="G770" s="9">
        <f t="shared" si="81"/>
        <v>11.799999999999955</v>
      </c>
      <c r="H770" s="9">
        <f t="shared" si="82"/>
        <v>273.86262626262601</v>
      </c>
      <c r="I770" s="5">
        <f t="shared" si="83"/>
        <v>9879.9299999994382</v>
      </c>
      <c r="M770" s="9"/>
      <c r="O770" s="9">
        <v>12.799999999999955</v>
      </c>
      <c r="P770" s="9">
        <v>546.42424242424192</v>
      </c>
    </row>
    <row r="771" spans="1:16" x14ac:dyDescent="0.25">
      <c r="A771" s="10">
        <v>38.450000000000003</v>
      </c>
      <c r="B771" s="12">
        <f t="shared" ref="B771:B834" si="85">IF(D771&lt;2000,$S$1/($S$4*SQRT($S$5)),IF(A771&lt;12.55+$M$1,($S$1-$S$3)/($S$4*SQRT($S$5)),IF(A771&lt;15.55+$M$1,-0.274814814814815*(A771-$M$1)^3+11.5834444444444*(A771-$M$1)^2+-160.892394444444*(A771-$M$1)+745.0025473,($S$3-$S$4)/($S$4*SQRT($S$5)))))</f>
        <v>10.720714265204782</v>
      </c>
      <c r="C771" s="12">
        <f t="shared" ref="C771:C834" si="86">1/B771</f>
        <v>9.3277367091631785E-2</v>
      </c>
      <c r="D771" s="11">
        <v>3268.23</v>
      </c>
      <c r="E771" s="9">
        <f t="shared" ref="E771:E834" si="87">IF(A771&lt;$G$902,LOOKUP(A771,$G$2:$G$1364,$H$2:$H$1364),0)</f>
        <v>0</v>
      </c>
      <c r="F771">
        <f t="shared" si="84"/>
        <v>3268.23</v>
      </c>
      <c r="G771" s="9">
        <f t="shared" ref="G771:G834" si="88">O771-$L$3</f>
        <v>11.816666666666606</v>
      </c>
      <c r="H771" s="9">
        <f t="shared" ref="H771:H834" si="89">MAX(P771/16.8*$K$3,0)</f>
        <v>199.01818181818152</v>
      </c>
      <c r="I771" s="5">
        <f t="shared" si="83"/>
        <v>9804.6900000008354</v>
      </c>
      <c r="M771" s="9"/>
      <c r="O771" s="9">
        <v>12.816666666666606</v>
      </c>
      <c r="P771" s="9">
        <v>397.0909090909085</v>
      </c>
    </row>
    <row r="772" spans="1:16" x14ac:dyDescent="0.25">
      <c r="A772" s="10">
        <v>38.5</v>
      </c>
      <c r="B772" s="12">
        <f t="shared" si="85"/>
        <v>10.720714265204782</v>
      </c>
      <c r="C772" s="12">
        <f t="shared" si="86"/>
        <v>9.3277367091631785E-2</v>
      </c>
      <c r="D772" s="11">
        <v>3283.88</v>
      </c>
      <c r="E772" s="9">
        <f t="shared" si="87"/>
        <v>0</v>
      </c>
      <c r="F772">
        <f t="shared" si="84"/>
        <v>3283.88</v>
      </c>
      <c r="G772" s="9">
        <f t="shared" si="88"/>
        <v>11.833333333333258</v>
      </c>
      <c r="H772" s="9">
        <f t="shared" si="89"/>
        <v>219.43030303030338</v>
      </c>
      <c r="I772" s="5">
        <f t="shared" ref="I772:I835" si="90">(F772)*((A772-A771)*60)</f>
        <v>9851.639999999441</v>
      </c>
      <c r="M772" s="9"/>
      <c r="O772" s="9">
        <v>12.833333333333258</v>
      </c>
      <c r="P772" s="9">
        <v>437.8181818181825</v>
      </c>
    </row>
    <row r="773" spans="1:16" x14ac:dyDescent="0.25">
      <c r="A773" s="10">
        <v>38.549999999999997</v>
      </c>
      <c r="B773" s="12">
        <f t="shared" si="85"/>
        <v>10.720714265204782</v>
      </c>
      <c r="C773" s="12">
        <f t="shared" si="86"/>
        <v>9.3277367091631785E-2</v>
      </c>
      <c r="D773" s="11">
        <v>3285.87</v>
      </c>
      <c r="E773" s="9">
        <f t="shared" si="87"/>
        <v>0</v>
      </c>
      <c r="F773">
        <f t="shared" si="84"/>
        <v>3285.87</v>
      </c>
      <c r="G773" s="9">
        <f t="shared" si="88"/>
        <v>11.849999999999909</v>
      </c>
      <c r="H773" s="9">
        <f t="shared" si="89"/>
        <v>207.52323232323278</v>
      </c>
      <c r="I773" s="5">
        <f t="shared" si="90"/>
        <v>9857.6099999994385</v>
      </c>
      <c r="M773" s="9"/>
      <c r="O773" s="9">
        <v>12.849999999999909</v>
      </c>
      <c r="P773" s="9">
        <v>414.06060606060697</v>
      </c>
    </row>
    <row r="774" spans="1:16" x14ac:dyDescent="0.25">
      <c r="A774" s="10">
        <v>38.6</v>
      </c>
      <c r="B774" s="12">
        <f t="shared" si="85"/>
        <v>10.720714265204782</v>
      </c>
      <c r="C774" s="12">
        <f t="shared" si="86"/>
        <v>9.3277367091631785E-2</v>
      </c>
      <c r="D774" s="11">
        <v>3264.31</v>
      </c>
      <c r="E774" s="9">
        <f t="shared" si="87"/>
        <v>0</v>
      </c>
      <c r="F774">
        <f t="shared" si="84"/>
        <v>3264.31</v>
      </c>
      <c r="G774" s="9">
        <f t="shared" si="88"/>
        <v>11.866666666666674</v>
      </c>
      <c r="H774" s="9">
        <f t="shared" si="89"/>
        <v>197.31717171717142</v>
      </c>
      <c r="I774" s="5">
        <f t="shared" si="90"/>
        <v>9792.9300000008352</v>
      </c>
      <c r="M774" s="9"/>
      <c r="O774" s="9">
        <v>12.866666666666674</v>
      </c>
      <c r="P774" s="9">
        <v>393.69696969696912</v>
      </c>
    </row>
    <row r="775" spans="1:16" x14ac:dyDescent="0.25">
      <c r="A775" s="10">
        <v>38.65</v>
      </c>
      <c r="B775" s="12">
        <f t="shared" si="85"/>
        <v>10.720714265204782</v>
      </c>
      <c r="C775" s="12">
        <f t="shared" si="86"/>
        <v>9.3277367091631785E-2</v>
      </c>
      <c r="D775" s="11">
        <v>3260.79</v>
      </c>
      <c r="E775" s="9">
        <f t="shared" si="87"/>
        <v>0</v>
      </c>
      <c r="F775">
        <f t="shared" si="84"/>
        <v>3260.79</v>
      </c>
      <c r="G775" s="9">
        <f t="shared" si="88"/>
        <v>11.883333333333326</v>
      </c>
      <c r="H775" s="9">
        <f t="shared" si="89"/>
        <v>199.01818181818152</v>
      </c>
      <c r="I775" s="5">
        <f t="shared" si="90"/>
        <v>9782.3699999994442</v>
      </c>
      <c r="M775" s="9"/>
      <c r="O775" s="9">
        <v>12.883333333333326</v>
      </c>
      <c r="P775" s="9">
        <v>397.0909090909085</v>
      </c>
    </row>
    <row r="776" spans="1:16" x14ac:dyDescent="0.25">
      <c r="A776" s="10">
        <v>38.700000000000003</v>
      </c>
      <c r="B776" s="12">
        <f t="shared" si="85"/>
        <v>10.720714265204782</v>
      </c>
      <c r="C776" s="12">
        <f t="shared" si="86"/>
        <v>9.3277367091631785E-2</v>
      </c>
      <c r="D776" s="11">
        <v>3300.31</v>
      </c>
      <c r="E776" s="9">
        <f t="shared" si="87"/>
        <v>0</v>
      </c>
      <c r="F776">
        <f t="shared" si="84"/>
        <v>3300.31</v>
      </c>
      <c r="G776" s="9">
        <f t="shared" si="88"/>
        <v>11.899999999999977</v>
      </c>
      <c r="H776" s="9">
        <f t="shared" si="89"/>
        <v>239.84242424242436</v>
      </c>
      <c r="I776" s="5">
        <f t="shared" si="90"/>
        <v>9900.9300000008443</v>
      </c>
      <c r="M776" s="9"/>
      <c r="O776" s="9">
        <v>12.899999999999977</v>
      </c>
      <c r="P776" s="9">
        <v>478.54545454545479</v>
      </c>
    </row>
    <row r="777" spans="1:16" x14ac:dyDescent="0.25">
      <c r="A777" s="10">
        <v>38.75</v>
      </c>
      <c r="B777" s="12">
        <f t="shared" si="85"/>
        <v>10.720714265204782</v>
      </c>
      <c r="C777" s="12">
        <f t="shared" si="86"/>
        <v>9.3277367091631785E-2</v>
      </c>
      <c r="D777" s="11">
        <v>3298.21</v>
      </c>
      <c r="E777" s="9">
        <f t="shared" si="87"/>
        <v>0</v>
      </c>
      <c r="F777">
        <f t="shared" si="84"/>
        <v>3298.21</v>
      </c>
      <c r="G777" s="9">
        <f t="shared" si="88"/>
        <v>11.916666666666629</v>
      </c>
      <c r="H777" s="9">
        <f t="shared" si="89"/>
        <v>197.31717171717142</v>
      </c>
      <c r="I777" s="5">
        <f t="shared" si="90"/>
        <v>9894.6299999994371</v>
      </c>
      <c r="M777" s="9"/>
      <c r="O777" s="9">
        <v>12.916666666666629</v>
      </c>
      <c r="P777" s="9">
        <v>393.69696969696912</v>
      </c>
    </row>
    <row r="778" spans="1:16" x14ac:dyDescent="0.25">
      <c r="A778" s="10">
        <v>38.799999999999997</v>
      </c>
      <c r="B778" s="12">
        <f t="shared" si="85"/>
        <v>10.720714265204782</v>
      </c>
      <c r="C778" s="12">
        <f t="shared" si="86"/>
        <v>9.3277367091631785E-2</v>
      </c>
      <c r="D778" s="11">
        <v>3309.41</v>
      </c>
      <c r="E778" s="9">
        <f t="shared" si="87"/>
        <v>0</v>
      </c>
      <c r="F778">
        <f t="shared" si="84"/>
        <v>3309.41</v>
      </c>
      <c r="G778" s="9">
        <f t="shared" si="88"/>
        <v>11.93333333333328</v>
      </c>
      <c r="H778" s="9">
        <f t="shared" si="89"/>
        <v>216.02828282828315</v>
      </c>
      <c r="I778" s="5">
        <f t="shared" si="90"/>
        <v>9928.2299999994357</v>
      </c>
      <c r="M778" s="9"/>
      <c r="O778" s="9">
        <v>12.93333333333328</v>
      </c>
      <c r="P778" s="9">
        <v>431.03030303030374</v>
      </c>
    </row>
    <row r="779" spans="1:16" x14ac:dyDescent="0.25">
      <c r="A779" s="10">
        <v>38.85</v>
      </c>
      <c r="B779" s="12">
        <f t="shared" si="85"/>
        <v>10.720714265204782</v>
      </c>
      <c r="C779" s="12">
        <f t="shared" si="86"/>
        <v>9.3277367091631785E-2</v>
      </c>
      <c r="D779" s="11">
        <v>3298.17</v>
      </c>
      <c r="E779" s="9">
        <f t="shared" si="87"/>
        <v>0</v>
      </c>
      <c r="F779">
        <f t="shared" si="84"/>
        <v>3298.17</v>
      </c>
      <c r="G779" s="9">
        <f t="shared" si="88"/>
        <v>11.949999999999932</v>
      </c>
      <c r="H779" s="9">
        <f t="shared" si="89"/>
        <v>207.52323232323189</v>
      </c>
      <c r="I779" s="5">
        <f t="shared" si="90"/>
        <v>9894.5100000008442</v>
      </c>
      <c r="M779" s="9"/>
      <c r="O779" s="9">
        <v>12.949999999999932</v>
      </c>
      <c r="P779" s="9">
        <v>414.06060606060527</v>
      </c>
    </row>
    <row r="780" spans="1:16" x14ac:dyDescent="0.25">
      <c r="A780" s="10">
        <v>38.9</v>
      </c>
      <c r="B780" s="12">
        <f t="shared" si="85"/>
        <v>10.720714265204782</v>
      </c>
      <c r="C780" s="12">
        <f t="shared" si="86"/>
        <v>9.3277367091631785E-2</v>
      </c>
      <c r="D780" s="11">
        <v>3298.86</v>
      </c>
      <c r="E780" s="9">
        <f t="shared" si="87"/>
        <v>0</v>
      </c>
      <c r="F780">
        <f t="shared" si="84"/>
        <v>3298.86</v>
      </c>
      <c r="G780" s="9">
        <f t="shared" si="88"/>
        <v>11.966666666666583</v>
      </c>
      <c r="H780" s="9">
        <f t="shared" si="89"/>
        <v>166.69898989898991</v>
      </c>
      <c r="I780" s="5">
        <f t="shared" si="90"/>
        <v>9896.5799999994379</v>
      </c>
      <c r="M780" s="9"/>
      <c r="O780" s="9">
        <v>12.966666666666583</v>
      </c>
      <c r="P780" s="9">
        <v>332.60606060606062</v>
      </c>
    </row>
    <row r="781" spans="1:16" x14ac:dyDescent="0.25">
      <c r="A781" s="10">
        <v>38.950000000000003</v>
      </c>
      <c r="B781" s="12">
        <f t="shared" si="85"/>
        <v>10.720714265204782</v>
      </c>
      <c r="C781" s="12">
        <f t="shared" si="86"/>
        <v>9.3277367091631785E-2</v>
      </c>
      <c r="D781" s="11">
        <v>3318.72</v>
      </c>
      <c r="E781" s="9">
        <f t="shared" si="87"/>
        <v>0</v>
      </c>
      <c r="F781">
        <f t="shared" si="84"/>
        <v>3318.72</v>
      </c>
      <c r="G781" s="9">
        <f t="shared" si="88"/>
        <v>11.983333333333348</v>
      </c>
      <c r="H781" s="9">
        <f t="shared" si="89"/>
        <v>187.11111111111089</v>
      </c>
      <c r="I781" s="5">
        <f t="shared" si="90"/>
        <v>9956.1600000008475</v>
      </c>
      <c r="M781" s="9"/>
      <c r="O781" s="9">
        <v>12.983333333333348</v>
      </c>
      <c r="P781" s="9">
        <v>373.33333333333292</v>
      </c>
    </row>
    <row r="782" spans="1:16" x14ac:dyDescent="0.25">
      <c r="A782" s="10">
        <v>39</v>
      </c>
      <c r="B782" s="12">
        <f t="shared" si="85"/>
        <v>10.720714265204782</v>
      </c>
      <c r="C782" s="12">
        <f t="shared" si="86"/>
        <v>9.3277367091631785E-2</v>
      </c>
      <c r="D782" s="11">
        <v>3320.21</v>
      </c>
      <c r="E782" s="9">
        <f t="shared" si="87"/>
        <v>0</v>
      </c>
      <c r="F782">
        <f t="shared" si="84"/>
        <v>3320.21</v>
      </c>
      <c r="G782" s="9">
        <f t="shared" si="88"/>
        <v>12</v>
      </c>
      <c r="H782" s="9">
        <f t="shared" si="89"/>
        <v>136.08080808080754</v>
      </c>
      <c r="I782" s="5">
        <f t="shared" si="90"/>
        <v>9960.6299999994335</v>
      </c>
      <c r="M782" s="9"/>
      <c r="O782" s="9">
        <v>13</v>
      </c>
      <c r="P782" s="9">
        <v>271.51515151515048</v>
      </c>
    </row>
    <row r="783" spans="1:16" x14ac:dyDescent="0.25">
      <c r="A783" s="10">
        <v>39.049999999999997</v>
      </c>
      <c r="B783" s="12">
        <f t="shared" si="85"/>
        <v>10.720714265204782</v>
      </c>
      <c r="C783" s="12">
        <f t="shared" si="86"/>
        <v>9.3277367091631785E-2</v>
      </c>
      <c r="D783" s="11">
        <v>3322.44</v>
      </c>
      <c r="E783" s="9">
        <f t="shared" si="87"/>
        <v>0</v>
      </c>
      <c r="F783">
        <f t="shared" si="84"/>
        <v>3322.44</v>
      </c>
      <c r="G783" s="9">
        <f t="shared" si="88"/>
        <v>12.016666666666652</v>
      </c>
      <c r="H783" s="9">
        <f t="shared" si="89"/>
        <v>175.20404040404031</v>
      </c>
      <c r="I783" s="5">
        <f t="shared" si="90"/>
        <v>9967.319999999434</v>
      </c>
      <c r="M783" s="9"/>
      <c r="O783" s="9">
        <v>13.016666666666652</v>
      </c>
      <c r="P783" s="9">
        <v>349.57575757575745</v>
      </c>
    </row>
    <row r="784" spans="1:16" x14ac:dyDescent="0.25">
      <c r="A784" s="10">
        <v>39.1</v>
      </c>
      <c r="B784" s="12">
        <f t="shared" si="85"/>
        <v>10.720714265204782</v>
      </c>
      <c r="C784" s="12">
        <f t="shared" si="86"/>
        <v>9.3277367091631785E-2</v>
      </c>
      <c r="D784" s="11">
        <v>3312.68</v>
      </c>
      <c r="E784" s="9">
        <f t="shared" si="87"/>
        <v>0</v>
      </c>
      <c r="F784">
        <f t="shared" si="84"/>
        <v>3312.68</v>
      </c>
      <c r="G784" s="9">
        <f t="shared" si="88"/>
        <v>12.033333333333303</v>
      </c>
      <c r="H784" s="9">
        <f t="shared" si="89"/>
        <v>161.59595959595964</v>
      </c>
      <c r="I784" s="5">
        <f t="shared" si="90"/>
        <v>9938.0400000008467</v>
      </c>
      <c r="M784" s="9"/>
      <c r="O784" s="9">
        <v>13.033333333333303</v>
      </c>
      <c r="P784" s="9">
        <v>322.42424242424255</v>
      </c>
    </row>
    <row r="785" spans="1:16" x14ac:dyDescent="0.25">
      <c r="A785" s="10">
        <v>39.15</v>
      </c>
      <c r="B785" s="12">
        <f t="shared" si="85"/>
        <v>10.720714265204782</v>
      </c>
      <c r="C785" s="12">
        <f t="shared" si="86"/>
        <v>9.3277367091631785E-2</v>
      </c>
      <c r="D785" s="11">
        <v>3301.32</v>
      </c>
      <c r="E785" s="9">
        <f t="shared" si="87"/>
        <v>0</v>
      </c>
      <c r="F785">
        <f t="shared" si="84"/>
        <v>3301.32</v>
      </c>
      <c r="G785" s="9">
        <f t="shared" si="88"/>
        <v>12.049999999999955</v>
      </c>
      <c r="H785" s="9">
        <f t="shared" si="89"/>
        <v>182.00808080808065</v>
      </c>
      <c r="I785" s="5">
        <f t="shared" si="90"/>
        <v>9903.9599999994371</v>
      </c>
      <c r="M785" s="9"/>
      <c r="O785" s="9">
        <v>13.049999999999955</v>
      </c>
      <c r="P785" s="9">
        <v>363.15151515151484</v>
      </c>
    </row>
    <row r="786" spans="1:16" x14ac:dyDescent="0.25">
      <c r="A786" s="10">
        <v>39.200000000000003</v>
      </c>
      <c r="B786" s="12">
        <f t="shared" si="85"/>
        <v>10.720714265204782</v>
      </c>
      <c r="C786" s="12">
        <f t="shared" si="86"/>
        <v>9.3277367091631785E-2</v>
      </c>
      <c r="D786" s="11">
        <v>3279.17</v>
      </c>
      <c r="E786" s="9">
        <f t="shared" si="87"/>
        <v>0</v>
      </c>
      <c r="F786">
        <f t="shared" si="84"/>
        <v>3279.17</v>
      </c>
      <c r="G786" s="9">
        <f t="shared" si="88"/>
        <v>12.066666666666606</v>
      </c>
      <c r="H786" s="9">
        <f t="shared" si="89"/>
        <v>170.10101010101008</v>
      </c>
      <c r="I786" s="5">
        <f t="shared" si="90"/>
        <v>9837.5100000008388</v>
      </c>
      <c r="M786" s="9"/>
      <c r="O786" s="9">
        <v>13.066666666666606</v>
      </c>
      <c r="P786" s="9">
        <v>339.39393939393938</v>
      </c>
    </row>
    <row r="787" spans="1:16" x14ac:dyDescent="0.25">
      <c r="A787" s="10">
        <v>39.25</v>
      </c>
      <c r="B787" s="12">
        <f t="shared" si="85"/>
        <v>10.720714265204782</v>
      </c>
      <c r="C787" s="12">
        <f t="shared" si="86"/>
        <v>9.3277367091631785E-2</v>
      </c>
      <c r="D787" s="11">
        <v>3265.04</v>
      </c>
      <c r="E787" s="9">
        <f t="shared" si="87"/>
        <v>0</v>
      </c>
      <c r="F787">
        <f t="shared" si="84"/>
        <v>3265.04</v>
      </c>
      <c r="G787" s="9">
        <f t="shared" si="88"/>
        <v>12.083333333333258</v>
      </c>
      <c r="H787" s="9">
        <f t="shared" si="89"/>
        <v>146.28686868686887</v>
      </c>
      <c r="I787" s="5">
        <f t="shared" si="90"/>
        <v>9795.1199999994424</v>
      </c>
      <c r="M787" s="9"/>
      <c r="O787" s="9">
        <v>13.083333333333258</v>
      </c>
      <c r="P787" s="9">
        <v>291.87878787878827</v>
      </c>
    </row>
    <row r="788" spans="1:16" x14ac:dyDescent="0.25">
      <c r="A788" s="10">
        <v>39.299999999999997</v>
      </c>
      <c r="B788" s="12">
        <f t="shared" si="85"/>
        <v>10.720714265204782</v>
      </c>
      <c r="C788" s="12">
        <f t="shared" si="86"/>
        <v>9.3277367091631785E-2</v>
      </c>
      <c r="D788" s="11">
        <v>3251.63</v>
      </c>
      <c r="E788" s="9">
        <f t="shared" si="87"/>
        <v>0</v>
      </c>
      <c r="F788">
        <f t="shared" si="84"/>
        <v>3251.63</v>
      </c>
      <c r="G788" s="9">
        <f t="shared" si="88"/>
        <v>12.099999999999909</v>
      </c>
      <c r="H788" s="9">
        <f t="shared" si="89"/>
        <v>100.35959595959581</v>
      </c>
      <c r="I788" s="5">
        <f t="shared" si="90"/>
        <v>9754.8899999994464</v>
      </c>
      <c r="M788" s="9"/>
      <c r="O788" s="9">
        <v>13.099999999999909</v>
      </c>
      <c r="P788" s="9">
        <v>200.24242424242394</v>
      </c>
    </row>
    <row r="789" spans="1:16" x14ac:dyDescent="0.25">
      <c r="A789" s="10">
        <v>39.35</v>
      </c>
      <c r="B789" s="12">
        <f t="shared" si="85"/>
        <v>10.720714265204782</v>
      </c>
      <c r="C789" s="12">
        <f t="shared" si="86"/>
        <v>9.3277367091631785E-2</v>
      </c>
      <c r="D789" s="11">
        <v>3246.5</v>
      </c>
      <c r="E789" s="9">
        <f t="shared" si="87"/>
        <v>0</v>
      </c>
      <c r="F789">
        <f t="shared" si="84"/>
        <v>3246.5</v>
      </c>
      <c r="G789" s="9">
        <f t="shared" si="88"/>
        <v>12.116666666666674</v>
      </c>
      <c r="H789" s="9">
        <f t="shared" si="89"/>
        <v>139.48282828282856</v>
      </c>
      <c r="I789" s="5">
        <f t="shared" si="90"/>
        <v>9739.5000000008313</v>
      </c>
      <c r="M789" s="9"/>
      <c r="O789" s="9">
        <v>13.116666666666674</v>
      </c>
      <c r="P789" s="9">
        <v>278.30303030303088</v>
      </c>
    </row>
    <row r="790" spans="1:16" x14ac:dyDescent="0.25">
      <c r="A790" s="10">
        <v>39.4</v>
      </c>
      <c r="B790" s="12">
        <f t="shared" si="85"/>
        <v>10.720714265204782</v>
      </c>
      <c r="C790" s="12">
        <f t="shared" si="86"/>
        <v>9.3277367091631785E-2</v>
      </c>
      <c r="D790" s="11">
        <v>3242.98</v>
      </c>
      <c r="E790" s="9">
        <f t="shared" si="87"/>
        <v>0</v>
      </c>
      <c r="F790">
        <f t="shared" si="84"/>
        <v>3242.98</v>
      </c>
      <c r="G790" s="9">
        <f t="shared" si="88"/>
        <v>12.133333333333326</v>
      </c>
      <c r="H790" s="9">
        <f t="shared" si="89"/>
        <v>120.7717171717168</v>
      </c>
      <c r="I790" s="5">
        <f t="shared" si="90"/>
        <v>9728.9399999994475</v>
      </c>
      <c r="M790" s="9"/>
      <c r="O790" s="9">
        <v>13.133333333333326</v>
      </c>
      <c r="P790" s="9">
        <v>240.96969696969626</v>
      </c>
    </row>
    <row r="791" spans="1:16" x14ac:dyDescent="0.25">
      <c r="A791" s="10">
        <v>39.450000000000003</v>
      </c>
      <c r="B791" s="12">
        <f t="shared" si="85"/>
        <v>10.720714265204782</v>
      </c>
      <c r="C791" s="12">
        <f t="shared" si="86"/>
        <v>9.3277367091631785E-2</v>
      </c>
      <c r="D791" s="11">
        <v>3267.65</v>
      </c>
      <c r="E791" s="9">
        <f t="shared" si="87"/>
        <v>0</v>
      </c>
      <c r="F791">
        <f t="shared" si="84"/>
        <v>3267.65</v>
      </c>
      <c r="G791" s="9">
        <f t="shared" si="88"/>
        <v>12.149999999999977</v>
      </c>
      <c r="H791" s="9">
        <f t="shared" si="89"/>
        <v>147.987878787879</v>
      </c>
      <c r="I791" s="5">
        <f t="shared" si="90"/>
        <v>9802.9500000008356</v>
      </c>
      <c r="M791" s="9"/>
      <c r="O791" s="9">
        <v>13.149999999999977</v>
      </c>
      <c r="P791" s="9">
        <v>295.27272727272765</v>
      </c>
    </row>
    <row r="792" spans="1:16" x14ac:dyDescent="0.25">
      <c r="A792" s="10">
        <v>39.5</v>
      </c>
      <c r="B792" s="12">
        <f t="shared" si="85"/>
        <v>10.720714265204782</v>
      </c>
      <c r="C792" s="12">
        <f t="shared" si="86"/>
        <v>9.3277367091631785E-2</v>
      </c>
      <c r="D792" s="11">
        <v>3251.33</v>
      </c>
      <c r="E792" s="9">
        <f t="shared" si="87"/>
        <v>0</v>
      </c>
      <c r="F792">
        <f t="shared" si="84"/>
        <v>3251.33</v>
      </c>
      <c r="G792" s="9">
        <f t="shared" si="88"/>
        <v>12.166666666666629</v>
      </c>
      <c r="H792" s="9">
        <f t="shared" si="89"/>
        <v>144.5858585858588</v>
      </c>
      <c r="I792" s="5">
        <f t="shared" si="90"/>
        <v>9753.989999999445</v>
      </c>
      <c r="M792" s="9"/>
      <c r="O792" s="9">
        <v>13.166666666666629</v>
      </c>
      <c r="P792" s="9">
        <v>288.48484848484895</v>
      </c>
    </row>
    <row r="793" spans="1:16" x14ac:dyDescent="0.25">
      <c r="A793" s="10">
        <v>39.549999999999997</v>
      </c>
      <c r="B793" s="12">
        <f t="shared" si="85"/>
        <v>10.720714265204782</v>
      </c>
      <c r="C793" s="12">
        <f t="shared" si="86"/>
        <v>9.3277367091631785E-2</v>
      </c>
      <c r="D793" s="11">
        <v>3240.71</v>
      </c>
      <c r="E793" s="9">
        <f t="shared" si="87"/>
        <v>0</v>
      </c>
      <c r="F793">
        <f t="shared" si="84"/>
        <v>3240.71</v>
      </c>
      <c r="G793" s="9">
        <f t="shared" si="88"/>
        <v>12.18333333333328</v>
      </c>
      <c r="H793" s="9">
        <f t="shared" si="89"/>
        <v>149.68888888888907</v>
      </c>
      <c r="I793" s="5">
        <f t="shared" si="90"/>
        <v>9722.129999999448</v>
      </c>
      <c r="M793" s="9"/>
      <c r="O793" s="9">
        <v>13.18333333333328</v>
      </c>
      <c r="P793" s="9">
        <v>298.66666666666703</v>
      </c>
    </row>
    <row r="794" spans="1:16" x14ac:dyDescent="0.25">
      <c r="A794" s="10">
        <v>39.6</v>
      </c>
      <c r="B794" s="12">
        <f t="shared" si="85"/>
        <v>10.720714265204782</v>
      </c>
      <c r="C794" s="12">
        <f t="shared" si="86"/>
        <v>9.3277367091631785E-2</v>
      </c>
      <c r="D794" s="11">
        <v>3228.51</v>
      </c>
      <c r="E794" s="9">
        <f t="shared" si="87"/>
        <v>0</v>
      </c>
      <c r="F794">
        <f t="shared" si="84"/>
        <v>3228.51</v>
      </c>
      <c r="G794" s="9">
        <f t="shared" si="88"/>
        <v>12.199999999999932</v>
      </c>
      <c r="H794" s="9">
        <f t="shared" si="89"/>
        <v>125.87474747474705</v>
      </c>
      <c r="I794" s="5">
        <f t="shared" si="90"/>
        <v>9685.5300000008265</v>
      </c>
      <c r="M794" s="9"/>
      <c r="O794" s="9">
        <v>13.199999999999932</v>
      </c>
      <c r="P794" s="9">
        <v>251.15151515151433</v>
      </c>
    </row>
    <row r="795" spans="1:16" x14ac:dyDescent="0.25">
      <c r="A795" s="10">
        <v>39.65</v>
      </c>
      <c r="B795" s="12">
        <f t="shared" si="85"/>
        <v>10.720714265204782</v>
      </c>
      <c r="C795" s="12">
        <f t="shared" si="86"/>
        <v>9.3277367091631785E-2</v>
      </c>
      <c r="D795" s="11">
        <v>3224.45</v>
      </c>
      <c r="E795" s="9">
        <f t="shared" si="87"/>
        <v>0</v>
      </c>
      <c r="F795">
        <f t="shared" si="84"/>
        <v>3224.45</v>
      </c>
      <c r="G795" s="9">
        <f t="shared" si="88"/>
        <v>12.216666666666583</v>
      </c>
      <c r="H795" s="9">
        <f t="shared" si="89"/>
        <v>91.854545454545374</v>
      </c>
      <c r="I795" s="5">
        <f t="shared" si="90"/>
        <v>9673.3499999994492</v>
      </c>
      <c r="M795" s="9"/>
      <c r="O795" s="9">
        <v>13.216666666666583</v>
      </c>
      <c r="P795" s="9">
        <v>183.27272727272711</v>
      </c>
    </row>
    <row r="796" spans="1:16" x14ac:dyDescent="0.25">
      <c r="A796" s="10">
        <v>39.700000000000003</v>
      </c>
      <c r="B796" s="12">
        <f t="shared" si="85"/>
        <v>10.720714265204782</v>
      </c>
      <c r="C796" s="12">
        <f t="shared" si="86"/>
        <v>9.3277367091631785E-2</v>
      </c>
      <c r="D796" s="11">
        <v>3220.9</v>
      </c>
      <c r="E796" s="9">
        <f t="shared" si="87"/>
        <v>0</v>
      </c>
      <c r="F796">
        <f t="shared" si="84"/>
        <v>3220.9</v>
      </c>
      <c r="G796" s="9">
        <f t="shared" si="88"/>
        <v>12.233333333333348</v>
      </c>
      <c r="H796" s="9">
        <f t="shared" si="89"/>
        <v>115.66868686868655</v>
      </c>
      <c r="I796" s="5">
        <f t="shared" si="90"/>
        <v>9662.7000000008247</v>
      </c>
      <c r="M796" s="9"/>
      <c r="O796" s="9">
        <v>13.233333333333348</v>
      </c>
      <c r="P796" s="9">
        <v>230.78787878787816</v>
      </c>
    </row>
    <row r="797" spans="1:16" x14ac:dyDescent="0.25">
      <c r="A797" s="10">
        <v>39.75</v>
      </c>
      <c r="B797" s="12">
        <f t="shared" si="85"/>
        <v>10.720714265204782</v>
      </c>
      <c r="C797" s="12">
        <f t="shared" si="86"/>
        <v>9.3277367091631785E-2</v>
      </c>
      <c r="D797" s="11">
        <v>3248.6</v>
      </c>
      <c r="E797" s="9">
        <f t="shared" si="87"/>
        <v>0</v>
      </c>
      <c r="F797">
        <f t="shared" si="84"/>
        <v>3248.6</v>
      </c>
      <c r="G797" s="9">
        <f t="shared" si="88"/>
        <v>12.25</v>
      </c>
      <c r="H797" s="9">
        <f t="shared" si="89"/>
        <v>90.153535353535304</v>
      </c>
      <c r="I797" s="5">
        <f t="shared" si="90"/>
        <v>9745.7999999994463</v>
      </c>
      <c r="M797" s="9"/>
      <c r="O797" s="9">
        <v>13.25</v>
      </c>
      <c r="P797" s="9">
        <v>179.87878787878776</v>
      </c>
    </row>
    <row r="798" spans="1:16" x14ac:dyDescent="0.25">
      <c r="A798" s="10">
        <v>39.799999999999997</v>
      </c>
      <c r="B798" s="12">
        <f t="shared" si="85"/>
        <v>10.720714265204782</v>
      </c>
      <c r="C798" s="12">
        <f t="shared" si="86"/>
        <v>9.3277367091631785E-2</v>
      </c>
      <c r="D798" s="11">
        <v>3307.19</v>
      </c>
      <c r="E798" s="9">
        <f t="shared" si="87"/>
        <v>0</v>
      </c>
      <c r="F798">
        <f t="shared" si="84"/>
        <v>3307.19</v>
      </c>
      <c r="G798" s="9">
        <f t="shared" si="88"/>
        <v>12.266666666666652</v>
      </c>
      <c r="H798" s="9">
        <f t="shared" si="89"/>
        <v>146.28686868686887</v>
      </c>
      <c r="I798" s="5">
        <f t="shared" si="90"/>
        <v>9921.5699999994358</v>
      </c>
      <c r="M798" s="9"/>
      <c r="O798" s="9">
        <v>13.266666666666652</v>
      </c>
      <c r="P798" s="9">
        <v>291.87878787878827</v>
      </c>
    </row>
    <row r="799" spans="1:16" x14ac:dyDescent="0.25">
      <c r="A799" s="10">
        <v>39.85</v>
      </c>
      <c r="B799" s="12">
        <f t="shared" si="85"/>
        <v>10.720714265204782</v>
      </c>
      <c r="C799" s="12">
        <f t="shared" si="86"/>
        <v>9.3277367091631785E-2</v>
      </c>
      <c r="D799" s="11">
        <v>3303.73</v>
      </c>
      <c r="E799" s="9">
        <f t="shared" si="87"/>
        <v>0</v>
      </c>
      <c r="F799">
        <f t="shared" si="84"/>
        <v>3303.73</v>
      </c>
      <c r="G799" s="9">
        <f t="shared" si="88"/>
        <v>12.283333333333303</v>
      </c>
      <c r="H799" s="9">
        <f t="shared" si="89"/>
        <v>71.442424242424025</v>
      </c>
      <c r="I799" s="5">
        <f t="shared" si="90"/>
        <v>9911.1900000008445</v>
      </c>
      <c r="M799" s="9"/>
      <c r="O799" s="9">
        <v>13.283333333333303</v>
      </c>
      <c r="P799" s="9">
        <v>142.54545454545413</v>
      </c>
    </row>
    <row r="800" spans="1:16" x14ac:dyDescent="0.25">
      <c r="A800" s="10">
        <v>39.9</v>
      </c>
      <c r="B800" s="12">
        <f t="shared" si="85"/>
        <v>10.720714265204782</v>
      </c>
      <c r="C800" s="12">
        <f t="shared" si="86"/>
        <v>9.3277367091631785E-2</v>
      </c>
      <c r="D800" s="11">
        <v>3316.24</v>
      </c>
      <c r="E800" s="9">
        <f t="shared" si="87"/>
        <v>0</v>
      </c>
      <c r="F800">
        <f t="shared" si="84"/>
        <v>3316.24</v>
      </c>
      <c r="G800" s="9">
        <f t="shared" si="88"/>
        <v>12.299999999999955</v>
      </c>
      <c r="H800" s="9">
        <f t="shared" si="89"/>
        <v>74.844444444444264</v>
      </c>
      <c r="I800" s="5">
        <f t="shared" si="90"/>
        <v>9948.7199999994336</v>
      </c>
      <c r="M800" s="9"/>
      <c r="O800" s="9">
        <v>13.299999999999955</v>
      </c>
      <c r="P800" s="9">
        <v>149.333333333333</v>
      </c>
    </row>
    <row r="801" spans="1:16" x14ac:dyDescent="0.25">
      <c r="A801" s="10">
        <v>39.950000000000003</v>
      </c>
      <c r="B801" s="12">
        <f t="shared" si="85"/>
        <v>10.720714265204782</v>
      </c>
      <c r="C801" s="12">
        <f t="shared" si="86"/>
        <v>9.3277367091631785E-2</v>
      </c>
      <c r="D801" s="11">
        <v>3319.43</v>
      </c>
      <c r="E801" s="9">
        <f t="shared" si="87"/>
        <v>0</v>
      </c>
      <c r="F801">
        <f t="shared" si="84"/>
        <v>3319.43</v>
      </c>
      <c r="G801" s="9">
        <f t="shared" si="88"/>
        <v>12.316666666666606</v>
      </c>
      <c r="H801" s="9">
        <f t="shared" si="89"/>
        <v>90.153535353535304</v>
      </c>
      <c r="I801" s="5">
        <f t="shared" si="90"/>
        <v>9958.2900000008485</v>
      </c>
      <c r="M801" s="9"/>
      <c r="O801" s="9">
        <v>13.316666666666606</v>
      </c>
      <c r="P801" s="9">
        <v>179.87878787878776</v>
      </c>
    </row>
    <row r="802" spans="1:16" x14ac:dyDescent="0.25">
      <c r="A802" s="10">
        <v>40</v>
      </c>
      <c r="B802" s="12">
        <f t="shared" si="85"/>
        <v>10.720714265204782</v>
      </c>
      <c r="C802" s="12">
        <f t="shared" si="86"/>
        <v>9.3277367091631785E-2</v>
      </c>
      <c r="D802" s="11">
        <v>3315.73</v>
      </c>
      <c r="E802" s="9">
        <f t="shared" si="87"/>
        <v>0</v>
      </c>
      <c r="F802">
        <f t="shared" si="84"/>
        <v>3315.73</v>
      </c>
      <c r="G802" s="9">
        <f t="shared" si="88"/>
        <v>12.333333333333258</v>
      </c>
      <c r="H802" s="9">
        <f t="shared" si="89"/>
        <v>98.65858585858571</v>
      </c>
      <c r="I802" s="5">
        <f t="shared" si="90"/>
        <v>9947.1899999994348</v>
      </c>
      <c r="M802" s="9"/>
      <c r="O802" s="9">
        <v>13.333333333333258</v>
      </c>
      <c r="P802" s="9">
        <v>196.84848484848456</v>
      </c>
    </row>
    <row r="803" spans="1:16" x14ac:dyDescent="0.25">
      <c r="A803" s="10">
        <v>40.049999999999997</v>
      </c>
      <c r="B803" s="12">
        <f t="shared" si="85"/>
        <v>10.720714265204782</v>
      </c>
      <c r="C803" s="12">
        <f t="shared" si="86"/>
        <v>9.3277367091631785E-2</v>
      </c>
      <c r="D803" s="11">
        <v>3340.71</v>
      </c>
      <c r="E803" s="9">
        <f t="shared" si="87"/>
        <v>0</v>
      </c>
      <c r="F803">
        <f t="shared" si="84"/>
        <v>3340.71</v>
      </c>
      <c r="G803" s="9">
        <f t="shared" si="88"/>
        <v>12.349999999999909</v>
      </c>
      <c r="H803" s="9">
        <f t="shared" si="89"/>
        <v>93.555555555555443</v>
      </c>
      <c r="I803" s="5">
        <f t="shared" si="90"/>
        <v>10022.12999999943</v>
      </c>
      <c r="M803" s="9"/>
      <c r="O803" s="9">
        <v>13.349999999999909</v>
      </c>
      <c r="P803" s="9">
        <v>186.66666666666646</v>
      </c>
    </row>
    <row r="804" spans="1:16" x14ac:dyDescent="0.25">
      <c r="A804" s="10">
        <v>40.1</v>
      </c>
      <c r="B804" s="12">
        <f t="shared" si="85"/>
        <v>10.720714265204782</v>
      </c>
      <c r="C804" s="12">
        <f t="shared" si="86"/>
        <v>9.3277367091631785E-2</v>
      </c>
      <c r="D804" s="11">
        <v>3289.33</v>
      </c>
      <c r="E804" s="9">
        <f t="shared" si="87"/>
        <v>0</v>
      </c>
      <c r="F804">
        <f t="shared" si="84"/>
        <v>3289.33</v>
      </c>
      <c r="G804" s="9">
        <f t="shared" si="88"/>
        <v>12.366666666666674</v>
      </c>
      <c r="H804" s="9">
        <f t="shared" si="89"/>
        <v>98.65858585858571</v>
      </c>
      <c r="I804" s="5">
        <f t="shared" si="90"/>
        <v>9867.990000000842</v>
      </c>
      <c r="M804" s="9"/>
      <c r="O804" s="9">
        <v>13.366666666666674</v>
      </c>
      <c r="P804" s="9">
        <v>196.84848484848456</v>
      </c>
    </row>
    <row r="805" spans="1:16" x14ac:dyDescent="0.25">
      <c r="A805" s="10">
        <v>40.15</v>
      </c>
      <c r="B805" s="12">
        <f t="shared" si="85"/>
        <v>10.720714265204782</v>
      </c>
      <c r="C805" s="12">
        <f t="shared" si="86"/>
        <v>9.3277367091631785E-2</v>
      </c>
      <c r="D805" s="11">
        <v>3306.26</v>
      </c>
      <c r="E805" s="9">
        <f t="shared" si="87"/>
        <v>0</v>
      </c>
      <c r="F805">
        <f t="shared" si="84"/>
        <v>3306.26</v>
      </c>
      <c r="G805" s="9">
        <f t="shared" si="88"/>
        <v>12.383333333333326</v>
      </c>
      <c r="H805" s="9">
        <f t="shared" si="89"/>
        <v>105.46262626262605</v>
      </c>
      <c r="I805" s="5">
        <f t="shared" si="90"/>
        <v>9918.7799999994368</v>
      </c>
      <c r="M805" s="9"/>
      <c r="O805" s="9">
        <v>13.383333333333326</v>
      </c>
      <c r="P805" s="9">
        <v>210.42424242424201</v>
      </c>
    </row>
    <row r="806" spans="1:16" x14ac:dyDescent="0.25">
      <c r="A806" s="10">
        <v>40.200000000000003</v>
      </c>
      <c r="B806" s="12">
        <f t="shared" si="85"/>
        <v>10.720714265204782</v>
      </c>
      <c r="C806" s="12">
        <f t="shared" si="86"/>
        <v>9.3277367091631785E-2</v>
      </c>
      <c r="D806" s="11">
        <v>3320.2</v>
      </c>
      <c r="E806" s="9">
        <f t="shared" si="87"/>
        <v>0</v>
      </c>
      <c r="F806">
        <f t="shared" si="84"/>
        <v>3320.2</v>
      </c>
      <c r="G806" s="9">
        <f t="shared" si="88"/>
        <v>12.399999999999977</v>
      </c>
      <c r="H806" s="9">
        <f t="shared" si="89"/>
        <v>61.236363636363521</v>
      </c>
      <c r="I806" s="5">
        <f t="shared" si="90"/>
        <v>9960.600000000848</v>
      </c>
      <c r="M806" s="9"/>
      <c r="O806" s="9">
        <v>13.399999999999977</v>
      </c>
      <c r="P806" s="9">
        <v>122.18181818181796</v>
      </c>
    </row>
    <row r="807" spans="1:16" x14ac:dyDescent="0.25">
      <c r="A807" s="10">
        <v>40.25</v>
      </c>
      <c r="B807" s="12">
        <f t="shared" si="85"/>
        <v>10.720714265204782</v>
      </c>
      <c r="C807" s="12">
        <f t="shared" si="86"/>
        <v>9.3277367091631785E-2</v>
      </c>
      <c r="D807" s="11">
        <v>3355.92</v>
      </c>
      <c r="E807" s="9">
        <f t="shared" si="87"/>
        <v>0</v>
      </c>
      <c r="F807">
        <f t="shared" si="84"/>
        <v>3355.92</v>
      </c>
      <c r="G807" s="9">
        <f t="shared" si="88"/>
        <v>12.416666666666629</v>
      </c>
      <c r="H807" s="9">
        <f t="shared" si="89"/>
        <v>61.236363636363521</v>
      </c>
      <c r="I807" s="5">
        <f t="shared" si="90"/>
        <v>10067.759999999427</v>
      </c>
      <c r="M807" s="9"/>
      <c r="O807" s="9">
        <v>13.416666666666629</v>
      </c>
      <c r="P807" s="9">
        <v>122.18181818181796</v>
      </c>
    </row>
    <row r="808" spans="1:16" x14ac:dyDescent="0.25">
      <c r="A808" s="10">
        <v>40.299999999999997</v>
      </c>
      <c r="B808" s="12">
        <f t="shared" si="85"/>
        <v>10.720714265204782</v>
      </c>
      <c r="C808" s="12">
        <f t="shared" si="86"/>
        <v>9.3277367091631785E-2</v>
      </c>
      <c r="D808" s="11">
        <v>3363.84</v>
      </c>
      <c r="E808" s="9">
        <f t="shared" si="87"/>
        <v>0</v>
      </c>
      <c r="F808">
        <f t="shared" si="84"/>
        <v>3363.84</v>
      </c>
      <c r="G808" s="9">
        <f t="shared" si="88"/>
        <v>12.43333333333328</v>
      </c>
      <c r="H808" s="9">
        <f t="shared" si="89"/>
        <v>120.7717171717168</v>
      </c>
      <c r="I808" s="5">
        <f t="shared" si="90"/>
        <v>10091.519999999427</v>
      </c>
      <c r="M808" s="9"/>
      <c r="O808" s="9">
        <v>13.43333333333328</v>
      </c>
      <c r="P808" s="9">
        <v>240.96969696969626</v>
      </c>
    </row>
    <row r="809" spans="1:16" x14ac:dyDescent="0.25">
      <c r="A809" s="10">
        <v>40.35</v>
      </c>
      <c r="B809" s="12">
        <f t="shared" si="85"/>
        <v>10.720714265204782</v>
      </c>
      <c r="C809" s="12">
        <f t="shared" si="86"/>
        <v>9.3277367091631785E-2</v>
      </c>
      <c r="D809" s="11">
        <v>3355.19</v>
      </c>
      <c r="E809" s="9">
        <f t="shared" si="87"/>
        <v>0</v>
      </c>
      <c r="F809">
        <f t="shared" si="84"/>
        <v>3355.19</v>
      </c>
      <c r="G809" s="9">
        <f t="shared" si="88"/>
        <v>12.449999999999932</v>
      </c>
      <c r="H809" s="9">
        <f t="shared" si="89"/>
        <v>40.824242424242279</v>
      </c>
      <c r="I809" s="5">
        <f t="shared" si="90"/>
        <v>10065.570000000858</v>
      </c>
      <c r="M809" s="9"/>
      <c r="O809" s="9">
        <v>13.449999999999932</v>
      </c>
      <c r="P809" s="9">
        <v>81.454545454545155</v>
      </c>
    </row>
    <row r="810" spans="1:16" x14ac:dyDescent="0.25">
      <c r="A810" s="10">
        <v>40.4</v>
      </c>
      <c r="B810" s="12">
        <f t="shared" si="85"/>
        <v>10.720714265204782</v>
      </c>
      <c r="C810" s="12">
        <f t="shared" si="86"/>
        <v>9.3277367091631785E-2</v>
      </c>
      <c r="D810" s="11">
        <v>3385.06</v>
      </c>
      <c r="E810" s="9">
        <f t="shared" si="87"/>
        <v>0</v>
      </c>
      <c r="F810">
        <f t="shared" si="84"/>
        <v>3385.06</v>
      </c>
      <c r="G810" s="9">
        <f t="shared" si="88"/>
        <v>12.466666666666583</v>
      </c>
      <c r="H810" s="9">
        <f t="shared" si="89"/>
        <v>15.309090909090754</v>
      </c>
      <c r="I810" s="5">
        <f t="shared" si="90"/>
        <v>10155.179999999422</v>
      </c>
      <c r="M810" s="9"/>
      <c r="O810" s="9">
        <v>13.466666666666583</v>
      </c>
      <c r="P810" s="9">
        <v>30.545454545454238</v>
      </c>
    </row>
    <row r="811" spans="1:16" x14ac:dyDescent="0.25">
      <c r="A811" s="10">
        <v>40.450000000000003</v>
      </c>
      <c r="B811" s="12">
        <f t="shared" si="85"/>
        <v>10.720714265204782</v>
      </c>
      <c r="C811" s="12">
        <f t="shared" si="86"/>
        <v>9.3277367091631785E-2</v>
      </c>
      <c r="D811" s="11">
        <v>3387.48</v>
      </c>
      <c r="E811" s="9">
        <f t="shared" si="87"/>
        <v>0</v>
      </c>
      <c r="F811">
        <f t="shared" si="84"/>
        <v>3387.48</v>
      </c>
      <c r="G811" s="9">
        <f t="shared" si="88"/>
        <v>12.483333333333348</v>
      </c>
      <c r="H811" s="9">
        <f t="shared" si="89"/>
        <v>62.937373737373612</v>
      </c>
      <c r="I811" s="5">
        <f t="shared" si="90"/>
        <v>10162.440000000866</v>
      </c>
      <c r="M811" s="9"/>
      <c r="O811" s="9">
        <v>13.483333333333348</v>
      </c>
      <c r="P811" s="9">
        <v>125.57575757575734</v>
      </c>
    </row>
    <row r="812" spans="1:16" x14ac:dyDescent="0.25">
      <c r="A812" s="10">
        <v>40.5</v>
      </c>
      <c r="B812" s="12">
        <f t="shared" si="85"/>
        <v>10.720714265204782</v>
      </c>
      <c r="C812" s="12">
        <f t="shared" si="86"/>
        <v>9.3277367091631785E-2</v>
      </c>
      <c r="D812" s="11">
        <v>3396.36</v>
      </c>
      <c r="E812" s="9">
        <f t="shared" si="87"/>
        <v>0</v>
      </c>
      <c r="F812">
        <f t="shared" si="84"/>
        <v>3396.36</v>
      </c>
      <c r="G812" s="9">
        <f t="shared" si="88"/>
        <v>12.5</v>
      </c>
      <c r="H812" s="9">
        <f t="shared" si="89"/>
        <v>52.731313131313023</v>
      </c>
      <c r="I812" s="5">
        <f t="shared" si="90"/>
        <v>10189.079999999421</v>
      </c>
      <c r="M812" s="9"/>
      <c r="O812" s="9">
        <v>13.5</v>
      </c>
      <c r="P812" s="9">
        <v>105.212121212121</v>
      </c>
    </row>
    <row r="813" spans="1:16" x14ac:dyDescent="0.25">
      <c r="A813" s="10">
        <v>40.549999999999997</v>
      </c>
      <c r="B813" s="12">
        <f t="shared" si="85"/>
        <v>10.720714265204782</v>
      </c>
      <c r="C813" s="12">
        <f t="shared" si="86"/>
        <v>9.3277367091631785E-2</v>
      </c>
      <c r="D813" s="11">
        <v>3380.19</v>
      </c>
      <c r="E813" s="9">
        <f t="shared" si="87"/>
        <v>0</v>
      </c>
      <c r="F813">
        <f t="shared" si="84"/>
        <v>3380.19</v>
      </c>
      <c r="G813" s="9">
        <f t="shared" si="88"/>
        <v>12.516666666666652</v>
      </c>
      <c r="H813" s="9">
        <f t="shared" si="89"/>
        <v>5.1030303030301507</v>
      </c>
      <c r="I813" s="5">
        <f t="shared" si="90"/>
        <v>10140.569999999423</v>
      </c>
      <c r="M813" s="9"/>
      <c r="O813" s="9">
        <v>13.516666666666652</v>
      </c>
      <c r="P813" s="9">
        <v>10.181818181817878</v>
      </c>
    </row>
    <row r="814" spans="1:16" x14ac:dyDescent="0.25">
      <c r="A814" s="10">
        <v>40.6</v>
      </c>
      <c r="B814" s="12">
        <f t="shared" si="85"/>
        <v>10.720714265204782</v>
      </c>
      <c r="C814" s="12">
        <f t="shared" si="86"/>
        <v>9.3277367091631785E-2</v>
      </c>
      <c r="D814" s="11">
        <v>3370.84</v>
      </c>
      <c r="E814" s="9">
        <f t="shared" si="87"/>
        <v>0</v>
      </c>
      <c r="F814">
        <f t="shared" si="84"/>
        <v>3370.84</v>
      </c>
      <c r="G814" s="9">
        <f t="shared" si="88"/>
        <v>12.533333333333303</v>
      </c>
      <c r="H814" s="9">
        <f t="shared" si="89"/>
        <v>22.113131313131177</v>
      </c>
      <c r="I814" s="5">
        <f t="shared" si="90"/>
        <v>10112.520000000863</v>
      </c>
      <c r="M814" s="9"/>
      <c r="O814" s="9">
        <v>13.533333333333303</v>
      </c>
      <c r="P814" s="9">
        <v>44.121212121211855</v>
      </c>
    </row>
    <row r="815" spans="1:16" x14ac:dyDescent="0.25">
      <c r="A815" s="10">
        <v>40.65</v>
      </c>
      <c r="B815" s="12">
        <f t="shared" si="85"/>
        <v>10.720714265204782</v>
      </c>
      <c r="C815" s="12">
        <f t="shared" si="86"/>
        <v>9.3277367091631785E-2</v>
      </c>
      <c r="D815" s="11">
        <v>3366.97</v>
      </c>
      <c r="E815" s="9">
        <f t="shared" si="87"/>
        <v>0</v>
      </c>
      <c r="F815">
        <f t="shared" si="84"/>
        <v>3366.97</v>
      </c>
      <c r="G815" s="9">
        <f t="shared" si="88"/>
        <v>12.549999999999955</v>
      </c>
      <c r="H815" s="9">
        <f t="shared" si="89"/>
        <v>42.525252525252348</v>
      </c>
      <c r="I815" s="5">
        <f t="shared" si="90"/>
        <v>10100.909999999425</v>
      </c>
      <c r="M815" s="9"/>
      <c r="O815" s="9">
        <v>13.549999999999955</v>
      </c>
      <c r="P815" s="9">
        <v>84.848484848484503</v>
      </c>
    </row>
    <row r="816" spans="1:16" x14ac:dyDescent="0.25">
      <c r="A816" s="10">
        <v>40.700000000000003</v>
      </c>
      <c r="B816" s="12">
        <f t="shared" si="85"/>
        <v>10.720714265204782</v>
      </c>
      <c r="C816" s="12">
        <f t="shared" si="86"/>
        <v>9.3277367091631785E-2</v>
      </c>
      <c r="D816" s="11">
        <v>3383.59</v>
      </c>
      <c r="E816" s="9">
        <f t="shared" si="87"/>
        <v>0</v>
      </c>
      <c r="F816">
        <f t="shared" si="84"/>
        <v>3383.59</v>
      </c>
      <c r="G816" s="9">
        <f t="shared" si="88"/>
        <v>12.566666666666606</v>
      </c>
      <c r="H816" s="9">
        <f t="shared" si="89"/>
        <v>27.216161616161511</v>
      </c>
      <c r="I816" s="5">
        <f t="shared" si="90"/>
        <v>10150.770000000866</v>
      </c>
      <c r="M816" s="9"/>
      <c r="O816" s="9">
        <v>13.566666666666606</v>
      </c>
      <c r="P816" s="9">
        <v>54.303030303030098</v>
      </c>
    </row>
    <row r="817" spans="1:16" x14ac:dyDescent="0.25">
      <c r="A817" s="10">
        <v>40.75</v>
      </c>
      <c r="B817" s="12">
        <f t="shared" si="85"/>
        <v>10.720714265204782</v>
      </c>
      <c r="C817" s="12">
        <f t="shared" si="86"/>
        <v>9.3277367091631785E-2</v>
      </c>
      <c r="D817" s="11">
        <v>3388.02</v>
      </c>
      <c r="E817" s="9">
        <f t="shared" si="87"/>
        <v>0</v>
      </c>
      <c r="F817">
        <f t="shared" si="84"/>
        <v>3388.02</v>
      </c>
      <c r="G817" s="9">
        <f t="shared" si="88"/>
        <v>12.583333333333258</v>
      </c>
      <c r="H817" s="9">
        <f t="shared" si="89"/>
        <v>27.216161616161511</v>
      </c>
      <c r="I817" s="5">
        <f t="shared" si="90"/>
        <v>10164.059999999423</v>
      </c>
      <c r="M817" s="9"/>
      <c r="O817" s="9">
        <v>13.583333333333258</v>
      </c>
      <c r="P817" s="9">
        <v>54.303030303030098</v>
      </c>
    </row>
    <row r="818" spans="1:16" x14ac:dyDescent="0.25">
      <c r="A818" s="10">
        <v>40.799999999999997</v>
      </c>
      <c r="B818" s="12">
        <f t="shared" si="85"/>
        <v>10.720714265204782</v>
      </c>
      <c r="C818" s="12">
        <f t="shared" si="86"/>
        <v>9.3277367091631785E-2</v>
      </c>
      <c r="D818" s="11">
        <v>3382.07</v>
      </c>
      <c r="E818" s="9">
        <f t="shared" si="87"/>
        <v>0</v>
      </c>
      <c r="F818">
        <f t="shared" si="84"/>
        <v>3382.07</v>
      </c>
      <c r="G818" s="9">
        <f t="shared" si="88"/>
        <v>12.599999999999909</v>
      </c>
      <c r="H818" s="9">
        <f t="shared" si="89"/>
        <v>0</v>
      </c>
      <c r="I818" s="5">
        <f t="shared" si="90"/>
        <v>10146.209999999424</v>
      </c>
      <c r="M818" s="9"/>
      <c r="O818" s="9">
        <v>13.599999999999909</v>
      </c>
      <c r="P818" s="9">
        <v>-10.181818181818416</v>
      </c>
    </row>
    <row r="819" spans="1:16" x14ac:dyDescent="0.25">
      <c r="A819" s="10">
        <v>40.85</v>
      </c>
      <c r="B819" s="12">
        <f t="shared" si="85"/>
        <v>10.720714265204782</v>
      </c>
      <c r="C819" s="12">
        <f t="shared" si="86"/>
        <v>9.3277367091631785E-2</v>
      </c>
      <c r="D819" s="11">
        <v>3387.32</v>
      </c>
      <c r="E819" s="9">
        <f t="shared" si="87"/>
        <v>0</v>
      </c>
      <c r="F819">
        <f t="shared" si="84"/>
        <v>3387.32</v>
      </c>
      <c r="G819" s="9">
        <f t="shared" si="88"/>
        <v>12.616666666666674</v>
      </c>
      <c r="H819" s="9">
        <f t="shared" si="89"/>
        <v>5.1030303030301845</v>
      </c>
      <c r="I819" s="5">
        <f t="shared" si="90"/>
        <v>10161.960000000867</v>
      </c>
      <c r="M819" s="9"/>
      <c r="O819" s="9">
        <v>13.616666666666674</v>
      </c>
      <c r="P819" s="9">
        <v>10.181818181817945</v>
      </c>
    </row>
    <row r="820" spans="1:16" x14ac:dyDescent="0.25">
      <c r="A820" s="10">
        <v>40.9</v>
      </c>
      <c r="B820" s="12">
        <f t="shared" si="85"/>
        <v>10.720714265204782</v>
      </c>
      <c r="C820" s="12">
        <f t="shared" si="86"/>
        <v>9.3277367091631785E-2</v>
      </c>
      <c r="D820" s="11">
        <v>3395.79</v>
      </c>
      <c r="E820" s="9">
        <f t="shared" si="87"/>
        <v>0</v>
      </c>
      <c r="F820">
        <f t="shared" si="84"/>
        <v>3395.79</v>
      </c>
      <c r="G820" s="9">
        <f t="shared" si="88"/>
        <v>12.633333333333326</v>
      </c>
      <c r="H820" s="9">
        <f t="shared" si="89"/>
        <v>0</v>
      </c>
      <c r="I820" s="5">
        <f t="shared" si="90"/>
        <v>10187.369999999421</v>
      </c>
      <c r="M820" s="9"/>
      <c r="O820" s="9">
        <v>13.633333333333326</v>
      </c>
      <c r="P820" s="9">
        <v>-47.515151515151878</v>
      </c>
    </row>
    <row r="821" spans="1:16" x14ac:dyDescent="0.25">
      <c r="A821" s="10">
        <v>40.950000000000003</v>
      </c>
      <c r="B821" s="12">
        <f t="shared" si="85"/>
        <v>10.720714265204782</v>
      </c>
      <c r="C821" s="12">
        <f t="shared" si="86"/>
        <v>9.3277367091631785E-2</v>
      </c>
      <c r="D821" s="11">
        <v>3397.24</v>
      </c>
      <c r="E821" s="9">
        <f t="shared" si="87"/>
        <v>0</v>
      </c>
      <c r="F821">
        <f t="shared" si="84"/>
        <v>3397.24</v>
      </c>
      <c r="G821" s="9">
        <f t="shared" si="88"/>
        <v>12.649999999999977</v>
      </c>
      <c r="H821" s="9">
        <f t="shared" si="89"/>
        <v>0</v>
      </c>
      <c r="I821" s="5">
        <f t="shared" si="90"/>
        <v>10191.720000000869</v>
      </c>
      <c r="M821" s="9"/>
      <c r="O821" s="9">
        <v>13.649999999999977</v>
      </c>
      <c r="P821" s="9">
        <v>-47.515151515151878</v>
      </c>
    </row>
    <row r="822" spans="1:16" x14ac:dyDescent="0.25">
      <c r="A822" s="10">
        <v>41</v>
      </c>
      <c r="B822" s="12">
        <f t="shared" si="85"/>
        <v>10.720714265204782</v>
      </c>
      <c r="C822" s="12">
        <f t="shared" si="86"/>
        <v>9.3277367091631785E-2</v>
      </c>
      <c r="D822" s="11">
        <v>3392.63</v>
      </c>
      <c r="E822" s="9">
        <f t="shared" si="87"/>
        <v>0</v>
      </c>
      <c r="F822">
        <f t="shared" si="84"/>
        <v>3392.63</v>
      </c>
      <c r="G822" s="9">
        <f t="shared" si="88"/>
        <v>12.666666666666629</v>
      </c>
      <c r="H822" s="9">
        <f t="shared" si="89"/>
        <v>0</v>
      </c>
      <c r="I822" s="5">
        <f t="shared" si="90"/>
        <v>10177.889999999421</v>
      </c>
      <c r="M822" s="9"/>
      <c r="O822" s="9">
        <v>13.666666666666629</v>
      </c>
      <c r="P822" s="9">
        <v>-47.515151515151878</v>
      </c>
    </row>
    <row r="823" spans="1:16" x14ac:dyDescent="0.25">
      <c r="A823" s="10">
        <v>41.05</v>
      </c>
      <c r="B823" s="12">
        <f t="shared" si="85"/>
        <v>10.720714265204782</v>
      </c>
      <c r="C823" s="12">
        <f t="shared" si="86"/>
        <v>9.3277367091631785E-2</v>
      </c>
      <c r="D823" s="11">
        <v>3373.85</v>
      </c>
      <c r="E823" s="9">
        <f t="shared" si="87"/>
        <v>0</v>
      </c>
      <c r="F823">
        <f t="shared" si="84"/>
        <v>3373.85</v>
      </c>
      <c r="G823" s="9">
        <f t="shared" si="88"/>
        <v>12.68333333333328</v>
      </c>
      <c r="H823" s="9">
        <f t="shared" si="89"/>
        <v>0</v>
      </c>
      <c r="I823" s="5">
        <f t="shared" si="90"/>
        <v>10121.549999999424</v>
      </c>
      <c r="M823" s="9"/>
      <c r="O823" s="9">
        <v>13.68333333333328</v>
      </c>
      <c r="P823" s="9">
        <v>-37.333333333333634</v>
      </c>
    </row>
    <row r="824" spans="1:16" x14ac:dyDescent="0.25">
      <c r="A824" s="10">
        <v>41.1</v>
      </c>
      <c r="B824" s="12">
        <f t="shared" si="85"/>
        <v>10.720714265204782</v>
      </c>
      <c r="C824" s="12">
        <f t="shared" si="86"/>
        <v>9.3277367091631785E-2</v>
      </c>
      <c r="D824" s="11">
        <v>3375.54</v>
      </c>
      <c r="E824" s="9">
        <f t="shared" si="87"/>
        <v>0</v>
      </c>
      <c r="F824">
        <f t="shared" si="84"/>
        <v>3375.54</v>
      </c>
      <c r="G824" s="9">
        <f t="shared" si="88"/>
        <v>12.699999999999932</v>
      </c>
      <c r="H824" s="9">
        <f t="shared" si="89"/>
        <v>18.71111111111092</v>
      </c>
      <c r="I824" s="5">
        <f t="shared" si="90"/>
        <v>10126.620000000863</v>
      </c>
      <c r="M824" s="9"/>
      <c r="O824" s="9">
        <v>13.699999999999932</v>
      </c>
      <c r="P824" s="9">
        <v>37.333333333332959</v>
      </c>
    </row>
    <row r="825" spans="1:16" x14ac:dyDescent="0.25">
      <c r="A825" s="10">
        <v>41.15</v>
      </c>
      <c r="B825" s="12">
        <f t="shared" si="85"/>
        <v>10.720714265204782</v>
      </c>
      <c r="C825" s="12">
        <f t="shared" si="86"/>
        <v>9.3277367091631785E-2</v>
      </c>
      <c r="D825" s="11">
        <v>3412.59</v>
      </c>
      <c r="E825" s="9">
        <f t="shared" si="87"/>
        <v>0</v>
      </c>
      <c r="F825">
        <f t="shared" si="84"/>
        <v>3412.59</v>
      </c>
      <c r="G825" s="9">
        <f t="shared" si="88"/>
        <v>12.716666666666583</v>
      </c>
      <c r="H825" s="9">
        <f t="shared" si="89"/>
        <v>0</v>
      </c>
      <c r="I825" s="5">
        <f t="shared" si="90"/>
        <v>10237.769999999418</v>
      </c>
      <c r="M825" s="9"/>
      <c r="O825" s="9">
        <v>13.716666666666583</v>
      </c>
      <c r="P825" s="9">
        <v>-44.121212121212523</v>
      </c>
    </row>
    <row r="826" spans="1:16" x14ac:dyDescent="0.25">
      <c r="A826" s="10">
        <v>41.2</v>
      </c>
      <c r="B826" s="12">
        <f t="shared" si="85"/>
        <v>10.720714265204782</v>
      </c>
      <c r="C826" s="12">
        <f t="shared" si="86"/>
        <v>9.3277367091631785E-2</v>
      </c>
      <c r="D826" s="11">
        <v>3416.64</v>
      </c>
      <c r="E826" s="9">
        <f t="shared" si="87"/>
        <v>0</v>
      </c>
      <c r="F826">
        <f t="shared" si="84"/>
        <v>3416.64</v>
      </c>
      <c r="G826" s="9">
        <f t="shared" si="88"/>
        <v>12.733333333333348</v>
      </c>
      <c r="H826" s="9">
        <f t="shared" si="89"/>
        <v>0</v>
      </c>
      <c r="I826" s="5">
        <f t="shared" si="90"/>
        <v>10249.920000000873</v>
      </c>
      <c r="M826" s="9"/>
      <c r="O826" s="9">
        <v>13.733333333333348</v>
      </c>
      <c r="P826" s="9">
        <v>-67.878787878788216</v>
      </c>
    </row>
    <row r="827" spans="1:16" x14ac:dyDescent="0.25">
      <c r="A827" s="10">
        <v>41.25</v>
      </c>
      <c r="B827" s="12">
        <f t="shared" si="85"/>
        <v>10.720714265204782</v>
      </c>
      <c r="C827" s="12">
        <f t="shared" si="86"/>
        <v>9.3277367091631785E-2</v>
      </c>
      <c r="D827" s="11">
        <v>3414.34</v>
      </c>
      <c r="E827" s="9">
        <f t="shared" si="87"/>
        <v>0</v>
      </c>
      <c r="F827">
        <f t="shared" si="84"/>
        <v>3414.34</v>
      </c>
      <c r="G827" s="9">
        <f t="shared" si="88"/>
        <v>12.75</v>
      </c>
      <c r="H827" s="9">
        <f t="shared" si="89"/>
        <v>0</v>
      </c>
      <c r="I827" s="5">
        <f t="shared" si="90"/>
        <v>10243.019999999418</v>
      </c>
      <c r="M827" s="9"/>
      <c r="O827" s="9">
        <v>13.75</v>
      </c>
      <c r="P827" s="9">
        <v>-16.969696969697306</v>
      </c>
    </row>
    <row r="828" spans="1:16" x14ac:dyDescent="0.25">
      <c r="A828" s="10">
        <v>41.3</v>
      </c>
      <c r="B828" s="12">
        <f t="shared" si="85"/>
        <v>10.720714265204782</v>
      </c>
      <c r="C828" s="12">
        <f t="shared" si="86"/>
        <v>9.3277367091631785E-2</v>
      </c>
      <c r="D828" s="11">
        <v>3397.96</v>
      </c>
      <c r="E828" s="9">
        <f t="shared" si="87"/>
        <v>0</v>
      </c>
      <c r="F828">
        <f t="shared" si="84"/>
        <v>3397.96</v>
      </c>
      <c r="G828" s="9">
        <f t="shared" si="88"/>
        <v>12.766666666666652</v>
      </c>
      <c r="H828" s="9">
        <f t="shared" si="89"/>
        <v>0</v>
      </c>
      <c r="I828" s="5">
        <f t="shared" si="90"/>
        <v>10193.879999999421</v>
      </c>
      <c r="M828" s="9"/>
      <c r="O828" s="9">
        <v>13.766666666666652</v>
      </c>
      <c r="P828" s="9">
        <v>-74.666666666666927</v>
      </c>
    </row>
    <row r="829" spans="1:16" x14ac:dyDescent="0.25">
      <c r="A829" s="10">
        <v>41.35</v>
      </c>
      <c r="B829" s="12">
        <f t="shared" si="85"/>
        <v>10.720714265204782</v>
      </c>
      <c r="C829" s="12">
        <f t="shared" si="86"/>
        <v>9.3277367091631785E-2</v>
      </c>
      <c r="D829" s="11">
        <v>3414.78</v>
      </c>
      <c r="E829" s="9">
        <f t="shared" si="87"/>
        <v>0</v>
      </c>
      <c r="F829">
        <f t="shared" si="84"/>
        <v>3414.78</v>
      </c>
      <c r="G829" s="9">
        <f t="shared" si="88"/>
        <v>12.783333333333303</v>
      </c>
      <c r="H829" s="9">
        <f t="shared" si="89"/>
        <v>0</v>
      </c>
      <c r="I829" s="5">
        <f t="shared" si="90"/>
        <v>10244.340000000873</v>
      </c>
      <c r="M829" s="9"/>
      <c r="O829" s="9">
        <v>13.783333333333303</v>
      </c>
      <c r="P829" s="9">
        <v>-61.090909090909491</v>
      </c>
    </row>
    <row r="830" spans="1:16" x14ac:dyDescent="0.25">
      <c r="A830" s="10">
        <v>41.4</v>
      </c>
      <c r="B830" s="12">
        <f t="shared" si="85"/>
        <v>10.720714265204782</v>
      </c>
      <c r="C830" s="12">
        <f t="shared" si="86"/>
        <v>9.3277367091631785E-2</v>
      </c>
      <c r="D830" s="11">
        <v>3382.79</v>
      </c>
      <c r="E830" s="9">
        <f t="shared" si="87"/>
        <v>0</v>
      </c>
      <c r="F830">
        <f t="shared" si="84"/>
        <v>3382.79</v>
      </c>
      <c r="G830" s="9">
        <f t="shared" si="88"/>
        <v>12.799999999999955</v>
      </c>
      <c r="H830" s="9">
        <f t="shared" si="89"/>
        <v>0</v>
      </c>
      <c r="I830" s="5">
        <f t="shared" si="90"/>
        <v>10148.369999999422</v>
      </c>
      <c r="M830" s="9"/>
      <c r="O830" s="9">
        <v>13.799999999999955</v>
      </c>
      <c r="P830" s="9">
        <v>-142.54545454545496</v>
      </c>
    </row>
    <row r="831" spans="1:16" x14ac:dyDescent="0.25">
      <c r="A831" s="10">
        <v>41.45</v>
      </c>
      <c r="B831" s="12">
        <f t="shared" si="85"/>
        <v>10.720714265204782</v>
      </c>
      <c r="C831" s="12">
        <f t="shared" si="86"/>
        <v>9.3277367091631785E-2</v>
      </c>
      <c r="D831" s="11">
        <v>3397.33</v>
      </c>
      <c r="E831" s="9">
        <f t="shared" si="87"/>
        <v>0</v>
      </c>
      <c r="F831">
        <f t="shared" si="84"/>
        <v>3397.33</v>
      </c>
      <c r="G831" s="9">
        <f t="shared" si="88"/>
        <v>12.816666666666606</v>
      </c>
      <c r="H831" s="9">
        <f t="shared" si="89"/>
        <v>0</v>
      </c>
      <c r="I831" s="5">
        <f t="shared" si="90"/>
        <v>10191.990000000869</v>
      </c>
      <c r="M831" s="9"/>
      <c r="O831" s="9">
        <v>13.816666666666606</v>
      </c>
      <c r="P831" s="9">
        <v>-54.303030303030603</v>
      </c>
    </row>
    <row r="832" spans="1:16" x14ac:dyDescent="0.25">
      <c r="A832" s="10">
        <v>41.5</v>
      </c>
      <c r="B832" s="12">
        <f t="shared" si="85"/>
        <v>10.720714265204782</v>
      </c>
      <c r="C832" s="12">
        <f t="shared" si="86"/>
        <v>9.3277367091631785E-2</v>
      </c>
      <c r="D832" s="11">
        <v>3395.29</v>
      </c>
      <c r="E832" s="9">
        <f t="shared" si="87"/>
        <v>0</v>
      </c>
      <c r="F832">
        <f t="shared" si="84"/>
        <v>3395.29</v>
      </c>
      <c r="G832" s="9">
        <f t="shared" si="88"/>
        <v>12.833333333333258</v>
      </c>
      <c r="H832" s="9">
        <f t="shared" si="89"/>
        <v>0</v>
      </c>
      <c r="I832" s="5">
        <f t="shared" si="90"/>
        <v>10185.869999999421</v>
      </c>
      <c r="M832" s="9"/>
      <c r="O832" s="9">
        <v>13.833333333333258</v>
      </c>
      <c r="P832" s="9">
        <v>-84.848484848485171</v>
      </c>
    </row>
    <row r="833" spans="1:16" x14ac:dyDescent="0.25">
      <c r="A833" s="10">
        <v>41.55</v>
      </c>
      <c r="B833" s="12">
        <f t="shared" si="85"/>
        <v>10.720714265204782</v>
      </c>
      <c r="C833" s="12">
        <f t="shared" si="86"/>
        <v>9.3277367091631785E-2</v>
      </c>
      <c r="D833" s="11">
        <v>3423.22</v>
      </c>
      <c r="E833" s="9">
        <f t="shared" si="87"/>
        <v>0</v>
      </c>
      <c r="F833">
        <f t="shared" si="84"/>
        <v>3423.22</v>
      </c>
      <c r="G833" s="9">
        <f t="shared" si="88"/>
        <v>12.849999999999909</v>
      </c>
      <c r="H833" s="9">
        <f t="shared" si="89"/>
        <v>0</v>
      </c>
      <c r="I833" s="5">
        <f t="shared" si="90"/>
        <v>10269.659999999416</v>
      </c>
      <c r="M833" s="9"/>
      <c r="O833" s="9">
        <v>13.849999999999909</v>
      </c>
      <c r="P833" s="9">
        <v>-57.696969696970292</v>
      </c>
    </row>
    <row r="834" spans="1:16" x14ac:dyDescent="0.25">
      <c r="A834" s="10">
        <v>41.6</v>
      </c>
      <c r="B834" s="12">
        <f t="shared" si="85"/>
        <v>10.720714265204782</v>
      </c>
      <c r="C834" s="12">
        <f t="shared" si="86"/>
        <v>9.3277367091631785E-2</v>
      </c>
      <c r="D834" s="11">
        <v>3437.44</v>
      </c>
      <c r="E834" s="9">
        <f t="shared" si="87"/>
        <v>0</v>
      </c>
      <c r="F834">
        <f t="shared" ref="F834:F897" si="91">D834-E834</f>
        <v>3437.44</v>
      </c>
      <c r="G834" s="9">
        <f t="shared" si="88"/>
        <v>12.866666666666674</v>
      </c>
      <c r="H834" s="9">
        <f t="shared" si="89"/>
        <v>0</v>
      </c>
      <c r="I834" s="5">
        <f t="shared" si="90"/>
        <v>10312.32000000088</v>
      </c>
      <c r="M834" s="9"/>
      <c r="O834" s="9">
        <v>13.866666666666674</v>
      </c>
      <c r="P834" s="9">
        <v>-88.242424242424875</v>
      </c>
    </row>
    <row r="835" spans="1:16" x14ac:dyDescent="0.25">
      <c r="A835" s="10">
        <v>41.65</v>
      </c>
      <c r="B835" s="12">
        <f t="shared" ref="B835:B898" si="92">IF(D835&lt;2000,$S$1/($S$4*SQRT($S$5)),IF(A835&lt;12.55+$M$1,($S$1-$S$3)/($S$4*SQRT($S$5)),IF(A835&lt;15.55+$M$1,-0.274814814814815*(A835-$M$1)^3+11.5834444444444*(A835-$M$1)^2+-160.892394444444*(A835-$M$1)+745.0025473,($S$3-$S$4)/($S$4*SQRT($S$5)))))</f>
        <v>10.720714265204782</v>
      </c>
      <c r="C835" s="12">
        <f t="shared" ref="C835:C898" si="93">1/B835</f>
        <v>9.3277367091631785E-2</v>
      </c>
      <c r="D835" s="11">
        <v>3463.8</v>
      </c>
      <c r="E835" s="9">
        <f t="shared" ref="E835:E898" si="94">IF(A835&lt;$G$902,LOOKUP(A835,$G$2:$G$1364,$H$2:$H$1364),0)</f>
        <v>0</v>
      </c>
      <c r="F835">
        <f t="shared" si="91"/>
        <v>3463.8</v>
      </c>
      <c r="G835" s="9">
        <f t="shared" ref="G835:G898" si="95">O835-$L$3</f>
        <v>12.883333333333326</v>
      </c>
      <c r="H835" s="9">
        <f t="shared" ref="H835:H898" si="96">MAX(P835/16.8*$K$3,0)</f>
        <v>0</v>
      </c>
      <c r="I835" s="5">
        <f t="shared" si="90"/>
        <v>10391.39999999941</v>
      </c>
      <c r="M835" s="9"/>
      <c r="O835" s="9">
        <v>13.883333333333326</v>
      </c>
      <c r="P835" s="9">
        <v>-61.090909090909825</v>
      </c>
    </row>
    <row r="836" spans="1:16" x14ac:dyDescent="0.25">
      <c r="A836" s="10">
        <v>41.7</v>
      </c>
      <c r="B836" s="12">
        <f t="shared" si="92"/>
        <v>10.720714265204782</v>
      </c>
      <c r="C836" s="12">
        <f t="shared" si="93"/>
        <v>9.3277367091631785E-2</v>
      </c>
      <c r="D836" s="11">
        <v>3452.4</v>
      </c>
      <c r="E836" s="9">
        <f t="shared" si="94"/>
        <v>0</v>
      </c>
      <c r="F836">
        <f t="shared" si="91"/>
        <v>3452.4</v>
      </c>
      <c r="G836" s="9">
        <f t="shared" si="95"/>
        <v>12.899999999999977</v>
      </c>
      <c r="H836" s="9">
        <f t="shared" si="96"/>
        <v>0</v>
      </c>
      <c r="I836" s="5">
        <f t="shared" ref="I836:I899" si="97">(F836)*((A836-A835)*60)</f>
        <v>10357.200000000883</v>
      </c>
      <c r="M836" s="9"/>
      <c r="O836" s="9">
        <v>13.899999999999977</v>
      </c>
      <c r="P836" s="9">
        <v>-33.939393939394613</v>
      </c>
    </row>
    <row r="837" spans="1:16" x14ac:dyDescent="0.25">
      <c r="A837" s="10">
        <v>41.75</v>
      </c>
      <c r="B837" s="12">
        <f t="shared" si="92"/>
        <v>10.720714265204782</v>
      </c>
      <c r="C837" s="12">
        <f t="shared" si="93"/>
        <v>9.3277367091631785E-2</v>
      </c>
      <c r="D837" s="11">
        <v>3499.25</v>
      </c>
      <c r="E837" s="9">
        <f t="shared" si="94"/>
        <v>0</v>
      </c>
      <c r="F837">
        <f t="shared" si="91"/>
        <v>3499.25</v>
      </c>
      <c r="G837" s="9">
        <f t="shared" si="95"/>
        <v>12.916666666666629</v>
      </c>
      <c r="H837" s="9">
        <f t="shared" si="96"/>
        <v>0</v>
      </c>
      <c r="I837" s="5">
        <f t="shared" si="97"/>
        <v>10497.749999999403</v>
      </c>
      <c r="M837" s="9"/>
      <c r="O837" s="9">
        <v>13.916666666666629</v>
      </c>
      <c r="P837" s="9">
        <v>-122.18181818181881</v>
      </c>
    </row>
    <row r="838" spans="1:16" x14ac:dyDescent="0.25">
      <c r="A838" s="10">
        <v>41.8</v>
      </c>
      <c r="B838" s="12">
        <f t="shared" si="92"/>
        <v>10.720714265204782</v>
      </c>
      <c r="C838" s="12">
        <f t="shared" si="93"/>
        <v>9.3277367091631785E-2</v>
      </c>
      <c r="D838" s="11">
        <v>3526.9</v>
      </c>
      <c r="E838" s="9">
        <f t="shared" si="94"/>
        <v>0</v>
      </c>
      <c r="F838">
        <f t="shared" si="91"/>
        <v>3526.9</v>
      </c>
      <c r="G838" s="9">
        <f t="shared" si="95"/>
        <v>12.93333333333328</v>
      </c>
      <c r="H838" s="9">
        <f t="shared" si="96"/>
        <v>0</v>
      </c>
      <c r="I838" s="5">
        <f t="shared" si="97"/>
        <v>10580.699999999399</v>
      </c>
      <c r="M838" s="9"/>
      <c r="O838" s="9">
        <v>13.93333333333328</v>
      </c>
      <c r="P838" s="9">
        <v>-112.00000000000055</v>
      </c>
    </row>
    <row r="839" spans="1:16" x14ac:dyDescent="0.25">
      <c r="A839" s="10">
        <v>41.85</v>
      </c>
      <c r="B839" s="12">
        <f t="shared" si="92"/>
        <v>10.720714265204782</v>
      </c>
      <c r="C839" s="12">
        <f t="shared" si="93"/>
        <v>9.3277367091631785E-2</v>
      </c>
      <c r="D839" s="11">
        <v>3557.69</v>
      </c>
      <c r="E839" s="9">
        <f t="shared" si="94"/>
        <v>0</v>
      </c>
      <c r="F839">
        <f t="shared" si="91"/>
        <v>3557.69</v>
      </c>
      <c r="G839" s="9">
        <f t="shared" si="95"/>
        <v>12.949999999999932</v>
      </c>
      <c r="H839" s="9">
        <f t="shared" si="96"/>
        <v>0</v>
      </c>
      <c r="I839" s="5">
        <f t="shared" si="97"/>
        <v>10673.070000000911</v>
      </c>
      <c r="M839" s="9"/>
      <c r="O839" s="9">
        <v>13.949999999999932</v>
      </c>
      <c r="P839" s="9">
        <v>-217.21212121212241</v>
      </c>
    </row>
    <row r="840" spans="1:16" x14ac:dyDescent="0.25">
      <c r="A840" s="10">
        <v>41.9</v>
      </c>
      <c r="B840" s="12">
        <f t="shared" si="92"/>
        <v>10.720714265204782</v>
      </c>
      <c r="C840" s="12">
        <f t="shared" si="93"/>
        <v>9.3277367091631785E-2</v>
      </c>
      <c r="D840" s="11">
        <v>3545.63</v>
      </c>
      <c r="E840" s="9">
        <f t="shared" si="94"/>
        <v>0</v>
      </c>
      <c r="F840">
        <f t="shared" si="91"/>
        <v>3545.63</v>
      </c>
      <c r="G840" s="9">
        <f t="shared" si="95"/>
        <v>12.966666666666583</v>
      </c>
      <c r="H840" s="9">
        <f t="shared" si="96"/>
        <v>0</v>
      </c>
      <c r="I840" s="5">
        <f t="shared" si="97"/>
        <v>10636.889999999396</v>
      </c>
      <c r="M840" s="9"/>
      <c r="O840" s="9">
        <v>13.966666666666583</v>
      </c>
      <c r="P840" s="9">
        <v>-64.484848484849181</v>
      </c>
    </row>
    <row r="841" spans="1:16" x14ac:dyDescent="0.25">
      <c r="A841" s="10">
        <v>41.95</v>
      </c>
      <c r="B841" s="12">
        <f t="shared" si="92"/>
        <v>10.720714265204782</v>
      </c>
      <c r="C841" s="12">
        <f t="shared" si="93"/>
        <v>9.3277367091631785E-2</v>
      </c>
      <c r="D841" s="11">
        <v>3550</v>
      </c>
      <c r="E841" s="9">
        <f t="shared" si="94"/>
        <v>0</v>
      </c>
      <c r="F841">
        <f t="shared" si="91"/>
        <v>3550</v>
      </c>
      <c r="G841" s="9">
        <f t="shared" si="95"/>
        <v>12.983333333333348</v>
      </c>
      <c r="H841" s="9">
        <f t="shared" si="96"/>
        <v>0</v>
      </c>
      <c r="I841" s="5">
        <f t="shared" si="97"/>
        <v>10650.000000000908</v>
      </c>
      <c r="M841" s="9"/>
      <c r="O841" s="9">
        <v>13.983333333333348</v>
      </c>
      <c r="P841" s="9">
        <v>-145.93939393939451</v>
      </c>
    </row>
    <row r="842" spans="1:16" x14ac:dyDescent="0.25">
      <c r="A842" s="10">
        <v>42</v>
      </c>
      <c r="B842" s="12">
        <f t="shared" si="92"/>
        <v>10.720714265204782</v>
      </c>
      <c r="C842" s="12">
        <f t="shared" si="93"/>
        <v>9.3277367091631785E-2</v>
      </c>
      <c r="D842" s="11">
        <v>3532.28</v>
      </c>
      <c r="E842" s="9">
        <f t="shared" si="94"/>
        <v>0</v>
      </c>
      <c r="F842">
        <f t="shared" si="91"/>
        <v>3532.28</v>
      </c>
      <c r="G842" s="9">
        <f t="shared" si="95"/>
        <v>13</v>
      </c>
      <c r="H842" s="9">
        <f t="shared" si="96"/>
        <v>0</v>
      </c>
      <c r="I842" s="5">
        <f t="shared" si="97"/>
        <v>10596.839999999398</v>
      </c>
      <c r="M842" s="9"/>
      <c r="O842" s="9">
        <v>14</v>
      </c>
      <c r="P842" s="9">
        <v>-101.81818181818247</v>
      </c>
    </row>
    <row r="843" spans="1:16" x14ac:dyDescent="0.25">
      <c r="A843" s="10">
        <v>42.05</v>
      </c>
      <c r="B843" s="12">
        <f t="shared" si="92"/>
        <v>10.720714265204782</v>
      </c>
      <c r="C843" s="12">
        <f t="shared" si="93"/>
        <v>9.3277367091631785E-2</v>
      </c>
      <c r="D843" s="11">
        <v>3510.45</v>
      </c>
      <c r="E843" s="9">
        <f t="shared" si="94"/>
        <v>0</v>
      </c>
      <c r="F843">
        <f t="shared" si="91"/>
        <v>3510.45</v>
      </c>
      <c r="G843" s="9">
        <f t="shared" si="95"/>
        <v>13.016666666666652</v>
      </c>
      <c r="H843" s="9">
        <f t="shared" si="96"/>
        <v>0</v>
      </c>
      <c r="I843" s="5">
        <f t="shared" si="97"/>
        <v>10531.3499999994</v>
      </c>
      <c r="M843" s="9"/>
      <c r="O843" s="9">
        <v>14.016666666666652</v>
      </c>
      <c r="P843" s="9">
        <v>-108.60606060606121</v>
      </c>
    </row>
    <row r="844" spans="1:16" x14ac:dyDescent="0.25">
      <c r="A844" s="10">
        <v>42.1</v>
      </c>
      <c r="B844" s="12">
        <f t="shared" si="92"/>
        <v>10.720714265204782</v>
      </c>
      <c r="C844" s="12">
        <f t="shared" si="93"/>
        <v>9.3277367091631785E-2</v>
      </c>
      <c r="D844" s="11">
        <v>3509.18</v>
      </c>
      <c r="E844" s="9">
        <f t="shared" si="94"/>
        <v>0</v>
      </c>
      <c r="F844">
        <f t="shared" si="91"/>
        <v>3509.18</v>
      </c>
      <c r="G844" s="9">
        <f t="shared" si="95"/>
        <v>13.033333333333303</v>
      </c>
      <c r="H844" s="9">
        <f t="shared" si="96"/>
        <v>0</v>
      </c>
      <c r="I844" s="5">
        <f t="shared" si="97"/>
        <v>10527.540000000898</v>
      </c>
      <c r="M844" s="9"/>
      <c r="O844" s="9">
        <v>14.033333333333303</v>
      </c>
      <c r="P844" s="9">
        <v>-95.030303030303756</v>
      </c>
    </row>
    <row r="845" spans="1:16" x14ac:dyDescent="0.25">
      <c r="A845" s="10">
        <v>42.15</v>
      </c>
      <c r="B845" s="12">
        <f t="shared" si="92"/>
        <v>10.720714265204782</v>
      </c>
      <c r="C845" s="12">
        <f t="shared" si="93"/>
        <v>9.3277367091631785E-2</v>
      </c>
      <c r="D845" s="11">
        <v>3519.8</v>
      </c>
      <c r="E845" s="9">
        <f t="shared" si="94"/>
        <v>0</v>
      </c>
      <c r="F845">
        <f t="shared" si="91"/>
        <v>3519.8</v>
      </c>
      <c r="G845" s="9">
        <f t="shared" si="95"/>
        <v>13.049999999999955</v>
      </c>
      <c r="H845" s="9">
        <f t="shared" si="96"/>
        <v>0</v>
      </c>
      <c r="I845" s="5">
        <f t="shared" si="97"/>
        <v>10559.399999999401</v>
      </c>
      <c r="M845" s="9"/>
      <c r="O845" s="9">
        <v>14.049999999999955</v>
      </c>
      <c r="P845" s="9">
        <v>-40.727272727273323</v>
      </c>
    </row>
    <row r="846" spans="1:16" x14ac:dyDescent="0.25">
      <c r="A846" s="10">
        <v>42.2</v>
      </c>
      <c r="B846" s="12">
        <f t="shared" si="92"/>
        <v>10.720714265204782</v>
      </c>
      <c r="C846" s="12">
        <f t="shared" si="93"/>
        <v>9.3277367091631785E-2</v>
      </c>
      <c r="D846" s="11">
        <v>3523.36</v>
      </c>
      <c r="E846" s="9">
        <f t="shared" si="94"/>
        <v>0</v>
      </c>
      <c r="F846">
        <f t="shared" si="91"/>
        <v>3523.36</v>
      </c>
      <c r="G846" s="9">
        <f t="shared" si="95"/>
        <v>13.066666666666606</v>
      </c>
      <c r="H846" s="9">
        <f t="shared" si="96"/>
        <v>0</v>
      </c>
      <c r="I846" s="5">
        <f t="shared" si="97"/>
        <v>10570.080000000902</v>
      </c>
      <c r="M846" s="9"/>
      <c r="O846" s="9">
        <v>14.066666666666606</v>
      </c>
      <c r="P846" s="9">
        <v>-128.96969696969754</v>
      </c>
    </row>
    <row r="847" spans="1:16" x14ac:dyDescent="0.25">
      <c r="A847" s="10">
        <v>42.25</v>
      </c>
      <c r="B847" s="12">
        <f t="shared" si="92"/>
        <v>10.720714265204782</v>
      </c>
      <c r="C847" s="12">
        <f t="shared" si="93"/>
        <v>9.3277367091631785E-2</v>
      </c>
      <c r="D847" s="11">
        <v>3502.85</v>
      </c>
      <c r="E847" s="9">
        <f t="shared" si="94"/>
        <v>0</v>
      </c>
      <c r="F847">
        <f t="shared" si="91"/>
        <v>3502.85</v>
      </c>
      <c r="G847" s="9">
        <f t="shared" si="95"/>
        <v>13.083333333333258</v>
      </c>
      <c r="H847" s="9">
        <f t="shared" si="96"/>
        <v>0</v>
      </c>
      <c r="I847" s="5">
        <f t="shared" si="97"/>
        <v>10508.549999999403</v>
      </c>
      <c r="M847" s="9"/>
      <c r="O847" s="9">
        <v>14.083333333333258</v>
      </c>
      <c r="P847" s="9">
        <v>-112.00000000000055</v>
      </c>
    </row>
    <row r="848" spans="1:16" x14ac:dyDescent="0.25">
      <c r="A848" s="10">
        <v>42.3</v>
      </c>
      <c r="B848" s="12">
        <f t="shared" si="92"/>
        <v>10.720714265204782</v>
      </c>
      <c r="C848" s="12">
        <f t="shared" si="93"/>
        <v>9.3277367091631785E-2</v>
      </c>
      <c r="D848" s="11">
        <v>3483.99</v>
      </c>
      <c r="E848" s="9">
        <f t="shared" si="94"/>
        <v>0</v>
      </c>
      <c r="F848">
        <f t="shared" si="91"/>
        <v>3483.99</v>
      </c>
      <c r="G848" s="9">
        <f t="shared" si="95"/>
        <v>13.099999999999909</v>
      </c>
      <c r="H848" s="9">
        <f t="shared" si="96"/>
        <v>0</v>
      </c>
      <c r="I848" s="5">
        <f t="shared" si="97"/>
        <v>10451.969999999405</v>
      </c>
      <c r="M848" s="9"/>
      <c r="O848" s="9">
        <v>14.099999999999909</v>
      </c>
      <c r="P848" s="9">
        <v>-125.57575757575816</v>
      </c>
    </row>
    <row r="849" spans="1:16" x14ac:dyDescent="0.25">
      <c r="A849" s="10">
        <v>42.35</v>
      </c>
      <c r="B849" s="12">
        <f t="shared" si="92"/>
        <v>10.720714265204782</v>
      </c>
      <c r="C849" s="12">
        <f t="shared" si="93"/>
        <v>9.3277367091631785E-2</v>
      </c>
      <c r="D849" s="11">
        <v>3494.53</v>
      </c>
      <c r="E849" s="9">
        <f t="shared" si="94"/>
        <v>0</v>
      </c>
      <c r="F849">
        <f t="shared" si="91"/>
        <v>3494.53</v>
      </c>
      <c r="G849" s="9">
        <f t="shared" si="95"/>
        <v>13.116666666666674</v>
      </c>
      <c r="H849" s="9">
        <f t="shared" si="96"/>
        <v>0</v>
      </c>
      <c r="I849" s="5">
        <f t="shared" si="97"/>
        <v>10483.590000000895</v>
      </c>
      <c r="M849" s="9"/>
      <c r="O849" s="9">
        <v>14.116666666666674</v>
      </c>
      <c r="P849" s="9">
        <v>-193.45454545454689</v>
      </c>
    </row>
    <row r="850" spans="1:16" x14ac:dyDescent="0.25">
      <c r="A850" s="10">
        <v>42.4</v>
      </c>
      <c r="B850" s="12">
        <f t="shared" si="92"/>
        <v>10.720714265204782</v>
      </c>
      <c r="C850" s="12">
        <f t="shared" si="93"/>
        <v>9.3277367091631785E-2</v>
      </c>
      <c r="D850" s="11">
        <v>3505.26</v>
      </c>
      <c r="E850" s="9">
        <f t="shared" si="94"/>
        <v>0</v>
      </c>
      <c r="F850">
        <f t="shared" si="91"/>
        <v>3505.26</v>
      </c>
      <c r="G850" s="9">
        <f t="shared" si="95"/>
        <v>13.133333333333326</v>
      </c>
      <c r="H850" s="9">
        <f t="shared" si="96"/>
        <v>0</v>
      </c>
      <c r="I850" s="5">
        <f t="shared" si="97"/>
        <v>10515.779999999402</v>
      </c>
      <c r="M850" s="9"/>
      <c r="O850" s="9">
        <v>14.133333333333326</v>
      </c>
      <c r="P850" s="9">
        <v>-152.7272727272734</v>
      </c>
    </row>
    <row r="851" spans="1:16" x14ac:dyDescent="0.25">
      <c r="A851" s="10">
        <v>42.45</v>
      </c>
      <c r="B851" s="12">
        <f t="shared" si="92"/>
        <v>10.720714265204782</v>
      </c>
      <c r="C851" s="12">
        <f t="shared" si="93"/>
        <v>9.3277367091631785E-2</v>
      </c>
      <c r="D851" s="11">
        <v>3475.63</v>
      </c>
      <c r="E851" s="9">
        <f t="shared" si="94"/>
        <v>0</v>
      </c>
      <c r="F851">
        <f t="shared" si="91"/>
        <v>3475.63</v>
      </c>
      <c r="G851" s="9">
        <f t="shared" si="95"/>
        <v>13.149999999999977</v>
      </c>
      <c r="H851" s="9">
        <f t="shared" si="96"/>
        <v>0</v>
      </c>
      <c r="I851" s="5">
        <f t="shared" si="97"/>
        <v>10426.890000000889</v>
      </c>
      <c r="M851" s="9"/>
      <c r="O851" s="9">
        <v>14.149999999999977</v>
      </c>
      <c r="P851" s="9">
        <v>-179.87878787878776</v>
      </c>
    </row>
    <row r="852" spans="1:16" x14ac:dyDescent="0.25">
      <c r="A852" s="10">
        <v>42.5</v>
      </c>
      <c r="B852" s="12">
        <f t="shared" si="92"/>
        <v>10.720714265204782</v>
      </c>
      <c r="C852" s="12">
        <f t="shared" si="93"/>
        <v>9.3277367091631785E-2</v>
      </c>
      <c r="D852" s="11">
        <v>3467.48</v>
      </c>
      <c r="E852" s="9">
        <f t="shared" si="94"/>
        <v>0</v>
      </c>
      <c r="F852">
        <f t="shared" si="91"/>
        <v>3467.48</v>
      </c>
      <c r="G852" s="9">
        <f t="shared" si="95"/>
        <v>13.166666666666629</v>
      </c>
      <c r="H852" s="9">
        <f t="shared" si="96"/>
        <v>0</v>
      </c>
      <c r="I852" s="5">
        <f t="shared" si="97"/>
        <v>10402.439999999409</v>
      </c>
      <c r="M852" s="9"/>
      <c r="O852" s="9">
        <v>14.166666666666629</v>
      </c>
      <c r="P852" s="9">
        <v>-186.66666666666646</v>
      </c>
    </row>
    <row r="853" spans="1:16" x14ac:dyDescent="0.25">
      <c r="A853" s="10">
        <v>42.55</v>
      </c>
      <c r="B853" s="12">
        <f t="shared" si="92"/>
        <v>10.720714265204782</v>
      </c>
      <c r="C853" s="12">
        <f t="shared" si="93"/>
        <v>9.3277367091631785E-2</v>
      </c>
      <c r="D853" s="11">
        <v>3462.06</v>
      </c>
      <c r="E853" s="9">
        <f t="shared" si="94"/>
        <v>0</v>
      </c>
      <c r="F853">
        <f t="shared" si="91"/>
        <v>3462.06</v>
      </c>
      <c r="G853" s="9">
        <f t="shared" si="95"/>
        <v>13.18333333333328</v>
      </c>
      <c r="H853" s="9">
        <f t="shared" si="96"/>
        <v>0</v>
      </c>
      <c r="I853" s="5">
        <f t="shared" si="97"/>
        <v>10386.179999999409</v>
      </c>
      <c r="M853" s="9"/>
      <c r="O853" s="9">
        <v>14.18333333333328</v>
      </c>
      <c r="P853" s="9">
        <v>-176.48484848484838</v>
      </c>
    </row>
    <row r="854" spans="1:16" x14ac:dyDescent="0.25">
      <c r="A854" s="10">
        <v>42.6</v>
      </c>
      <c r="B854" s="12">
        <f t="shared" si="92"/>
        <v>10.720714265204782</v>
      </c>
      <c r="C854" s="12">
        <f t="shared" si="93"/>
        <v>9.3277367091631785E-2</v>
      </c>
      <c r="D854" s="11">
        <v>3452.64</v>
      </c>
      <c r="E854" s="9">
        <f t="shared" si="94"/>
        <v>0</v>
      </c>
      <c r="F854">
        <f t="shared" si="91"/>
        <v>3452.64</v>
      </c>
      <c r="G854" s="9">
        <f t="shared" si="95"/>
        <v>13.199999999999932</v>
      </c>
      <c r="H854" s="9">
        <f t="shared" si="96"/>
        <v>0</v>
      </c>
      <c r="I854" s="5">
        <f t="shared" si="97"/>
        <v>10357.920000000882</v>
      </c>
      <c r="M854" s="9"/>
      <c r="O854" s="9">
        <v>14.199999999999932</v>
      </c>
      <c r="P854" s="9">
        <v>-230.78787878787983</v>
      </c>
    </row>
    <row r="855" spans="1:16" x14ac:dyDescent="0.25">
      <c r="A855" s="10">
        <v>42.65</v>
      </c>
      <c r="B855" s="12">
        <f t="shared" si="92"/>
        <v>10.720714265204782</v>
      </c>
      <c r="C855" s="12">
        <f t="shared" si="93"/>
        <v>9.3277367091631785E-2</v>
      </c>
      <c r="D855" s="11">
        <v>3434.76</v>
      </c>
      <c r="E855" s="9">
        <f t="shared" si="94"/>
        <v>0</v>
      </c>
      <c r="F855">
        <f t="shared" si="91"/>
        <v>3434.76</v>
      </c>
      <c r="G855" s="9">
        <f t="shared" si="95"/>
        <v>13.216666666666583</v>
      </c>
      <c r="H855" s="9">
        <f t="shared" si="96"/>
        <v>0</v>
      </c>
      <c r="I855" s="5">
        <f t="shared" si="97"/>
        <v>10304.279999999415</v>
      </c>
      <c r="M855" s="9"/>
      <c r="O855" s="9">
        <v>14.216666666666583</v>
      </c>
      <c r="P855" s="9">
        <v>-135.75757575757609</v>
      </c>
    </row>
    <row r="856" spans="1:16" x14ac:dyDescent="0.25">
      <c r="A856" s="10">
        <v>42.7</v>
      </c>
      <c r="B856" s="12">
        <f t="shared" si="92"/>
        <v>10.720714265204782</v>
      </c>
      <c r="C856" s="12">
        <f t="shared" si="93"/>
        <v>9.3277367091631785E-2</v>
      </c>
      <c r="D856" s="11">
        <v>3495.97</v>
      </c>
      <c r="E856" s="9">
        <f t="shared" si="94"/>
        <v>0</v>
      </c>
      <c r="F856">
        <f t="shared" si="91"/>
        <v>3495.97</v>
      </c>
      <c r="G856" s="9">
        <f t="shared" si="95"/>
        <v>13.233333333333348</v>
      </c>
      <c r="H856" s="9">
        <f t="shared" si="96"/>
        <v>0</v>
      </c>
      <c r="I856" s="5">
        <f t="shared" si="97"/>
        <v>10487.910000000893</v>
      </c>
      <c r="M856" s="9"/>
      <c r="O856" s="9">
        <v>14.233333333333348</v>
      </c>
      <c r="P856" s="9">
        <v>-285.09090909090958</v>
      </c>
    </row>
    <row r="857" spans="1:16" x14ac:dyDescent="0.25">
      <c r="A857" s="10">
        <v>42.75</v>
      </c>
      <c r="B857" s="12">
        <f t="shared" si="92"/>
        <v>10.720714265204782</v>
      </c>
      <c r="C857" s="12">
        <f t="shared" si="93"/>
        <v>9.3277367091631785E-2</v>
      </c>
      <c r="D857" s="11">
        <v>3527.88</v>
      </c>
      <c r="E857" s="9">
        <f t="shared" si="94"/>
        <v>0</v>
      </c>
      <c r="F857">
        <f t="shared" si="91"/>
        <v>3527.88</v>
      </c>
      <c r="G857" s="9">
        <f t="shared" si="95"/>
        <v>13.25</v>
      </c>
      <c r="H857" s="9">
        <f t="shared" si="96"/>
        <v>0</v>
      </c>
      <c r="I857" s="5">
        <f t="shared" si="97"/>
        <v>10583.639999999399</v>
      </c>
      <c r="M857" s="9"/>
      <c r="O857" s="9">
        <v>14.25</v>
      </c>
      <c r="P857" s="9">
        <v>-179.87878787878776</v>
      </c>
    </row>
    <row r="858" spans="1:16" x14ac:dyDescent="0.25">
      <c r="A858" s="10">
        <v>42.8</v>
      </c>
      <c r="B858" s="12">
        <f t="shared" si="92"/>
        <v>10.720714265204782</v>
      </c>
      <c r="C858" s="12">
        <f t="shared" si="93"/>
        <v>9.3277367091631785E-2</v>
      </c>
      <c r="D858" s="11">
        <v>3531.36</v>
      </c>
      <c r="E858" s="9">
        <f t="shared" si="94"/>
        <v>0</v>
      </c>
      <c r="F858">
        <f t="shared" si="91"/>
        <v>3531.36</v>
      </c>
      <c r="G858" s="9">
        <f t="shared" si="95"/>
        <v>13.266666666666652</v>
      </c>
      <c r="H858" s="9">
        <f t="shared" si="96"/>
        <v>0</v>
      </c>
      <c r="I858" s="5">
        <f t="shared" si="97"/>
        <v>10594.079999999398</v>
      </c>
      <c r="M858" s="9"/>
      <c r="O858" s="9">
        <v>14.266666666666652</v>
      </c>
      <c r="P858" s="9">
        <v>-162.90909090909113</v>
      </c>
    </row>
    <row r="859" spans="1:16" x14ac:dyDescent="0.25">
      <c r="A859" s="10">
        <v>42.85</v>
      </c>
      <c r="B859" s="12">
        <f t="shared" si="92"/>
        <v>10.720714265204782</v>
      </c>
      <c r="C859" s="12">
        <f t="shared" si="93"/>
        <v>9.3277367091631785E-2</v>
      </c>
      <c r="D859" s="11">
        <v>3525.29</v>
      </c>
      <c r="E859" s="9">
        <f t="shared" si="94"/>
        <v>0</v>
      </c>
      <c r="F859">
        <f t="shared" si="91"/>
        <v>3525.29</v>
      </c>
      <c r="G859" s="9">
        <f t="shared" si="95"/>
        <v>13.283333333333303</v>
      </c>
      <c r="H859" s="9">
        <f t="shared" si="96"/>
        <v>0</v>
      </c>
      <c r="I859" s="5">
        <f t="shared" si="97"/>
        <v>10575.870000000901</v>
      </c>
      <c r="M859" s="9"/>
      <c r="O859" s="9">
        <v>14.283333333333303</v>
      </c>
      <c r="P859" s="9">
        <v>-139.15151515151544</v>
      </c>
    </row>
    <row r="860" spans="1:16" x14ac:dyDescent="0.25">
      <c r="A860" s="10">
        <v>42.9</v>
      </c>
      <c r="B860" s="12">
        <f t="shared" si="92"/>
        <v>10.720714265204782</v>
      </c>
      <c r="C860" s="12">
        <f t="shared" si="93"/>
        <v>9.3277367091631785E-2</v>
      </c>
      <c r="D860" s="11">
        <v>3538.72</v>
      </c>
      <c r="E860" s="9">
        <f t="shared" si="94"/>
        <v>0</v>
      </c>
      <c r="F860">
        <f t="shared" si="91"/>
        <v>3538.72</v>
      </c>
      <c r="G860" s="9">
        <f t="shared" si="95"/>
        <v>13.299999999999955</v>
      </c>
      <c r="H860" s="9">
        <f t="shared" si="96"/>
        <v>0</v>
      </c>
      <c r="I860" s="5">
        <f t="shared" si="97"/>
        <v>10616.159999999396</v>
      </c>
      <c r="M860" s="9"/>
      <c r="O860" s="9">
        <v>14.299999999999955</v>
      </c>
      <c r="P860" s="9">
        <v>-162.90909090909128</v>
      </c>
    </row>
    <row r="861" spans="1:16" x14ac:dyDescent="0.25">
      <c r="A861" s="10">
        <v>42.95</v>
      </c>
      <c r="B861" s="12">
        <f t="shared" si="92"/>
        <v>10.720714265204782</v>
      </c>
      <c r="C861" s="12">
        <f t="shared" si="93"/>
        <v>9.3277367091631785E-2</v>
      </c>
      <c r="D861" s="11">
        <v>3543.75</v>
      </c>
      <c r="E861" s="9">
        <f t="shared" si="94"/>
        <v>0</v>
      </c>
      <c r="F861">
        <f t="shared" si="91"/>
        <v>3543.75</v>
      </c>
      <c r="G861" s="9">
        <f t="shared" si="95"/>
        <v>13.316666666666606</v>
      </c>
      <c r="H861" s="9">
        <f t="shared" si="96"/>
        <v>0</v>
      </c>
      <c r="I861" s="5">
        <f t="shared" si="97"/>
        <v>10631.250000000906</v>
      </c>
      <c r="M861" s="9"/>
      <c r="O861" s="9">
        <v>14.316666666666606</v>
      </c>
      <c r="P861" s="9">
        <v>-54.303030303030603</v>
      </c>
    </row>
    <row r="862" spans="1:16" x14ac:dyDescent="0.25">
      <c r="A862" s="10">
        <v>43</v>
      </c>
      <c r="B862" s="12">
        <f t="shared" si="92"/>
        <v>10.720714265204782</v>
      </c>
      <c r="C862" s="12">
        <f t="shared" si="93"/>
        <v>9.3277367091631785E-2</v>
      </c>
      <c r="D862" s="11">
        <v>3549.37</v>
      </c>
      <c r="E862" s="9">
        <f t="shared" si="94"/>
        <v>0</v>
      </c>
      <c r="F862">
        <f t="shared" si="91"/>
        <v>3549.37</v>
      </c>
      <c r="G862" s="9">
        <f t="shared" si="95"/>
        <v>13.333333333333258</v>
      </c>
      <c r="H862" s="9">
        <f t="shared" si="96"/>
        <v>0</v>
      </c>
      <c r="I862" s="5">
        <f t="shared" si="97"/>
        <v>10648.109999999395</v>
      </c>
      <c r="M862" s="9"/>
      <c r="O862" s="9">
        <v>14.333333333333258</v>
      </c>
      <c r="P862" s="9">
        <v>-132.36363636363672</v>
      </c>
    </row>
    <row r="863" spans="1:16" x14ac:dyDescent="0.25">
      <c r="A863" s="10">
        <v>43.05</v>
      </c>
      <c r="B863" s="12">
        <f t="shared" si="92"/>
        <v>10.720714265204782</v>
      </c>
      <c r="C863" s="12">
        <f t="shared" si="93"/>
        <v>9.3277367091631785E-2</v>
      </c>
      <c r="D863" s="11">
        <v>3548.51</v>
      </c>
      <c r="E863" s="9">
        <f t="shared" si="94"/>
        <v>0</v>
      </c>
      <c r="F863">
        <f t="shared" si="91"/>
        <v>3548.51</v>
      </c>
      <c r="G863" s="9">
        <f t="shared" si="95"/>
        <v>13.349999999999909</v>
      </c>
      <c r="H863" s="9">
        <f t="shared" si="96"/>
        <v>0</v>
      </c>
      <c r="I863" s="5">
        <f t="shared" si="97"/>
        <v>10645.529999999395</v>
      </c>
      <c r="M863" s="9"/>
      <c r="O863" s="9">
        <v>14.349999999999909</v>
      </c>
      <c r="P863" s="9">
        <v>-152.72727272727303</v>
      </c>
    </row>
    <row r="864" spans="1:16" x14ac:dyDescent="0.25">
      <c r="A864" s="10">
        <v>43.1</v>
      </c>
      <c r="B864" s="12">
        <f t="shared" si="92"/>
        <v>10.720714265204782</v>
      </c>
      <c r="C864" s="12">
        <f t="shared" si="93"/>
        <v>9.3277367091631785E-2</v>
      </c>
      <c r="D864" s="11">
        <v>3573.67</v>
      </c>
      <c r="E864" s="9">
        <f t="shared" si="94"/>
        <v>0</v>
      </c>
      <c r="F864">
        <f t="shared" si="91"/>
        <v>3573.67</v>
      </c>
      <c r="G864" s="9">
        <f t="shared" si="95"/>
        <v>13.366666666666674</v>
      </c>
      <c r="H864" s="9">
        <f t="shared" si="96"/>
        <v>0</v>
      </c>
      <c r="I864" s="5">
        <f t="shared" si="97"/>
        <v>10721.010000000915</v>
      </c>
      <c r="M864" s="9"/>
      <c r="O864" s="9">
        <v>14.366666666666674</v>
      </c>
      <c r="P864" s="9">
        <v>-139.15151515151544</v>
      </c>
    </row>
    <row r="865" spans="1:16" x14ac:dyDescent="0.25">
      <c r="A865" s="10">
        <v>43.15</v>
      </c>
      <c r="B865" s="12">
        <f t="shared" si="92"/>
        <v>10.720714265204782</v>
      </c>
      <c r="C865" s="12">
        <f t="shared" si="93"/>
        <v>9.3277367091631785E-2</v>
      </c>
      <c r="D865" s="11">
        <v>3564.37</v>
      </c>
      <c r="E865" s="9">
        <f t="shared" si="94"/>
        <v>0</v>
      </c>
      <c r="F865">
        <f t="shared" si="91"/>
        <v>3564.37</v>
      </c>
      <c r="G865" s="9">
        <f t="shared" si="95"/>
        <v>13.383333333333326</v>
      </c>
      <c r="H865" s="9">
        <f t="shared" si="96"/>
        <v>0</v>
      </c>
      <c r="I865" s="5">
        <f t="shared" si="97"/>
        <v>10693.109999999391</v>
      </c>
      <c r="M865" s="9"/>
      <c r="O865" s="9">
        <v>14.383333333333326</v>
      </c>
      <c r="P865" s="9">
        <v>-230.78787878787983</v>
      </c>
    </row>
    <row r="866" spans="1:16" x14ac:dyDescent="0.25">
      <c r="A866" s="10">
        <v>43.2</v>
      </c>
      <c r="B866" s="12">
        <f t="shared" si="92"/>
        <v>10.720714265204782</v>
      </c>
      <c r="C866" s="12">
        <f t="shared" si="93"/>
        <v>9.3277367091631785E-2</v>
      </c>
      <c r="D866" s="11">
        <v>3570.94</v>
      </c>
      <c r="E866" s="9">
        <f t="shared" si="94"/>
        <v>0</v>
      </c>
      <c r="F866">
        <f t="shared" si="91"/>
        <v>3570.94</v>
      </c>
      <c r="G866" s="9">
        <f t="shared" si="95"/>
        <v>13.399999999999977</v>
      </c>
      <c r="H866" s="9">
        <f t="shared" si="96"/>
        <v>0</v>
      </c>
      <c r="I866" s="5">
        <f t="shared" si="97"/>
        <v>10712.820000000913</v>
      </c>
      <c r="M866" s="9"/>
      <c r="O866" s="9">
        <v>14.399999999999977</v>
      </c>
      <c r="P866" s="9">
        <v>-220.60606060606176</v>
      </c>
    </row>
    <row r="867" spans="1:16" x14ac:dyDescent="0.25">
      <c r="A867" s="10">
        <v>43.25</v>
      </c>
      <c r="B867" s="12">
        <f t="shared" si="92"/>
        <v>10.720714265204782</v>
      </c>
      <c r="C867" s="12">
        <f t="shared" si="93"/>
        <v>9.3277367091631785E-2</v>
      </c>
      <c r="D867" s="11">
        <v>3576.53</v>
      </c>
      <c r="E867" s="9">
        <f t="shared" si="94"/>
        <v>0</v>
      </c>
      <c r="F867">
        <f t="shared" si="91"/>
        <v>3576.53</v>
      </c>
      <c r="G867" s="9">
        <f t="shared" si="95"/>
        <v>13.416666666666629</v>
      </c>
      <c r="H867" s="9">
        <f t="shared" si="96"/>
        <v>0</v>
      </c>
      <c r="I867" s="5">
        <f t="shared" si="97"/>
        <v>10729.589999999391</v>
      </c>
      <c r="M867" s="9"/>
      <c r="O867" s="9">
        <v>14.416666666666629</v>
      </c>
      <c r="P867" s="9">
        <v>-152.72727272727303</v>
      </c>
    </row>
    <row r="868" spans="1:16" x14ac:dyDescent="0.25">
      <c r="A868" s="10">
        <v>43.3</v>
      </c>
      <c r="B868" s="12">
        <f t="shared" si="92"/>
        <v>10.720714265204782</v>
      </c>
      <c r="C868" s="12">
        <f t="shared" si="93"/>
        <v>9.3277367091631785E-2</v>
      </c>
      <c r="D868" s="11">
        <v>3619.24</v>
      </c>
      <c r="E868" s="9">
        <f t="shared" si="94"/>
        <v>0</v>
      </c>
      <c r="F868">
        <f t="shared" si="91"/>
        <v>3619.24</v>
      </c>
      <c r="G868" s="9">
        <f t="shared" si="95"/>
        <v>13.43333333333328</v>
      </c>
      <c r="H868" s="9">
        <f t="shared" si="96"/>
        <v>0</v>
      </c>
      <c r="I868" s="5">
        <f t="shared" si="97"/>
        <v>10857.719999999383</v>
      </c>
      <c r="M868" s="9"/>
      <c r="O868" s="9">
        <v>14.43333333333328</v>
      </c>
      <c r="P868" s="9">
        <v>-183.27272727272711</v>
      </c>
    </row>
    <row r="869" spans="1:16" x14ac:dyDescent="0.25">
      <c r="A869" s="10">
        <v>43.35</v>
      </c>
      <c r="B869" s="12">
        <f t="shared" si="92"/>
        <v>10.720714265204782</v>
      </c>
      <c r="C869" s="12">
        <f t="shared" si="93"/>
        <v>9.3277367091631785E-2</v>
      </c>
      <c r="D869" s="11">
        <v>3672.53</v>
      </c>
      <c r="E869" s="9">
        <f t="shared" si="94"/>
        <v>0</v>
      </c>
      <c r="F869">
        <f t="shared" si="91"/>
        <v>3672.53</v>
      </c>
      <c r="G869" s="9">
        <f t="shared" si="95"/>
        <v>13.449999999999932</v>
      </c>
      <c r="H869" s="9">
        <f t="shared" si="96"/>
        <v>0</v>
      </c>
      <c r="I869" s="5">
        <f t="shared" si="97"/>
        <v>11017.590000000941</v>
      </c>
      <c r="M869" s="9"/>
      <c r="O869" s="9">
        <v>14.449999999999932</v>
      </c>
      <c r="P869" s="9">
        <v>-200.24242424242394</v>
      </c>
    </row>
    <row r="870" spans="1:16" x14ac:dyDescent="0.25">
      <c r="A870" s="10">
        <v>43.4</v>
      </c>
      <c r="B870" s="12">
        <f t="shared" si="92"/>
        <v>10.720714265204782</v>
      </c>
      <c r="C870" s="12">
        <f t="shared" si="93"/>
        <v>9.3277367091631785E-2</v>
      </c>
      <c r="D870" s="11">
        <v>3671.18</v>
      </c>
      <c r="E870" s="9">
        <f t="shared" si="94"/>
        <v>0</v>
      </c>
      <c r="F870">
        <f t="shared" si="91"/>
        <v>3671.18</v>
      </c>
      <c r="G870" s="9">
        <f t="shared" si="95"/>
        <v>13.466666666666583</v>
      </c>
      <c r="H870" s="9">
        <f t="shared" si="96"/>
        <v>0</v>
      </c>
      <c r="I870" s="5">
        <f t="shared" si="97"/>
        <v>11013.539999999373</v>
      </c>
      <c r="M870" s="9"/>
      <c r="O870" s="9">
        <v>14.466666666666583</v>
      </c>
      <c r="P870" s="9">
        <v>-145.93939393939434</v>
      </c>
    </row>
    <row r="871" spans="1:16" x14ac:dyDescent="0.25">
      <c r="A871" s="10">
        <v>43.45</v>
      </c>
      <c r="B871" s="12">
        <f t="shared" si="92"/>
        <v>10.720714265204782</v>
      </c>
      <c r="C871" s="12">
        <f t="shared" si="93"/>
        <v>9.3277367091631785E-2</v>
      </c>
      <c r="D871" s="11">
        <v>3656.88</v>
      </c>
      <c r="E871" s="9">
        <f t="shared" si="94"/>
        <v>0</v>
      </c>
      <c r="F871">
        <f t="shared" si="91"/>
        <v>3656.88</v>
      </c>
      <c r="G871" s="9">
        <f t="shared" si="95"/>
        <v>13.483333333333348</v>
      </c>
      <c r="H871" s="9">
        <f t="shared" si="96"/>
        <v>0</v>
      </c>
      <c r="I871" s="5">
        <f t="shared" si="97"/>
        <v>10970.640000000936</v>
      </c>
      <c r="M871" s="9"/>
      <c r="O871" s="9">
        <v>14.483333333333348</v>
      </c>
      <c r="P871" s="9">
        <v>-176.48484848484838</v>
      </c>
    </row>
    <row r="872" spans="1:16" x14ac:dyDescent="0.25">
      <c r="A872" s="10">
        <v>43.5</v>
      </c>
      <c r="B872" s="12">
        <f t="shared" si="92"/>
        <v>10.720714265204782</v>
      </c>
      <c r="C872" s="12">
        <f t="shared" si="93"/>
        <v>9.3277367091631785E-2</v>
      </c>
      <c r="D872" s="11">
        <v>3658.59</v>
      </c>
      <c r="E872" s="9">
        <f t="shared" si="94"/>
        <v>0</v>
      </c>
      <c r="F872">
        <f t="shared" si="91"/>
        <v>3658.59</v>
      </c>
      <c r="G872" s="9">
        <f t="shared" si="95"/>
        <v>13.5</v>
      </c>
      <c r="H872" s="9">
        <f t="shared" si="96"/>
        <v>0</v>
      </c>
      <c r="I872" s="5">
        <f t="shared" si="97"/>
        <v>10975.769999999377</v>
      </c>
      <c r="M872" s="9"/>
      <c r="O872" s="9">
        <v>14.5</v>
      </c>
      <c r="P872" s="9">
        <v>-169.69696969696969</v>
      </c>
    </row>
    <row r="873" spans="1:16" x14ac:dyDescent="0.25">
      <c r="A873" s="10">
        <v>43.55</v>
      </c>
      <c r="B873" s="12">
        <f t="shared" si="92"/>
        <v>10.720714265204782</v>
      </c>
      <c r="C873" s="12">
        <f t="shared" si="93"/>
        <v>9.3277367091631785E-2</v>
      </c>
      <c r="D873" s="11">
        <v>3666.79</v>
      </c>
      <c r="E873" s="9">
        <f t="shared" si="94"/>
        <v>0</v>
      </c>
      <c r="F873">
        <f t="shared" si="91"/>
        <v>3666.79</v>
      </c>
      <c r="G873" s="9">
        <f t="shared" si="95"/>
        <v>13.516666666666652</v>
      </c>
      <c r="H873" s="9">
        <f t="shared" si="96"/>
        <v>0</v>
      </c>
      <c r="I873" s="5">
        <f t="shared" si="97"/>
        <v>11000.369999999375</v>
      </c>
      <c r="M873" s="9"/>
      <c r="O873" s="9">
        <v>14.516666666666652</v>
      </c>
      <c r="P873" s="9">
        <v>-217.21212121212071</v>
      </c>
    </row>
    <row r="874" spans="1:16" x14ac:dyDescent="0.25">
      <c r="A874" s="10">
        <v>43.6</v>
      </c>
      <c r="B874" s="12">
        <f t="shared" si="92"/>
        <v>10.720714265204782</v>
      </c>
      <c r="C874" s="12">
        <f t="shared" si="93"/>
        <v>9.3277367091631785E-2</v>
      </c>
      <c r="D874" s="11">
        <v>3681.32</v>
      </c>
      <c r="E874" s="9">
        <f t="shared" si="94"/>
        <v>0</v>
      </c>
      <c r="F874">
        <f t="shared" si="91"/>
        <v>3681.32</v>
      </c>
      <c r="G874" s="9">
        <f t="shared" si="95"/>
        <v>13.533333333333303</v>
      </c>
      <c r="H874" s="9">
        <f t="shared" si="96"/>
        <v>0</v>
      </c>
      <c r="I874" s="5">
        <f t="shared" si="97"/>
        <v>11043.960000000941</v>
      </c>
      <c r="M874" s="9"/>
      <c r="O874" s="9">
        <v>14.533333333333303</v>
      </c>
      <c r="P874" s="9">
        <v>-159.51515151515193</v>
      </c>
    </row>
    <row r="875" spans="1:16" x14ac:dyDescent="0.25">
      <c r="A875" s="10">
        <v>43.65</v>
      </c>
      <c r="B875" s="12">
        <f t="shared" si="92"/>
        <v>10.720714265204782</v>
      </c>
      <c r="C875" s="12">
        <f t="shared" si="93"/>
        <v>9.3277367091631785E-2</v>
      </c>
      <c r="D875" s="11">
        <v>3632.7</v>
      </c>
      <c r="E875" s="9">
        <f t="shared" si="94"/>
        <v>0</v>
      </c>
      <c r="F875">
        <f t="shared" si="91"/>
        <v>3632.7</v>
      </c>
      <c r="G875" s="9">
        <f t="shared" si="95"/>
        <v>13.549999999999955</v>
      </c>
      <c r="H875" s="9">
        <f t="shared" si="96"/>
        <v>0</v>
      </c>
      <c r="I875" s="5">
        <f t="shared" si="97"/>
        <v>10898.09999999938</v>
      </c>
      <c r="M875" s="9"/>
      <c r="O875" s="9">
        <v>14.549999999999955</v>
      </c>
      <c r="P875" s="9">
        <v>-234.18181818181753</v>
      </c>
    </row>
    <row r="876" spans="1:16" x14ac:dyDescent="0.25">
      <c r="A876" s="10">
        <v>43.7</v>
      </c>
      <c r="B876" s="12">
        <f t="shared" si="92"/>
        <v>10.720714265204782</v>
      </c>
      <c r="C876" s="12">
        <f t="shared" si="93"/>
        <v>9.3277367091631785E-2</v>
      </c>
      <c r="D876" s="11">
        <v>3607.97</v>
      </c>
      <c r="E876" s="9">
        <f t="shared" si="94"/>
        <v>0</v>
      </c>
      <c r="F876">
        <f t="shared" si="91"/>
        <v>3607.97</v>
      </c>
      <c r="G876" s="9">
        <f t="shared" si="95"/>
        <v>13.566666666666606</v>
      </c>
      <c r="H876" s="9">
        <f t="shared" si="96"/>
        <v>0</v>
      </c>
      <c r="I876" s="5">
        <f t="shared" si="97"/>
        <v>10823.910000000922</v>
      </c>
      <c r="M876" s="9"/>
      <c r="O876" s="9">
        <v>14.566666666666606</v>
      </c>
      <c r="P876" s="9">
        <v>-166.30303030303031</v>
      </c>
    </row>
    <row r="877" spans="1:16" x14ac:dyDescent="0.25">
      <c r="A877" s="10">
        <v>43.75</v>
      </c>
      <c r="B877" s="12">
        <f t="shared" si="92"/>
        <v>10.720714265204782</v>
      </c>
      <c r="C877" s="12">
        <f t="shared" si="93"/>
        <v>9.3277367091631785E-2</v>
      </c>
      <c r="D877" s="11">
        <v>3536.87</v>
      </c>
      <c r="E877" s="9">
        <f t="shared" si="94"/>
        <v>0</v>
      </c>
      <c r="F877">
        <f t="shared" si="91"/>
        <v>3536.87</v>
      </c>
      <c r="G877" s="9">
        <f t="shared" si="95"/>
        <v>13.583333333333258</v>
      </c>
      <c r="H877" s="9">
        <f t="shared" si="96"/>
        <v>0</v>
      </c>
      <c r="I877" s="5">
        <f t="shared" si="97"/>
        <v>10610.609999999397</v>
      </c>
      <c r="M877" s="9"/>
      <c r="O877" s="9">
        <v>14.583333333333258</v>
      </c>
      <c r="P877" s="9">
        <v>-142.54545454545462</v>
      </c>
    </row>
    <row r="878" spans="1:16" x14ac:dyDescent="0.25">
      <c r="A878" s="10">
        <v>43.8</v>
      </c>
      <c r="B878" s="12">
        <f t="shared" si="92"/>
        <v>10.720714265204782</v>
      </c>
      <c r="C878" s="12">
        <f t="shared" si="93"/>
        <v>9.3277367091631785E-2</v>
      </c>
      <c r="D878" s="11">
        <v>3565.73</v>
      </c>
      <c r="E878" s="9">
        <f t="shared" si="94"/>
        <v>0</v>
      </c>
      <c r="F878">
        <f t="shared" si="91"/>
        <v>3565.73</v>
      </c>
      <c r="G878" s="9">
        <f t="shared" si="95"/>
        <v>13.599999999999909</v>
      </c>
      <c r="H878" s="9">
        <f t="shared" si="96"/>
        <v>0</v>
      </c>
      <c r="I878" s="5">
        <f t="shared" si="97"/>
        <v>10697.189999999391</v>
      </c>
      <c r="M878" s="9"/>
      <c r="O878" s="9">
        <v>14.599999999999909</v>
      </c>
      <c r="P878" s="9">
        <v>-169.69696969696969</v>
      </c>
    </row>
    <row r="879" spans="1:16" x14ac:dyDescent="0.25">
      <c r="A879" s="10">
        <v>43.85</v>
      </c>
      <c r="B879" s="12">
        <f t="shared" si="92"/>
        <v>10.720714265204782</v>
      </c>
      <c r="C879" s="12">
        <f t="shared" si="93"/>
        <v>9.3277367091631785E-2</v>
      </c>
      <c r="D879" s="11">
        <v>3577.41</v>
      </c>
      <c r="E879" s="9">
        <f t="shared" si="94"/>
        <v>0</v>
      </c>
      <c r="F879">
        <f t="shared" si="91"/>
        <v>3577.41</v>
      </c>
      <c r="G879" s="9">
        <f t="shared" si="95"/>
        <v>13.616666666666674</v>
      </c>
      <c r="H879" s="9">
        <f t="shared" si="96"/>
        <v>0</v>
      </c>
      <c r="I879" s="5">
        <f t="shared" si="97"/>
        <v>10732.230000000915</v>
      </c>
      <c r="M879" s="9"/>
      <c r="O879" s="9">
        <v>14.616666666666674</v>
      </c>
      <c r="P879" s="9">
        <v>-179.87878787878776</v>
      </c>
    </row>
    <row r="880" spans="1:16" x14ac:dyDescent="0.25">
      <c r="A880" s="10">
        <v>43.9</v>
      </c>
      <c r="B880" s="12">
        <f t="shared" si="92"/>
        <v>10.720714265204782</v>
      </c>
      <c r="C880" s="12">
        <f t="shared" si="93"/>
        <v>9.3277367091631785E-2</v>
      </c>
      <c r="D880" s="11">
        <v>3575.6</v>
      </c>
      <c r="E880" s="9">
        <f t="shared" si="94"/>
        <v>0</v>
      </c>
      <c r="F880">
        <f t="shared" si="91"/>
        <v>3575.6</v>
      </c>
      <c r="G880" s="9">
        <f t="shared" si="95"/>
        <v>13.633333333333326</v>
      </c>
      <c r="H880" s="9">
        <f t="shared" si="96"/>
        <v>0</v>
      </c>
      <c r="I880" s="5">
        <f t="shared" si="97"/>
        <v>10726.79999999939</v>
      </c>
      <c r="M880" s="9"/>
      <c r="O880" s="9">
        <v>14.633333333333326</v>
      </c>
      <c r="P880" s="9">
        <v>-271.51515151515218</v>
      </c>
    </row>
    <row r="881" spans="1:16" x14ac:dyDescent="0.25">
      <c r="A881" s="10">
        <v>43.95</v>
      </c>
      <c r="B881" s="12">
        <f t="shared" si="92"/>
        <v>10.720714265204782</v>
      </c>
      <c r="C881" s="12">
        <f t="shared" si="93"/>
        <v>9.3277367091631785E-2</v>
      </c>
      <c r="D881" s="11">
        <v>3558.45</v>
      </c>
      <c r="E881" s="9">
        <f t="shared" si="94"/>
        <v>0</v>
      </c>
      <c r="F881">
        <f t="shared" si="91"/>
        <v>3558.45</v>
      </c>
      <c r="G881" s="9">
        <f t="shared" si="95"/>
        <v>13.649999999999977</v>
      </c>
      <c r="H881" s="9">
        <f t="shared" si="96"/>
        <v>0</v>
      </c>
      <c r="I881" s="5">
        <f t="shared" si="97"/>
        <v>10675.35000000091</v>
      </c>
      <c r="M881" s="9"/>
      <c r="O881" s="9">
        <v>14.649999999999977</v>
      </c>
      <c r="P881" s="9">
        <v>-71.272727272727238</v>
      </c>
    </row>
    <row r="882" spans="1:16" x14ac:dyDescent="0.25">
      <c r="A882" s="10">
        <v>44</v>
      </c>
      <c r="B882" s="12">
        <f t="shared" si="92"/>
        <v>10.720714265204782</v>
      </c>
      <c r="C882" s="12">
        <f t="shared" si="93"/>
        <v>9.3277367091631785E-2</v>
      </c>
      <c r="D882" s="11">
        <v>3570.39</v>
      </c>
      <c r="E882" s="9">
        <f t="shared" si="94"/>
        <v>0</v>
      </c>
      <c r="F882">
        <f t="shared" si="91"/>
        <v>3570.39</v>
      </c>
      <c r="G882" s="9">
        <f t="shared" si="95"/>
        <v>13.666666666666629</v>
      </c>
      <c r="H882" s="9">
        <f t="shared" si="96"/>
        <v>0</v>
      </c>
      <c r="I882" s="5">
        <f t="shared" si="97"/>
        <v>10711.169999999391</v>
      </c>
      <c r="M882" s="9"/>
      <c r="O882" s="9">
        <v>14.666666666666629</v>
      </c>
      <c r="P882" s="9">
        <v>-173.09090909090904</v>
      </c>
    </row>
    <row r="883" spans="1:16" x14ac:dyDescent="0.25">
      <c r="A883" s="10">
        <v>44.05</v>
      </c>
      <c r="B883" s="12">
        <f t="shared" si="92"/>
        <v>10.720714265204782</v>
      </c>
      <c r="C883" s="12">
        <f t="shared" si="93"/>
        <v>9.3277367091631785E-2</v>
      </c>
      <c r="D883" s="11">
        <v>3556.79</v>
      </c>
      <c r="E883" s="9">
        <f t="shared" si="94"/>
        <v>0</v>
      </c>
      <c r="F883">
        <f t="shared" si="91"/>
        <v>3556.79</v>
      </c>
      <c r="G883" s="9">
        <f t="shared" si="95"/>
        <v>13.68333333333328</v>
      </c>
      <c r="H883" s="9">
        <f t="shared" si="96"/>
        <v>0</v>
      </c>
      <c r="I883" s="5">
        <f t="shared" si="97"/>
        <v>10670.369999999393</v>
      </c>
      <c r="M883" s="9"/>
      <c r="O883" s="9">
        <v>14.68333333333328</v>
      </c>
      <c r="P883" s="9">
        <v>-125.57575757575768</v>
      </c>
    </row>
    <row r="884" spans="1:16" x14ac:dyDescent="0.25">
      <c r="A884" s="10">
        <v>44.1</v>
      </c>
      <c r="B884" s="12">
        <f t="shared" si="92"/>
        <v>10.720714265204782</v>
      </c>
      <c r="C884" s="12">
        <f t="shared" si="93"/>
        <v>9.3277367091631785E-2</v>
      </c>
      <c r="D884" s="11">
        <v>3531.74</v>
      </c>
      <c r="E884" s="9">
        <f t="shared" si="94"/>
        <v>0</v>
      </c>
      <c r="F884">
        <f t="shared" si="91"/>
        <v>3531.74</v>
      </c>
      <c r="G884" s="9">
        <f t="shared" si="95"/>
        <v>13.699999999999932</v>
      </c>
      <c r="H884" s="9">
        <f t="shared" si="96"/>
        <v>0</v>
      </c>
      <c r="I884" s="5">
        <f t="shared" si="97"/>
        <v>10595.220000000903</v>
      </c>
      <c r="M884" s="9"/>
      <c r="O884" s="9">
        <v>14.699999999999932</v>
      </c>
      <c r="P884" s="9">
        <v>-128.96969696969703</v>
      </c>
    </row>
    <row r="885" spans="1:16" x14ac:dyDescent="0.25">
      <c r="A885" s="10">
        <v>44.15</v>
      </c>
      <c r="B885" s="12">
        <f t="shared" si="92"/>
        <v>10.720714265204782</v>
      </c>
      <c r="C885" s="12">
        <f t="shared" si="93"/>
        <v>9.3277367091631785E-2</v>
      </c>
      <c r="D885" s="11">
        <v>3504.27</v>
      </c>
      <c r="E885" s="9">
        <f t="shared" si="94"/>
        <v>0</v>
      </c>
      <c r="F885">
        <f t="shared" si="91"/>
        <v>3504.27</v>
      </c>
      <c r="G885" s="9">
        <f t="shared" si="95"/>
        <v>13.716666666666583</v>
      </c>
      <c r="H885" s="9">
        <f t="shared" si="96"/>
        <v>0</v>
      </c>
      <c r="I885" s="5">
        <f t="shared" si="97"/>
        <v>10512.809999999403</v>
      </c>
      <c r="M885" s="9"/>
      <c r="O885" s="9">
        <v>14.716666666666583</v>
      </c>
      <c r="P885" s="9">
        <v>-105.21212121212116</v>
      </c>
    </row>
    <row r="886" spans="1:16" x14ac:dyDescent="0.25">
      <c r="A886" s="10">
        <v>44.2</v>
      </c>
      <c r="B886" s="12">
        <f t="shared" si="92"/>
        <v>10.720714265204782</v>
      </c>
      <c r="C886" s="12">
        <f t="shared" si="93"/>
        <v>9.3277367091631785E-2</v>
      </c>
      <c r="D886" s="11">
        <v>3524.17</v>
      </c>
      <c r="E886" s="9">
        <f t="shared" si="94"/>
        <v>0</v>
      </c>
      <c r="F886">
        <f t="shared" si="91"/>
        <v>3524.17</v>
      </c>
      <c r="G886" s="9">
        <f t="shared" si="95"/>
        <v>13.733333333333348</v>
      </c>
      <c r="H886" s="9">
        <f t="shared" si="96"/>
        <v>0</v>
      </c>
      <c r="I886" s="5">
        <f t="shared" si="97"/>
        <v>10572.510000000902</v>
      </c>
      <c r="M886" s="9"/>
      <c r="O886" s="9">
        <v>14.733333333333348</v>
      </c>
      <c r="P886" s="9">
        <v>-156.12121212121207</v>
      </c>
    </row>
    <row r="887" spans="1:16" x14ac:dyDescent="0.25">
      <c r="A887" s="10">
        <v>44.25</v>
      </c>
      <c r="B887" s="12">
        <f t="shared" si="92"/>
        <v>10.720714265204782</v>
      </c>
      <c r="C887" s="12">
        <f t="shared" si="93"/>
        <v>9.3277367091631785E-2</v>
      </c>
      <c r="D887" s="11">
        <v>3501.2</v>
      </c>
      <c r="E887" s="9">
        <f t="shared" si="94"/>
        <v>0</v>
      </c>
      <c r="F887">
        <f t="shared" si="91"/>
        <v>3501.2</v>
      </c>
      <c r="G887" s="9">
        <f t="shared" si="95"/>
        <v>13.75</v>
      </c>
      <c r="H887" s="9">
        <f t="shared" si="96"/>
        <v>0</v>
      </c>
      <c r="I887" s="5">
        <f t="shared" si="97"/>
        <v>10503.599999999402</v>
      </c>
      <c r="M887" s="9"/>
      <c r="O887" s="9">
        <v>14.75</v>
      </c>
      <c r="P887" s="9">
        <v>-54.303030303030269</v>
      </c>
    </row>
    <row r="888" spans="1:16" x14ac:dyDescent="0.25">
      <c r="A888" s="10">
        <v>44.3</v>
      </c>
      <c r="B888" s="12">
        <f t="shared" si="92"/>
        <v>10.720714265204782</v>
      </c>
      <c r="C888" s="12">
        <f t="shared" si="93"/>
        <v>9.3277367091631785E-2</v>
      </c>
      <c r="D888" s="11">
        <v>3544.25</v>
      </c>
      <c r="E888" s="9">
        <f t="shared" si="94"/>
        <v>0</v>
      </c>
      <c r="F888">
        <f t="shared" si="91"/>
        <v>3544.25</v>
      </c>
      <c r="G888" s="9">
        <f t="shared" si="95"/>
        <v>13.766666666666652</v>
      </c>
      <c r="H888" s="9">
        <f t="shared" si="96"/>
        <v>0</v>
      </c>
      <c r="I888" s="5">
        <f t="shared" si="97"/>
        <v>10632.749999999396</v>
      </c>
      <c r="M888" s="9"/>
      <c r="O888" s="9">
        <v>14.766666666666652</v>
      </c>
      <c r="P888" s="9">
        <v>-115.39393939393942</v>
      </c>
    </row>
    <row r="889" spans="1:16" x14ac:dyDescent="0.25">
      <c r="A889" s="10">
        <v>44.35</v>
      </c>
      <c r="B889" s="12">
        <f t="shared" si="92"/>
        <v>10.720714265204782</v>
      </c>
      <c r="C889" s="12">
        <f t="shared" si="93"/>
        <v>9.3277367091631785E-2</v>
      </c>
      <c r="D889" s="11">
        <v>3623.19</v>
      </c>
      <c r="E889" s="9">
        <f t="shared" si="94"/>
        <v>0</v>
      </c>
      <c r="F889">
        <f t="shared" si="91"/>
        <v>3623.19</v>
      </c>
      <c r="G889" s="9">
        <f t="shared" si="95"/>
        <v>13.783333333333303</v>
      </c>
      <c r="H889" s="9">
        <f t="shared" si="96"/>
        <v>0</v>
      </c>
      <c r="I889" s="5">
        <f t="shared" si="97"/>
        <v>10869.570000000927</v>
      </c>
      <c r="M889" s="9"/>
      <c r="O889" s="9">
        <v>14.783333333333303</v>
      </c>
      <c r="P889" s="9">
        <v>-98.424242424242451</v>
      </c>
    </row>
    <row r="890" spans="1:16" x14ac:dyDescent="0.25">
      <c r="A890" s="10">
        <v>44.4</v>
      </c>
      <c r="B890" s="12">
        <f t="shared" si="92"/>
        <v>10.720714265204782</v>
      </c>
      <c r="C890" s="12">
        <f t="shared" si="93"/>
        <v>9.3277367091631785E-2</v>
      </c>
      <c r="D890" s="11">
        <v>3653.03</v>
      </c>
      <c r="E890" s="9">
        <f t="shared" si="94"/>
        <v>0</v>
      </c>
      <c r="F890">
        <f t="shared" si="91"/>
        <v>3653.03</v>
      </c>
      <c r="G890" s="9">
        <f t="shared" si="95"/>
        <v>13.799999999999955</v>
      </c>
      <c r="H890" s="9">
        <f t="shared" si="96"/>
        <v>0</v>
      </c>
      <c r="I890" s="5">
        <f t="shared" si="97"/>
        <v>10959.089999999378</v>
      </c>
      <c r="M890" s="9"/>
      <c r="O890" s="9">
        <v>14.799999999999955</v>
      </c>
      <c r="P890" s="9">
        <v>-115.39393939393942</v>
      </c>
    </row>
    <row r="891" spans="1:16" x14ac:dyDescent="0.25">
      <c r="A891" s="10">
        <v>44.45</v>
      </c>
      <c r="B891" s="12">
        <f t="shared" si="92"/>
        <v>10.720714265204782</v>
      </c>
      <c r="C891" s="12">
        <f t="shared" si="93"/>
        <v>9.3277367091631785E-2</v>
      </c>
      <c r="D891" s="11">
        <v>3627.18</v>
      </c>
      <c r="E891" s="9">
        <f t="shared" si="94"/>
        <v>0</v>
      </c>
      <c r="F891">
        <f t="shared" si="91"/>
        <v>3627.18</v>
      </c>
      <c r="G891" s="9">
        <f t="shared" si="95"/>
        <v>13.816666666666606</v>
      </c>
      <c r="H891" s="9">
        <f t="shared" si="96"/>
        <v>0</v>
      </c>
      <c r="I891" s="5">
        <f t="shared" si="97"/>
        <v>10881.540000000927</v>
      </c>
      <c r="M891" s="9"/>
      <c r="O891" s="9">
        <v>14.816666666666606</v>
      </c>
      <c r="P891" s="9">
        <v>-112.00000000000006</v>
      </c>
    </row>
    <row r="892" spans="1:16" x14ac:dyDescent="0.25">
      <c r="A892" s="10">
        <v>44.5</v>
      </c>
      <c r="B892" s="12">
        <f t="shared" si="92"/>
        <v>10.720714265204782</v>
      </c>
      <c r="C892" s="12">
        <f t="shared" si="93"/>
        <v>9.3277367091631785E-2</v>
      </c>
      <c r="D892" s="11">
        <v>3633.86</v>
      </c>
      <c r="E892" s="9">
        <f t="shared" si="94"/>
        <v>0</v>
      </c>
      <c r="F892">
        <f t="shared" si="91"/>
        <v>3633.86</v>
      </c>
      <c r="G892" s="9">
        <f t="shared" si="95"/>
        <v>13.833333333333258</v>
      </c>
      <c r="H892" s="9">
        <f t="shared" si="96"/>
        <v>0</v>
      </c>
      <c r="I892" s="5">
        <f t="shared" si="97"/>
        <v>10901.579999999381</v>
      </c>
      <c r="M892" s="9"/>
      <c r="O892" s="9">
        <v>14.833333333333258</v>
      </c>
      <c r="P892" s="9">
        <v>-125.57575757575768</v>
      </c>
    </row>
    <row r="893" spans="1:16" x14ac:dyDescent="0.25">
      <c r="A893" s="10">
        <v>44.55</v>
      </c>
      <c r="B893" s="12">
        <f t="shared" si="92"/>
        <v>10.720714265204782</v>
      </c>
      <c r="C893" s="12">
        <f t="shared" si="93"/>
        <v>9.3277367091631785E-2</v>
      </c>
      <c r="D893" s="11">
        <v>3621.45</v>
      </c>
      <c r="E893" s="9">
        <f t="shared" si="94"/>
        <v>0</v>
      </c>
      <c r="F893">
        <f t="shared" si="91"/>
        <v>3621.45</v>
      </c>
      <c r="G893" s="9">
        <f t="shared" si="95"/>
        <v>13.849999999999909</v>
      </c>
      <c r="H893" s="9">
        <f t="shared" si="96"/>
        <v>0</v>
      </c>
      <c r="I893" s="5">
        <f t="shared" si="97"/>
        <v>10864.349999999382</v>
      </c>
      <c r="M893" s="9"/>
      <c r="O893" s="9">
        <v>14.849999999999909</v>
      </c>
      <c r="P893" s="9">
        <v>-95.030303030303088</v>
      </c>
    </row>
    <row r="894" spans="1:16" x14ac:dyDescent="0.25">
      <c r="A894" s="10">
        <v>44.6</v>
      </c>
      <c r="B894" s="12">
        <f t="shared" si="92"/>
        <v>10.720714265204782</v>
      </c>
      <c r="C894" s="12">
        <f t="shared" si="93"/>
        <v>9.3277367091631785E-2</v>
      </c>
      <c r="D894" s="11">
        <v>3640.69</v>
      </c>
      <c r="E894" s="9">
        <f t="shared" si="94"/>
        <v>0</v>
      </c>
      <c r="F894">
        <f t="shared" si="91"/>
        <v>3640.69</v>
      </c>
      <c r="G894" s="9">
        <f t="shared" si="95"/>
        <v>13.866666666666674</v>
      </c>
      <c r="H894" s="9">
        <f t="shared" si="96"/>
        <v>0</v>
      </c>
      <c r="I894" s="5">
        <f t="shared" si="97"/>
        <v>10922.070000000931</v>
      </c>
      <c r="M894" s="9"/>
      <c r="O894" s="9">
        <v>14.866666666666674</v>
      </c>
      <c r="P894" s="9">
        <v>-105.21212121212116</v>
      </c>
    </row>
    <row r="895" spans="1:16" x14ac:dyDescent="0.25">
      <c r="A895" s="10">
        <v>44.65</v>
      </c>
      <c r="B895" s="12">
        <f t="shared" si="92"/>
        <v>10.720714265204782</v>
      </c>
      <c r="C895" s="12">
        <f t="shared" si="93"/>
        <v>9.3277367091631785E-2</v>
      </c>
      <c r="D895" s="11">
        <v>3640.06</v>
      </c>
      <c r="E895" s="9">
        <f t="shared" si="94"/>
        <v>0</v>
      </c>
      <c r="F895">
        <f t="shared" si="91"/>
        <v>3640.06</v>
      </c>
      <c r="G895" s="9">
        <f t="shared" si="95"/>
        <v>13.883333333333326</v>
      </c>
      <c r="H895" s="9">
        <f t="shared" si="96"/>
        <v>0</v>
      </c>
      <c r="I895" s="5">
        <f t="shared" si="97"/>
        <v>10920.179999999378</v>
      </c>
      <c r="M895" s="9"/>
      <c r="O895" s="9">
        <v>14.883333333333326</v>
      </c>
      <c r="P895" s="9">
        <v>-37.3333333333333</v>
      </c>
    </row>
    <row r="896" spans="1:16" x14ac:dyDescent="0.25">
      <c r="A896" s="10">
        <v>44.7</v>
      </c>
      <c r="B896" s="12">
        <f t="shared" si="92"/>
        <v>10.720714265204782</v>
      </c>
      <c r="C896" s="12">
        <f t="shared" si="93"/>
        <v>9.3277367091631785E-2</v>
      </c>
      <c r="D896" s="11">
        <v>3643.91</v>
      </c>
      <c r="E896" s="9">
        <f t="shared" si="94"/>
        <v>0</v>
      </c>
      <c r="F896">
        <f t="shared" si="91"/>
        <v>3643.91</v>
      </c>
      <c r="G896" s="9">
        <f t="shared" si="95"/>
        <v>13.899999999999977</v>
      </c>
      <c r="H896" s="9">
        <f t="shared" si="96"/>
        <v>0</v>
      </c>
      <c r="I896" s="5">
        <f t="shared" si="97"/>
        <v>10931.730000000931</v>
      </c>
      <c r="M896" s="9"/>
      <c r="O896" s="9">
        <v>14.899999999999977</v>
      </c>
      <c r="P896" s="9">
        <v>-54.303030303030269</v>
      </c>
    </row>
    <row r="897" spans="1:16" x14ac:dyDescent="0.25">
      <c r="A897" s="10">
        <v>44.75</v>
      </c>
      <c r="B897" s="12">
        <f t="shared" si="92"/>
        <v>10.720714265204782</v>
      </c>
      <c r="C897" s="12">
        <f t="shared" si="93"/>
        <v>9.3277367091631785E-2</v>
      </c>
      <c r="D897" s="11">
        <v>3662.94</v>
      </c>
      <c r="E897" s="9">
        <f t="shared" si="94"/>
        <v>0</v>
      </c>
      <c r="F897">
        <f t="shared" si="91"/>
        <v>3662.94</v>
      </c>
      <c r="G897" s="9">
        <f t="shared" si="95"/>
        <v>13.916666666666629</v>
      </c>
      <c r="H897" s="9">
        <f t="shared" si="96"/>
        <v>0</v>
      </c>
      <c r="I897" s="5">
        <f t="shared" si="97"/>
        <v>10988.819999999376</v>
      </c>
      <c r="M897" s="9"/>
      <c r="O897" s="9">
        <v>14.916666666666629</v>
      </c>
      <c r="P897" s="9">
        <v>-166.30303030303031</v>
      </c>
    </row>
    <row r="898" spans="1:16" x14ac:dyDescent="0.25">
      <c r="A898" s="10">
        <v>44.8</v>
      </c>
      <c r="B898" s="12">
        <f t="shared" si="92"/>
        <v>10.720714265204782</v>
      </c>
      <c r="C898" s="12">
        <f t="shared" si="93"/>
        <v>9.3277367091631785E-2</v>
      </c>
      <c r="D898" s="11">
        <v>3659.24</v>
      </c>
      <c r="E898" s="9">
        <f t="shared" si="94"/>
        <v>0</v>
      </c>
      <c r="F898">
        <f t="shared" ref="F898:F961" si="98">D898-E898</f>
        <v>3659.24</v>
      </c>
      <c r="G898" s="9">
        <f t="shared" si="95"/>
        <v>13.93333333333328</v>
      </c>
      <c r="H898" s="9">
        <f t="shared" si="96"/>
        <v>0</v>
      </c>
      <c r="I898" s="5">
        <f t="shared" si="97"/>
        <v>10977.719999999375</v>
      </c>
      <c r="M898" s="9"/>
      <c r="O898" s="9">
        <v>14.93333333333328</v>
      </c>
      <c r="P898" s="9">
        <v>-44.121212121212189</v>
      </c>
    </row>
    <row r="899" spans="1:16" x14ac:dyDescent="0.25">
      <c r="A899" s="10">
        <v>44.85</v>
      </c>
      <c r="B899" s="12">
        <f t="shared" ref="B899:B962" si="99">IF(D899&lt;2000,$S$1/($S$4*SQRT($S$5)),IF(A899&lt;12.55+$M$1,($S$1-$S$3)/($S$4*SQRT($S$5)),IF(A899&lt;15.55+$M$1,-0.274814814814815*(A899-$M$1)^3+11.5834444444444*(A899-$M$1)^2+-160.892394444444*(A899-$M$1)+745.0025473,($S$3-$S$4)/($S$4*SQRT($S$5)))))</f>
        <v>10.720714265204782</v>
      </c>
      <c r="C899" s="12">
        <f t="shared" ref="C899:C962" si="100">1/B899</f>
        <v>9.3277367091631785E-2</v>
      </c>
      <c r="D899" s="11">
        <v>3647.41</v>
      </c>
      <c r="E899" s="9">
        <f t="shared" ref="E899:E962" si="101">IF(A899&lt;$G$902,LOOKUP(A899,$G$2:$G$1364,$H$2:$H$1364),0)</f>
        <v>0</v>
      </c>
      <c r="F899">
        <f t="shared" si="98"/>
        <v>3647.41</v>
      </c>
      <c r="G899" s="9">
        <f t="shared" ref="G899:G902" si="102">O899-$L$3</f>
        <v>13.949999999999932</v>
      </c>
      <c r="H899" s="9">
        <f t="shared" ref="H899:H902" si="103">MAX(P899/16.8*$K$3,0)</f>
        <v>0</v>
      </c>
      <c r="I899" s="5">
        <f t="shared" si="97"/>
        <v>10942.230000000933</v>
      </c>
      <c r="M899" s="9"/>
      <c r="O899" s="9">
        <v>14.949999999999932</v>
      </c>
      <c r="P899" s="9">
        <v>-145.93939393939382</v>
      </c>
    </row>
    <row r="900" spans="1:16" x14ac:dyDescent="0.25">
      <c r="A900" s="10">
        <v>44.9</v>
      </c>
      <c r="B900" s="12">
        <f t="shared" si="99"/>
        <v>10.720714265204782</v>
      </c>
      <c r="C900" s="12">
        <f t="shared" si="100"/>
        <v>9.3277367091631785E-2</v>
      </c>
      <c r="D900" s="11">
        <v>3667.99</v>
      </c>
      <c r="E900" s="9">
        <f t="shared" si="101"/>
        <v>0</v>
      </c>
      <c r="F900">
        <f t="shared" si="98"/>
        <v>3667.99</v>
      </c>
      <c r="G900" s="9">
        <f t="shared" si="102"/>
        <v>13.966666666666583</v>
      </c>
      <c r="H900" s="9">
        <f t="shared" si="103"/>
        <v>0</v>
      </c>
      <c r="I900" s="5">
        <f t="shared" ref="I900:I902" si="104">(F900)*((A900-A899)*60)</f>
        <v>11003.969999999374</v>
      </c>
      <c r="M900" s="9"/>
      <c r="O900" s="9">
        <v>14.966666666666583</v>
      </c>
      <c r="P900" s="9">
        <v>-64.484848484848513</v>
      </c>
    </row>
    <row r="901" spans="1:16" x14ac:dyDescent="0.25">
      <c r="A901" s="10">
        <v>44.95</v>
      </c>
      <c r="B901" s="12">
        <f t="shared" si="99"/>
        <v>10.720714265204782</v>
      </c>
      <c r="C901" s="12">
        <f t="shared" si="100"/>
        <v>9.3277367091631785E-2</v>
      </c>
      <c r="D901" s="11">
        <v>3668.43</v>
      </c>
      <c r="E901" s="9">
        <f t="shared" si="101"/>
        <v>0</v>
      </c>
      <c r="F901">
        <f t="shared" si="98"/>
        <v>3668.43</v>
      </c>
      <c r="G901" s="9">
        <f t="shared" si="102"/>
        <v>13.983333333333348</v>
      </c>
      <c r="H901" s="9">
        <f t="shared" si="103"/>
        <v>0</v>
      </c>
      <c r="I901" s="5">
        <f t="shared" si="104"/>
        <v>11005.290000000938</v>
      </c>
      <c r="M901" s="9"/>
      <c r="O901" s="9">
        <v>14.983333333333348</v>
      </c>
      <c r="P901" s="9">
        <v>-139.15151515151513</v>
      </c>
    </row>
    <row r="902" spans="1:16" x14ac:dyDescent="0.25">
      <c r="A902" s="10">
        <v>45</v>
      </c>
      <c r="B902" s="12">
        <f t="shared" si="99"/>
        <v>10.720714265204782</v>
      </c>
      <c r="C902" s="12">
        <f t="shared" si="100"/>
        <v>9.3277367091631785E-2</v>
      </c>
      <c r="D902" s="11">
        <v>3655.08</v>
      </c>
      <c r="E902" s="9">
        <f t="shared" si="101"/>
        <v>0</v>
      </c>
      <c r="F902">
        <f t="shared" si="98"/>
        <v>3655.08</v>
      </c>
      <c r="G902" s="9">
        <f t="shared" si="102"/>
        <v>14</v>
      </c>
      <c r="H902" s="9">
        <f t="shared" si="103"/>
        <v>0</v>
      </c>
      <c r="I902" s="5">
        <f t="shared" si="104"/>
        <v>10965.239999999376</v>
      </c>
      <c r="M902" s="9"/>
      <c r="O902" s="9">
        <v>15</v>
      </c>
      <c r="P902" s="9">
        <v>-101.8181818181818</v>
      </c>
    </row>
    <row r="903" spans="1:16" x14ac:dyDescent="0.25">
      <c r="A903" s="10">
        <v>45.05</v>
      </c>
      <c r="B903" s="12">
        <f t="shared" si="99"/>
        <v>10.720714265204782</v>
      </c>
      <c r="C903" s="12">
        <f t="shared" si="100"/>
        <v>9.3277367091631785E-2</v>
      </c>
      <c r="D903" s="11">
        <v>3639.73</v>
      </c>
      <c r="E903" s="9">
        <f t="shared" si="101"/>
        <v>0</v>
      </c>
      <c r="F903">
        <f t="shared" si="98"/>
        <v>3639.73</v>
      </c>
      <c r="I903" s="5"/>
      <c r="M903" s="9"/>
      <c r="O903" s="5"/>
    </row>
    <row r="904" spans="1:16" x14ac:dyDescent="0.25">
      <c r="A904" s="10">
        <v>45.1</v>
      </c>
      <c r="B904" s="12">
        <f t="shared" si="99"/>
        <v>10.720714265204782</v>
      </c>
      <c r="C904" s="12">
        <f t="shared" si="100"/>
        <v>9.3277367091631785E-2</v>
      </c>
      <c r="D904" s="11">
        <v>3627.36</v>
      </c>
      <c r="E904" s="9">
        <f t="shared" si="101"/>
        <v>0</v>
      </c>
      <c r="F904">
        <f t="shared" si="98"/>
        <v>3627.36</v>
      </c>
      <c r="I904" s="5"/>
      <c r="M904" s="9"/>
      <c r="O904" s="5"/>
    </row>
    <row r="905" spans="1:16" x14ac:dyDescent="0.25">
      <c r="A905" s="10">
        <v>45.15</v>
      </c>
      <c r="B905" s="12">
        <f t="shared" si="99"/>
        <v>10.720714265204782</v>
      </c>
      <c r="C905" s="12">
        <f t="shared" si="100"/>
        <v>9.3277367091631785E-2</v>
      </c>
      <c r="D905" s="11">
        <v>3629.87</v>
      </c>
      <c r="E905" s="9">
        <f t="shared" si="101"/>
        <v>0</v>
      </c>
      <c r="F905">
        <f t="shared" si="98"/>
        <v>3629.87</v>
      </c>
      <c r="I905" s="5"/>
      <c r="M905" s="9"/>
      <c r="O905" s="5"/>
    </row>
    <row r="906" spans="1:16" x14ac:dyDescent="0.25">
      <c r="A906" s="10">
        <v>45.2</v>
      </c>
      <c r="B906" s="12">
        <f t="shared" si="99"/>
        <v>10.720714265204782</v>
      </c>
      <c r="C906" s="12">
        <f t="shared" si="100"/>
        <v>9.3277367091631785E-2</v>
      </c>
      <c r="D906" s="11">
        <v>3609.83</v>
      </c>
      <c r="E906" s="9">
        <f t="shared" si="101"/>
        <v>0</v>
      </c>
      <c r="F906">
        <f t="shared" si="98"/>
        <v>3609.83</v>
      </c>
      <c r="I906" s="5"/>
      <c r="M906" s="9"/>
      <c r="O906" s="5"/>
    </row>
    <row r="907" spans="1:16" x14ac:dyDescent="0.25">
      <c r="A907" s="10">
        <v>45.25</v>
      </c>
      <c r="B907" s="12">
        <f t="shared" si="99"/>
        <v>10.720714265204782</v>
      </c>
      <c r="C907" s="12">
        <f t="shared" si="100"/>
        <v>9.3277367091631785E-2</v>
      </c>
      <c r="D907" s="11">
        <v>3605.85</v>
      </c>
      <c r="E907" s="9">
        <f t="shared" si="101"/>
        <v>0</v>
      </c>
      <c r="F907">
        <f t="shared" si="98"/>
        <v>3605.85</v>
      </c>
      <c r="I907" s="5"/>
      <c r="M907" s="9"/>
      <c r="O907" s="5"/>
    </row>
    <row r="908" spans="1:16" x14ac:dyDescent="0.25">
      <c r="A908" s="10">
        <v>45.3</v>
      </c>
      <c r="B908" s="12">
        <f t="shared" si="99"/>
        <v>10.720714265204782</v>
      </c>
      <c r="C908" s="12">
        <f t="shared" si="100"/>
        <v>9.3277367091631785E-2</v>
      </c>
      <c r="D908" s="11">
        <v>3587.73</v>
      </c>
      <c r="E908" s="9">
        <f t="shared" si="101"/>
        <v>0</v>
      </c>
      <c r="F908">
        <f t="shared" si="98"/>
        <v>3587.73</v>
      </c>
      <c r="I908" s="5"/>
      <c r="M908" s="9"/>
      <c r="O908" s="5"/>
    </row>
    <row r="909" spans="1:16" x14ac:dyDescent="0.25">
      <c r="A909" s="10">
        <v>45.35</v>
      </c>
      <c r="B909" s="12">
        <f t="shared" si="99"/>
        <v>10.720714265204782</v>
      </c>
      <c r="C909" s="12">
        <f t="shared" si="100"/>
        <v>9.3277367091631785E-2</v>
      </c>
      <c r="D909" s="11">
        <v>3598.75</v>
      </c>
      <c r="E909" s="9">
        <f t="shared" si="101"/>
        <v>0</v>
      </c>
      <c r="F909">
        <f t="shared" si="98"/>
        <v>3598.75</v>
      </c>
      <c r="I909" s="5"/>
      <c r="M909" s="9"/>
      <c r="O909" s="5"/>
    </row>
    <row r="910" spans="1:16" x14ac:dyDescent="0.25">
      <c r="A910" s="10">
        <v>45.4</v>
      </c>
      <c r="B910" s="12">
        <f t="shared" si="99"/>
        <v>10.720714265204782</v>
      </c>
      <c r="C910" s="12">
        <f t="shared" si="100"/>
        <v>9.3277367091631785E-2</v>
      </c>
      <c r="D910" s="11">
        <v>3606.91</v>
      </c>
      <c r="E910" s="9">
        <f t="shared" si="101"/>
        <v>0</v>
      </c>
      <c r="F910">
        <f t="shared" si="98"/>
        <v>3606.91</v>
      </c>
      <c r="I910" s="5"/>
      <c r="M910" s="9"/>
      <c r="O910" s="5"/>
    </row>
    <row r="911" spans="1:16" x14ac:dyDescent="0.25">
      <c r="A911" s="10">
        <v>45.45</v>
      </c>
      <c r="B911" s="12">
        <f t="shared" si="99"/>
        <v>10.720714265204782</v>
      </c>
      <c r="C911" s="12">
        <f t="shared" si="100"/>
        <v>9.3277367091631785E-2</v>
      </c>
      <c r="D911" s="11">
        <v>3585.78</v>
      </c>
      <c r="E911" s="9">
        <f t="shared" si="101"/>
        <v>0</v>
      </c>
      <c r="F911">
        <f t="shared" si="98"/>
        <v>3585.78</v>
      </c>
      <c r="I911" s="5"/>
      <c r="M911" s="9"/>
      <c r="O911" s="5"/>
    </row>
    <row r="912" spans="1:16" x14ac:dyDescent="0.25">
      <c r="A912" s="10">
        <v>45.5</v>
      </c>
      <c r="B912" s="12">
        <f t="shared" si="99"/>
        <v>10.720714265204782</v>
      </c>
      <c r="C912" s="12">
        <f t="shared" si="100"/>
        <v>9.3277367091631785E-2</v>
      </c>
      <c r="D912" s="11">
        <v>3583.17</v>
      </c>
      <c r="E912" s="9">
        <f t="shared" si="101"/>
        <v>0</v>
      </c>
      <c r="F912">
        <f t="shared" si="98"/>
        <v>3583.17</v>
      </c>
      <c r="I912" s="5"/>
      <c r="M912" s="9"/>
      <c r="O912" s="5"/>
    </row>
    <row r="913" spans="1:15" x14ac:dyDescent="0.25">
      <c r="A913" s="10">
        <v>45.55</v>
      </c>
      <c r="B913" s="12">
        <f t="shared" si="99"/>
        <v>10.720714265204782</v>
      </c>
      <c r="C913" s="12">
        <f t="shared" si="100"/>
        <v>9.3277367091631785E-2</v>
      </c>
      <c r="D913" s="11">
        <v>3562.43</v>
      </c>
      <c r="E913" s="9">
        <f t="shared" si="101"/>
        <v>0</v>
      </c>
      <c r="F913">
        <f t="shared" si="98"/>
        <v>3562.43</v>
      </c>
      <c r="I913" s="5"/>
      <c r="M913" s="9"/>
      <c r="O913" s="5"/>
    </row>
    <row r="914" spans="1:15" x14ac:dyDescent="0.25">
      <c r="A914" s="10">
        <v>45.6</v>
      </c>
      <c r="B914" s="12">
        <f t="shared" si="99"/>
        <v>10.720714265204782</v>
      </c>
      <c r="C914" s="12">
        <f t="shared" si="100"/>
        <v>9.3277367091631785E-2</v>
      </c>
      <c r="D914" s="11">
        <v>3594.23</v>
      </c>
      <c r="E914" s="9">
        <f t="shared" si="101"/>
        <v>0</v>
      </c>
      <c r="F914">
        <f t="shared" si="98"/>
        <v>3594.23</v>
      </c>
      <c r="I914" s="5"/>
      <c r="M914" s="9"/>
      <c r="O914" s="5"/>
    </row>
    <row r="915" spans="1:15" x14ac:dyDescent="0.25">
      <c r="A915" s="10">
        <v>45.65</v>
      </c>
      <c r="B915" s="12">
        <f t="shared" si="99"/>
        <v>10.720714265204782</v>
      </c>
      <c r="C915" s="12">
        <f t="shared" si="100"/>
        <v>9.3277367091631785E-2</v>
      </c>
      <c r="D915" s="11">
        <v>3596.76</v>
      </c>
      <c r="E915" s="9">
        <f t="shared" si="101"/>
        <v>0</v>
      </c>
      <c r="F915">
        <f t="shared" si="98"/>
        <v>3596.76</v>
      </c>
      <c r="I915" s="5"/>
      <c r="M915" s="9"/>
      <c r="O915" s="5"/>
    </row>
    <row r="916" spans="1:15" x14ac:dyDescent="0.25">
      <c r="A916" s="10">
        <v>45.7</v>
      </c>
      <c r="B916" s="12">
        <f t="shared" si="99"/>
        <v>10.720714265204782</v>
      </c>
      <c r="C916" s="12">
        <f t="shared" si="100"/>
        <v>9.3277367091631785E-2</v>
      </c>
      <c r="D916" s="11">
        <v>3558.93</v>
      </c>
      <c r="E916" s="9">
        <f t="shared" si="101"/>
        <v>0</v>
      </c>
      <c r="F916">
        <f t="shared" si="98"/>
        <v>3558.93</v>
      </c>
      <c r="I916" s="5"/>
      <c r="M916" s="9"/>
      <c r="O916" s="5"/>
    </row>
    <row r="917" spans="1:15" x14ac:dyDescent="0.25">
      <c r="A917" s="10">
        <v>45.75</v>
      </c>
      <c r="B917" s="12">
        <f t="shared" si="99"/>
        <v>10.720714265204782</v>
      </c>
      <c r="C917" s="12">
        <f t="shared" si="100"/>
        <v>9.3277367091631785E-2</v>
      </c>
      <c r="D917" s="11">
        <v>3564.42</v>
      </c>
      <c r="E917" s="9">
        <f t="shared" si="101"/>
        <v>0</v>
      </c>
      <c r="F917">
        <f t="shared" si="98"/>
        <v>3564.42</v>
      </c>
      <c r="I917" s="5"/>
      <c r="M917" s="9"/>
      <c r="O917" s="5"/>
    </row>
    <row r="918" spans="1:15" x14ac:dyDescent="0.25">
      <c r="A918" s="10">
        <v>45.8</v>
      </c>
      <c r="B918" s="12">
        <f t="shared" si="99"/>
        <v>10.720714265204782</v>
      </c>
      <c r="C918" s="12">
        <f t="shared" si="100"/>
        <v>9.3277367091631785E-2</v>
      </c>
      <c r="D918" s="11">
        <v>3530.26</v>
      </c>
      <c r="E918" s="9">
        <f t="shared" si="101"/>
        <v>0</v>
      </c>
      <c r="F918">
        <f t="shared" si="98"/>
        <v>3530.26</v>
      </c>
      <c r="I918" s="5"/>
      <c r="M918" s="9"/>
      <c r="O918" s="5"/>
    </row>
    <row r="919" spans="1:15" x14ac:dyDescent="0.25">
      <c r="A919" s="10">
        <v>45.85</v>
      </c>
      <c r="B919" s="12">
        <f t="shared" si="99"/>
        <v>10.720714265204782</v>
      </c>
      <c r="C919" s="12">
        <f t="shared" si="100"/>
        <v>9.3277367091631785E-2</v>
      </c>
      <c r="D919" s="11">
        <v>3487.01</v>
      </c>
      <c r="E919" s="9">
        <f t="shared" si="101"/>
        <v>0</v>
      </c>
      <c r="F919">
        <f t="shared" si="98"/>
        <v>3487.01</v>
      </c>
      <c r="I919" s="5"/>
      <c r="M919" s="9"/>
      <c r="O919" s="5"/>
    </row>
    <row r="920" spans="1:15" x14ac:dyDescent="0.25">
      <c r="A920" s="10">
        <v>45.9</v>
      </c>
      <c r="B920" s="12">
        <f t="shared" si="99"/>
        <v>10.720714265204782</v>
      </c>
      <c r="C920" s="12">
        <f t="shared" si="100"/>
        <v>9.3277367091631785E-2</v>
      </c>
      <c r="D920" s="11">
        <v>3523.71</v>
      </c>
      <c r="E920" s="9">
        <f t="shared" si="101"/>
        <v>0</v>
      </c>
      <c r="F920">
        <f t="shared" si="98"/>
        <v>3523.71</v>
      </c>
      <c r="I920" s="5"/>
      <c r="M920" s="9"/>
      <c r="O920" s="5"/>
    </row>
    <row r="921" spans="1:15" x14ac:dyDescent="0.25">
      <c r="A921" s="10">
        <v>45.95</v>
      </c>
      <c r="B921" s="12">
        <f t="shared" si="99"/>
        <v>10.720714265204782</v>
      </c>
      <c r="C921" s="12">
        <f t="shared" si="100"/>
        <v>9.3277367091631785E-2</v>
      </c>
      <c r="D921" s="11">
        <v>3528.78</v>
      </c>
      <c r="E921" s="9">
        <f t="shared" si="101"/>
        <v>0</v>
      </c>
      <c r="F921">
        <f t="shared" si="98"/>
        <v>3528.78</v>
      </c>
      <c r="I921" s="5"/>
      <c r="M921" s="9"/>
      <c r="O921" s="5"/>
    </row>
    <row r="922" spans="1:15" x14ac:dyDescent="0.25">
      <c r="A922" s="10">
        <v>46</v>
      </c>
      <c r="B922" s="12">
        <f t="shared" si="99"/>
        <v>10.720714265204782</v>
      </c>
      <c r="C922" s="12">
        <f t="shared" si="100"/>
        <v>9.3277367091631785E-2</v>
      </c>
      <c r="D922" s="11">
        <v>3534.38</v>
      </c>
      <c r="E922" s="9">
        <f t="shared" si="101"/>
        <v>0</v>
      </c>
      <c r="F922">
        <f t="shared" si="98"/>
        <v>3534.38</v>
      </c>
      <c r="I922" s="5"/>
      <c r="M922" s="9"/>
      <c r="O922" s="5"/>
    </row>
    <row r="923" spans="1:15" x14ac:dyDescent="0.25">
      <c r="A923" s="10">
        <v>46.05</v>
      </c>
      <c r="B923" s="12">
        <f t="shared" si="99"/>
        <v>10.720714265204782</v>
      </c>
      <c r="C923" s="12">
        <f t="shared" si="100"/>
        <v>9.3277367091631785E-2</v>
      </c>
      <c r="D923" s="11">
        <v>3583.89</v>
      </c>
      <c r="E923" s="9">
        <f t="shared" si="101"/>
        <v>0</v>
      </c>
      <c r="F923">
        <f t="shared" si="98"/>
        <v>3583.89</v>
      </c>
      <c r="I923" s="5"/>
      <c r="M923" s="9"/>
      <c r="O923" s="5"/>
    </row>
    <row r="924" spans="1:15" x14ac:dyDescent="0.25">
      <c r="A924" s="10">
        <v>46.1</v>
      </c>
      <c r="B924" s="12">
        <f t="shared" si="99"/>
        <v>10.720714265204782</v>
      </c>
      <c r="C924" s="12">
        <f t="shared" si="100"/>
        <v>9.3277367091631785E-2</v>
      </c>
      <c r="D924" s="11">
        <v>3600.45</v>
      </c>
      <c r="E924" s="9">
        <f t="shared" si="101"/>
        <v>0</v>
      </c>
      <c r="F924">
        <f t="shared" si="98"/>
        <v>3600.45</v>
      </c>
      <c r="I924" s="5"/>
      <c r="M924" s="9"/>
      <c r="O924" s="5"/>
    </row>
    <row r="925" spans="1:15" x14ac:dyDescent="0.25">
      <c r="A925" s="10">
        <v>46.15</v>
      </c>
      <c r="B925" s="12">
        <f t="shared" si="99"/>
        <v>10.720714265204782</v>
      </c>
      <c r="C925" s="12">
        <f t="shared" si="100"/>
        <v>9.3277367091631785E-2</v>
      </c>
      <c r="D925" s="11">
        <v>3626.55</v>
      </c>
      <c r="E925" s="9">
        <f t="shared" si="101"/>
        <v>0</v>
      </c>
      <c r="F925">
        <f t="shared" si="98"/>
        <v>3626.55</v>
      </c>
      <c r="I925" s="5"/>
      <c r="M925" s="9"/>
      <c r="O925" s="5"/>
    </row>
    <row r="926" spans="1:15" x14ac:dyDescent="0.25">
      <c r="A926" s="10">
        <v>46.2</v>
      </c>
      <c r="B926" s="12">
        <f t="shared" si="99"/>
        <v>10.720714265204782</v>
      </c>
      <c r="C926" s="12">
        <f t="shared" si="100"/>
        <v>9.3277367091631785E-2</v>
      </c>
      <c r="D926" s="11">
        <v>3586.25</v>
      </c>
      <c r="E926" s="9">
        <f t="shared" si="101"/>
        <v>0</v>
      </c>
      <c r="F926">
        <f t="shared" si="98"/>
        <v>3586.25</v>
      </c>
      <c r="I926" s="5"/>
      <c r="M926" s="9"/>
      <c r="O926" s="5"/>
    </row>
    <row r="927" spans="1:15" x14ac:dyDescent="0.25">
      <c r="A927" s="10">
        <v>46.25</v>
      </c>
      <c r="B927" s="12">
        <f t="shared" si="99"/>
        <v>10.720714265204782</v>
      </c>
      <c r="C927" s="12">
        <f t="shared" si="100"/>
        <v>9.3277367091631785E-2</v>
      </c>
      <c r="D927" s="11">
        <v>3637.94</v>
      </c>
      <c r="E927" s="9">
        <f t="shared" si="101"/>
        <v>0</v>
      </c>
      <c r="F927">
        <f t="shared" si="98"/>
        <v>3637.94</v>
      </c>
      <c r="I927" s="5"/>
      <c r="M927" s="9"/>
      <c r="O927" s="5"/>
    </row>
    <row r="928" spans="1:15" x14ac:dyDescent="0.25">
      <c r="A928" s="10">
        <v>46.3</v>
      </c>
      <c r="B928" s="12">
        <f t="shared" si="99"/>
        <v>10.720714265204782</v>
      </c>
      <c r="C928" s="12">
        <f t="shared" si="100"/>
        <v>9.3277367091631785E-2</v>
      </c>
      <c r="D928" s="11">
        <v>3634.2</v>
      </c>
      <c r="E928" s="9">
        <f t="shared" si="101"/>
        <v>0</v>
      </c>
      <c r="F928">
        <f t="shared" si="98"/>
        <v>3634.2</v>
      </c>
      <c r="I928" s="5"/>
      <c r="M928" s="9"/>
      <c r="O928" s="5"/>
    </row>
    <row r="929" spans="1:15" x14ac:dyDescent="0.25">
      <c r="A929" s="10">
        <v>46.35</v>
      </c>
      <c r="B929" s="12">
        <f t="shared" si="99"/>
        <v>10.720714265204782</v>
      </c>
      <c r="C929" s="12">
        <f t="shared" si="100"/>
        <v>9.3277367091631785E-2</v>
      </c>
      <c r="D929" s="11">
        <v>3605.09</v>
      </c>
      <c r="E929" s="9">
        <f t="shared" si="101"/>
        <v>0</v>
      </c>
      <c r="F929">
        <f t="shared" si="98"/>
        <v>3605.09</v>
      </c>
      <c r="I929" s="5"/>
      <c r="M929" s="9"/>
      <c r="O929" s="5"/>
    </row>
    <row r="930" spans="1:15" x14ac:dyDescent="0.25">
      <c r="A930" s="10">
        <v>46.4</v>
      </c>
      <c r="B930" s="12">
        <f t="shared" si="99"/>
        <v>10.720714265204782</v>
      </c>
      <c r="C930" s="12">
        <f t="shared" si="100"/>
        <v>9.3277367091631785E-2</v>
      </c>
      <c r="D930" s="11">
        <v>3619.46</v>
      </c>
      <c r="E930" s="9">
        <f t="shared" si="101"/>
        <v>0</v>
      </c>
      <c r="F930">
        <f t="shared" si="98"/>
        <v>3619.46</v>
      </c>
      <c r="I930" s="5"/>
      <c r="M930" s="9"/>
      <c r="O930" s="5"/>
    </row>
    <row r="931" spans="1:15" x14ac:dyDescent="0.25">
      <c r="A931" s="10">
        <v>46.45</v>
      </c>
      <c r="B931" s="12">
        <f t="shared" si="99"/>
        <v>10.720714265204782</v>
      </c>
      <c r="C931" s="12">
        <f t="shared" si="100"/>
        <v>9.3277367091631785E-2</v>
      </c>
      <c r="D931" s="11">
        <v>3598.32</v>
      </c>
      <c r="E931" s="9">
        <f t="shared" si="101"/>
        <v>0</v>
      </c>
      <c r="F931">
        <f t="shared" si="98"/>
        <v>3598.32</v>
      </c>
      <c r="I931" s="5"/>
      <c r="M931" s="9"/>
      <c r="O931" s="5"/>
    </row>
    <row r="932" spans="1:15" x14ac:dyDescent="0.25">
      <c r="A932" s="10">
        <v>46.5</v>
      </c>
      <c r="B932" s="12">
        <f t="shared" si="99"/>
        <v>10.720714265204782</v>
      </c>
      <c r="C932" s="12">
        <f t="shared" si="100"/>
        <v>9.3277367091631785E-2</v>
      </c>
      <c r="D932" s="11">
        <v>3627.8</v>
      </c>
      <c r="E932" s="9">
        <f t="shared" si="101"/>
        <v>0</v>
      </c>
      <c r="F932">
        <f t="shared" si="98"/>
        <v>3627.8</v>
      </c>
      <c r="I932" s="5"/>
      <c r="M932" s="9"/>
      <c r="O932" s="5"/>
    </row>
    <row r="933" spans="1:15" x14ac:dyDescent="0.25">
      <c r="A933" s="10">
        <v>46.55</v>
      </c>
      <c r="B933" s="12">
        <f t="shared" si="99"/>
        <v>10.720714265204782</v>
      </c>
      <c r="C933" s="12">
        <f t="shared" si="100"/>
        <v>9.3277367091631785E-2</v>
      </c>
      <c r="D933" s="11">
        <v>3623.22</v>
      </c>
      <c r="E933" s="9">
        <f t="shared" si="101"/>
        <v>0</v>
      </c>
      <c r="F933">
        <f t="shared" si="98"/>
        <v>3623.22</v>
      </c>
      <c r="I933" s="5"/>
      <c r="M933" s="9"/>
      <c r="O933" s="5"/>
    </row>
    <row r="934" spans="1:15" x14ac:dyDescent="0.25">
      <c r="A934" s="10">
        <v>46.6</v>
      </c>
      <c r="B934" s="12">
        <f t="shared" si="99"/>
        <v>10.720714265204782</v>
      </c>
      <c r="C934" s="12">
        <f t="shared" si="100"/>
        <v>9.3277367091631785E-2</v>
      </c>
      <c r="D934" s="11">
        <v>3593.33</v>
      </c>
      <c r="E934" s="9">
        <f t="shared" si="101"/>
        <v>0</v>
      </c>
      <c r="F934">
        <f t="shared" si="98"/>
        <v>3593.33</v>
      </c>
      <c r="I934" s="5"/>
      <c r="M934" s="9"/>
      <c r="O934" s="5"/>
    </row>
    <row r="935" spans="1:15" x14ac:dyDescent="0.25">
      <c r="A935" s="10">
        <v>46.65</v>
      </c>
      <c r="B935" s="12">
        <f t="shared" si="99"/>
        <v>10.720714265204782</v>
      </c>
      <c r="C935" s="12">
        <f t="shared" si="100"/>
        <v>9.3277367091631785E-2</v>
      </c>
      <c r="D935" s="11">
        <v>3608.94</v>
      </c>
      <c r="E935" s="9">
        <f t="shared" si="101"/>
        <v>0</v>
      </c>
      <c r="F935">
        <f t="shared" si="98"/>
        <v>3608.94</v>
      </c>
      <c r="I935" s="5"/>
      <c r="M935" s="9"/>
      <c r="O935" s="5"/>
    </row>
    <row r="936" spans="1:15" x14ac:dyDescent="0.25">
      <c r="A936" s="10">
        <v>46.7</v>
      </c>
      <c r="B936" s="12">
        <f t="shared" si="99"/>
        <v>10.720714265204782</v>
      </c>
      <c r="C936" s="12">
        <f t="shared" si="100"/>
        <v>9.3277367091631785E-2</v>
      </c>
      <c r="D936" s="11">
        <v>3655.1</v>
      </c>
      <c r="E936" s="9">
        <f t="shared" si="101"/>
        <v>0</v>
      </c>
      <c r="F936">
        <f t="shared" si="98"/>
        <v>3655.1</v>
      </c>
      <c r="I936" s="5"/>
      <c r="M936" s="9"/>
      <c r="O936" s="5"/>
    </row>
    <row r="937" spans="1:15" x14ac:dyDescent="0.25">
      <c r="A937" s="10">
        <v>46.75</v>
      </c>
      <c r="B937" s="12">
        <f t="shared" si="99"/>
        <v>10.720714265204782</v>
      </c>
      <c r="C937" s="12">
        <f t="shared" si="100"/>
        <v>9.3277367091631785E-2</v>
      </c>
      <c r="D937" s="11">
        <v>3691.55</v>
      </c>
      <c r="E937" s="9">
        <f t="shared" si="101"/>
        <v>0</v>
      </c>
      <c r="F937">
        <f t="shared" si="98"/>
        <v>3691.55</v>
      </c>
      <c r="I937" s="5"/>
      <c r="M937" s="9"/>
      <c r="O937" s="5"/>
    </row>
    <row r="938" spans="1:15" x14ac:dyDescent="0.25">
      <c r="A938" s="10">
        <v>46.8</v>
      </c>
      <c r="B938" s="12">
        <f t="shared" si="99"/>
        <v>10.720714265204782</v>
      </c>
      <c r="C938" s="12">
        <f t="shared" si="100"/>
        <v>9.3277367091631785E-2</v>
      </c>
      <c r="D938" s="11">
        <v>3695.86</v>
      </c>
      <c r="E938" s="9">
        <f t="shared" si="101"/>
        <v>0</v>
      </c>
      <c r="F938">
        <f t="shared" si="98"/>
        <v>3695.86</v>
      </c>
      <c r="I938" s="5"/>
      <c r="M938" s="9"/>
      <c r="O938" s="5"/>
    </row>
    <row r="939" spans="1:15" x14ac:dyDescent="0.25">
      <c r="A939" s="10">
        <v>46.85</v>
      </c>
      <c r="B939" s="12">
        <f t="shared" si="99"/>
        <v>10.720714265204782</v>
      </c>
      <c r="C939" s="12">
        <f t="shared" si="100"/>
        <v>9.3277367091631785E-2</v>
      </c>
      <c r="D939" s="11">
        <v>3700.94</v>
      </c>
      <c r="E939" s="9">
        <f t="shared" si="101"/>
        <v>0</v>
      </c>
      <c r="F939">
        <f t="shared" si="98"/>
        <v>3700.94</v>
      </c>
      <c r="I939" s="5"/>
      <c r="M939" s="9"/>
      <c r="O939" s="5"/>
    </row>
    <row r="940" spans="1:15" x14ac:dyDescent="0.25">
      <c r="A940" s="10">
        <v>46.9</v>
      </c>
      <c r="B940" s="12">
        <f t="shared" si="99"/>
        <v>10.720714265204782</v>
      </c>
      <c r="C940" s="12">
        <f t="shared" si="100"/>
        <v>9.3277367091631785E-2</v>
      </c>
      <c r="D940" s="11">
        <v>3697.6</v>
      </c>
      <c r="E940" s="9">
        <f t="shared" si="101"/>
        <v>0</v>
      </c>
      <c r="F940">
        <f t="shared" si="98"/>
        <v>3697.6</v>
      </c>
      <c r="I940" s="5"/>
      <c r="M940" s="9"/>
      <c r="O940" s="5"/>
    </row>
    <row r="941" spans="1:15" x14ac:dyDescent="0.25">
      <c r="A941" s="10">
        <v>46.95</v>
      </c>
      <c r="B941" s="12">
        <f t="shared" si="99"/>
        <v>10.720714265204782</v>
      </c>
      <c r="C941" s="12">
        <f t="shared" si="100"/>
        <v>9.3277367091631785E-2</v>
      </c>
      <c r="D941" s="11">
        <v>3675.65</v>
      </c>
      <c r="E941" s="9">
        <f t="shared" si="101"/>
        <v>0</v>
      </c>
      <c r="F941">
        <f t="shared" si="98"/>
        <v>3675.65</v>
      </c>
      <c r="I941" s="5"/>
      <c r="M941" s="9"/>
      <c r="O941" s="5"/>
    </row>
    <row r="942" spans="1:15" x14ac:dyDescent="0.25">
      <c r="A942" s="10">
        <v>47</v>
      </c>
      <c r="B942" s="12">
        <f t="shared" si="99"/>
        <v>10.720714265204782</v>
      </c>
      <c r="C942" s="12">
        <f t="shared" si="100"/>
        <v>9.3277367091631785E-2</v>
      </c>
      <c r="D942" s="11">
        <v>3665.36</v>
      </c>
      <c r="E942" s="9">
        <f t="shared" si="101"/>
        <v>0</v>
      </c>
      <c r="F942">
        <f t="shared" si="98"/>
        <v>3665.36</v>
      </c>
      <c r="I942" s="5"/>
      <c r="M942" s="9"/>
      <c r="O942" s="5"/>
    </row>
    <row r="943" spans="1:15" x14ac:dyDescent="0.25">
      <c r="A943" s="10">
        <v>47.05</v>
      </c>
      <c r="B943" s="12">
        <f t="shared" si="99"/>
        <v>10.720714265204782</v>
      </c>
      <c r="C943" s="12">
        <f t="shared" si="100"/>
        <v>9.3277367091631785E-2</v>
      </c>
      <c r="D943" s="11">
        <v>3656.38</v>
      </c>
      <c r="E943" s="9">
        <f t="shared" si="101"/>
        <v>0</v>
      </c>
      <c r="F943">
        <f t="shared" si="98"/>
        <v>3656.38</v>
      </c>
      <c r="I943" s="5"/>
      <c r="M943" s="9"/>
      <c r="O943" s="5"/>
    </row>
    <row r="944" spans="1:15" x14ac:dyDescent="0.25">
      <c r="A944" s="10">
        <v>47.1</v>
      </c>
      <c r="B944" s="12">
        <f t="shared" si="99"/>
        <v>10.720714265204782</v>
      </c>
      <c r="C944" s="12">
        <f t="shared" si="100"/>
        <v>9.3277367091631785E-2</v>
      </c>
      <c r="D944" s="11">
        <v>3678.07</v>
      </c>
      <c r="E944" s="9">
        <f t="shared" si="101"/>
        <v>0</v>
      </c>
      <c r="F944">
        <f t="shared" si="98"/>
        <v>3678.07</v>
      </c>
      <c r="I944" s="5"/>
      <c r="M944" s="9"/>
      <c r="O944" s="5"/>
    </row>
    <row r="945" spans="1:15" x14ac:dyDescent="0.25">
      <c r="A945" s="10">
        <v>47.15</v>
      </c>
      <c r="B945" s="12">
        <f t="shared" si="99"/>
        <v>10.720714265204782</v>
      </c>
      <c r="C945" s="12">
        <f t="shared" si="100"/>
        <v>9.3277367091631785E-2</v>
      </c>
      <c r="D945" s="11">
        <v>3698.38</v>
      </c>
      <c r="E945" s="9">
        <f t="shared" si="101"/>
        <v>0</v>
      </c>
      <c r="F945">
        <f t="shared" si="98"/>
        <v>3698.38</v>
      </c>
      <c r="I945" s="5"/>
      <c r="M945" s="9"/>
      <c r="O945" s="5"/>
    </row>
    <row r="946" spans="1:15" x14ac:dyDescent="0.25">
      <c r="A946" s="10">
        <v>47.2</v>
      </c>
      <c r="B946" s="12">
        <f t="shared" si="99"/>
        <v>10.720714265204782</v>
      </c>
      <c r="C946" s="12">
        <f t="shared" si="100"/>
        <v>9.3277367091631785E-2</v>
      </c>
      <c r="D946" s="11">
        <v>3673.23</v>
      </c>
      <c r="E946" s="9">
        <f t="shared" si="101"/>
        <v>0</v>
      </c>
      <c r="F946">
        <f t="shared" si="98"/>
        <v>3673.23</v>
      </c>
      <c r="I946" s="5"/>
      <c r="M946" s="9"/>
      <c r="O946" s="5"/>
    </row>
    <row r="947" spans="1:15" x14ac:dyDescent="0.25">
      <c r="A947" s="10">
        <v>47.25</v>
      </c>
      <c r="B947" s="12">
        <f t="shared" si="99"/>
        <v>10.720714265204782</v>
      </c>
      <c r="C947" s="12">
        <f t="shared" si="100"/>
        <v>9.3277367091631785E-2</v>
      </c>
      <c r="D947" s="11">
        <v>3675.83</v>
      </c>
      <c r="E947" s="9">
        <f t="shared" si="101"/>
        <v>0</v>
      </c>
      <c r="F947">
        <f t="shared" si="98"/>
        <v>3675.83</v>
      </c>
      <c r="I947" s="5"/>
      <c r="M947" s="9"/>
      <c r="O947" s="5"/>
    </row>
    <row r="948" spans="1:15" x14ac:dyDescent="0.25">
      <c r="A948" s="10">
        <v>47.3</v>
      </c>
      <c r="B948" s="12">
        <f t="shared" si="99"/>
        <v>10.720714265204782</v>
      </c>
      <c r="C948" s="12">
        <f t="shared" si="100"/>
        <v>9.3277367091631785E-2</v>
      </c>
      <c r="D948" s="11">
        <v>3664.88</v>
      </c>
      <c r="E948" s="9">
        <f t="shared" si="101"/>
        <v>0</v>
      </c>
      <c r="F948">
        <f t="shared" si="98"/>
        <v>3664.88</v>
      </c>
      <c r="I948" s="5"/>
      <c r="M948" s="9"/>
      <c r="O948" s="5"/>
    </row>
    <row r="949" spans="1:15" x14ac:dyDescent="0.25">
      <c r="A949" s="10">
        <v>47.35</v>
      </c>
      <c r="B949" s="12">
        <f t="shared" si="99"/>
        <v>10.720714265204782</v>
      </c>
      <c r="C949" s="12">
        <f t="shared" si="100"/>
        <v>9.3277367091631785E-2</v>
      </c>
      <c r="D949" s="11">
        <v>3647.27</v>
      </c>
      <c r="E949" s="9">
        <f t="shared" si="101"/>
        <v>0</v>
      </c>
      <c r="F949">
        <f t="shared" si="98"/>
        <v>3647.27</v>
      </c>
      <c r="I949" s="5"/>
      <c r="M949" s="9"/>
      <c r="O949" s="5"/>
    </row>
    <row r="950" spans="1:15" x14ac:dyDescent="0.25">
      <c r="A950" s="10">
        <v>47.4</v>
      </c>
      <c r="B950" s="12">
        <f t="shared" si="99"/>
        <v>10.720714265204782</v>
      </c>
      <c r="C950" s="12">
        <f t="shared" si="100"/>
        <v>9.3277367091631785E-2</v>
      </c>
      <c r="D950" s="11">
        <v>3689.56</v>
      </c>
      <c r="E950" s="9">
        <f t="shared" si="101"/>
        <v>0</v>
      </c>
      <c r="F950">
        <f t="shared" si="98"/>
        <v>3689.56</v>
      </c>
      <c r="I950" s="5"/>
      <c r="M950" s="9"/>
      <c r="O950" s="5"/>
    </row>
    <row r="951" spans="1:15" x14ac:dyDescent="0.25">
      <c r="A951" s="10">
        <v>47.45</v>
      </c>
      <c r="B951" s="12">
        <f t="shared" si="99"/>
        <v>10.720714265204782</v>
      </c>
      <c r="C951" s="12">
        <f t="shared" si="100"/>
        <v>9.3277367091631785E-2</v>
      </c>
      <c r="D951" s="11">
        <v>3629.57</v>
      </c>
      <c r="E951" s="9">
        <f t="shared" si="101"/>
        <v>0</v>
      </c>
      <c r="F951">
        <f t="shared" si="98"/>
        <v>3629.57</v>
      </c>
      <c r="I951" s="5"/>
      <c r="M951" s="9"/>
      <c r="O951" s="5"/>
    </row>
    <row r="952" spans="1:15" x14ac:dyDescent="0.25">
      <c r="A952" s="10">
        <v>47.5</v>
      </c>
      <c r="B952" s="12">
        <f t="shared" si="99"/>
        <v>10.720714265204782</v>
      </c>
      <c r="C952" s="12">
        <f t="shared" si="100"/>
        <v>9.3277367091631785E-2</v>
      </c>
      <c r="D952" s="11">
        <v>3646.79</v>
      </c>
      <c r="E952" s="9">
        <f t="shared" si="101"/>
        <v>0</v>
      </c>
      <c r="F952">
        <f t="shared" si="98"/>
        <v>3646.79</v>
      </c>
      <c r="I952" s="5"/>
      <c r="M952" s="9"/>
      <c r="O952" s="5"/>
    </row>
    <row r="953" spans="1:15" x14ac:dyDescent="0.25">
      <c r="A953" s="10">
        <v>47.55</v>
      </c>
      <c r="B953" s="12">
        <f t="shared" si="99"/>
        <v>10.720714265204782</v>
      </c>
      <c r="C953" s="12">
        <f t="shared" si="100"/>
        <v>9.3277367091631785E-2</v>
      </c>
      <c r="D953" s="11">
        <v>3616.09</v>
      </c>
      <c r="E953" s="9">
        <f t="shared" si="101"/>
        <v>0</v>
      </c>
      <c r="F953">
        <f t="shared" si="98"/>
        <v>3616.09</v>
      </c>
      <c r="I953" s="5"/>
      <c r="M953" s="9"/>
      <c r="O953" s="5"/>
    </row>
    <row r="954" spans="1:15" x14ac:dyDescent="0.25">
      <c r="A954" s="10">
        <v>47.6</v>
      </c>
      <c r="B954" s="12">
        <f t="shared" si="99"/>
        <v>10.720714265204782</v>
      </c>
      <c r="C954" s="12">
        <f t="shared" si="100"/>
        <v>9.3277367091631785E-2</v>
      </c>
      <c r="D954" s="11">
        <v>3629.71</v>
      </c>
      <c r="E954" s="9">
        <f t="shared" si="101"/>
        <v>0</v>
      </c>
      <c r="F954">
        <f t="shared" si="98"/>
        <v>3629.71</v>
      </c>
      <c r="I954" s="5"/>
      <c r="M954" s="9"/>
      <c r="O954" s="5"/>
    </row>
    <row r="955" spans="1:15" x14ac:dyDescent="0.25">
      <c r="A955" s="10">
        <v>47.65</v>
      </c>
      <c r="B955" s="12">
        <f t="shared" si="99"/>
        <v>10.720714265204782</v>
      </c>
      <c r="C955" s="12">
        <f t="shared" si="100"/>
        <v>9.3277367091631785E-2</v>
      </c>
      <c r="D955" s="11">
        <v>3640.74</v>
      </c>
      <c r="E955" s="9">
        <f t="shared" si="101"/>
        <v>0</v>
      </c>
      <c r="F955">
        <f t="shared" si="98"/>
        <v>3640.74</v>
      </c>
      <c r="I955" s="5"/>
      <c r="M955" s="9"/>
      <c r="O955" s="5"/>
    </row>
    <row r="956" spans="1:15" x14ac:dyDescent="0.25">
      <c r="A956" s="10">
        <v>47.7</v>
      </c>
      <c r="B956" s="12">
        <f t="shared" si="99"/>
        <v>10.720714265204782</v>
      </c>
      <c r="C956" s="12">
        <f t="shared" si="100"/>
        <v>9.3277367091631785E-2</v>
      </c>
      <c r="D956" s="11">
        <v>3628.43</v>
      </c>
      <c r="E956" s="9">
        <f t="shared" si="101"/>
        <v>0</v>
      </c>
      <c r="F956">
        <f t="shared" si="98"/>
        <v>3628.43</v>
      </c>
      <c r="I956" s="5"/>
      <c r="M956" s="9"/>
      <c r="O956" s="5"/>
    </row>
    <row r="957" spans="1:15" x14ac:dyDescent="0.25">
      <c r="A957" s="10">
        <v>47.75</v>
      </c>
      <c r="B957" s="12">
        <f t="shared" si="99"/>
        <v>10.720714265204782</v>
      </c>
      <c r="C957" s="12">
        <f t="shared" si="100"/>
        <v>9.3277367091631785E-2</v>
      </c>
      <c r="D957" s="11">
        <v>3638.6</v>
      </c>
      <c r="E957" s="9">
        <f t="shared" si="101"/>
        <v>0</v>
      </c>
      <c r="F957">
        <f t="shared" si="98"/>
        <v>3638.6</v>
      </c>
      <c r="I957" s="5"/>
      <c r="M957" s="9"/>
      <c r="O957" s="5"/>
    </row>
    <row r="958" spans="1:15" x14ac:dyDescent="0.25">
      <c r="A958" s="10">
        <v>47.8</v>
      </c>
      <c r="B958" s="12">
        <f t="shared" si="99"/>
        <v>10.720714265204782</v>
      </c>
      <c r="C958" s="12">
        <f t="shared" si="100"/>
        <v>9.3277367091631785E-2</v>
      </c>
      <c r="D958" s="11">
        <v>3611.21</v>
      </c>
      <c r="E958" s="9">
        <f t="shared" si="101"/>
        <v>0</v>
      </c>
      <c r="F958">
        <f t="shared" si="98"/>
        <v>3611.21</v>
      </c>
      <c r="I958" s="5"/>
      <c r="M958" s="9"/>
      <c r="O958" s="5"/>
    </row>
    <row r="959" spans="1:15" x14ac:dyDescent="0.25">
      <c r="A959" s="10">
        <v>47.85</v>
      </c>
      <c r="B959" s="12">
        <f t="shared" si="99"/>
        <v>10.720714265204782</v>
      </c>
      <c r="C959" s="12">
        <f t="shared" si="100"/>
        <v>9.3277367091631785E-2</v>
      </c>
      <c r="D959" s="11">
        <v>3595.95</v>
      </c>
      <c r="E959" s="9">
        <f t="shared" si="101"/>
        <v>0</v>
      </c>
      <c r="F959">
        <f t="shared" si="98"/>
        <v>3595.95</v>
      </c>
      <c r="I959" s="5"/>
      <c r="M959" s="9"/>
      <c r="O959" s="5"/>
    </row>
    <row r="960" spans="1:15" x14ac:dyDescent="0.25">
      <c r="A960" s="10">
        <v>47.9</v>
      </c>
      <c r="B960" s="12">
        <f t="shared" si="99"/>
        <v>10.720714265204782</v>
      </c>
      <c r="C960" s="12">
        <f t="shared" si="100"/>
        <v>9.3277367091631785E-2</v>
      </c>
      <c r="D960" s="11">
        <v>3573.03</v>
      </c>
      <c r="E960" s="9">
        <f t="shared" si="101"/>
        <v>0</v>
      </c>
      <c r="F960">
        <f t="shared" si="98"/>
        <v>3573.03</v>
      </c>
      <c r="I960" s="5"/>
      <c r="M960" s="9"/>
      <c r="O960" s="5"/>
    </row>
    <row r="961" spans="1:15" x14ac:dyDescent="0.25">
      <c r="A961" s="10">
        <v>47.95</v>
      </c>
      <c r="B961" s="12">
        <f t="shared" si="99"/>
        <v>10.720714265204782</v>
      </c>
      <c r="C961" s="12">
        <f t="shared" si="100"/>
        <v>9.3277367091631785E-2</v>
      </c>
      <c r="D961" s="11">
        <v>3581</v>
      </c>
      <c r="E961" s="9">
        <f t="shared" si="101"/>
        <v>0</v>
      </c>
      <c r="F961">
        <f t="shared" si="98"/>
        <v>3581</v>
      </c>
      <c r="I961" s="5"/>
      <c r="M961" s="9"/>
      <c r="O961" s="5"/>
    </row>
    <row r="962" spans="1:15" x14ac:dyDescent="0.25">
      <c r="A962" s="10">
        <v>48</v>
      </c>
      <c r="B962" s="12">
        <f t="shared" si="99"/>
        <v>10.720714265204782</v>
      </c>
      <c r="C962" s="12">
        <f t="shared" si="100"/>
        <v>9.3277367091631785E-2</v>
      </c>
      <c r="D962" s="11">
        <v>3513.9</v>
      </c>
      <c r="E962" s="9">
        <f t="shared" si="101"/>
        <v>0</v>
      </c>
      <c r="F962">
        <f t="shared" ref="F962:F1025" si="105">D962-E962</f>
        <v>3513.9</v>
      </c>
      <c r="I962" s="5"/>
      <c r="M962" s="9"/>
      <c r="O962" s="5"/>
    </row>
    <row r="963" spans="1:15" x14ac:dyDescent="0.25">
      <c r="A963" s="10">
        <v>48.05</v>
      </c>
      <c r="B963" s="12">
        <f t="shared" ref="B963:B1026" si="106">IF(D963&lt;2000,$S$1/($S$4*SQRT($S$5)),IF(A963&lt;12.55+$M$1,($S$1-$S$3)/($S$4*SQRT($S$5)),IF(A963&lt;15.55+$M$1,-0.274814814814815*(A963-$M$1)^3+11.5834444444444*(A963-$M$1)^2+-160.892394444444*(A963-$M$1)+745.0025473,($S$3-$S$4)/($S$4*SQRT($S$5)))))</f>
        <v>10.720714265204782</v>
      </c>
      <c r="C963" s="12">
        <f t="shared" ref="C963:C1026" si="107">1/B963</f>
        <v>9.3277367091631785E-2</v>
      </c>
      <c r="D963" s="11">
        <v>3502.8</v>
      </c>
      <c r="E963" s="9">
        <f t="shared" ref="E963:E1026" si="108">IF(A963&lt;$G$902,LOOKUP(A963,$G$2:$G$1364,$H$2:$H$1364),0)</f>
        <v>0</v>
      </c>
      <c r="F963">
        <f t="shared" si="105"/>
        <v>3502.8</v>
      </c>
      <c r="I963" s="5"/>
      <c r="M963" s="9"/>
      <c r="O963" s="5"/>
    </row>
    <row r="964" spans="1:15" x14ac:dyDescent="0.25">
      <c r="A964" s="10">
        <v>48.1</v>
      </c>
      <c r="B964" s="12">
        <f t="shared" si="106"/>
        <v>10.720714265204782</v>
      </c>
      <c r="C964" s="12">
        <f t="shared" si="107"/>
        <v>9.3277367091631785E-2</v>
      </c>
      <c r="D964" s="11">
        <v>3529.91</v>
      </c>
      <c r="E964" s="9">
        <f t="shared" si="108"/>
        <v>0</v>
      </c>
      <c r="F964">
        <f t="shared" si="105"/>
        <v>3529.91</v>
      </c>
      <c r="I964" s="5"/>
      <c r="M964" s="9"/>
      <c r="O964" s="5"/>
    </row>
    <row r="965" spans="1:15" x14ac:dyDescent="0.25">
      <c r="A965" s="10">
        <v>48.15</v>
      </c>
      <c r="B965" s="12">
        <f t="shared" si="106"/>
        <v>10.720714265204782</v>
      </c>
      <c r="C965" s="12">
        <f t="shared" si="107"/>
        <v>9.3277367091631785E-2</v>
      </c>
      <c r="D965" s="11">
        <v>3563.62</v>
      </c>
      <c r="E965" s="9">
        <f t="shared" si="108"/>
        <v>0</v>
      </c>
      <c r="F965">
        <f t="shared" si="105"/>
        <v>3563.62</v>
      </c>
      <c r="I965" s="5"/>
      <c r="M965" s="9"/>
      <c r="O965" s="5"/>
    </row>
    <row r="966" spans="1:15" x14ac:dyDescent="0.25">
      <c r="A966" s="10">
        <v>48.2</v>
      </c>
      <c r="B966" s="12">
        <f t="shared" si="106"/>
        <v>10.720714265204782</v>
      </c>
      <c r="C966" s="12">
        <f t="shared" si="107"/>
        <v>9.3277367091631785E-2</v>
      </c>
      <c r="D966" s="11">
        <v>3548.86</v>
      </c>
      <c r="E966" s="9">
        <f t="shared" si="108"/>
        <v>0</v>
      </c>
      <c r="F966">
        <f t="shared" si="105"/>
        <v>3548.86</v>
      </c>
      <c r="I966" s="5"/>
      <c r="M966" s="9"/>
      <c r="O966" s="5"/>
    </row>
    <row r="967" spans="1:15" x14ac:dyDescent="0.25">
      <c r="A967" s="10">
        <v>48.25</v>
      </c>
      <c r="B967" s="12">
        <f t="shared" si="106"/>
        <v>10.720714265204782</v>
      </c>
      <c r="C967" s="12">
        <f t="shared" si="107"/>
        <v>9.3277367091631785E-2</v>
      </c>
      <c r="D967" s="11">
        <v>3575.7</v>
      </c>
      <c r="E967" s="9">
        <f t="shared" si="108"/>
        <v>0</v>
      </c>
      <c r="F967">
        <f t="shared" si="105"/>
        <v>3575.7</v>
      </c>
      <c r="I967" s="5"/>
      <c r="M967" s="9"/>
      <c r="O967" s="5"/>
    </row>
    <row r="968" spans="1:15" x14ac:dyDescent="0.25">
      <c r="A968" s="10">
        <v>48.3</v>
      </c>
      <c r="B968" s="12">
        <f t="shared" si="106"/>
        <v>10.720714265204782</v>
      </c>
      <c r="C968" s="12">
        <f t="shared" si="107"/>
        <v>9.3277367091631785E-2</v>
      </c>
      <c r="D968" s="11">
        <v>3584.34</v>
      </c>
      <c r="E968" s="9">
        <f t="shared" si="108"/>
        <v>0</v>
      </c>
      <c r="F968">
        <f t="shared" si="105"/>
        <v>3584.34</v>
      </c>
      <c r="I968" s="5"/>
      <c r="M968" s="9"/>
      <c r="O968" s="5"/>
    </row>
    <row r="969" spans="1:15" x14ac:dyDescent="0.25">
      <c r="A969" s="10">
        <v>48.35</v>
      </c>
      <c r="B969" s="12">
        <f t="shared" si="106"/>
        <v>10.720714265204782</v>
      </c>
      <c r="C969" s="12">
        <f t="shared" si="107"/>
        <v>9.3277367091631785E-2</v>
      </c>
      <c r="D969" s="11">
        <v>3616.38</v>
      </c>
      <c r="E969" s="9">
        <f t="shared" si="108"/>
        <v>0</v>
      </c>
      <c r="F969">
        <f t="shared" si="105"/>
        <v>3616.38</v>
      </c>
      <c r="I969" s="5"/>
      <c r="M969" s="9"/>
      <c r="O969" s="5"/>
    </row>
    <row r="970" spans="1:15" x14ac:dyDescent="0.25">
      <c r="A970" s="10">
        <v>48.4</v>
      </c>
      <c r="B970" s="12">
        <f t="shared" si="106"/>
        <v>10.720714265204782</v>
      </c>
      <c r="C970" s="12">
        <f t="shared" si="107"/>
        <v>9.3277367091631785E-2</v>
      </c>
      <c r="D970" s="11">
        <v>3601.09</v>
      </c>
      <c r="E970" s="9">
        <f t="shared" si="108"/>
        <v>0</v>
      </c>
      <c r="F970">
        <f t="shared" si="105"/>
        <v>3601.09</v>
      </c>
      <c r="I970" s="5"/>
      <c r="M970" s="9"/>
      <c r="O970" s="5"/>
    </row>
    <row r="971" spans="1:15" x14ac:dyDescent="0.25">
      <c r="A971" s="10">
        <v>48.45</v>
      </c>
      <c r="B971" s="12">
        <f t="shared" si="106"/>
        <v>10.720714265204782</v>
      </c>
      <c r="C971" s="12">
        <f t="shared" si="107"/>
        <v>9.3277367091631785E-2</v>
      </c>
      <c r="D971" s="11">
        <v>3618.13</v>
      </c>
      <c r="E971" s="9">
        <f t="shared" si="108"/>
        <v>0</v>
      </c>
      <c r="F971">
        <f t="shared" si="105"/>
        <v>3618.13</v>
      </c>
      <c r="I971" s="5"/>
      <c r="M971" s="9"/>
      <c r="O971" s="5"/>
    </row>
    <row r="972" spans="1:15" x14ac:dyDescent="0.25">
      <c r="A972" s="10">
        <v>48.5</v>
      </c>
      <c r="B972" s="12">
        <f t="shared" si="106"/>
        <v>10.720714265204782</v>
      </c>
      <c r="C972" s="12">
        <f t="shared" si="107"/>
        <v>9.3277367091631785E-2</v>
      </c>
      <c r="D972" s="11">
        <v>3587.67</v>
      </c>
      <c r="E972" s="9">
        <f t="shared" si="108"/>
        <v>0</v>
      </c>
      <c r="F972">
        <f t="shared" si="105"/>
        <v>3587.67</v>
      </c>
      <c r="I972" s="5"/>
      <c r="M972" s="9"/>
      <c r="O972" s="5"/>
    </row>
    <row r="973" spans="1:15" x14ac:dyDescent="0.25">
      <c r="A973" s="10">
        <v>48.55</v>
      </c>
      <c r="B973" s="12">
        <f t="shared" si="106"/>
        <v>10.720714265204782</v>
      </c>
      <c r="C973" s="12">
        <f t="shared" si="107"/>
        <v>9.3277367091631785E-2</v>
      </c>
      <c r="D973" s="11">
        <v>3621.25</v>
      </c>
      <c r="E973" s="9">
        <f t="shared" si="108"/>
        <v>0</v>
      </c>
      <c r="F973">
        <f t="shared" si="105"/>
        <v>3621.25</v>
      </c>
      <c r="I973" s="5"/>
      <c r="M973" s="9"/>
      <c r="O973" s="5"/>
    </row>
    <row r="974" spans="1:15" x14ac:dyDescent="0.25">
      <c r="A974" s="10">
        <v>48.6</v>
      </c>
      <c r="B974" s="12">
        <f t="shared" si="106"/>
        <v>10.720714265204782</v>
      </c>
      <c r="C974" s="12">
        <f t="shared" si="107"/>
        <v>9.3277367091631785E-2</v>
      </c>
      <c r="D974" s="11">
        <v>3627.31</v>
      </c>
      <c r="E974" s="9">
        <f t="shared" si="108"/>
        <v>0</v>
      </c>
      <c r="F974">
        <f t="shared" si="105"/>
        <v>3627.31</v>
      </c>
      <c r="I974" s="5"/>
      <c r="M974" s="9"/>
      <c r="O974" s="5"/>
    </row>
    <row r="975" spans="1:15" x14ac:dyDescent="0.25">
      <c r="A975" s="10">
        <v>48.65</v>
      </c>
      <c r="B975" s="12">
        <f t="shared" si="106"/>
        <v>10.720714265204782</v>
      </c>
      <c r="C975" s="12">
        <f t="shared" si="107"/>
        <v>9.3277367091631785E-2</v>
      </c>
      <c r="D975" s="11">
        <v>3649.35</v>
      </c>
      <c r="E975" s="9">
        <f t="shared" si="108"/>
        <v>0</v>
      </c>
      <c r="F975">
        <f t="shared" si="105"/>
        <v>3649.35</v>
      </c>
      <c r="I975" s="5"/>
      <c r="M975" s="9"/>
      <c r="O975" s="5"/>
    </row>
    <row r="976" spans="1:15" x14ac:dyDescent="0.25">
      <c r="A976" s="10">
        <v>48.7</v>
      </c>
      <c r="B976" s="12">
        <f t="shared" si="106"/>
        <v>10.720714265204782</v>
      </c>
      <c r="C976" s="12">
        <f t="shared" si="107"/>
        <v>9.3277367091631785E-2</v>
      </c>
      <c r="D976" s="11">
        <v>3633.06</v>
      </c>
      <c r="E976" s="9">
        <f t="shared" si="108"/>
        <v>0</v>
      </c>
      <c r="F976">
        <f t="shared" si="105"/>
        <v>3633.06</v>
      </c>
      <c r="I976" s="5"/>
      <c r="M976" s="9"/>
      <c r="O976" s="5"/>
    </row>
    <row r="977" spans="1:15" x14ac:dyDescent="0.25">
      <c r="A977" s="10">
        <v>48.75</v>
      </c>
      <c r="B977" s="12">
        <f t="shared" si="106"/>
        <v>10.720714265204782</v>
      </c>
      <c r="C977" s="12">
        <f t="shared" si="107"/>
        <v>9.3277367091631785E-2</v>
      </c>
      <c r="D977" s="11">
        <v>3618.47</v>
      </c>
      <c r="E977" s="9">
        <f t="shared" si="108"/>
        <v>0</v>
      </c>
      <c r="F977">
        <f t="shared" si="105"/>
        <v>3618.47</v>
      </c>
      <c r="I977" s="5"/>
      <c r="M977" s="9"/>
      <c r="O977" s="5"/>
    </row>
    <row r="978" spans="1:15" x14ac:dyDescent="0.25">
      <c r="A978" s="10">
        <v>48.8</v>
      </c>
      <c r="B978" s="12">
        <f t="shared" si="106"/>
        <v>10.720714265204782</v>
      </c>
      <c r="C978" s="12">
        <f t="shared" si="107"/>
        <v>9.3277367091631785E-2</v>
      </c>
      <c r="D978" s="11">
        <v>3580.58</v>
      </c>
      <c r="E978" s="9">
        <f t="shared" si="108"/>
        <v>0</v>
      </c>
      <c r="F978">
        <f t="shared" si="105"/>
        <v>3580.58</v>
      </c>
      <c r="I978" s="5"/>
      <c r="M978" s="9"/>
      <c r="O978" s="5"/>
    </row>
    <row r="979" spans="1:15" x14ac:dyDescent="0.25">
      <c r="A979" s="10">
        <v>48.85</v>
      </c>
      <c r="B979" s="12">
        <f t="shared" si="106"/>
        <v>10.720714265204782</v>
      </c>
      <c r="C979" s="12">
        <f t="shared" si="107"/>
        <v>9.3277367091631785E-2</v>
      </c>
      <c r="D979" s="11">
        <v>3610.83</v>
      </c>
      <c r="E979" s="9">
        <f t="shared" si="108"/>
        <v>0</v>
      </c>
      <c r="F979">
        <f t="shared" si="105"/>
        <v>3610.83</v>
      </c>
      <c r="I979" s="5"/>
      <c r="M979" s="9"/>
      <c r="O979" s="5"/>
    </row>
    <row r="980" spans="1:15" x14ac:dyDescent="0.25">
      <c r="A980" s="10">
        <v>48.9</v>
      </c>
      <c r="B980" s="12">
        <f t="shared" si="106"/>
        <v>10.720714265204782</v>
      </c>
      <c r="C980" s="12">
        <f t="shared" si="107"/>
        <v>9.3277367091631785E-2</v>
      </c>
      <c r="D980" s="11">
        <v>3613.28</v>
      </c>
      <c r="E980" s="9">
        <f t="shared" si="108"/>
        <v>0</v>
      </c>
      <c r="F980">
        <f t="shared" si="105"/>
        <v>3613.28</v>
      </c>
      <c r="I980" s="5"/>
      <c r="M980" s="9"/>
      <c r="O980" s="5"/>
    </row>
    <row r="981" spans="1:15" x14ac:dyDescent="0.25">
      <c r="A981" s="10">
        <v>48.95</v>
      </c>
      <c r="B981" s="12">
        <f t="shared" si="106"/>
        <v>10.720714265204782</v>
      </c>
      <c r="C981" s="12">
        <f t="shared" si="107"/>
        <v>9.3277367091631785E-2</v>
      </c>
      <c r="D981" s="11">
        <v>3556.83</v>
      </c>
      <c r="E981" s="9">
        <f t="shared" si="108"/>
        <v>0</v>
      </c>
      <c r="F981">
        <f t="shared" si="105"/>
        <v>3556.83</v>
      </c>
      <c r="I981" s="5"/>
      <c r="M981" s="9"/>
      <c r="O981" s="5"/>
    </row>
    <row r="982" spans="1:15" x14ac:dyDescent="0.25">
      <c r="A982" s="10">
        <v>49</v>
      </c>
      <c r="B982" s="12">
        <f t="shared" si="106"/>
        <v>10.720714265204782</v>
      </c>
      <c r="C982" s="12">
        <f t="shared" si="107"/>
        <v>9.3277367091631785E-2</v>
      </c>
      <c r="D982" s="11">
        <v>3486.32</v>
      </c>
      <c r="E982" s="9">
        <f t="shared" si="108"/>
        <v>0</v>
      </c>
      <c r="F982">
        <f t="shared" si="105"/>
        <v>3486.32</v>
      </c>
      <c r="I982" s="5"/>
      <c r="M982" s="9"/>
      <c r="O982" s="5"/>
    </row>
    <row r="983" spans="1:15" x14ac:dyDescent="0.25">
      <c r="A983" s="10">
        <v>49.05</v>
      </c>
      <c r="B983" s="12">
        <f t="shared" si="106"/>
        <v>10.720714265204782</v>
      </c>
      <c r="C983" s="12">
        <f t="shared" si="107"/>
        <v>9.3277367091631785E-2</v>
      </c>
      <c r="D983" s="11">
        <v>3464.88</v>
      </c>
      <c r="E983" s="9">
        <f t="shared" si="108"/>
        <v>0</v>
      </c>
      <c r="F983">
        <f t="shared" si="105"/>
        <v>3464.88</v>
      </c>
      <c r="I983" s="5"/>
      <c r="M983" s="9"/>
      <c r="O983" s="5"/>
    </row>
    <row r="984" spans="1:15" x14ac:dyDescent="0.25">
      <c r="A984" s="10">
        <v>49.1</v>
      </c>
      <c r="B984" s="12">
        <f t="shared" si="106"/>
        <v>10.720714265204782</v>
      </c>
      <c r="C984" s="12">
        <f t="shared" si="107"/>
        <v>9.3277367091631785E-2</v>
      </c>
      <c r="D984" s="11">
        <v>3487.13</v>
      </c>
      <c r="E984" s="9">
        <f t="shared" si="108"/>
        <v>0</v>
      </c>
      <c r="F984">
        <f t="shared" si="105"/>
        <v>3487.13</v>
      </c>
      <c r="I984" s="5"/>
      <c r="M984" s="9"/>
      <c r="O984" s="5"/>
    </row>
    <row r="985" spans="1:15" x14ac:dyDescent="0.25">
      <c r="A985" s="10">
        <v>49.15</v>
      </c>
      <c r="B985" s="12">
        <f t="shared" si="106"/>
        <v>10.720714265204782</v>
      </c>
      <c r="C985" s="12">
        <f t="shared" si="107"/>
        <v>9.3277367091631785E-2</v>
      </c>
      <c r="D985" s="11">
        <v>3523.58</v>
      </c>
      <c r="E985" s="9">
        <f t="shared" si="108"/>
        <v>0</v>
      </c>
      <c r="F985">
        <f t="shared" si="105"/>
        <v>3523.58</v>
      </c>
      <c r="I985" s="5"/>
      <c r="M985" s="9"/>
      <c r="O985" s="5"/>
    </row>
    <row r="986" spans="1:15" x14ac:dyDescent="0.25">
      <c r="A986" s="10">
        <v>49.2</v>
      </c>
      <c r="B986" s="12">
        <f t="shared" si="106"/>
        <v>10.720714265204782</v>
      </c>
      <c r="C986" s="12">
        <f t="shared" si="107"/>
        <v>9.3277367091631785E-2</v>
      </c>
      <c r="D986" s="11">
        <v>3530.99</v>
      </c>
      <c r="E986" s="9">
        <f t="shared" si="108"/>
        <v>0</v>
      </c>
      <c r="F986">
        <f t="shared" si="105"/>
        <v>3530.99</v>
      </c>
      <c r="I986" s="5"/>
      <c r="M986" s="9"/>
      <c r="O986" s="5"/>
    </row>
    <row r="987" spans="1:15" x14ac:dyDescent="0.25">
      <c r="A987" s="10">
        <v>49.25</v>
      </c>
      <c r="B987" s="12">
        <f t="shared" si="106"/>
        <v>10.720714265204782</v>
      </c>
      <c r="C987" s="12">
        <f t="shared" si="107"/>
        <v>9.3277367091631785E-2</v>
      </c>
      <c r="D987" s="11">
        <v>3511.65</v>
      </c>
      <c r="E987" s="9">
        <f t="shared" si="108"/>
        <v>0</v>
      </c>
      <c r="F987">
        <f t="shared" si="105"/>
        <v>3511.65</v>
      </c>
      <c r="I987" s="5"/>
      <c r="M987" s="9"/>
      <c r="O987" s="5"/>
    </row>
    <row r="988" spans="1:15" x14ac:dyDescent="0.25">
      <c r="A988" s="10">
        <v>49.3</v>
      </c>
      <c r="B988" s="12">
        <f t="shared" si="106"/>
        <v>10.720714265204782</v>
      </c>
      <c r="C988" s="12">
        <f t="shared" si="107"/>
        <v>9.3277367091631785E-2</v>
      </c>
      <c r="D988" s="11">
        <v>3501.52</v>
      </c>
      <c r="E988" s="9">
        <f t="shared" si="108"/>
        <v>0</v>
      </c>
      <c r="F988">
        <f t="shared" si="105"/>
        <v>3501.52</v>
      </c>
      <c r="I988" s="5"/>
      <c r="M988" s="9"/>
      <c r="O988" s="5"/>
    </row>
    <row r="989" spans="1:15" x14ac:dyDescent="0.25">
      <c r="A989" s="10">
        <v>49.35</v>
      </c>
      <c r="B989" s="12">
        <f t="shared" si="106"/>
        <v>10.720714265204782</v>
      </c>
      <c r="C989" s="12">
        <f t="shared" si="107"/>
        <v>9.3277367091631785E-2</v>
      </c>
      <c r="D989" s="11">
        <v>3535.53</v>
      </c>
      <c r="E989" s="9">
        <f t="shared" si="108"/>
        <v>0</v>
      </c>
      <c r="F989">
        <f t="shared" si="105"/>
        <v>3535.53</v>
      </c>
      <c r="I989" s="5"/>
      <c r="M989" s="9"/>
      <c r="O989" s="5"/>
    </row>
    <row r="990" spans="1:15" x14ac:dyDescent="0.25">
      <c r="A990" s="10">
        <v>49.4</v>
      </c>
      <c r="B990" s="12">
        <f t="shared" si="106"/>
        <v>10.720714265204782</v>
      </c>
      <c r="C990" s="12">
        <f t="shared" si="107"/>
        <v>9.3277367091631785E-2</v>
      </c>
      <c r="D990" s="11">
        <v>3527.26</v>
      </c>
      <c r="E990" s="9">
        <f t="shared" si="108"/>
        <v>0</v>
      </c>
      <c r="F990">
        <f t="shared" si="105"/>
        <v>3527.26</v>
      </c>
      <c r="I990" s="5"/>
      <c r="M990" s="9"/>
      <c r="O990" s="5"/>
    </row>
    <row r="991" spans="1:15" x14ac:dyDescent="0.25">
      <c r="A991" s="10">
        <v>49.45</v>
      </c>
      <c r="B991" s="12">
        <f t="shared" si="106"/>
        <v>10.720714265204782</v>
      </c>
      <c r="C991" s="12">
        <f t="shared" si="107"/>
        <v>9.3277367091631785E-2</v>
      </c>
      <c r="D991" s="11">
        <v>3519.17</v>
      </c>
      <c r="E991" s="9">
        <f t="shared" si="108"/>
        <v>0</v>
      </c>
      <c r="F991">
        <f t="shared" si="105"/>
        <v>3519.17</v>
      </c>
      <c r="I991" s="5"/>
      <c r="M991" s="9"/>
      <c r="O991" s="5"/>
    </row>
    <row r="992" spans="1:15" x14ac:dyDescent="0.25">
      <c r="A992" s="10">
        <v>49.5</v>
      </c>
      <c r="B992" s="12">
        <f t="shared" si="106"/>
        <v>10.720714265204782</v>
      </c>
      <c r="C992" s="12">
        <f t="shared" si="107"/>
        <v>9.3277367091631785E-2</v>
      </c>
      <c r="D992" s="11">
        <v>3465.78</v>
      </c>
      <c r="E992" s="9">
        <f t="shared" si="108"/>
        <v>0</v>
      </c>
      <c r="F992">
        <f t="shared" si="105"/>
        <v>3465.78</v>
      </c>
      <c r="I992" s="5"/>
      <c r="M992" s="9"/>
      <c r="O992" s="5"/>
    </row>
    <row r="993" spans="1:15" x14ac:dyDescent="0.25">
      <c r="A993" s="10">
        <v>49.55</v>
      </c>
      <c r="B993" s="12">
        <f t="shared" si="106"/>
        <v>10.720714265204782</v>
      </c>
      <c r="C993" s="12">
        <f t="shared" si="107"/>
        <v>9.3277367091631785E-2</v>
      </c>
      <c r="D993" s="11">
        <v>3495.07</v>
      </c>
      <c r="E993" s="9">
        <f t="shared" si="108"/>
        <v>0</v>
      </c>
      <c r="F993">
        <f t="shared" si="105"/>
        <v>3495.07</v>
      </c>
      <c r="I993" s="5"/>
      <c r="M993" s="9"/>
      <c r="O993" s="5"/>
    </row>
    <row r="994" spans="1:15" x14ac:dyDescent="0.25">
      <c r="A994" s="10">
        <v>49.6</v>
      </c>
      <c r="B994" s="12">
        <f t="shared" si="106"/>
        <v>10.720714265204782</v>
      </c>
      <c r="C994" s="12">
        <f t="shared" si="107"/>
        <v>9.3277367091631785E-2</v>
      </c>
      <c r="D994" s="11">
        <v>3528.29</v>
      </c>
      <c r="E994" s="9">
        <f t="shared" si="108"/>
        <v>0</v>
      </c>
      <c r="F994">
        <f t="shared" si="105"/>
        <v>3528.29</v>
      </c>
      <c r="I994" s="5"/>
      <c r="M994" s="9"/>
      <c r="O994" s="5"/>
    </row>
    <row r="995" spans="1:15" x14ac:dyDescent="0.25">
      <c r="A995" s="10">
        <v>49.65</v>
      </c>
      <c r="B995" s="12">
        <f t="shared" si="106"/>
        <v>10.720714265204782</v>
      </c>
      <c r="C995" s="12">
        <f t="shared" si="107"/>
        <v>9.3277367091631785E-2</v>
      </c>
      <c r="D995" s="11">
        <v>3591.93</v>
      </c>
      <c r="E995" s="9">
        <f t="shared" si="108"/>
        <v>0</v>
      </c>
      <c r="F995">
        <f t="shared" si="105"/>
        <v>3591.93</v>
      </c>
      <c r="I995" s="5"/>
      <c r="M995" s="9"/>
      <c r="O995" s="5"/>
    </row>
    <row r="996" spans="1:15" x14ac:dyDescent="0.25">
      <c r="A996" s="10">
        <v>49.7</v>
      </c>
      <c r="B996" s="12">
        <f t="shared" si="106"/>
        <v>10.720714265204782</v>
      </c>
      <c r="C996" s="12">
        <f t="shared" si="107"/>
        <v>9.3277367091631785E-2</v>
      </c>
      <c r="D996" s="11">
        <v>3558.08</v>
      </c>
      <c r="E996" s="9">
        <f t="shared" si="108"/>
        <v>0</v>
      </c>
      <c r="F996">
        <f t="shared" si="105"/>
        <v>3558.08</v>
      </c>
      <c r="I996" s="5"/>
      <c r="M996" s="9"/>
      <c r="O996" s="5"/>
    </row>
    <row r="997" spans="1:15" x14ac:dyDescent="0.25">
      <c r="A997" s="10">
        <v>49.75</v>
      </c>
      <c r="B997" s="12">
        <f t="shared" si="106"/>
        <v>10.720714265204782</v>
      </c>
      <c r="C997" s="12">
        <f t="shared" si="107"/>
        <v>9.3277367091631785E-2</v>
      </c>
      <c r="D997" s="11">
        <v>3531.2</v>
      </c>
      <c r="E997" s="9">
        <f t="shared" si="108"/>
        <v>0</v>
      </c>
      <c r="F997">
        <f t="shared" si="105"/>
        <v>3531.2</v>
      </c>
      <c r="I997" s="5"/>
      <c r="M997" s="9"/>
      <c r="O997" s="5"/>
    </row>
    <row r="998" spans="1:15" x14ac:dyDescent="0.25">
      <c r="A998" s="10">
        <v>49.8</v>
      </c>
      <c r="B998" s="12">
        <f t="shared" si="106"/>
        <v>10.720714265204782</v>
      </c>
      <c r="C998" s="12">
        <f t="shared" si="107"/>
        <v>9.3277367091631785E-2</v>
      </c>
      <c r="D998" s="11">
        <v>3540</v>
      </c>
      <c r="E998" s="9">
        <f t="shared" si="108"/>
        <v>0</v>
      </c>
      <c r="F998">
        <f t="shared" si="105"/>
        <v>3540</v>
      </c>
      <c r="I998" s="5"/>
      <c r="M998" s="9"/>
      <c r="O998" s="5"/>
    </row>
    <row r="999" spans="1:15" x14ac:dyDescent="0.25">
      <c r="A999" s="10">
        <v>49.85</v>
      </c>
      <c r="B999" s="12">
        <f t="shared" si="106"/>
        <v>10.720714265204782</v>
      </c>
      <c r="C999" s="12">
        <f t="shared" si="107"/>
        <v>9.3277367091631785E-2</v>
      </c>
      <c r="D999" s="11">
        <v>3556.24</v>
      </c>
      <c r="E999" s="9">
        <f t="shared" si="108"/>
        <v>0</v>
      </c>
      <c r="F999">
        <f t="shared" si="105"/>
        <v>3556.24</v>
      </c>
      <c r="I999" s="5"/>
      <c r="M999" s="9"/>
      <c r="O999" s="5"/>
    </row>
    <row r="1000" spans="1:15" x14ac:dyDescent="0.25">
      <c r="A1000" s="10">
        <v>49.9</v>
      </c>
      <c r="B1000" s="12">
        <f t="shared" si="106"/>
        <v>10.720714265204782</v>
      </c>
      <c r="C1000" s="12">
        <f t="shared" si="107"/>
        <v>9.3277367091631785E-2</v>
      </c>
      <c r="D1000" s="11">
        <v>3593.91</v>
      </c>
      <c r="E1000" s="9">
        <f t="shared" si="108"/>
        <v>0</v>
      </c>
      <c r="F1000">
        <f t="shared" si="105"/>
        <v>3593.91</v>
      </c>
      <c r="I1000" s="5"/>
      <c r="M1000" s="9"/>
      <c r="O1000" s="5"/>
    </row>
    <row r="1001" spans="1:15" x14ac:dyDescent="0.25">
      <c r="A1001" s="10">
        <v>49.95</v>
      </c>
      <c r="B1001" s="12">
        <f t="shared" si="106"/>
        <v>10.720714265204782</v>
      </c>
      <c r="C1001" s="12">
        <f t="shared" si="107"/>
        <v>9.3277367091631785E-2</v>
      </c>
      <c r="D1001" s="11">
        <v>3549.73</v>
      </c>
      <c r="E1001" s="9">
        <f t="shared" si="108"/>
        <v>0</v>
      </c>
      <c r="F1001">
        <f t="shared" si="105"/>
        <v>3549.73</v>
      </c>
      <c r="I1001" s="5"/>
      <c r="M1001" s="9"/>
      <c r="O1001" s="5"/>
    </row>
    <row r="1002" spans="1:15" x14ac:dyDescent="0.25">
      <c r="A1002" s="10">
        <v>50</v>
      </c>
      <c r="B1002" s="12">
        <f t="shared" si="106"/>
        <v>10.720714265204782</v>
      </c>
      <c r="C1002" s="12">
        <f t="shared" si="107"/>
        <v>9.3277367091631785E-2</v>
      </c>
      <c r="D1002" s="11">
        <v>3510.6</v>
      </c>
      <c r="E1002" s="9">
        <f t="shared" si="108"/>
        <v>0</v>
      </c>
      <c r="F1002">
        <f t="shared" si="105"/>
        <v>3510.6</v>
      </c>
      <c r="I1002" s="5"/>
      <c r="M1002" s="9"/>
      <c r="O1002" s="5"/>
    </row>
    <row r="1003" spans="1:15" x14ac:dyDescent="0.25">
      <c r="A1003" s="10">
        <v>50.05</v>
      </c>
      <c r="B1003" s="12">
        <f t="shared" si="106"/>
        <v>10.720714265204782</v>
      </c>
      <c r="C1003" s="12">
        <f t="shared" si="107"/>
        <v>9.3277367091631785E-2</v>
      </c>
      <c r="D1003" s="11">
        <v>3502.27</v>
      </c>
      <c r="E1003" s="9">
        <f t="shared" si="108"/>
        <v>0</v>
      </c>
      <c r="F1003">
        <f t="shared" si="105"/>
        <v>3502.27</v>
      </c>
      <c r="I1003" s="5"/>
      <c r="M1003" s="9"/>
      <c r="O1003" s="5"/>
    </row>
    <row r="1004" spans="1:15" x14ac:dyDescent="0.25">
      <c r="A1004" s="10">
        <v>50.1</v>
      </c>
      <c r="B1004" s="12">
        <f t="shared" si="106"/>
        <v>10.720714265204782</v>
      </c>
      <c r="C1004" s="12">
        <f t="shared" si="107"/>
        <v>9.3277367091631785E-2</v>
      </c>
      <c r="D1004" s="11">
        <v>3521.69</v>
      </c>
      <c r="E1004" s="9">
        <f t="shared" si="108"/>
        <v>0</v>
      </c>
      <c r="F1004">
        <f t="shared" si="105"/>
        <v>3521.69</v>
      </c>
      <c r="I1004" s="5"/>
      <c r="M1004" s="9"/>
      <c r="O1004" s="5"/>
    </row>
    <row r="1005" spans="1:15" x14ac:dyDescent="0.25">
      <c r="A1005" s="10">
        <v>50.15</v>
      </c>
      <c r="B1005" s="12">
        <f t="shared" si="106"/>
        <v>10.720714265204782</v>
      </c>
      <c r="C1005" s="12">
        <f t="shared" si="107"/>
        <v>9.3277367091631785E-2</v>
      </c>
      <c r="D1005" s="11">
        <v>3523.36</v>
      </c>
      <c r="E1005" s="9">
        <f t="shared" si="108"/>
        <v>0</v>
      </c>
      <c r="F1005">
        <f t="shared" si="105"/>
        <v>3523.36</v>
      </c>
      <c r="I1005" s="5"/>
      <c r="M1005" s="9"/>
      <c r="O1005" s="5"/>
    </row>
    <row r="1006" spans="1:15" x14ac:dyDescent="0.25">
      <c r="A1006" s="10">
        <v>50.2</v>
      </c>
      <c r="B1006" s="12">
        <f t="shared" si="106"/>
        <v>10.720714265204782</v>
      </c>
      <c r="C1006" s="12">
        <f t="shared" si="107"/>
        <v>9.3277367091631785E-2</v>
      </c>
      <c r="D1006" s="11">
        <v>3499.89</v>
      </c>
      <c r="E1006" s="9">
        <f t="shared" si="108"/>
        <v>0</v>
      </c>
      <c r="F1006">
        <f t="shared" si="105"/>
        <v>3499.89</v>
      </c>
      <c r="I1006" s="5"/>
      <c r="M1006" s="9"/>
      <c r="O1006" s="5"/>
    </row>
    <row r="1007" spans="1:15" x14ac:dyDescent="0.25">
      <c r="A1007" s="10">
        <v>50.25</v>
      </c>
      <c r="B1007" s="12">
        <f t="shared" si="106"/>
        <v>10.720714265204782</v>
      </c>
      <c r="C1007" s="12">
        <f t="shared" si="107"/>
        <v>9.3277367091631785E-2</v>
      </c>
      <c r="D1007" s="11">
        <v>3525.69</v>
      </c>
      <c r="E1007" s="9">
        <f t="shared" si="108"/>
        <v>0</v>
      </c>
      <c r="F1007">
        <f t="shared" si="105"/>
        <v>3525.69</v>
      </c>
      <c r="I1007" s="5"/>
      <c r="M1007" s="9"/>
      <c r="O1007" s="5"/>
    </row>
    <row r="1008" spans="1:15" x14ac:dyDescent="0.25">
      <c r="A1008" s="10">
        <v>50.3</v>
      </c>
      <c r="B1008" s="12">
        <f t="shared" si="106"/>
        <v>10.720714265204782</v>
      </c>
      <c r="C1008" s="12">
        <f t="shared" si="107"/>
        <v>9.3277367091631785E-2</v>
      </c>
      <c r="D1008" s="11">
        <v>3523.7</v>
      </c>
      <c r="E1008" s="9">
        <f t="shared" si="108"/>
        <v>0</v>
      </c>
      <c r="F1008">
        <f t="shared" si="105"/>
        <v>3523.7</v>
      </c>
      <c r="I1008" s="5"/>
      <c r="M1008" s="9"/>
      <c r="O1008" s="5"/>
    </row>
    <row r="1009" spans="1:15" x14ac:dyDescent="0.25">
      <c r="A1009" s="10">
        <v>50.35</v>
      </c>
      <c r="B1009" s="12">
        <f t="shared" si="106"/>
        <v>10.720714265204782</v>
      </c>
      <c r="C1009" s="12">
        <f t="shared" si="107"/>
        <v>9.3277367091631785E-2</v>
      </c>
      <c r="D1009" s="11">
        <v>3482.09</v>
      </c>
      <c r="E1009" s="9">
        <f t="shared" si="108"/>
        <v>0</v>
      </c>
      <c r="F1009">
        <f t="shared" si="105"/>
        <v>3482.09</v>
      </c>
      <c r="I1009" s="5"/>
      <c r="M1009" s="9"/>
      <c r="O1009" s="5"/>
    </row>
    <row r="1010" spans="1:15" x14ac:dyDescent="0.25">
      <c r="A1010" s="10">
        <v>50.4</v>
      </c>
      <c r="B1010" s="12">
        <f t="shared" si="106"/>
        <v>10.720714265204782</v>
      </c>
      <c r="C1010" s="12">
        <f t="shared" si="107"/>
        <v>9.3277367091631785E-2</v>
      </c>
      <c r="D1010" s="11">
        <v>3522.81</v>
      </c>
      <c r="E1010" s="9">
        <f t="shared" si="108"/>
        <v>0</v>
      </c>
      <c r="F1010">
        <f t="shared" si="105"/>
        <v>3522.81</v>
      </c>
      <c r="I1010" s="5"/>
      <c r="M1010" s="9"/>
      <c r="O1010" s="5"/>
    </row>
    <row r="1011" spans="1:15" x14ac:dyDescent="0.25">
      <c r="A1011" s="10">
        <v>50.45</v>
      </c>
      <c r="B1011" s="12">
        <f t="shared" si="106"/>
        <v>10.720714265204782</v>
      </c>
      <c r="C1011" s="12">
        <f t="shared" si="107"/>
        <v>9.3277367091631785E-2</v>
      </c>
      <c r="D1011" s="11">
        <v>3522.67</v>
      </c>
      <c r="E1011" s="9">
        <f t="shared" si="108"/>
        <v>0</v>
      </c>
      <c r="F1011">
        <f t="shared" si="105"/>
        <v>3522.67</v>
      </c>
      <c r="I1011" s="5"/>
      <c r="M1011" s="9"/>
      <c r="O1011" s="5"/>
    </row>
    <row r="1012" spans="1:15" x14ac:dyDescent="0.25">
      <c r="A1012" s="10">
        <v>50.5</v>
      </c>
      <c r="B1012" s="12">
        <f t="shared" si="106"/>
        <v>10.720714265204782</v>
      </c>
      <c r="C1012" s="12">
        <f t="shared" si="107"/>
        <v>9.3277367091631785E-2</v>
      </c>
      <c r="D1012" s="11">
        <v>3510.47</v>
      </c>
      <c r="E1012" s="9">
        <f t="shared" si="108"/>
        <v>0</v>
      </c>
      <c r="F1012">
        <f t="shared" si="105"/>
        <v>3510.47</v>
      </c>
      <c r="I1012" s="5"/>
      <c r="M1012" s="9"/>
      <c r="O1012" s="5"/>
    </row>
    <row r="1013" spans="1:15" x14ac:dyDescent="0.25">
      <c r="A1013" s="10">
        <v>50.55</v>
      </c>
      <c r="B1013" s="12">
        <f t="shared" si="106"/>
        <v>10.720714265204782</v>
      </c>
      <c r="C1013" s="12">
        <f t="shared" si="107"/>
        <v>9.3277367091631785E-2</v>
      </c>
      <c r="D1013" s="11">
        <v>3539.54</v>
      </c>
      <c r="E1013" s="9">
        <f t="shared" si="108"/>
        <v>0</v>
      </c>
      <c r="F1013">
        <f t="shared" si="105"/>
        <v>3539.54</v>
      </c>
      <c r="I1013" s="5"/>
      <c r="M1013" s="9"/>
      <c r="O1013" s="5"/>
    </row>
    <row r="1014" spans="1:15" x14ac:dyDescent="0.25">
      <c r="A1014" s="10">
        <v>50.6</v>
      </c>
      <c r="B1014" s="12">
        <f t="shared" si="106"/>
        <v>10.720714265204782</v>
      </c>
      <c r="C1014" s="12">
        <f t="shared" si="107"/>
        <v>9.3277367091631785E-2</v>
      </c>
      <c r="D1014" s="11">
        <v>3519.31</v>
      </c>
      <c r="E1014" s="9">
        <f t="shared" si="108"/>
        <v>0</v>
      </c>
      <c r="F1014">
        <f t="shared" si="105"/>
        <v>3519.31</v>
      </c>
      <c r="I1014" s="5"/>
      <c r="M1014" s="9"/>
      <c r="O1014" s="5"/>
    </row>
    <row r="1015" spans="1:15" x14ac:dyDescent="0.25">
      <c r="A1015" s="10">
        <v>50.65</v>
      </c>
      <c r="B1015" s="12">
        <f t="shared" si="106"/>
        <v>10.720714265204782</v>
      </c>
      <c r="C1015" s="12">
        <f t="shared" si="107"/>
        <v>9.3277367091631785E-2</v>
      </c>
      <c r="D1015" s="11">
        <v>3502.34</v>
      </c>
      <c r="E1015" s="9">
        <f t="shared" si="108"/>
        <v>0</v>
      </c>
      <c r="F1015">
        <f t="shared" si="105"/>
        <v>3502.34</v>
      </c>
      <c r="I1015" s="5"/>
      <c r="M1015" s="9"/>
      <c r="O1015" s="5"/>
    </row>
    <row r="1016" spans="1:15" x14ac:dyDescent="0.25">
      <c r="A1016" s="10">
        <v>50.7</v>
      </c>
      <c r="B1016" s="12">
        <f t="shared" si="106"/>
        <v>10.720714265204782</v>
      </c>
      <c r="C1016" s="12">
        <f t="shared" si="107"/>
        <v>9.3277367091631785E-2</v>
      </c>
      <c r="D1016" s="11">
        <v>3469.96</v>
      </c>
      <c r="E1016" s="9">
        <f t="shared" si="108"/>
        <v>0</v>
      </c>
      <c r="F1016">
        <f t="shared" si="105"/>
        <v>3469.96</v>
      </c>
      <c r="I1016" s="5"/>
      <c r="M1016" s="9"/>
      <c r="O1016" s="5"/>
    </row>
    <row r="1017" spans="1:15" x14ac:dyDescent="0.25">
      <c r="A1017" s="10">
        <v>50.75</v>
      </c>
      <c r="B1017" s="12">
        <f t="shared" si="106"/>
        <v>10.720714265204782</v>
      </c>
      <c r="C1017" s="12">
        <f t="shared" si="107"/>
        <v>9.3277367091631785E-2</v>
      </c>
      <c r="D1017" s="11">
        <v>3451.25</v>
      </c>
      <c r="E1017" s="9">
        <f t="shared" si="108"/>
        <v>0</v>
      </c>
      <c r="F1017">
        <f t="shared" si="105"/>
        <v>3451.25</v>
      </c>
      <c r="I1017" s="5"/>
      <c r="M1017" s="9"/>
      <c r="O1017" s="5"/>
    </row>
    <row r="1018" spans="1:15" x14ac:dyDescent="0.25">
      <c r="A1018" s="10">
        <v>50.8</v>
      </c>
      <c r="B1018" s="12">
        <f t="shared" si="106"/>
        <v>10.720714265204782</v>
      </c>
      <c r="C1018" s="12">
        <f t="shared" si="107"/>
        <v>9.3277367091631785E-2</v>
      </c>
      <c r="D1018" s="11">
        <v>3460.74</v>
      </c>
      <c r="E1018" s="9">
        <f t="shared" si="108"/>
        <v>0</v>
      </c>
      <c r="F1018">
        <f t="shared" si="105"/>
        <v>3460.74</v>
      </c>
      <c r="I1018" s="5"/>
      <c r="M1018" s="9"/>
      <c r="O1018" s="5"/>
    </row>
    <row r="1019" spans="1:15" x14ac:dyDescent="0.25">
      <c r="A1019" s="10">
        <v>50.85</v>
      </c>
      <c r="B1019" s="12">
        <f t="shared" si="106"/>
        <v>10.720714265204782</v>
      </c>
      <c r="C1019" s="12">
        <f t="shared" si="107"/>
        <v>9.3277367091631785E-2</v>
      </c>
      <c r="D1019" s="11">
        <v>3493.45</v>
      </c>
      <c r="E1019" s="9">
        <f t="shared" si="108"/>
        <v>0</v>
      </c>
      <c r="F1019">
        <f t="shared" si="105"/>
        <v>3493.45</v>
      </c>
      <c r="I1019" s="5"/>
      <c r="M1019" s="9"/>
      <c r="O1019" s="5"/>
    </row>
    <row r="1020" spans="1:15" x14ac:dyDescent="0.25">
      <c r="A1020" s="10">
        <v>50.9</v>
      </c>
      <c r="B1020" s="12">
        <f t="shared" si="106"/>
        <v>10.720714265204782</v>
      </c>
      <c r="C1020" s="12">
        <f t="shared" si="107"/>
        <v>9.3277367091631785E-2</v>
      </c>
      <c r="D1020" s="11">
        <v>3478.29</v>
      </c>
      <c r="E1020" s="9">
        <f t="shared" si="108"/>
        <v>0</v>
      </c>
      <c r="F1020">
        <f t="shared" si="105"/>
        <v>3478.29</v>
      </c>
      <c r="I1020" s="5"/>
      <c r="M1020" s="9"/>
      <c r="O1020" s="5"/>
    </row>
    <row r="1021" spans="1:15" x14ac:dyDescent="0.25">
      <c r="A1021" s="10">
        <v>50.95</v>
      </c>
      <c r="B1021" s="12">
        <f t="shared" si="106"/>
        <v>10.720714265204782</v>
      </c>
      <c r="C1021" s="12">
        <f t="shared" si="107"/>
        <v>9.3277367091631785E-2</v>
      </c>
      <c r="D1021" s="11">
        <v>3454.89</v>
      </c>
      <c r="E1021" s="9">
        <f t="shared" si="108"/>
        <v>0</v>
      </c>
      <c r="F1021">
        <f t="shared" si="105"/>
        <v>3454.89</v>
      </c>
      <c r="I1021" s="5"/>
      <c r="M1021" s="9"/>
      <c r="O1021" s="5"/>
    </row>
    <row r="1022" spans="1:15" x14ac:dyDescent="0.25">
      <c r="A1022" s="10">
        <v>51</v>
      </c>
      <c r="B1022" s="12">
        <f t="shared" si="106"/>
        <v>10.720714265204782</v>
      </c>
      <c r="C1022" s="12">
        <f t="shared" si="107"/>
        <v>9.3277367091631785E-2</v>
      </c>
      <c r="D1022" s="11">
        <v>3428.02</v>
      </c>
      <c r="E1022" s="9">
        <f t="shared" si="108"/>
        <v>0</v>
      </c>
      <c r="F1022">
        <f t="shared" si="105"/>
        <v>3428.02</v>
      </c>
      <c r="I1022" s="5"/>
      <c r="M1022" s="9"/>
      <c r="O1022" s="5"/>
    </row>
    <row r="1023" spans="1:15" x14ac:dyDescent="0.25">
      <c r="A1023" s="10">
        <v>51.05</v>
      </c>
      <c r="B1023" s="12">
        <f t="shared" si="106"/>
        <v>10.720714265204782</v>
      </c>
      <c r="C1023" s="12">
        <f t="shared" si="107"/>
        <v>9.3277367091631785E-2</v>
      </c>
      <c r="D1023" s="11">
        <v>3451.54</v>
      </c>
      <c r="E1023" s="9">
        <f t="shared" si="108"/>
        <v>0</v>
      </c>
      <c r="F1023">
        <f t="shared" si="105"/>
        <v>3451.54</v>
      </c>
      <c r="I1023" s="5"/>
      <c r="M1023" s="9"/>
      <c r="O1023" s="5"/>
    </row>
    <row r="1024" spans="1:15" x14ac:dyDescent="0.25">
      <c r="A1024" s="10">
        <v>51.1</v>
      </c>
      <c r="B1024" s="12">
        <f t="shared" si="106"/>
        <v>10.720714265204782</v>
      </c>
      <c r="C1024" s="12">
        <f t="shared" si="107"/>
        <v>9.3277367091631785E-2</v>
      </c>
      <c r="D1024" s="11">
        <v>3461.37</v>
      </c>
      <c r="E1024" s="9">
        <f t="shared" si="108"/>
        <v>0</v>
      </c>
      <c r="F1024">
        <f t="shared" si="105"/>
        <v>3461.37</v>
      </c>
      <c r="I1024" s="5"/>
      <c r="M1024" s="9"/>
      <c r="O1024" s="5"/>
    </row>
    <row r="1025" spans="1:15" x14ac:dyDescent="0.25">
      <c r="A1025" s="10">
        <v>51.15</v>
      </c>
      <c r="B1025" s="12">
        <f t="shared" si="106"/>
        <v>10.720714265204782</v>
      </c>
      <c r="C1025" s="12">
        <f t="shared" si="107"/>
        <v>9.3277367091631785E-2</v>
      </c>
      <c r="D1025" s="11">
        <v>3469.35</v>
      </c>
      <c r="E1025" s="9">
        <f t="shared" si="108"/>
        <v>0</v>
      </c>
      <c r="F1025">
        <f t="shared" si="105"/>
        <v>3469.35</v>
      </c>
      <c r="I1025" s="5"/>
      <c r="M1025" s="9"/>
      <c r="O1025" s="5"/>
    </row>
    <row r="1026" spans="1:15" x14ac:dyDescent="0.25">
      <c r="A1026" s="10">
        <v>51.2</v>
      </c>
      <c r="B1026" s="12">
        <f t="shared" si="106"/>
        <v>10.720714265204782</v>
      </c>
      <c r="C1026" s="12">
        <f t="shared" si="107"/>
        <v>9.3277367091631785E-2</v>
      </c>
      <c r="D1026" s="11">
        <v>3447.78</v>
      </c>
      <c r="E1026" s="9">
        <f t="shared" si="108"/>
        <v>0</v>
      </c>
      <c r="F1026">
        <f t="shared" ref="F1026:F1089" si="109">D1026-E1026</f>
        <v>3447.78</v>
      </c>
      <c r="I1026" s="5"/>
      <c r="M1026" s="9"/>
      <c r="O1026" s="5"/>
    </row>
    <row r="1027" spans="1:15" x14ac:dyDescent="0.25">
      <c r="A1027" s="10">
        <v>51.25</v>
      </c>
      <c r="B1027" s="12">
        <f t="shared" ref="B1027:B1090" si="110">IF(D1027&lt;2000,$S$1/($S$4*SQRT($S$5)),IF(A1027&lt;12.55+$M$1,($S$1-$S$3)/($S$4*SQRT($S$5)),IF(A1027&lt;15.55+$M$1,-0.274814814814815*(A1027-$M$1)^3+11.5834444444444*(A1027-$M$1)^2+-160.892394444444*(A1027-$M$1)+745.0025473,($S$3-$S$4)/($S$4*SQRT($S$5)))))</f>
        <v>10.720714265204782</v>
      </c>
      <c r="C1027" s="12">
        <f t="shared" ref="C1027:C1090" si="111">1/B1027</f>
        <v>9.3277367091631785E-2</v>
      </c>
      <c r="D1027" s="11">
        <v>3440.77</v>
      </c>
      <c r="E1027" s="9">
        <f t="shared" ref="E1027:E1090" si="112">IF(A1027&lt;$G$902,LOOKUP(A1027,$G$2:$G$1364,$H$2:$H$1364),0)</f>
        <v>0</v>
      </c>
      <c r="F1027">
        <f t="shared" si="109"/>
        <v>3440.77</v>
      </c>
      <c r="I1027" s="5"/>
      <c r="M1027" s="9"/>
      <c r="O1027" s="5"/>
    </row>
    <row r="1028" spans="1:15" x14ac:dyDescent="0.25">
      <c r="A1028" s="10">
        <v>51.3</v>
      </c>
      <c r="B1028" s="12">
        <f t="shared" si="110"/>
        <v>10.720714265204782</v>
      </c>
      <c r="C1028" s="12">
        <f t="shared" si="111"/>
        <v>9.3277367091631785E-2</v>
      </c>
      <c r="D1028" s="11">
        <v>3448.57</v>
      </c>
      <c r="E1028" s="9">
        <f t="shared" si="112"/>
        <v>0</v>
      </c>
      <c r="F1028">
        <f t="shared" si="109"/>
        <v>3448.57</v>
      </c>
      <c r="I1028" s="5"/>
      <c r="M1028" s="9"/>
      <c r="O1028" s="5"/>
    </row>
    <row r="1029" spans="1:15" x14ac:dyDescent="0.25">
      <c r="A1029" s="10">
        <v>51.35</v>
      </c>
      <c r="B1029" s="12">
        <f t="shared" si="110"/>
        <v>10.720714265204782</v>
      </c>
      <c r="C1029" s="12">
        <f t="shared" si="111"/>
        <v>9.3277367091631785E-2</v>
      </c>
      <c r="D1029" s="11">
        <v>3470.52</v>
      </c>
      <c r="E1029" s="9">
        <f t="shared" si="112"/>
        <v>0</v>
      </c>
      <c r="F1029">
        <f t="shared" si="109"/>
        <v>3470.52</v>
      </c>
      <c r="I1029" s="5"/>
      <c r="M1029" s="9"/>
      <c r="O1029" s="5"/>
    </row>
    <row r="1030" spans="1:15" x14ac:dyDescent="0.25">
      <c r="A1030" s="10">
        <v>51.4</v>
      </c>
      <c r="B1030" s="12">
        <f t="shared" si="110"/>
        <v>10.720714265204782</v>
      </c>
      <c r="C1030" s="12">
        <f t="shared" si="111"/>
        <v>9.3277367091631785E-2</v>
      </c>
      <c r="D1030" s="11">
        <v>3500.09</v>
      </c>
      <c r="E1030" s="9">
        <f t="shared" si="112"/>
        <v>0</v>
      </c>
      <c r="F1030">
        <f t="shared" si="109"/>
        <v>3500.09</v>
      </c>
      <c r="I1030" s="5"/>
      <c r="M1030" s="9"/>
      <c r="O1030" s="5"/>
    </row>
    <row r="1031" spans="1:15" x14ac:dyDescent="0.25">
      <c r="A1031" s="10">
        <v>51.45</v>
      </c>
      <c r="B1031" s="12">
        <f t="shared" si="110"/>
        <v>10.720714265204782</v>
      </c>
      <c r="C1031" s="12">
        <f t="shared" si="111"/>
        <v>9.3277367091631785E-2</v>
      </c>
      <c r="D1031" s="11">
        <v>3509.77</v>
      </c>
      <c r="E1031" s="9">
        <f t="shared" si="112"/>
        <v>0</v>
      </c>
      <c r="F1031">
        <f t="shared" si="109"/>
        <v>3509.77</v>
      </c>
      <c r="I1031" s="5"/>
      <c r="M1031" s="9"/>
      <c r="O1031" s="5"/>
    </row>
    <row r="1032" spans="1:15" x14ac:dyDescent="0.25">
      <c r="A1032" s="10">
        <v>51.5</v>
      </c>
      <c r="B1032" s="12">
        <f t="shared" si="110"/>
        <v>10.720714265204782</v>
      </c>
      <c r="C1032" s="12">
        <f t="shared" si="111"/>
        <v>9.3277367091631785E-2</v>
      </c>
      <c r="D1032" s="11">
        <v>3522.25</v>
      </c>
      <c r="E1032" s="9">
        <f t="shared" si="112"/>
        <v>0</v>
      </c>
      <c r="F1032">
        <f t="shared" si="109"/>
        <v>3522.25</v>
      </c>
      <c r="I1032" s="5"/>
      <c r="M1032" s="9"/>
      <c r="O1032" s="5"/>
    </row>
    <row r="1033" spans="1:15" x14ac:dyDescent="0.25">
      <c r="A1033" s="10">
        <v>51.55</v>
      </c>
      <c r="B1033" s="12">
        <f t="shared" si="110"/>
        <v>10.720714265204782</v>
      </c>
      <c r="C1033" s="12">
        <f t="shared" si="111"/>
        <v>9.3277367091631785E-2</v>
      </c>
      <c r="D1033" s="11">
        <v>3530.34</v>
      </c>
      <c r="E1033" s="9">
        <f t="shared" si="112"/>
        <v>0</v>
      </c>
      <c r="F1033">
        <f t="shared" si="109"/>
        <v>3530.34</v>
      </c>
      <c r="I1033" s="5"/>
      <c r="M1033" s="9"/>
      <c r="O1033" s="5"/>
    </row>
    <row r="1034" spans="1:15" x14ac:dyDescent="0.25">
      <c r="A1034" s="10">
        <v>51.6</v>
      </c>
      <c r="B1034" s="12">
        <f t="shared" si="110"/>
        <v>10.720714265204782</v>
      </c>
      <c r="C1034" s="12">
        <f t="shared" si="111"/>
        <v>9.3277367091631785E-2</v>
      </c>
      <c r="D1034" s="11">
        <v>3529.88</v>
      </c>
      <c r="E1034" s="9">
        <f t="shared" si="112"/>
        <v>0</v>
      </c>
      <c r="F1034">
        <f t="shared" si="109"/>
        <v>3529.88</v>
      </c>
      <c r="I1034" s="5"/>
      <c r="M1034" s="9"/>
      <c r="O1034" s="5"/>
    </row>
    <row r="1035" spans="1:15" x14ac:dyDescent="0.25">
      <c r="A1035" s="10">
        <v>51.65</v>
      </c>
      <c r="B1035" s="12">
        <f t="shared" si="110"/>
        <v>10.720714265204782</v>
      </c>
      <c r="C1035" s="12">
        <f t="shared" si="111"/>
        <v>9.3277367091631785E-2</v>
      </c>
      <c r="D1035" s="11">
        <v>3547.88</v>
      </c>
      <c r="E1035" s="9">
        <f t="shared" si="112"/>
        <v>0</v>
      </c>
      <c r="F1035">
        <f t="shared" si="109"/>
        <v>3547.88</v>
      </c>
      <c r="I1035" s="5"/>
      <c r="M1035" s="9"/>
      <c r="O1035" s="5"/>
    </row>
    <row r="1036" spans="1:15" x14ac:dyDescent="0.25">
      <c r="A1036" s="10">
        <v>51.7</v>
      </c>
      <c r="B1036" s="12">
        <f t="shared" si="110"/>
        <v>10.720714265204782</v>
      </c>
      <c r="C1036" s="12">
        <f t="shared" si="111"/>
        <v>9.3277367091631785E-2</v>
      </c>
      <c r="D1036" s="11">
        <v>3482.58</v>
      </c>
      <c r="E1036" s="9">
        <f t="shared" si="112"/>
        <v>0</v>
      </c>
      <c r="F1036">
        <f t="shared" si="109"/>
        <v>3482.58</v>
      </c>
      <c r="I1036" s="5"/>
      <c r="M1036" s="9"/>
      <c r="O1036" s="5"/>
    </row>
    <row r="1037" spans="1:15" x14ac:dyDescent="0.25">
      <c r="A1037" s="10">
        <v>51.75</v>
      </c>
      <c r="B1037" s="12">
        <f t="shared" si="110"/>
        <v>10.720714265204782</v>
      </c>
      <c r="C1037" s="12">
        <f t="shared" si="111"/>
        <v>9.3277367091631785E-2</v>
      </c>
      <c r="D1037" s="11">
        <v>3476.85</v>
      </c>
      <c r="E1037" s="9">
        <f t="shared" si="112"/>
        <v>0</v>
      </c>
      <c r="F1037">
        <f t="shared" si="109"/>
        <v>3476.85</v>
      </c>
      <c r="I1037" s="5"/>
      <c r="M1037" s="9"/>
      <c r="O1037" s="5"/>
    </row>
    <row r="1038" spans="1:15" x14ac:dyDescent="0.25">
      <c r="A1038" s="10">
        <v>51.8</v>
      </c>
      <c r="B1038" s="12">
        <f t="shared" si="110"/>
        <v>10.720714265204782</v>
      </c>
      <c r="C1038" s="12">
        <f t="shared" si="111"/>
        <v>9.3277367091631785E-2</v>
      </c>
      <c r="D1038" s="11">
        <v>3512.78</v>
      </c>
      <c r="E1038" s="9">
        <f t="shared" si="112"/>
        <v>0</v>
      </c>
      <c r="F1038">
        <f t="shared" si="109"/>
        <v>3512.78</v>
      </c>
      <c r="I1038" s="5"/>
      <c r="M1038" s="9"/>
      <c r="O1038" s="5"/>
    </row>
    <row r="1039" spans="1:15" x14ac:dyDescent="0.25">
      <c r="A1039" s="10">
        <v>51.85</v>
      </c>
      <c r="B1039" s="12">
        <f t="shared" si="110"/>
        <v>10.720714265204782</v>
      </c>
      <c r="C1039" s="12">
        <f t="shared" si="111"/>
        <v>9.3277367091631785E-2</v>
      </c>
      <c r="D1039" s="11">
        <v>3521.58</v>
      </c>
      <c r="E1039" s="9">
        <f t="shared" si="112"/>
        <v>0</v>
      </c>
      <c r="F1039">
        <f t="shared" si="109"/>
        <v>3521.58</v>
      </c>
      <c r="I1039" s="5"/>
      <c r="M1039" s="9"/>
      <c r="O1039" s="5"/>
    </row>
    <row r="1040" spans="1:15" x14ac:dyDescent="0.25">
      <c r="A1040" s="10">
        <v>51.9</v>
      </c>
      <c r="B1040" s="12">
        <f t="shared" si="110"/>
        <v>10.720714265204782</v>
      </c>
      <c r="C1040" s="12">
        <f t="shared" si="111"/>
        <v>9.3277367091631785E-2</v>
      </c>
      <c r="D1040" s="11">
        <v>3504.14</v>
      </c>
      <c r="E1040" s="9">
        <f t="shared" si="112"/>
        <v>0</v>
      </c>
      <c r="F1040">
        <f t="shared" si="109"/>
        <v>3504.14</v>
      </c>
      <c r="I1040" s="5"/>
      <c r="M1040" s="9"/>
      <c r="O1040" s="5"/>
    </row>
    <row r="1041" spans="1:15" x14ac:dyDescent="0.25">
      <c r="A1041" s="10">
        <v>51.95</v>
      </c>
      <c r="B1041" s="12">
        <f t="shared" si="110"/>
        <v>10.720714265204782</v>
      </c>
      <c r="C1041" s="12">
        <f t="shared" si="111"/>
        <v>9.3277367091631785E-2</v>
      </c>
      <c r="D1041" s="11">
        <v>3490.31</v>
      </c>
      <c r="E1041" s="9">
        <f t="shared" si="112"/>
        <v>0</v>
      </c>
      <c r="F1041">
        <f t="shared" si="109"/>
        <v>3490.31</v>
      </c>
      <c r="I1041" s="5"/>
      <c r="M1041" s="9"/>
      <c r="O1041" s="5"/>
    </row>
    <row r="1042" spans="1:15" x14ac:dyDescent="0.25">
      <c r="A1042" s="10">
        <v>52</v>
      </c>
      <c r="B1042" s="12">
        <f t="shared" si="110"/>
        <v>10.720714265204782</v>
      </c>
      <c r="C1042" s="12">
        <f t="shared" si="111"/>
        <v>9.3277367091631785E-2</v>
      </c>
      <c r="D1042" s="11">
        <v>3496.5</v>
      </c>
      <c r="E1042" s="9">
        <f t="shared" si="112"/>
        <v>0</v>
      </c>
      <c r="F1042">
        <f t="shared" si="109"/>
        <v>3496.5</v>
      </c>
      <c r="I1042" s="5"/>
      <c r="M1042" s="9"/>
      <c r="O1042" s="5"/>
    </row>
    <row r="1043" spans="1:15" x14ac:dyDescent="0.25">
      <c r="A1043" s="10">
        <v>52.05</v>
      </c>
      <c r="B1043" s="12">
        <f t="shared" si="110"/>
        <v>10.720714265204782</v>
      </c>
      <c r="C1043" s="12">
        <f t="shared" si="111"/>
        <v>9.3277367091631785E-2</v>
      </c>
      <c r="D1043" s="11">
        <v>3485.7</v>
      </c>
      <c r="E1043" s="9">
        <f t="shared" si="112"/>
        <v>0</v>
      </c>
      <c r="F1043">
        <f t="shared" si="109"/>
        <v>3485.7</v>
      </c>
      <c r="I1043" s="5"/>
      <c r="M1043" s="9"/>
      <c r="O1043" s="5"/>
    </row>
    <row r="1044" spans="1:15" x14ac:dyDescent="0.25">
      <c r="A1044" s="10">
        <v>52.1</v>
      </c>
      <c r="B1044" s="12">
        <f t="shared" si="110"/>
        <v>10.720714265204782</v>
      </c>
      <c r="C1044" s="12">
        <f t="shared" si="111"/>
        <v>9.3277367091631785E-2</v>
      </c>
      <c r="D1044" s="11">
        <v>3463.97</v>
      </c>
      <c r="E1044" s="9">
        <f t="shared" si="112"/>
        <v>0</v>
      </c>
      <c r="F1044">
        <f t="shared" si="109"/>
        <v>3463.97</v>
      </c>
      <c r="I1044" s="5"/>
      <c r="M1044" s="9"/>
      <c r="O1044" s="5"/>
    </row>
    <row r="1045" spans="1:15" x14ac:dyDescent="0.25">
      <c r="A1045" s="10">
        <v>52.15</v>
      </c>
      <c r="B1045" s="12">
        <f t="shared" si="110"/>
        <v>10.720714265204782</v>
      </c>
      <c r="C1045" s="12">
        <f t="shared" si="111"/>
        <v>9.3277367091631785E-2</v>
      </c>
      <c r="D1045" s="11">
        <v>3487.82</v>
      </c>
      <c r="E1045" s="9">
        <f t="shared" si="112"/>
        <v>0</v>
      </c>
      <c r="F1045">
        <f t="shared" si="109"/>
        <v>3487.82</v>
      </c>
      <c r="I1045" s="5"/>
      <c r="M1045" s="9"/>
      <c r="O1045" s="5"/>
    </row>
    <row r="1046" spans="1:15" x14ac:dyDescent="0.25">
      <c r="A1046" s="10">
        <v>52.2</v>
      </c>
      <c r="B1046" s="12">
        <f t="shared" si="110"/>
        <v>10.720714265204782</v>
      </c>
      <c r="C1046" s="12">
        <f t="shared" si="111"/>
        <v>9.3277367091631785E-2</v>
      </c>
      <c r="D1046" s="11">
        <v>3501.55</v>
      </c>
      <c r="E1046" s="9">
        <f t="shared" si="112"/>
        <v>0</v>
      </c>
      <c r="F1046">
        <f t="shared" si="109"/>
        <v>3501.55</v>
      </c>
      <c r="I1046" s="5"/>
      <c r="M1046" s="9"/>
      <c r="O1046" s="5"/>
    </row>
    <row r="1047" spans="1:15" x14ac:dyDescent="0.25">
      <c r="A1047" s="10">
        <v>52.25</v>
      </c>
      <c r="B1047" s="12">
        <f t="shared" si="110"/>
        <v>10.720714265204782</v>
      </c>
      <c r="C1047" s="12">
        <f t="shared" si="111"/>
        <v>9.3277367091631785E-2</v>
      </c>
      <c r="D1047" s="11">
        <v>3498.93</v>
      </c>
      <c r="E1047" s="9">
        <f t="shared" si="112"/>
        <v>0</v>
      </c>
      <c r="F1047">
        <f t="shared" si="109"/>
        <v>3498.93</v>
      </c>
      <c r="I1047" s="5"/>
      <c r="M1047" s="9"/>
      <c r="O1047" s="5"/>
    </row>
    <row r="1048" spans="1:15" x14ac:dyDescent="0.25">
      <c r="A1048" s="10">
        <v>52.3</v>
      </c>
      <c r="B1048" s="12">
        <f t="shared" si="110"/>
        <v>10.720714265204782</v>
      </c>
      <c r="C1048" s="12">
        <f t="shared" si="111"/>
        <v>9.3277367091631785E-2</v>
      </c>
      <c r="D1048" s="11">
        <v>3480.18</v>
      </c>
      <c r="E1048" s="9">
        <f t="shared" si="112"/>
        <v>0</v>
      </c>
      <c r="F1048">
        <f t="shared" si="109"/>
        <v>3480.18</v>
      </c>
      <c r="I1048" s="5"/>
      <c r="M1048" s="9"/>
      <c r="O1048" s="5"/>
    </row>
    <row r="1049" spans="1:15" x14ac:dyDescent="0.25">
      <c r="A1049" s="10">
        <v>52.35</v>
      </c>
      <c r="B1049" s="12">
        <f t="shared" si="110"/>
        <v>10.720714265204782</v>
      </c>
      <c r="C1049" s="12">
        <f t="shared" si="111"/>
        <v>9.3277367091631785E-2</v>
      </c>
      <c r="D1049" s="11">
        <v>3477.89</v>
      </c>
      <c r="E1049" s="9">
        <f t="shared" si="112"/>
        <v>0</v>
      </c>
      <c r="F1049">
        <f t="shared" si="109"/>
        <v>3477.89</v>
      </c>
      <c r="I1049" s="5"/>
      <c r="M1049" s="9"/>
      <c r="O1049" s="5"/>
    </row>
    <row r="1050" spans="1:15" x14ac:dyDescent="0.25">
      <c r="A1050" s="10">
        <v>52.4</v>
      </c>
      <c r="B1050" s="12">
        <f t="shared" si="110"/>
        <v>10.720714265204782</v>
      </c>
      <c r="C1050" s="12">
        <f t="shared" si="111"/>
        <v>9.3277367091631785E-2</v>
      </c>
      <c r="D1050" s="11">
        <v>3519.39</v>
      </c>
      <c r="E1050" s="9">
        <f t="shared" si="112"/>
        <v>0</v>
      </c>
      <c r="F1050">
        <f t="shared" si="109"/>
        <v>3519.39</v>
      </c>
      <c r="I1050" s="5"/>
      <c r="M1050" s="9"/>
      <c r="O1050" s="5"/>
    </row>
    <row r="1051" spans="1:15" x14ac:dyDescent="0.25">
      <c r="A1051" s="10">
        <v>52.45</v>
      </c>
      <c r="B1051" s="12">
        <f t="shared" si="110"/>
        <v>10.720714265204782</v>
      </c>
      <c r="C1051" s="12">
        <f t="shared" si="111"/>
        <v>9.3277367091631785E-2</v>
      </c>
      <c r="D1051" s="11">
        <v>3518.9</v>
      </c>
      <c r="E1051" s="9">
        <f t="shared" si="112"/>
        <v>0</v>
      </c>
      <c r="F1051">
        <f t="shared" si="109"/>
        <v>3518.9</v>
      </c>
      <c r="I1051" s="5"/>
      <c r="M1051" s="9"/>
      <c r="O1051" s="5"/>
    </row>
    <row r="1052" spans="1:15" x14ac:dyDescent="0.25">
      <c r="A1052" s="10">
        <v>52.5</v>
      </c>
      <c r="B1052" s="12">
        <f t="shared" si="110"/>
        <v>10.720714265204782</v>
      </c>
      <c r="C1052" s="12">
        <f t="shared" si="111"/>
        <v>9.3277367091631785E-2</v>
      </c>
      <c r="D1052" s="11">
        <v>3541.22</v>
      </c>
      <c r="E1052" s="9">
        <f t="shared" si="112"/>
        <v>0</v>
      </c>
      <c r="F1052">
        <f t="shared" si="109"/>
        <v>3541.22</v>
      </c>
      <c r="I1052" s="5"/>
      <c r="M1052" s="9"/>
      <c r="O1052" s="5"/>
    </row>
    <row r="1053" spans="1:15" x14ac:dyDescent="0.25">
      <c r="A1053" s="10">
        <v>52.55</v>
      </c>
      <c r="B1053" s="12">
        <f t="shared" si="110"/>
        <v>10.720714265204782</v>
      </c>
      <c r="C1053" s="12">
        <f t="shared" si="111"/>
        <v>9.3277367091631785E-2</v>
      </c>
      <c r="D1053" s="11">
        <v>3532.94</v>
      </c>
      <c r="E1053" s="9">
        <f t="shared" si="112"/>
        <v>0</v>
      </c>
      <c r="F1053">
        <f t="shared" si="109"/>
        <v>3532.94</v>
      </c>
      <c r="I1053" s="5"/>
      <c r="M1053" s="9"/>
      <c r="O1053" s="5"/>
    </row>
    <row r="1054" spans="1:15" x14ac:dyDescent="0.25">
      <c r="A1054" s="10">
        <v>52.6</v>
      </c>
      <c r="B1054" s="12">
        <f t="shared" si="110"/>
        <v>10.720714265204782</v>
      </c>
      <c r="C1054" s="12">
        <f t="shared" si="111"/>
        <v>9.3277367091631785E-2</v>
      </c>
      <c r="D1054" s="11">
        <v>3521.4</v>
      </c>
      <c r="E1054" s="9">
        <f t="shared" si="112"/>
        <v>0</v>
      </c>
      <c r="F1054">
        <f t="shared" si="109"/>
        <v>3521.4</v>
      </c>
      <c r="I1054" s="5"/>
      <c r="M1054" s="9"/>
      <c r="O1054" s="5"/>
    </row>
    <row r="1055" spans="1:15" x14ac:dyDescent="0.25">
      <c r="A1055" s="10">
        <v>52.65</v>
      </c>
      <c r="B1055" s="12">
        <f t="shared" si="110"/>
        <v>10.720714265204782</v>
      </c>
      <c r="C1055" s="12">
        <f t="shared" si="111"/>
        <v>9.3277367091631785E-2</v>
      </c>
      <c r="D1055" s="11">
        <v>3475.57</v>
      </c>
      <c r="E1055" s="9">
        <f t="shared" si="112"/>
        <v>0</v>
      </c>
      <c r="F1055">
        <f t="shared" si="109"/>
        <v>3475.57</v>
      </c>
      <c r="I1055" s="5"/>
      <c r="M1055" s="9"/>
      <c r="O1055" s="5"/>
    </row>
    <row r="1056" spans="1:15" x14ac:dyDescent="0.25">
      <c r="A1056" s="10">
        <v>52.7</v>
      </c>
      <c r="B1056" s="12">
        <f t="shared" si="110"/>
        <v>10.720714265204782</v>
      </c>
      <c r="C1056" s="12">
        <f t="shared" si="111"/>
        <v>9.3277367091631785E-2</v>
      </c>
      <c r="D1056" s="11">
        <v>3452.42</v>
      </c>
      <c r="E1056" s="9">
        <f t="shared" si="112"/>
        <v>0</v>
      </c>
      <c r="F1056">
        <f t="shared" si="109"/>
        <v>3452.42</v>
      </c>
      <c r="I1056" s="5"/>
      <c r="M1056" s="9"/>
      <c r="O1056" s="5"/>
    </row>
    <row r="1057" spans="1:15" x14ac:dyDescent="0.25">
      <c r="A1057" s="10">
        <v>52.75</v>
      </c>
      <c r="B1057" s="12">
        <f t="shared" si="110"/>
        <v>10.720714265204782</v>
      </c>
      <c r="C1057" s="12">
        <f t="shared" si="111"/>
        <v>9.3277367091631785E-2</v>
      </c>
      <c r="D1057" s="11">
        <v>3494.28</v>
      </c>
      <c r="E1057" s="9">
        <f t="shared" si="112"/>
        <v>0</v>
      </c>
      <c r="F1057">
        <f t="shared" si="109"/>
        <v>3494.28</v>
      </c>
      <c r="I1057" s="5"/>
      <c r="M1057" s="9"/>
      <c r="O1057" s="5"/>
    </row>
    <row r="1058" spans="1:15" x14ac:dyDescent="0.25">
      <c r="A1058" s="10">
        <v>52.8</v>
      </c>
      <c r="B1058" s="12">
        <f t="shared" si="110"/>
        <v>10.720714265204782</v>
      </c>
      <c r="C1058" s="12">
        <f t="shared" si="111"/>
        <v>9.3277367091631785E-2</v>
      </c>
      <c r="D1058" s="11">
        <v>3508.48</v>
      </c>
      <c r="E1058" s="9">
        <f t="shared" si="112"/>
        <v>0</v>
      </c>
      <c r="F1058">
        <f t="shared" si="109"/>
        <v>3508.48</v>
      </c>
      <c r="I1058" s="5"/>
      <c r="M1058" s="9"/>
      <c r="O1058" s="5"/>
    </row>
    <row r="1059" spans="1:15" x14ac:dyDescent="0.25">
      <c r="A1059" s="10">
        <v>52.85</v>
      </c>
      <c r="B1059" s="12">
        <f t="shared" si="110"/>
        <v>10.720714265204782</v>
      </c>
      <c r="C1059" s="12">
        <f t="shared" si="111"/>
        <v>9.3277367091631785E-2</v>
      </c>
      <c r="D1059" s="11">
        <v>3484.09</v>
      </c>
      <c r="E1059" s="9">
        <f t="shared" si="112"/>
        <v>0</v>
      </c>
      <c r="F1059">
        <f t="shared" si="109"/>
        <v>3484.09</v>
      </c>
      <c r="I1059" s="5"/>
      <c r="M1059" s="9"/>
      <c r="O1059" s="5"/>
    </row>
    <row r="1060" spans="1:15" x14ac:dyDescent="0.25">
      <c r="A1060" s="10">
        <v>52.9</v>
      </c>
      <c r="B1060" s="12">
        <f t="shared" si="110"/>
        <v>10.720714265204782</v>
      </c>
      <c r="C1060" s="12">
        <f t="shared" si="111"/>
        <v>9.3277367091631785E-2</v>
      </c>
      <c r="D1060" s="11">
        <v>3485.71</v>
      </c>
      <c r="E1060" s="9">
        <f t="shared" si="112"/>
        <v>0</v>
      </c>
      <c r="F1060">
        <f t="shared" si="109"/>
        <v>3485.71</v>
      </c>
      <c r="I1060" s="5"/>
      <c r="M1060" s="9"/>
      <c r="O1060" s="5"/>
    </row>
    <row r="1061" spans="1:15" x14ac:dyDescent="0.25">
      <c r="A1061" s="10">
        <v>52.95</v>
      </c>
      <c r="B1061" s="12">
        <f t="shared" si="110"/>
        <v>10.720714265204782</v>
      </c>
      <c r="C1061" s="12">
        <f t="shared" si="111"/>
        <v>9.3277367091631785E-2</v>
      </c>
      <c r="D1061" s="11">
        <v>3515.95</v>
      </c>
      <c r="E1061" s="9">
        <f t="shared" si="112"/>
        <v>0</v>
      </c>
      <c r="F1061">
        <f t="shared" si="109"/>
        <v>3515.95</v>
      </c>
      <c r="I1061" s="5"/>
      <c r="M1061" s="9"/>
      <c r="O1061" s="5"/>
    </row>
    <row r="1062" spans="1:15" x14ac:dyDescent="0.25">
      <c r="A1062" s="10">
        <v>53</v>
      </c>
      <c r="B1062" s="12">
        <f t="shared" si="110"/>
        <v>10.720714265204782</v>
      </c>
      <c r="C1062" s="12">
        <f t="shared" si="111"/>
        <v>9.3277367091631785E-2</v>
      </c>
      <c r="D1062" s="11">
        <v>3484.9</v>
      </c>
      <c r="E1062" s="9">
        <f t="shared" si="112"/>
        <v>0</v>
      </c>
      <c r="F1062">
        <f t="shared" si="109"/>
        <v>3484.9</v>
      </c>
      <c r="I1062" s="5"/>
      <c r="M1062" s="9"/>
      <c r="O1062" s="5"/>
    </row>
    <row r="1063" spans="1:15" x14ac:dyDescent="0.25">
      <c r="A1063" s="10">
        <v>53.05</v>
      </c>
      <c r="B1063" s="12">
        <f t="shared" si="110"/>
        <v>10.720714265204782</v>
      </c>
      <c r="C1063" s="12">
        <f t="shared" si="111"/>
        <v>9.3277367091631785E-2</v>
      </c>
      <c r="D1063" s="11">
        <v>3448.95</v>
      </c>
      <c r="E1063" s="9">
        <f t="shared" si="112"/>
        <v>0</v>
      </c>
      <c r="F1063">
        <f t="shared" si="109"/>
        <v>3448.95</v>
      </c>
      <c r="I1063" s="5"/>
      <c r="M1063" s="9"/>
      <c r="O1063" s="5"/>
    </row>
    <row r="1064" spans="1:15" x14ac:dyDescent="0.25">
      <c r="A1064" s="10">
        <v>53.1</v>
      </c>
      <c r="B1064" s="12">
        <f t="shared" si="110"/>
        <v>10.720714265204782</v>
      </c>
      <c r="C1064" s="12">
        <f t="shared" si="111"/>
        <v>9.3277367091631785E-2</v>
      </c>
      <c r="D1064" s="11">
        <v>3446.22</v>
      </c>
      <c r="E1064" s="9">
        <f t="shared" si="112"/>
        <v>0</v>
      </c>
      <c r="F1064">
        <f t="shared" si="109"/>
        <v>3446.22</v>
      </c>
      <c r="I1064" s="5"/>
      <c r="M1064" s="9"/>
      <c r="O1064" s="5"/>
    </row>
    <row r="1065" spans="1:15" x14ac:dyDescent="0.25">
      <c r="A1065" s="10">
        <v>53.15</v>
      </c>
      <c r="B1065" s="12">
        <f t="shared" si="110"/>
        <v>10.720714265204782</v>
      </c>
      <c r="C1065" s="12">
        <f t="shared" si="111"/>
        <v>9.3277367091631785E-2</v>
      </c>
      <c r="D1065" s="11">
        <v>3460.24</v>
      </c>
      <c r="E1065" s="9">
        <f t="shared" si="112"/>
        <v>0</v>
      </c>
      <c r="F1065">
        <f t="shared" si="109"/>
        <v>3460.24</v>
      </c>
      <c r="I1065" s="5"/>
      <c r="M1065" s="9"/>
      <c r="O1065" s="5"/>
    </row>
    <row r="1066" spans="1:15" x14ac:dyDescent="0.25">
      <c r="A1066" s="10">
        <v>53.2</v>
      </c>
      <c r="B1066" s="12">
        <f t="shared" si="110"/>
        <v>10.720714265204782</v>
      </c>
      <c r="C1066" s="12">
        <f t="shared" si="111"/>
        <v>9.3277367091631785E-2</v>
      </c>
      <c r="D1066" s="11">
        <v>3525.22</v>
      </c>
      <c r="E1066" s="9">
        <f t="shared" si="112"/>
        <v>0</v>
      </c>
      <c r="F1066">
        <f t="shared" si="109"/>
        <v>3525.22</v>
      </c>
      <c r="I1066" s="5"/>
      <c r="M1066" s="9"/>
      <c r="O1066" s="5"/>
    </row>
    <row r="1067" spans="1:15" x14ac:dyDescent="0.25">
      <c r="A1067" s="10">
        <v>53.25</v>
      </c>
      <c r="B1067" s="12">
        <f t="shared" si="110"/>
        <v>10.720714265204782</v>
      </c>
      <c r="C1067" s="12">
        <f t="shared" si="111"/>
        <v>9.3277367091631785E-2</v>
      </c>
      <c r="D1067" s="11">
        <v>3529.28</v>
      </c>
      <c r="E1067" s="9">
        <f t="shared" si="112"/>
        <v>0</v>
      </c>
      <c r="F1067">
        <f t="shared" si="109"/>
        <v>3529.28</v>
      </c>
      <c r="I1067" s="5"/>
      <c r="M1067" s="9"/>
      <c r="O1067" s="5"/>
    </row>
    <row r="1068" spans="1:15" x14ac:dyDescent="0.25">
      <c r="A1068" s="10">
        <v>53.3</v>
      </c>
      <c r="B1068" s="12">
        <f t="shared" si="110"/>
        <v>10.720714265204782</v>
      </c>
      <c r="C1068" s="12">
        <f t="shared" si="111"/>
        <v>9.3277367091631785E-2</v>
      </c>
      <c r="D1068" s="11">
        <v>3507.42</v>
      </c>
      <c r="E1068" s="9">
        <f t="shared" si="112"/>
        <v>0</v>
      </c>
      <c r="F1068">
        <f t="shared" si="109"/>
        <v>3507.42</v>
      </c>
      <c r="I1068" s="5"/>
      <c r="M1068" s="9"/>
      <c r="O1068" s="5"/>
    </row>
    <row r="1069" spans="1:15" x14ac:dyDescent="0.25">
      <c r="A1069" s="10">
        <v>53.35</v>
      </c>
      <c r="B1069" s="12">
        <f t="shared" si="110"/>
        <v>10.720714265204782</v>
      </c>
      <c r="C1069" s="12">
        <f t="shared" si="111"/>
        <v>9.3277367091631785E-2</v>
      </c>
      <c r="D1069" s="11">
        <v>3475.98</v>
      </c>
      <c r="E1069" s="9">
        <f t="shared" si="112"/>
        <v>0</v>
      </c>
      <c r="F1069">
        <f t="shared" si="109"/>
        <v>3475.98</v>
      </c>
      <c r="I1069" s="5"/>
      <c r="M1069" s="9"/>
      <c r="O1069" s="5"/>
    </row>
    <row r="1070" spans="1:15" x14ac:dyDescent="0.25">
      <c r="A1070" s="10">
        <v>53.4</v>
      </c>
      <c r="B1070" s="12">
        <f t="shared" si="110"/>
        <v>10.720714265204782</v>
      </c>
      <c r="C1070" s="12">
        <f t="shared" si="111"/>
        <v>9.3277367091631785E-2</v>
      </c>
      <c r="D1070" s="11">
        <v>3487.26</v>
      </c>
      <c r="E1070" s="9">
        <f t="shared" si="112"/>
        <v>0</v>
      </c>
      <c r="F1070">
        <f t="shared" si="109"/>
        <v>3487.26</v>
      </c>
      <c r="I1070" s="5"/>
      <c r="M1070" s="9"/>
      <c r="O1070" s="5"/>
    </row>
    <row r="1071" spans="1:15" x14ac:dyDescent="0.25">
      <c r="A1071" s="10">
        <v>53.45</v>
      </c>
      <c r="B1071" s="12">
        <f t="shared" si="110"/>
        <v>10.720714265204782</v>
      </c>
      <c r="C1071" s="12">
        <f t="shared" si="111"/>
        <v>9.3277367091631785E-2</v>
      </c>
      <c r="D1071" s="11">
        <v>3520.84</v>
      </c>
      <c r="E1071" s="9">
        <f t="shared" si="112"/>
        <v>0</v>
      </c>
      <c r="F1071">
        <f t="shared" si="109"/>
        <v>3520.84</v>
      </c>
      <c r="I1071" s="5"/>
      <c r="M1071" s="9"/>
      <c r="O1071" s="5"/>
    </row>
    <row r="1072" spans="1:15" x14ac:dyDescent="0.25">
      <c r="A1072" s="10">
        <v>53.5</v>
      </c>
      <c r="B1072" s="12">
        <f t="shared" si="110"/>
        <v>10.720714265204782</v>
      </c>
      <c r="C1072" s="12">
        <f t="shared" si="111"/>
        <v>9.3277367091631785E-2</v>
      </c>
      <c r="D1072" s="11">
        <v>3500.16</v>
      </c>
      <c r="E1072" s="9">
        <f t="shared" si="112"/>
        <v>0</v>
      </c>
      <c r="F1072">
        <f t="shared" si="109"/>
        <v>3500.16</v>
      </c>
      <c r="I1072" s="5"/>
      <c r="M1072" s="9"/>
      <c r="O1072" s="5"/>
    </row>
    <row r="1073" spans="1:15" x14ac:dyDescent="0.25">
      <c r="A1073" s="10">
        <v>53.55</v>
      </c>
      <c r="B1073" s="12">
        <f t="shared" si="110"/>
        <v>10.720714265204782</v>
      </c>
      <c r="C1073" s="12">
        <f t="shared" si="111"/>
        <v>9.3277367091631785E-2</v>
      </c>
      <c r="D1073" s="11">
        <v>3470.91</v>
      </c>
      <c r="E1073" s="9">
        <f t="shared" si="112"/>
        <v>0</v>
      </c>
      <c r="F1073">
        <f t="shared" si="109"/>
        <v>3470.91</v>
      </c>
      <c r="I1073" s="5"/>
      <c r="M1073" s="9"/>
      <c r="O1073" s="5"/>
    </row>
    <row r="1074" spans="1:15" x14ac:dyDescent="0.25">
      <c r="A1074" s="10">
        <v>53.6</v>
      </c>
      <c r="B1074" s="12">
        <f t="shared" si="110"/>
        <v>10.720714265204782</v>
      </c>
      <c r="C1074" s="12">
        <f t="shared" si="111"/>
        <v>9.3277367091631785E-2</v>
      </c>
      <c r="D1074" s="11">
        <v>3473.44</v>
      </c>
      <c r="E1074" s="9">
        <f t="shared" si="112"/>
        <v>0</v>
      </c>
      <c r="F1074">
        <f t="shared" si="109"/>
        <v>3473.44</v>
      </c>
      <c r="I1074" s="5"/>
      <c r="M1074" s="9"/>
      <c r="O1074" s="5"/>
    </row>
    <row r="1075" spans="1:15" x14ac:dyDescent="0.25">
      <c r="A1075" s="10">
        <v>53.65</v>
      </c>
      <c r="B1075" s="12">
        <f t="shared" si="110"/>
        <v>10.720714265204782</v>
      </c>
      <c r="C1075" s="12">
        <f t="shared" si="111"/>
        <v>9.3277367091631785E-2</v>
      </c>
      <c r="D1075" s="11">
        <v>3486.79</v>
      </c>
      <c r="E1075" s="9">
        <f t="shared" si="112"/>
        <v>0</v>
      </c>
      <c r="F1075">
        <f t="shared" si="109"/>
        <v>3486.79</v>
      </c>
      <c r="I1075" s="5"/>
      <c r="M1075" s="9"/>
      <c r="O1075" s="5"/>
    </row>
    <row r="1076" spans="1:15" x14ac:dyDescent="0.25">
      <c r="A1076" s="10">
        <v>53.7</v>
      </c>
      <c r="B1076" s="12">
        <f t="shared" si="110"/>
        <v>10.720714265204782</v>
      </c>
      <c r="C1076" s="12">
        <f t="shared" si="111"/>
        <v>9.3277367091631785E-2</v>
      </c>
      <c r="D1076" s="11">
        <v>3484.4</v>
      </c>
      <c r="E1076" s="9">
        <f t="shared" si="112"/>
        <v>0</v>
      </c>
      <c r="F1076">
        <f t="shared" si="109"/>
        <v>3484.4</v>
      </c>
      <c r="I1076" s="5"/>
      <c r="M1076" s="9"/>
      <c r="O1076" s="5"/>
    </row>
    <row r="1077" spans="1:15" x14ac:dyDescent="0.25">
      <c r="A1077" s="10">
        <v>53.75</v>
      </c>
      <c r="B1077" s="12">
        <f t="shared" si="110"/>
        <v>10.720714265204782</v>
      </c>
      <c r="C1077" s="12">
        <f t="shared" si="111"/>
        <v>9.3277367091631785E-2</v>
      </c>
      <c r="D1077" s="11">
        <v>3486.54</v>
      </c>
      <c r="E1077" s="9">
        <f t="shared" si="112"/>
        <v>0</v>
      </c>
      <c r="F1077">
        <f t="shared" si="109"/>
        <v>3486.54</v>
      </c>
      <c r="I1077" s="5"/>
      <c r="M1077" s="9"/>
      <c r="O1077" s="5"/>
    </row>
    <row r="1078" spans="1:15" x14ac:dyDescent="0.25">
      <c r="A1078" s="10">
        <v>53.8</v>
      </c>
      <c r="B1078" s="12">
        <f t="shared" si="110"/>
        <v>10.720714265204782</v>
      </c>
      <c r="C1078" s="12">
        <f t="shared" si="111"/>
        <v>9.3277367091631785E-2</v>
      </c>
      <c r="D1078" s="11">
        <v>3464.79</v>
      </c>
      <c r="E1078" s="9">
        <f t="shared" si="112"/>
        <v>0</v>
      </c>
      <c r="F1078">
        <f t="shared" si="109"/>
        <v>3464.79</v>
      </c>
      <c r="I1078" s="5"/>
      <c r="M1078" s="9"/>
      <c r="O1078" s="5"/>
    </row>
    <row r="1079" spans="1:15" x14ac:dyDescent="0.25">
      <c r="A1079" s="10">
        <v>53.85</v>
      </c>
      <c r="B1079" s="12">
        <f t="shared" si="110"/>
        <v>10.720714265204782</v>
      </c>
      <c r="C1079" s="12">
        <f t="shared" si="111"/>
        <v>9.3277367091631785E-2</v>
      </c>
      <c r="D1079" s="11">
        <v>3464.5</v>
      </c>
      <c r="E1079" s="9">
        <f t="shared" si="112"/>
        <v>0</v>
      </c>
      <c r="F1079">
        <f t="shared" si="109"/>
        <v>3464.5</v>
      </c>
      <c r="I1079" s="5"/>
      <c r="M1079" s="9"/>
      <c r="O1079" s="5"/>
    </row>
    <row r="1080" spans="1:15" x14ac:dyDescent="0.25">
      <c r="A1080" s="10">
        <v>53.9</v>
      </c>
      <c r="B1080" s="12">
        <f t="shared" si="110"/>
        <v>10.720714265204782</v>
      </c>
      <c r="C1080" s="12">
        <f t="shared" si="111"/>
        <v>9.3277367091631785E-2</v>
      </c>
      <c r="D1080" s="11">
        <v>3504.69</v>
      </c>
      <c r="E1080" s="9">
        <f t="shared" si="112"/>
        <v>0</v>
      </c>
      <c r="F1080">
        <f t="shared" si="109"/>
        <v>3504.69</v>
      </c>
      <c r="I1080" s="5"/>
      <c r="M1080" s="9"/>
      <c r="O1080" s="5"/>
    </row>
    <row r="1081" spans="1:15" x14ac:dyDescent="0.25">
      <c r="A1081" s="10">
        <v>53.95</v>
      </c>
      <c r="B1081" s="12">
        <f t="shared" si="110"/>
        <v>10.720714265204782</v>
      </c>
      <c r="C1081" s="12">
        <f t="shared" si="111"/>
        <v>9.3277367091631785E-2</v>
      </c>
      <c r="D1081" s="11">
        <v>3499.73</v>
      </c>
      <c r="E1081" s="9">
        <f t="shared" si="112"/>
        <v>0</v>
      </c>
      <c r="F1081">
        <f t="shared" si="109"/>
        <v>3499.73</v>
      </c>
      <c r="I1081" s="5"/>
      <c r="M1081" s="9"/>
      <c r="O1081" s="5"/>
    </row>
    <row r="1082" spans="1:15" x14ac:dyDescent="0.25">
      <c r="A1082" s="10">
        <v>54</v>
      </c>
      <c r="B1082" s="12">
        <f t="shared" si="110"/>
        <v>10.720714265204782</v>
      </c>
      <c r="C1082" s="12">
        <f t="shared" si="111"/>
        <v>9.3277367091631785E-2</v>
      </c>
      <c r="D1082" s="11">
        <v>3475.66</v>
      </c>
      <c r="E1082" s="9">
        <f t="shared" si="112"/>
        <v>0</v>
      </c>
      <c r="F1082">
        <f t="shared" si="109"/>
        <v>3475.66</v>
      </c>
      <c r="I1082" s="5"/>
      <c r="M1082" s="9"/>
      <c r="O1082" s="5"/>
    </row>
    <row r="1083" spans="1:15" x14ac:dyDescent="0.25">
      <c r="A1083" s="10">
        <v>54.05</v>
      </c>
      <c r="B1083" s="12">
        <f t="shared" si="110"/>
        <v>10.720714265204782</v>
      </c>
      <c r="C1083" s="12">
        <f t="shared" si="111"/>
        <v>9.3277367091631785E-2</v>
      </c>
      <c r="D1083" s="11">
        <v>3487.31</v>
      </c>
      <c r="E1083" s="9">
        <f t="shared" si="112"/>
        <v>0</v>
      </c>
      <c r="F1083">
        <f t="shared" si="109"/>
        <v>3487.31</v>
      </c>
      <c r="I1083" s="5"/>
      <c r="M1083" s="9"/>
      <c r="O1083" s="5"/>
    </row>
    <row r="1084" spans="1:15" x14ac:dyDescent="0.25">
      <c r="A1084" s="10">
        <v>54.1</v>
      </c>
      <c r="B1084" s="12">
        <f t="shared" si="110"/>
        <v>10.720714265204782</v>
      </c>
      <c r="C1084" s="12">
        <f t="shared" si="111"/>
        <v>9.3277367091631785E-2</v>
      </c>
      <c r="D1084" s="11">
        <v>3487.55</v>
      </c>
      <c r="E1084" s="9">
        <f t="shared" si="112"/>
        <v>0</v>
      </c>
      <c r="F1084">
        <f t="shared" si="109"/>
        <v>3487.55</v>
      </c>
      <c r="I1084" s="5"/>
      <c r="M1084" s="9"/>
      <c r="O1084" s="5"/>
    </row>
    <row r="1085" spans="1:15" x14ac:dyDescent="0.25">
      <c r="A1085" s="10">
        <v>54.15</v>
      </c>
      <c r="B1085" s="12">
        <f t="shared" si="110"/>
        <v>10.720714265204782</v>
      </c>
      <c r="C1085" s="12">
        <f t="shared" si="111"/>
        <v>9.3277367091631785E-2</v>
      </c>
      <c r="D1085" s="11">
        <v>3471.25</v>
      </c>
      <c r="E1085" s="9">
        <f t="shared" si="112"/>
        <v>0</v>
      </c>
      <c r="F1085">
        <f t="shared" si="109"/>
        <v>3471.25</v>
      </c>
      <c r="I1085" s="5"/>
      <c r="M1085" s="9"/>
      <c r="O1085" s="5"/>
    </row>
    <row r="1086" spans="1:15" x14ac:dyDescent="0.25">
      <c r="A1086" s="10">
        <v>54.2</v>
      </c>
      <c r="B1086" s="12">
        <f t="shared" si="110"/>
        <v>10.720714265204782</v>
      </c>
      <c r="C1086" s="12">
        <f t="shared" si="111"/>
        <v>9.3277367091631785E-2</v>
      </c>
      <c r="D1086" s="11">
        <v>3438.18</v>
      </c>
      <c r="E1086" s="9">
        <f t="shared" si="112"/>
        <v>0</v>
      </c>
      <c r="F1086">
        <f t="shared" si="109"/>
        <v>3438.18</v>
      </c>
      <c r="I1086" s="5"/>
      <c r="M1086" s="9"/>
      <c r="O1086" s="5"/>
    </row>
    <row r="1087" spans="1:15" x14ac:dyDescent="0.25">
      <c r="A1087" s="10">
        <v>54.25</v>
      </c>
      <c r="B1087" s="12">
        <f t="shared" si="110"/>
        <v>10.720714265204782</v>
      </c>
      <c r="C1087" s="12">
        <f t="shared" si="111"/>
        <v>9.3277367091631785E-2</v>
      </c>
      <c r="D1087" s="11">
        <v>3387.18</v>
      </c>
      <c r="E1087" s="9">
        <f t="shared" si="112"/>
        <v>0</v>
      </c>
      <c r="F1087">
        <f t="shared" si="109"/>
        <v>3387.18</v>
      </c>
      <c r="I1087" s="5"/>
      <c r="M1087" s="9"/>
      <c r="O1087" s="5"/>
    </row>
    <row r="1088" spans="1:15" x14ac:dyDescent="0.25">
      <c r="A1088" s="10">
        <v>54.3</v>
      </c>
      <c r="B1088" s="12">
        <f t="shared" si="110"/>
        <v>10.720714265204782</v>
      </c>
      <c r="C1088" s="12">
        <f t="shared" si="111"/>
        <v>9.3277367091631785E-2</v>
      </c>
      <c r="D1088" s="11">
        <v>3358.7</v>
      </c>
      <c r="E1088" s="9">
        <f t="shared" si="112"/>
        <v>0</v>
      </c>
      <c r="F1088">
        <f t="shared" si="109"/>
        <v>3358.7</v>
      </c>
      <c r="I1088" s="5"/>
      <c r="M1088" s="9"/>
      <c r="O1088" s="5"/>
    </row>
    <row r="1089" spans="1:15" x14ac:dyDescent="0.25">
      <c r="A1089" s="10">
        <v>54.35</v>
      </c>
      <c r="B1089" s="12">
        <f t="shared" si="110"/>
        <v>10.720714265204782</v>
      </c>
      <c r="C1089" s="12">
        <f t="shared" si="111"/>
        <v>9.3277367091631785E-2</v>
      </c>
      <c r="D1089" s="11">
        <v>3348.94</v>
      </c>
      <c r="E1089" s="9">
        <f t="shared" si="112"/>
        <v>0</v>
      </c>
      <c r="F1089">
        <f t="shared" si="109"/>
        <v>3348.94</v>
      </c>
      <c r="I1089" s="5"/>
      <c r="M1089" s="9"/>
      <c r="O1089" s="5"/>
    </row>
    <row r="1090" spans="1:15" x14ac:dyDescent="0.25">
      <c r="A1090" s="10">
        <v>54.4</v>
      </c>
      <c r="B1090" s="12">
        <f t="shared" si="110"/>
        <v>10.720714265204782</v>
      </c>
      <c r="C1090" s="12">
        <f t="shared" si="111"/>
        <v>9.3277367091631785E-2</v>
      </c>
      <c r="D1090" s="11">
        <v>3360.22</v>
      </c>
      <c r="E1090" s="9">
        <f t="shared" si="112"/>
        <v>0</v>
      </c>
      <c r="F1090">
        <f t="shared" ref="F1090:F1153" si="113">D1090-E1090</f>
        <v>3360.22</v>
      </c>
      <c r="I1090" s="5"/>
      <c r="M1090" s="9"/>
      <c r="O1090" s="5"/>
    </row>
    <row r="1091" spans="1:15" x14ac:dyDescent="0.25">
      <c r="A1091" s="10">
        <v>54.45</v>
      </c>
      <c r="B1091" s="12">
        <f t="shared" ref="B1091:B1154" si="114">IF(D1091&lt;2000,$S$1/($S$4*SQRT($S$5)),IF(A1091&lt;12.55+$M$1,($S$1-$S$3)/($S$4*SQRT($S$5)),IF(A1091&lt;15.55+$M$1,-0.274814814814815*(A1091-$M$1)^3+11.5834444444444*(A1091-$M$1)^2+-160.892394444444*(A1091-$M$1)+745.0025473,($S$3-$S$4)/($S$4*SQRT($S$5)))))</f>
        <v>10.720714265204782</v>
      </c>
      <c r="C1091" s="12">
        <f t="shared" ref="C1091:C1154" si="115">1/B1091</f>
        <v>9.3277367091631785E-2</v>
      </c>
      <c r="D1091" s="11">
        <v>3330.23</v>
      </c>
      <c r="E1091" s="9">
        <f t="shared" ref="E1091:E1154" si="116">IF(A1091&lt;$G$902,LOOKUP(A1091,$G$2:$G$1364,$H$2:$H$1364),0)</f>
        <v>0</v>
      </c>
      <c r="F1091">
        <f t="shared" si="113"/>
        <v>3330.23</v>
      </c>
      <c r="I1091" s="5"/>
      <c r="M1091" s="9"/>
      <c r="O1091" s="5"/>
    </row>
    <row r="1092" spans="1:15" x14ac:dyDescent="0.25">
      <c r="A1092" s="10">
        <v>54.5</v>
      </c>
      <c r="B1092" s="12">
        <f t="shared" si="114"/>
        <v>10.720714265204782</v>
      </c>
      <c r="C1092" s="12">
        <f t="shared" si="115"/>
        <v>9.3277367091631785E-2</v>
      </c>
      <c r="D1092" s="11">
        <v>3326.46</v>
      </c>
      <c r="E1092" s="9">
        <f t="shared" si="116"/>
        <v>0</v>
      </c>
      <c r="F1092">
        <f t="shared" si="113"/>
        <v>3326.46</v>
      </c>
      <c r="I1092" s="5"/>
      <c r="M1092" s="9"/>
      <c r="O1092" s="5"/>
    </row>
    <row r="1093" spans="1:15" x14ac:dyDescent="0.25">
      <c r="A1093" s="10">
        <v>54.55</v>
      </c>
      <c r="B1093" s="12">
        <f t="shared" si="114"/>
        <v>10.720714265204782</v>
      </c>
      <c r="C1093" s="12">
        <f t="shared" si="115"/>
        <v>9.3277367091631785E-2</v>
      </c>
      <c r="D1093" s="11">
        <v>3328.54</v>
      </c>
      <c r="E1093" s="9">
        <f t="shared" si="116"/>
        <v>0</v>
      </c>
      <c r="F1093">
        <f t="shared" si="113"/>
        <v>3328.54</v>
      </c>
      <c r="I1093" s="5"/>
      <c r="M1093" s="9"/>
      <c r="O1093" s="5"/>
    </row>
    <row r="1094" spans="1:15" x14ac:dyDescent="0.25">
      <c r="A1094" s="10">
        <v>54.6</v>
      </c>
      <c r="B1094" s="12">
        <f t="shared" si="114"/>
        <v>10.720714265204782</v>
      </c>
      <c r="C1094" s="12">
        <f t="shared" si="115"/>
        <v>9.3277367091631785E-2</v>
      </c>
      <c r="D1094" s="11">
        <v>3328.78</v>
      </c>
      <c r="E1094" s="9">
        <f t="shared" si="116"/>
        <v>0</v>
      </c>
      <c r="F1094">
        <f t="shared" si="113"/>
        <v>3328.78</v>
      </c>
      <c r="I1094" s="5"/>
      <c r="M1094" s="9"/>
      <c r="O1094" s="5"/>
    </row>
    <row r="1095" spans="1:15" x14ac:dyDescent="0.25">
      <c r="A1095" s="10">
        <v>54.65</v>
      </c>
      <c r="B1095" s="12">
        <f t="shared" si="114"/>
        <v>10.720714265204782</v>
      </c>
      <c r="C1095" s="12">
        <f t="shared" si="115"/>
        <v>9.3277367091631785E-2</v>
      </c>
      <c r="D1095" s="11">
        <v>3275.13</v>
      </c>
      <c r="E1095" s="9">
        <f t="shared" si="116"/>
        <v>0</v>
      </c>
      <c r="F1095">
        <f t="shared" si="113"/>
        <v>3275.13</v>
      </c>
      <c r="I1095" s="5"/>
      <c r="M1095" s="9"/>
      <c r="O1095" s="5"/>
    </row>
    <row r="1096" spans="1:15" x14ac:dyDescent="0.25">
      <c r="A1096" s="10">
        <v>54.7</v>
      </c>
      <c r="B1096" s="12">
        <f t="shared" si="114"/>
        <v>10.720714265204782</v>
      </c>
      <c r="C1096" s="12">
        <f t="shared" si="115"/>
        <v>9.3277367091631785E-2</v>
      </c>
      <c r="D1096" s="11">
        <v>3309.86</v>
      </c>
      <c r="E1096" s="9">
        <f t="shared" si="116"/>
        <v>0</v>
      </c>
      <c r="F1096">
        <f t="shared" si="113"/>
        <v>3309.86</v>
      </c>
      <c r="I1096" s="5"/>
      <c r="M1096" s="9"/>
      <c r="O1096" s="5"/>
    </row>
    <row r="1097" spans="1:15" x14ac:dyDescent="0.25">
      <c r="A1097" s="10">
        <v>54.75</v>
      </c>
      <c r="B1097" s="12">
        <f t="shared" si="114"/>
        <v>10.720714265204782</v>
      </c>
      <c r="C1097" s="12">
        <f t="shared" si="115"/>
        <v>9.3277367091631785E-2</v>
      </c>
      <c r="D1097" s="11">
        <v>3331.26</v>
      </c>
      <c r="E1097" s="9">
        <f t="shared" si="116"/>
        <v>0</v>
      </c>
      <c r="F1097">
        <f t="shared" si="113"/>
        <v>3331.26</v>
      </c>
      <c r="I1097" s="5"/>
      <c r="M1097" s="9"/>
      <c r="O1097" s="5"/>
    </row>
    <row r="1098" spans="1:15" x14ac:dyDescent="0.25">
      <c r="A1098" s="10">
        <v>54.8</v>
      </c>
      <c r="B1098" s="12">
        <f t="shared" si="114"/>
        <v>10.720714265204782</v>
      </c>
      <c r="C1098" s="12">
        <f t="shared" si="115"/>
        <v>9.3277367091631785E-2</v>
      </c>
      <c r="D1098" s="11">
        <v>3366.11</v>
      </c>
      <c r="E1098" s="9">
        <f t="shared" si="116"/>
        <v>0</v>
      </c>
      <c r="F1098">
        <f t="shared" si="113"/>
        <v>3366.11</v>
      </c>
      <c r="I1098" s="5"/>
      <c r="M1098" s="9"/>
      <c r="O1098" s="5"/>
    </row>
    <row r="1099" spans="1:15" x14ac:dyDescent="0.25">
      <c r="A1099" s="10">
        <v>54.85</v>
      </c>
      <c r="B1099" s="12">
        <f t="shared" si="114"/>
        <v>10.720714265204782</v>
      </c>
      <c r="C1099" s="12">
        <f t="shared" si="115"/>
        <v>9.3277367091631785E-2</v>
      </c>
      <c r="D1099" s="11">
        <v>3381.43</v>
      </c>
      <c r="E1099" s="9">
        <f t="shared" si="116"/>
        <v>0</v>
      </c>
      <c r="F1099">
        <f t="shared" si="113"/>
        <v>3381.43</v>
      </c>
      <c r="I1099" s="5"/>
      <c r="M1099" s="9"/>
      <c r="O1099" s="5"/>
    </row>
    <row r="1100" spans="1:15" x14ac:dyDescent="0.25">
      <c r="A1100" s="10">
        <v>54.9</v>
      </c>
      <c r="B1100" s="12">
        <f t="shared" si="114"/>
        <v>10.720714265204782</v>
      </c>
      <c r="C1100" s="12">
        <f t="shared" si="115"/>
        <v>9.3277367091631785E-2</v>
      </c>
      <c r="D1100" s="11">
        <v>3377.83</v>
      </c>
      <c r="E1100" s="9">
        <f t="shared" si="116"/>
        <v>0</v>
      </c>
      <c r="F1100">
        <f t="shared" si="113"/>
        <v>3377.83</v>
      </c>
      <c r="I1100" s="5"/>
      <c r="M1100" s="9"/>
      <c r="O1100" s="5"/>
    </row>
    <row r="1101" spans="1:15" x14ac:dyDescent="0.25">
      <c r="A1101" s="10">
        <v>54.95</v>
      </c>
      <c r="B1101" s="12">
        <f t="shared" si="114"/>
        <v>10.720714265204782</v>
      </c>
      <c r="C1101" s="12">
        <f t="shared" si="115"/>
        <v>9.3277367091631785E-2</v>
      </c>
      <c r="D1101" s="11">
        <v>3389.76</v>
      </c>
      <c r="E1101" s="9">
        <f t="shared" si="116"/>
        <v>0</v>
      </c>
      <c r="F1101">
        <f t="shared" si="113"/>
        <v>3389.76</v>
      </c>
      <c r="I1101" s="5"/>
      <c r="M1101" s="9"/>
      <c r="O1101" s="5"/>
    </row>
    <row r="1102" spans="1:15" x14ac:dyDescent="0.25">
      <c r="A1102" s="10">
        <v>55</v>
      </c>
      <c r="B1102" s="12">
        <f t="shared" si="114"/>
        <v>10.720714265204782</v>
      </c>
      <c r="C1102" s="12">
        <f t="shared" si="115"/>
        <v>9.3277367091631785E-2</v>
      </c>
      <c r="D1102" s="11">
        <v>3363.68</v>
      </c>
      <c r="E1102" s="9">
        <f t="shared" si="116"/>
        <v>0</v>
      </c>
      <c r="F1102">
        <f t="shared" si="113"/>
        <v>3363.68</v>
      </c>
      <c r="I1102" s="5"/>
      <c r="M1102" s="9"/>
      <c r="O1102" s="5"/>
    </row>
    <row r="1103" spans="1:15" x14ac:dyDescent="0.25">
      <c r="A1103" s="10">
        <v>55.05</v>
      </c>
      <c r="B1103" s="12">
        <f t="shared" si="114"/>
        <v>10.720714265204782</v>
      </c>
      <c r="C1103" s="12">
        <f t="shared" si="115"/>
        <v>9.3277367091631785E-2</v>
      </c>
      <c r="D1103" s="11">
        <v>3445.95</v>
      </c>
      <c r="E1103" s="9">
        <f t="shared" si="116"/>
        <v>0</v>
      </c>
      <c r="F1103">
        <f t="shared" si="113"/>
        <v>3445.95</v>
      </c>
      <c r="I1103" s="5"/>
      <c r="M1103" s="9"/>
      <c r="O1103" s="5"/>
    </row>
    <row r="1104" spans="1:15" x14ac:dyDescent="0.25">
      <c r="A1104" s="10">
        <v>55.1</v>
      </c>
      <c r="B1104" s="12">
        <f t="shared" si="114"/>
        <v>10.720714265204782</v>
      </c>
      <c r="C1104" s="12">
        <f t="shared" si="115"/>
        <v>9.3277367091631785E-2</v>
      </c>
      <c r="D1104" s="11">
        <v>3362.8</v>
      </c>
      <c r="E1104" s="9">
        <f t="shared" si="116"/>
        <v>0</v>
      </c>
      <c r="F1104">
        <f t="shared" si="113"/>
        <v>3362.8</v>
      </c>
      <c r="I1104" s="5"/>
      <c r="M1104" s="9"/>
      <c r="O1104" s="5"/>
    </row>
    <row r="1105" spans="1:15" x14ac:dyDescent="0.25">
      <c r="A1105" s="10">
        <v>55.15</v>
      </c>
      <c r="B1105" s="12">
        <f t="shared" si="114"/>
        <v>10.720714265204782</v>
      </c>
      <c r="C1105" s="12">
        <f t="shared" si="115"/>
        <v>9.3277367091631785E-2</v>
      </c>
      <c r="D1105" s="11">
        <v>3299.3</v>
      </c>
      <c r="E1105" s="9">
        <f t="shared" si="116"/>
        <v>0</v>
      </c>
      <c r="F1105">
        <f t="shared" si="113"/>
        <v>3299.3</v>
      </c>
      <c r="I1105" s="5"/>
      <c r="M1105" s="9"/>
      <c r="O1105" s="5"/>
    </row>
    <row r="1106" spans="1:15" x14ac:dyDescent="0.25">
      <c r="A1106" s="10">
        <v>55.2</v>
      </c>
      <c r="B1106" s="12">
        <f t="shared" si="114"/>
        <v>10.720714265204782</v>
      </c>
      <c r="C1106" s="12">
        <f t="shared" si="115"/>
        <v>9.3277367091631785E-2</v>
      </c>
      <c r="D1106" s="11">
        <v>3293.73</v>
      </c>
      <c r="E1106" s="9">
        <f t="shared" si="116"/>
        <v>0</v>
      </c>
      <c r="F1106">
        <f t="shared" si="113"/>
        <v>3293.73</v>
      </c>
      <c r="I1106" s="5"/>
      <c r="M1106" s="9"/>
      <c r="O1106" s="5"/>
    </row>
    <row r="1107" spans="1:15" x14ac:dyDescent="0.25">
      <c r="A1107" s="10">
        <v>55.25</v>
      </c>
      <c r="B1107" s="12">
        <f t="shared" si="114"/>
        <v>10.720714265204782</v>
      </c>
      <c r="C1107" s="12">
        <f t="shared" si="115"/>
        <v>9.3277367091631785E-2</v>
      </c>
      <c r="D1107" s="11">
        <v>3272.77</v>
      </c>
      <c r="E1107" s="9">
        <f t="shared" si="116"/>
        <v>0</v>
      </c>
      <c r="F1107">
        <f t="shared" si="113"/>
        <v>3272.77</v>
      </c>
      <c r="I1107" s="5"/>
      <c r="M1107" s="9"/>
      <c r="O1107" s="5"/>
    </row>
    <row r="1108" spans="1:15" x14ac:dyDescent="0.25">
      <c r="A1108" s="10">
        <v>55.3</v>
      </c>
      <c r="B1108" s="12">
        <f t="shared" si="114"/>
        <v>10.720714265204782</v>
      </c>
      <c r="C1108" s="12">
        <f t="shared" si="115"/>
        <v>9.3277367091631785E-2</v>
      </c>
      <c r="D1108" s="11">
        <v>3286.75</v>
      </c>
      <c r="E1108" s="9">
        <f t="shared" si="116"/>
        <v>0</v>
      </c>
      <c r="F1108">
        <f t="shared" si="113"/>
        <v>3286.75</v>
      </c>
      <c r="I1108" s="5"/>
      <c r="M1108" s="9"/>
      <c r="O1108" s="5"/>
    </row>
    <row r="1109" spans="1:15" x14ac:dyDescent="0.25">
      <c r="A1109" s="10">
        <v>55.35</v>
      </c>
      <c r="B1109" s="12">
        <f t="shared" si="114"/>
        <v>10.720714265204782</v>
      </c>
      <c r="C1109" s="12">
        <f t="shared" si="115"/>
        <v>9.3277367091631785E-2</v>
      </c>
      <c r="D1109" s="11">
        <v>3279.34</v>
      </c>
      <c r="E1109" s="9">
        <f t="shared" si="116"/>
        <v>0</v>
      </c>
      <c r="F1109">
        <f t="shared" si="113"/>
        <v>3279.34</v>
      </c>
      <c r="I1109" s="5"/>
      <c r="M1109" s="9"/>
      <c r="O1109" s="5"/>
    </row>
    <row r="1110" spans="1:15" x14ac:dyDescent="0.25">
      <c r="A1110" s="10">
        <v>55.4</v>
      </c>
      <c r="B1110" s="12">
        <f t="shared" si="114"/>
        <v>10.720714265204782</v>
      </c>
      <c r="C1110" s="12">
        <f t="shared" si="115"/>
        <v>9.3277367091631785E-2</v>
      </c>
      <c r="D1110" s="11">
        <v>3293.48</v>
      </c>
      <c r="E1110" s="9">
        <f t="shared" si="116"/>
        <v>0</v>
      </c>
      <c r="F1110">
        <f t="shared" si="113"/>
        <v>3293.48</v>
      </c>
      <c r="I1110" s="5"/>
      <c r="M1110" s="9"/>
      <c r="O1110" s="5"/>
    </row>
    <row r="1111" spans="1:15" x14ac:dyDescent="0.25">
      <c r="A1111" s="10">
        <v>55.45</v>
      </c>
      <c r="B1111" s="12">
        <f t="shared" si="114"/>
        <v>10.720714265204782</v>
      </c>
      <c r="C1111" s="12">
        <f t="shared" si="115"/>
        <v>9.3277367091631785E-2</v>
      </c>
      <c r="D1111" s="11">
        <v>3265.75</v>
      </c>
      <c r="E1111" s="9">
        <f t="shared" si="116"/>
        <v>0</v>
      </c>
      <c r="F1111">
        <f t="shared" si="113"/>
        <v>3265.75</v>
      </c>
      <c r="I1111" s="5"/>
      <c r="M1111" s="9"/>
      <c r="O1111" s="5"/>
    </row>
    <row r="1112" spans="1:15" x14ac:dyDescent="0.25">
      <c r="A1112" s="10">
        <v>55.5</v>
      </c>
      <c r="B1112" s="12">
        <f t="shared" si="114"/>
        <v>10.720714265204782</v>
      </c>
      <c r="C1112" s="12">
        <f t="shared" si="115"/>
        <v>9.3277367091631785E-2</v>
      </c>
      <c r="D1112" s="11">
        <v>3261.58</v>
      </c>
      <c r="E1112" s="9">
        <f t="shared" si="116"/>
        <v>0</v>
      </c>
      <c r="F1112">
        <f t="shared" si="113"/>
        <v>3261.58</v>
      </c>
      <c r="I1112" s="5"/>
      <c r="M1112" s="9"/>
      <c r="O1112" s="5"/>
    </row>
    <row r="1113" spans="1:15" x14ac:dyDescent="0.25">
      <c r="A1113" s="10">
        <v>55.55</v>
      </c>
      <c r="B1113" s="12">
        <f t="shared" si="114"/>
        <v>10.720714265204782</v>
      </c>
      <c r="C1113" s="12">
        <f t="shared" si="115"/>
        <v>9.3277367091631785E-2</v>
      </c>
      <c r="D1113" s="11">
        <v>3257.18</v>
      </c>
      <c r="E1113" s="9">
        <f t="shared" si="116"/>
        <v>0</v>
      </c>
      <c r="F1113">
        <f t="shared" si="113"/>
        <v>3257.18</v>
      </c>
      <c r="I1113" s="5"/>
      <c r="M1113" s="9"/>
      <c r="O1113" s="5"/>
    </row>
    <row r="1114" spans="1:15" x14ac:dyDescent="0.25">
      <c r="A1114" s="10">
        <v>55.6</v>
      </c>
      <c r="B1114" s="12">
        <f t="shared" si="114"/>
        <v>10.720714265204782</v>
      </c>
      <c r="C1114" s="12">
        <f t="shared" si="115"/>
        <v>9.3277367091631785E-2</v>
      </c>
      <c r="D1114" s="11">
        <v>3288.72</v>
      </c>
      <c r="E1114" s="9">
        <f t="shared" si="116"/>
        <v>0</v>
      </c>
      <c r="F1114">
        <f t="shared" si="113"/>
        <v>3288.72</v>
      </c>
      <c r="I1114" s="5"/>
      <c r="M1114" s="9"/>
      <c r="O1114" s="5"/>
    </row>
    <row r="1115" spans="1:15" x14ac:dyDescent="0.25">
      <c r="A1115" s="10">
        <v>55.65</v>
      </c>
      <c r="B1115" s="12">
        <f t="shared" si="114"/>
        <v>10.720714265204782</v>
      </c>
      <c r="C1115" s="12">
        <f t="shared" si="115"/>
        <v>9.3277367091631785E-2</v>
      </c>
      <c r="D1115" s="11">
        <v>3299.36</v>
      </c>
      <c r="E1115" s="9">
        <f t="shared" si="116"/>
        <v>0</v>
      </c>
      <c r="F1115">
        <f t="shared" si="113"/>
        <v>3299.36</v>
      </c>
      <c r="I1115" s="5"/>
      <c r="M1115" s="9"/>
      <c r="O1115" s="5"/>
    </row>
    <row r="1116" spans="1:15" x14ac:dyDescent="0.25">
      <c r="A1116" s="10">
        <v>55.7</v>
      </c>
      <c r="B1116" s="12">
        <f t="shared" si="114"/>
        <v>10.720714265204782</v>
      </c>
      <c r="C1116" s="12">
        <f t="shared" si="115"/>
        <v>9.3277367091631785E-2</v>
      </c>
      <c r="D1116" s="11">
        <v>3271.63</v>
      </c>
      <c r="E1116" s="9">
        <f t="shared" si="116"/>
        <v>0</v>
      </c>
      <c r="F1116">
        <f t="shared" si="113"/>
        <v>3271.63</v>
      </c>
      <c r="I1116" s="5"/>
      <c r="M1116" s="9"/>
      <c r="O1116" s="5"/>
    </row>
    <row r="1117" spans="1:15" x14ac:dyDescent="0.25">
      <c r="A1117" s="10">
        <v>55.75</v>
      </c>
      <c r="B1117" s="12">
        <f t="shared" si="114"/>
        <v>10.720714265204782</v>
      </c>
      <c r="C1117" s="12">
        <f t="shared" si="115"/>
        <v>9.3277367091631785E-2</v>
      </c>
      <c r="D1117" s="11">
        <v>3234.68</v>
      </c>
      <c r="E1117" s="9">
        <f t="shared" si="116"/>
        <v>0</v>
      </c>
      <c r="F1117">
        <f t="shared" si="113"/>
        <v>3234.68</v>
      </c>
      <c r="I1117" s="5"/>
      <c r="M1117" s="9"/>
      <c r="O1117" s="5"/>
    </row>
    <row r="1118" spans="1:15" x14ac:dyDescent="0.25">
      <c r="A1118" s="10">
        <v>55.8</v>
      </c>
      <c r="B1118" s="12">
        <f t="shared" si="114"/>
        <v>10.720714265204782</v>
      </c>
      <c r="C1118" s="12">
        <f t="shared" si="115"/>
        <v>9.3277367091631785E-2</v>
      </c>
      <c r="D1118" s="11">
        <v>3259.07</v>
      </c>
      <c r="E1118" s="9">
        <f t="shared" si="116"/>
        <v>0</v>
      </c>
      <c r="F1118">
        <f t="shared" si="113"/>
        <v>3259.07</v>
      </c>
      <c r="I1118" s="5"/>
      <c r="M1118" s="9"/>
      <c r="O1118" s="5"/>
    </row>
    <row r="1119" spans="1:15" x14ac:dyDescent="0.25">
      <c r="A1119" s="10">
        <v>55.85</v>
      </c>
      <c r="B1119" s="12">
        <f t="shared" si="114"/>
        <v>10.720714265204782</v>
      </c>
      <c r="C1119" s="12">
        <f t="shared" si="115"/>
        <v>9.3277367091631785E-2</v>
      </c>
      <c r="D1119" s="11">
        <v>3267.03</v>
      </c>
      <c r="E1119" s="9">
        <f t="shared" si="116"/>
        <v>0</v>
      </c>
      <c r="F1119">
        <f t="shared" si="113"/>
        <v>3267.03</v>
      </c>
      <c r="I1119" s="5"/>
      <c r="M1119" s="9"/>
      <c r="O1119" s="5"/>
    </row>
    <row r="1120" spans="1:15" x14ac:dyDescent="0.25">
      <c r="A1120" s="10">
        <v>55.9</v>
      </c>
      <c r="B1120" s="12">
        <f t="shared" si="114"/>
        <v>10.720714265204782</v>
      </c>
      <c r="C1120" s="12">
        <f t="shared" si="115"/>
        <v>9.3277367091631785E-2</v>
      </c>
      <c r="D1120" s="11">
        <v>3258.25</v>
      </c>
      <c r="E1120" s="9">
        <f t="shared" si="116"/>
        <v>0</v>
      </c>
      <c r="F1120">
        <f t="shared" si="113"/>
        <v>3258.25</v>
      </c>
      <c r="I1120" s="5"/>
      <c r="M1120" s="9"/>
      <c r="O1120" s="5"/>
    </row>
    <row r="1121" spans="1:15" x14ac:dyDescent="0.25">
      <c r="A1121" s="10">
        <v>55.95</v>
      </c>
      <c r="B1121" s="12">
        <f t="shared" si="114"/>
        <v>10.720714265204782</v>
      </c>
      <c r="C1121" s="12">
        <f t="shared" si="115"/>
        <v>9.3277367091631785E-2</v>
      </c>
      <c r="D1121" s="11">
        <v>3252.43</v>
      </c>
      <c r="E1121" s="9">
        <f t="shared" si="116"/>
        <v>0</v>
      </c>
      <c r="F1121">
        <f t="shared" si="113"/>
        <v>3252.43</v>
      </c>
      <c r="I1121" s="5"/>
      <c r="M1121" s="9"/>
      <c r="O1121" s="5"/>
    </row>
    <row r="1122" spans="1:15" x14ac:dyDescent="0.25">
      <c r="A1122" s="10">
        <v>56</v>
      </c>
      <c r="B1122" s="12">
        <f t="shared" si="114"/>
        <v>10.720714265204782</v>
      </c>
      <c r="C1122" s="12">
        <f t="shared" si="115"/>
        <v>9.3277367091631785E-2</v>
      </c>
      <c r="D1122" s="11">
        <v>3245.62</v>
      </c>
      <c r="E1122" s="9">
        <f t="shared" si="116"/>
        <v>0</v>
      </c>
      <c r="F1122">
        <f t="shared" si="113"/>
        <v>3245.62</v>
      </c>
      <c r="I1122" s="5"/>
      <c r="M1122" s="9"/>
      <c r="O1122" s="5"/>
    </row>
    <row r="1123" spans="1:15" x14ac:dyDescent="0.25">
      <c r="A1123" s="10">
        <v>56.05</v>
      </c>
      <c r="B1123" s="12">
        <f t="shared" si="114"/>
        <v>10.720714265204782</v>
      </c>
      <c r="C1123" s="12">
        <f t="shared" si="115"/>
        <v>9.3277367091631785E-2</v>
      </c>
      <c r="D1123" s="11">
        <v>3241.15</v>
      </c>
      <c r="E1123" s="9">
        <f t="shared" si="116"/>
        <v>0</v>
      </c>
      <c r="F1123">
        <f t="shared" si="113"/>
        <v>3241.15</v>
      </c>
      <c r="I1123" s="5"/>
      <c r="M1123" s="9"/>
      <c r="O1123" s="5"/>
    </row>
    <row r="1124" spans="1:15" x14ac:dyDescent="0.25">
      <c r="A1124" s="10">
        <v>56.1</v>
      </c>
      <c r="B1124" s="12">
        <f t="shared" si="114"/>
        <v>10.720714265204782</v>
      </c>
      <c r="C1124" s="12">
        <f t="shared" si="115"/>
        <v>9.3277367091631785E-2</v>
      </c>
      <c r="D1124" s="11">
        <v>3260.43</v>
      </c>
      <c r="E1124" s="9">
        <f t="shared" si="116"/>
        <v>0</v>
      </c>
      <c r="F1124">
        <f t="shared" si="113"/>
        <v>3260.43</v>
      </c>
      <c r="I1124" s="5"/>
      <c r="M1124" s="9"/>
      <c r="O1124" s="5"/>
    </row>
    <row r="1125" spans="1:15" x14ac:dyDescent="0.25">
      <c r="A1125" s="10">
        <v>56.15</v>
      </c>
      <c r="B1125" s="12">
        <f t="shared" si="114"/>
        <v>10.720714265204782</v>
      </c>
      <c r="C1125" s="12">
        <f t="shared" si="115"/>
        <v>9.3277367091631785E-2</v>
      </c>
      <c r="D1125" s="11">
        <v>3267.06</v>
      </c>
      <c r="E1125" s="9">
        <f t="shared" si="116"/>
        <v>0</v>
      </c>
      <c r="F1125">
        <f t="shared" si="113"/>
        <v>3267.06</v>
      </c>
      <c r="I1125" s="5"/>
      <c r="M1125" s="9"/>
      <c r="O1125" s="5"/>
    </row>
    <row r="1126" spans="1:15" x14ac:dyDescent="0.25">
      <c r="A1126" s="10">
        <v>56.2</v>
      </c>
      <c r="B1126" s="12">
        <f t="shared" si="114"/>
        <v>10.720714265204782</v>
      </c>
      <c r="C1126" s="12">
        <f t="shared" si="115"/>
        <v>9.3277367091631785E-2</v>
      </c>
      <c r="D1126" s="11">
        <v>3320.29</v>
      </c>
      <c r="E1126" s="9">
        <f t="shared" si="116"/>
        <v>0</v>
      </c>
      <c r="F1126">
        <f t="shared" si="113"/>
        <v>3320.29</v>
      </c>
      <c r="I1126" s="5"/>
      <c r="M1126" s="9"/>
      <c r="O1126" s="5"/>
    </row>
    <row r="1127" spans="1:15" x14ac:dyDescent="0.25">
      <c r="A1127" s="10">
        <v>56.25</v>
      </c>
      <c r="B1127" s="12">
        <f t="shared" si="114"/>
        <v>10.720714265204782</v>
      </c>
      <c r="C1127" s="12">
        <f t="shared" si="115"/>
        <v>9.3277367091631785E-2</v>
      </c>
      <c r="D1127" s="11">
        <v>3322.35</v>
      </c>
      <c r="E1127" s="9">
        <f t="shared" si="116"/>
        <v>0</v>
      </c>
      <c r="F1127">
        <f t="shared" si="113"/>
        <v>3322.35</v>
      </c>
      <c r="I1127" s="5"/>
      <c r="M1127" s="9"/>
      <c r="O1127" s="5"/>
    </row>
    <row r="1128" spans="1:15" x14ac:dyDescent="0.25">
      <c r="A1128" s="10">
        <v>56.3</v>
      </c>
      <c r="B1128" s="12">
        <f t="shared" si="114"/>
        <v>10.720714265204782</v>
      </c>
      <c r="C1128" s="12">
        <f t="shared" si="115"/>
        <v>9.3277367091631785E-2</v>
      </c>
      <c r="D1128" s="11">
        <v>3294.53</v>
      </c>
      <c r="E1128" s="9">
        <f t="shared" si="116"/>
        <v>0</v>
      </c>
      <c r="F1128">
        <f t="shared" si="113"/>
        <v>3294.53</v>
      </c>
      <c r="I1128" s="5"/>
      <c r="M1128" s="9"/>
      <c r="O1128" s="5"/>
    </row>
    <row r="1129" spans="1:15" x14ac:dyDescent="0.25">
      <c r="A1129" s="10">
        <v>56.35</v>
      </c>
      <c r="B1129" s="12">
        <f t="shared" si="114"/>
        <v>10.720714265204782</v>
      </c>
      <c r="C1129" s="12">
        <f t="shared" si="115"/>
        <v>9.3277367091631785E-2</v>
      </c>
      <c r="D1129" s="11">
        <v>3318.45</v>
      </c>
      <c r="E1129" s="9">
        <f t="shared" si="116"/>
        <v>0</v>
      </c>
      <c r="F1129">
        <f t="shared" si="113"/>
        <v>3318.45</v>
      </c>
      <c r="I1129" s="5"/>
      <c r="M1129" s="9"/>
      <c r="O1129" s="5"/>
    </row>
    <row r="1130" spans="1:15" x14ac:dyDescent="0.25">
      <c r="A1130" s="10">
        <v>56.4</v>
      </c>
      <c r="B1130" s="12">
        <f t="shared" si="114"/>
        <v>10.720714265204782</v>
      </c>
      <c r="C1130" s="12">
        <f t="shared" si="115"/>
        <v>9.3277367091631785E-2</v>
      </c>
      <c r="D1130" s="11">
        <v>3296.37</v>
      </c>
      <c r="E1130" s="9">
        <f t="shared" si="116"/>
        <v>0</v>
      </c>
      <c r="F1130">
        <f t="shared" si="113"/>
        <v>3296.37</v>
      </c>
      <c r="I1130" s="5"/>
      <c r="M1130" s="9"/>
      <c r="O1130" s="5"/>
    </row>
    <row r="1131" spans="1:15" x14ac:dyDescent="0.25">
      <c r="A1131" s="10">
        <v>56.45</v>
      </c>
      <c r="B1131" s="12">
        <f t="shared" si="114"/>
        <v>10.720714265204782</v>
      </c>
      <c r="C1131" s="12">
        <f t="shared" si="115"/>
        <v>9.3277367091631785E-2</v>
      </c>
      <c r="D1131" s="11">
        <v>3305.92</v>
      </c>
      <c r="E1131" s="9">
        <f t="shared" si="116"/>
        <v>0</v>
      </c>
      <c r="F1131">
        <f t="shared" si="113"/>
        <v>3305.92</v>
      </c>
      <c r="I1131" s="5"/>
      <c r="M1131" s="9"/>
      <c r="O1131" s="5"/>
    </row>
    <row r="1132" spans="1:15" x14ac:dyDescent="0.25">
      <c r="A1132" s="10">
        <v>56.5</v>
      </c>
      <c r="B1132" s="12">
        <f t="shared" si="114"/>
        <v>10.720714265204782</v>
      </c>
      <c r="C1132" s="12">
        <f t="shared" si="115"/>
        <v>9.3277367091631785E-2</v>
      </c>
      <c r="D1132" s="11">
        <v>3281.88</v>
      </c>
      <c r="E1132" s="9">
        <f t="shared" si="116"/>
        <v>0</v>
      </c>
      <c r="F1132">
        <f t="shared" si="113"/>
        <v>3281.88</v>
      </c>
      <c r="I1132" s="5"/>
      <c r="M1132" s="9"/>
      <c r="O1132" s="5"/>
    </row>
    <row r="1133" spans="1:15" x14ac:dyDescent="0.25">
      <c r="A1133" s="10">
        <v>56.55</v>
      </c>
      <c r="B1133" s="12">
        <f t="shared" si="114"/>
        <v>10.720714265204782</v>
      </c>
      <c r="C1133" s="12">
        <f t="shared" si="115"/>
        <v>9.3277367091631785E-2</v>
      </c>
      <c r="D1133" s="11">
        <v>3268.89</v>
      </c>
      <c r="E1133" s="9">
        <f t="shared" si="116"/>
        <v>0</v>
      </c>
      <c r="F1133">
        <f t="shared" si="113"/>
        <v>3268.89</v>
      </c>
      <c r="I1133" s="5"/>
      <c r="M1133" s="9"/>
      <c r="O1133" s="5"/>
    </row>
    <row r="1134" spans="1:15" x14ac:dyDescent="0.25">
      <c r="A1134" s="10">
        <v>56.6</v>
      </c>
      <c r="B1134" s="12">
        <f t="shared" si="114"/>
        <v>10.720714265204782</v>
      </c>
      <c r="C1134" s="12">
        <f t="shared" si="115"/>
        <v>9.3277367091631785E-2</v>
      </c>
      <c r="D1134" s="11">
        <v>3257.45</v>
      </c>
      <c r="E1134" s="9">
        <f t="shared" si="116"/>
        <v>0</v>
      </c>
      <c r="F1134">
        <f t="shared" si="113"/>
        <v>3257.45</v>
      </c>
      <c r="I1134" s="5"/>
      <c r="M1134" s="9"/>
      <c r="O1134" s="5"/>
    </row>
    <row r="1135" spans="1:15" x14ac:dyDescent="0.25">
      <c r="A1135" s="10">
        <v>56.65</v>
      </c>
      <c r="B1135" s="12">
        <f t="shared" si="114"/>
        <v>10.720714265204782</v>
      </c>
      <c r="C1135" s="12">
        <f t="shared" si="115"/>
        <v>9.3277367091631785E-2</v>
      </c>
      <c r="D1135" s="11">
        <v>3254.54</v>
      </c>
      <c r="E1135" s="9">
        <f t="shared" si="116"/>
        <v>0</v>
      </c>
      <c r="F1135">
        <f t="shared" si="113"/>
        <v>3254.54</v>
      </c>
      <c r="I1135" s="5"/>
      <c r="M1135" s="9"/>
      <c r="O1135" s="5"/>
    </row>
    <row r="1136" spans="1:15" x14ac:dyDescent="0.25">
      <c r="A1136" s="10">
        <v>56.7</v>
      </c>
      <c r="B1136" s="12">
        <f t="shared" si="114"/>
        <v>10.720714265204782</v>
      </c>
      <c r="C1136" s="12">
        <f t="shared" si="115"/>
        <v>9.3277367091631785E-2</v>
      </c>
      <c r="D1136" s="11">
        <v>3247.23</v>
      </c>
      <c r="E1136" s="9">
        <f t="shared" si="116"/>
        <v>0</v>
      </c>
      <c r="F1136">
        <f t="shared" si="113"/>
        <v>3247.23</v>
      </c>
      <c r="I1136" s="5"/>
      <c r="M1136" s="9"/>
      <c r="O1136" s="5"/>
    </row>
    <row r="1137" spans="1:15" x14ac:dyDescent="0.25">
      <c r="A1137" s="10">
        <v>56.75</v>
      </c>
      <c r="B1137" s="12">
        <f t="shared" si="114"/>
        <v>10.720714265204782</v>
      </c>
      <c r="C1137" s="12">
        <f t="shared" si="115"/>
        <v>9.3277367091631785E-2</v>
      </c>
      <c r="D1137" s="11">
        <v>3218.03</v>
      </c>
      <c r="E1137" s="9">
        <f t="shared" si="116"/>
        <v>0</v>
      </c>
      <c r="F1137">
        <f t="shared" si="113"/>
        <v>3218.03</v>
      </c>
      <c r="I1137" s="5"/>
      <c r="M1137" s="9"/>
      <c r="O1137" s="5"/>
    </row>
    <row r="1138" spans="1:15" x14ac:dyDescent="0.25">
      <c r="A1138" s="10">
        <v>56.8</v>
      </c>
      <c r="B1138" s="12">
        <f t="shared" si="114"/>
        <v>10.720714265204782</v>
      </c>
      <c r="C1138" s="12">
        <f t="shared" si="115"/>
        <v>9.3277367091631785E-2</v>
      </c>
      <c r="D1138" s="11">
        <v>3231.86</v>
      </c>
      <c r="E1138" s="9">
        <f t="shared" si="116"/>
        <v>0</v>
      </c>
      <c r="F1138">
        <f t="shared" si="113"/>
        <v>3231.86</v>
      </c>
      <c r="I1138" s="5"/>
      <c r="M1138" s="9"/>
      <c r="O1138" s="5"/>
    </row>
    <row r="1139" spans="1:15" x14ac:dyDescent="0.25">
      <c r="A1139" s="10">
        <v>56.85</v>
      </c>
      <c r="B1139" s="12">
        <f t="shared" si="114"/>
        <v>10.720714265204782</v>
      </c>
      <c r="C1139" s="12">
        <f t="shared" si="115"/>
        <v>9.3277367091631785E-2</v>
      </c>
      <c r="D1139" s="11">
        <v>3223.51</v>
      </c>
      <c r="E1139" s="9">
        <f t="shared" si="116"/>
        <v>0</v>
      </c>
      <c r="F1139">
        <f t="shared" si="113"/>
        <v>3223.51</v>
      </c>
      <c r="I1139" s="5"/>
      <c r="M1139" s="9"/>
      <c r="O1139" s="5"/>
    </row>
    <row r="1140" spans="1:15" x14ac:dyDescent="0.25">
      <c r="A1140" s="10">
        <v>56.9</v>
      </c>
      <c r="B1140" s="12">
        <f t="shared" si="114"/>
        <v>10.720714265204782</v>
      </c>
      <c r="C1140" s="12">
        <f t="shared" si="115"/>
        <v>9.3277367091631785E-2</v>
      </c>
      <c r="D1140" s="11">
        <v>3228.43</v>
      </c>
      <c r="E1140" s="9">
        <f t="shared" si="116"/>
        <v>0</v>
      </c>
      <c r="F1140">
        <f t="shared" si="113"/>
        <v>3228.43</v>
      </c>
      <c r="I1140" s="5"/>
      <c r="M1140" s="9"/>
      <c r="O1140" s="5"/>
    </row>
    <row r="1141" spans="1:15" x14ac:dyDescent="0.25">
      <c r="A1141" s="10">
        <v>56.95</v>
      </c>
      <c r="B1141" s="12">
        <f t="shared" si="114"/>
        <v>10.720714265204782</v>
      </c>
      <c r="C1141" s="12">
        <f t="shared" si="115"/>
        <v>9.3277367091631785E-2</v>
      </c>
      <c r="D1141" s="11">
        <v>3226.19</v>
      </c>
      <c r="E1141" s="9">
        <f t="shared" si="116"/>
        <v>0</v>
      </c>
      <c r="F1141">
        <f t="shared" si="113"/>
        <v>3226.19</v>
      </c>
      <c r="I1141" s="5"/>
      <c r="M1141" s="9"/>
      <c r="O1141" s="5"/>
    </row>
    <row r="1142" spans="1:15" x14ac:dyDescent="0.25">
      <c r="A1142" s="10">
        <v>57</v>
      </c>
      <c r="B1142" s="12">
        <f t="shared" si="114"/>
        <v>10.720714265204782</v>
      </c>
      <c r="C1142" s="12">
        <f t="shared" si="115"/>
        <v>9.3277367091631785E-2</v>
      </c>
      <c r="D1142" s="11">
        <v>3242.88</v>
      </c>
      <c r="E1142" s="9">
        <f t="shared" si="116"/>
        <v>0</v>
      </c>
      <c r="F1142">
        <f t="shared" si="113"/>
        <v>3242.88</v>
      </c>
      <c r="I1142" s="5"/>
      <c r="M1142" s="9"/>
      <c r="O1142" s="5"/>
    </row>
    <row r="1143" spans="1:15" x14ac:dyDescent="0.25">
      <c r="A1143" s="10">
        <v>57.05</v>
      </c>
      <c r="B1143" s="12">
        <f t="shared" si="114"/>
        <v>10.720714265204782</v>
      </c>
      <c r="C1143" s="12">
        <f t="shared" si="115"/>
        <v>9.3277367091631785E-2</v>
      </c>
      <c r="D1143" s="11">
        <v>3260.89</v>
      </c>
      <c r="E1143" s="9">
        <f t="shared" si="116"/>
        <v>0</v>
      </c>
      <c r="F1143">
        <f t="shared" si="113"/>
        <v>3260.89</v>
      </c>
      <c r="I1143" s="5"/>
      <c r="M1143" s="9"/>
      <c r="O1143" s="5"/>
    </row>
    <row r="1144" spans="1:15" x14ac:dyDescent="0.25">
      <c r="A1144" s="10">
        <v>57.1</v>
      </c>
      <c r="B1144" s="12">
        <f t="shared" si="114"/>
        <v>10.720714265204782</v>
      </c>
      <c r="C1144" s="12">
        <f t="shared" si="115"/>
        <v>9.3277367091631785E-2</v>
      </c>
      <c r="D1144" s="11">
        <v>3277.38</v>
      </c>
      <c r="E1144" s="9">
        <f t="shared" si="116"/>
        <v>0</v>
      </c>
      <c r="F1144">
        <f t="shared" si="113"/>
        <v>3277.38</v>
      </c>
      <c r="I1144" s="5"/>
      <c r="M1144" s="9"/>
      <c r="O1144" s="5"/>
    </row>
    <row r="1145" spans="1:15" x14ac:dyDescent="0.25">
      <c r="A1145" s="10">
        <v>57.15</v>
      </c>
      <c r="B1145" s="12">
        <f t="shared" si="114"/>
        <v>10.720714265204782</v>
      </c>
      <c r="C1145" s="12">
        <f t="shared" si="115"/>
        <v>9.3277367091631785E-2</v>
      </c>
      <c r="D1145" s="11">
        <v>3256.14</v>
      </c>
      <c r="E1145" s="9">
        <f t="shared" si="116"/>
        <v>0</v>
      </c>
      <c r="F1145">
        <f t="shared" si="113"/>
        <v>3256.14</v>
      </c>
      <c r="I1145" s="5"/>
      <c r="M1145" s="9"/>
      <c r="O1145" s="5"/>
    </row>
    <row r="1146" spans="1:15" x14ac:dyDescent="0.25">
      <c r="A1146" s="10">
        <v>57.2</v>
      </c>
      <c r="B1146" s="12">
        <f t="shared" si="114"/>
        <v>10.720714265204782</v>
      </c>
      <c r="C1146" s="12">
        <f t="shared" si="115"/>
        <v>9.3277367091631785E-2</v>
      </c>
      <c r="D1146" s="11">
        <v>3247.15</v>
      </c>
      <c r="E1146" s="9">
        <f t="shared" si="116"/>
        <v>0</v>
      </c>
      <c r="F1146">
        <f t="shared" si="113"/>
        <v>3247.15</v>
      </c>
      <c r="I1146" s="5"/>
      <c r="M1146" s="9"/>
      <c r="O1146" s="5"/>
    </row>
    <row r="1147" spans="1:15" x14ac:dyDescent="0.25">
      <c r="A1147" s="10">
        <v>57.25</v>
      </c>
      <c r="B1147" s="12">
        <f t="shared" si="114"/>
        <v>10.720714265204782</v>
      </c>
      <c r="C1147" s="12">
        <f t="shared" si="115"/>
        <v>9.3277367091631785E-2</v>
      </c>
      <c r="D1147" s="11">
        <v>3245.01</v>
      </c>
      <c r="E1147" s="9">
        <f t="shared" si="116"/>
        <v>0</v>
      </c>
      <c r="F1147">
        <f t="shared" si="113"/>
        <v>3245.01</v>
      </c>
      <c r="I1147" s="5"/>
      <c r="M1147" s="9"/>
      <c r="O1147" s="5"/>
    </row>
    <row r="1148" spans="1:15" x14ac:dyDescent="0.25">
      <c r="A1148" s="10">
        <v>57.3</v>
      </c>
      <c r="B1148" s="12">
        <f t="shared" si="114"/>
        <v>10.720714265204782</v>
      </c>
      <c r="C1148" s="12">
        <f t="shared" si="115"/>
        <v>9.3277367091631785E-2</v>
      </c>
      <c r="D1148" s="11">
        <v>3271.48</v>
      </c>
      <c r="E1148" s="9">
        <f t="shared" si="116"/>
        <v>0</v>
      </c>
      <c r="F1148">
        <f t="shared" si="113"/>
        <v>3271.48</v>
      </c>
      <c r="I1148" s="5"/>
      <c r="M1148" s="9"/>
      <c r="O1148" s="5"/>
    </row>
    <row r="1149" spans="1:15" x14ac:dyDescent="0.25">
      <c r="A1149" s="10">
        <v>57.35</v>
      </c>
      <c r="B1149" s="12">
        <f t="shared" si="114"/>
        <v>10.720714265204782</v>
      </c>
      <c r="C1149" s="12">
        <f t="shared" si="115"/>
        <v>9.3277367091631785E-2</v>
      </c>
      <c r="D1149" s="11">
        <v>3247.19</v>
      </c>
      <c r="E1149" s="9">
        <f t="shared" si="116"/>
        <v>0</v>
      </c>
      <c r="F1149">
        <f t="shared" si="113"/>
        <v>3247.19</v>
      </c>
      <c r="I1149" s="5"/>
      <c r="M1149" s="9"/>
      <c r="O1149" s="5"/>
    </row>
    <row r="1150" spans="1:15" x14ac:dyDescent="0.25">
      <c r="A1150" s="10">
        <v>57.4</v>
      </c>
      <c r="B1150" s="12">
        <f t="shared" si="114"/>
        <v>10.720714265204782</v>
      </c>
      <c r="C1150" s="12">
        <f t="shared" si="115"/>
        <v>9.3277367091631785E-2</v>
      </c>
      <c r="D1150" s="11">
        <v>3267.02</v>
      </c>
      <c r="E1150" s="9">
        <f t="shared" si="116"/>
        <v>0</v>
      </c>
      <c r="F1150">
        <f t="shared" si="113"/>
        <v>3267.02</v>
      </c>
      <c r="I1150" s="5"/>
      <c r="M1150" s="9"/>
      <c r="O1150" s="5"/>
    </row>
    <row r="1151" spans="1:15" x14ac:dyDescent="0.25">
      <c r="A1151" s="10">
        <v>57.45</v>
      </c>
      <c r="B1151" s="12">
        <f t="shared" si="114"/>
        <v>10.720714265204782</v>
      </c>
      <c r="C1151" s="12">
        <f t="shared" si="115"/>
        <v>9.3277367091631785E-2</v>
      </c>
      <c r="D1151" s="11">
        <v>3265.69</v>
      </c>
      <c r="E1151" s="9">
        <f t="shared" si="116"/>
        <v>0</v>
      </c>
      <c r="F1151">
        <f t="shared" si="113"/>
        <v>3265.69</v>
      </c>
      <c r="I1151" s="5"/>
      <c r="M1151" s="9"/>
      <c r="O1151" s="5"/>
    </row>
    <row r="1152" spans="1:15" x14ac:dyDescent="0.25">
      <c r="A1152" s="10">
        <v>57.5</v>
      </c>
      <c r="B1152" s="12">
        <f t="shared" si="114"/>
        <v>10.720714265204782</v>
      </c>
      <c r="C1152" s="12">
        <f t="shared" si="115"/>
        <v>9.3277367091631785E-2</v>
      </c>
      <c r="D1152" s="11">
        <v>3277.06</v>
      </c>
      <c r="E1152" s="9">
        <f t="shared" si="116"/>
        <v>0</v>
      </c>
      <c r="F1152">
        <f t="shared" si="113"/>
        <v>3277.06</v>
      </c>
      <c r="I1152" s="5"/>
      <c r="M1152" s="9"/>
      <c r="O1152" s="5"/>
    </row>
    <row r="1153" spans="1:15" x14ac:dyDescent="0.25">
      <c r="A1153" s="10">
        <v>57.55</v>
      </c>
      <c r="B1153" s="12">
        <f t="shared" si="114"/>
        <v>10.720714265204782</v>
      </c>
      <c r="C1153" s="12">
        <f t="shared" si="115"/>
        <v>9.3277367091631785E-2</v>
      </c>
      <c r="D1153" s="11">
        <v>3285.11</v>
      </c>
      <c r="E1153" s="9">
        <f t="shared" si="116"/>
        <v>0</v>
      </c>
      <c r="F1153">
        <f t="shared" si="113"/>
        <v>3285.11</v>
      </c>
      <c r="I1153" s="5"/>
      <c r="M1153" s="9"/>
      <c r="O1153" s="5"/>
    </row>
    <row r="1154" spans="1:15" x14ac:dyDescent="0.25">
      <c r="A1154" s="10">
        <v>57.6</v>
      </c>
      <c r="B1154" s="12">
        <f t="shared" si="114"/>
        <v>10.720714265204782</v>
      </c>
      <c r="C1154" s="12">
        <f t="shared" si="115"/>
        <v>9.3277367091631785E-2</v>
      </c>
      <c r="D1154" s="11">
        <v>3282</v>
      </c>
      <c r="E1154" s="9">
        <f t="shared" si="116"/>
        <v>0</v>
      </c>
      <c r="F1154">
        <f t="shared" ref="F1154:F1217" si="117">D1154-E1154</f>
        <v>3282</v>
      </c>
      <c r="I1154" s="5"/>
      <c r="M1154" s="9"/>
      <c r="O1154" s="5"/>
    </row>
    <row r="1155" spans="1:15" x14ac:dyDescent="0.25">
      <c r="A1155" s="10">
        <v>57.65</v>
      </c>
      <c r="B1155" s="12">
        <f t="shared" ref="B1155:B1218" si="118">IF(D1155&lt;2000,$S$1/($S$4*SQRT($S$5)),IF(A1155&lt;12.55+$M$1,($S$1-$S$3)/($S$4*SQRT($S$5)),IF(A1155&lt;15.55+$M$1,-0.274814814814815*(A1155-$M$1)^3+11.5834444444444*(A1155-$M$1)^2+-160.892394444444*(A1155-$M$1)+745.0025473,($S$3-$S$4)/($S$4*SQRT($S$5)))))</f>
        <v>10.720714265204782</v>
      </c>
      <c r="C1155" s="12">
        <f t="shared" ref="C1155:C1218" si="119">1/B1155</f>
        <v>9.3277367091631785E-2</v>
      </c>
      <c r="D1155" s="11">
        <v>3306.66</v>
      </c>
      <c r="E1155" s="9">
        <f t="shared" ref="E1155:E1218" si="120">IF(A1155&lt;$G$902,LOOKUP(A1155,$G$2:$G$1364,$H$2:$H$1364),0)</f>
        <v>0</v>
      </c>
      <c r="F1155">
        <f t="shared" si="117"/>
        <v>3306.66</v>
      </c>
      <c r="I1155" s="5"/>
      <c r="M1155" s="9"/>
      <c r="O1155" s="5"/>
    </row>
    <row r="1156" spans="1:15" x14ac:dyDescent="0.25">
      <c r="A1156" s="10">
        <v>57.7</v>
      </c>
      <c r="B1156" s="12">
        <f t="shared" si="118"/>
        <v>10.720714265204782</v>
      </c>
      <c r="C1156" s="12">
        <f t="shared" si="119"/>
        <v>9.3277367091631785E-2</v>
      </c>
      <c r="D1156" s="11">
        <v>3272.01</v>
      </c>
      <c r="E1156" s="9">
        <f t="shared" si="120"/>
        <v>0</v>
      </c>
      <c r="F1156">
        <f t="shared" si="117"/>
        <v>3272.01</v>
      </c>
      <c r="I1156" s="5"/>
      <c r="M1156" s="9"/>
      <c r="O1156" s="5"/>
    </row>
    <row r="1157" spans="1:15" x14ac:dyDescent="0.25">
      <c r="A1157" s="10">
        <v>57.75</v>
      </c>
      <c r="B1157" s="12">
        <f t="shared" si="118"/>
        <v>10.720714265204782</v>
      </c>
      <c r="C1157" s="12">
        <f t="shared" si="119"/>
        <v>9.3277367091631785E-2</v>
      </c>
      <c r="D1157" s="11">
        <v>3337.23</v>
      </c>
      <c r="E1157" s="9">
        <f t="shared" si="120"/>
        <v>0</v>
      </c>
      <c r="F1157">
        <f t="shared" si="117"/>
        <v>3337.23</v>
      </c>
      <c r="I1157" s="5"/>
      <c r="M1157" s="9"/>
      <c r="O1157" s="5"/>
    </row>
    <row r="1158" spans="1:15" x14ac:dyDescent="0.25">
      <c r="A1158" s="10">
        <v>57.8</v>
      </c>
      <c r="B1158" s="12">
        <f t="shared" si="118"/>
        <v>10.720714265204782</v>
      </c>
      <c r="C1158" s="12">
        <f t="shared" si="119"/>
        <v>9.3277367091631785E-2</v>
      </c>
      <c r="D1158" s="11">
        <v>3341.91</v>
      </c>
      <c r="E1158" s="9">
        <f t="shared" si="120"/>
        <v>0</v>
      </c>
      <c r="F1158">
        <f t="shared" si="117"/>
        <v>3341.91</v>
      </c>
      <c r="I1158" s="5"/>
      <c r="M1158" s="9"/>
      <c r="O1158" s="5"/>
    </row>
    <row r="1159" spans="1:15" x14ac:dyDescent="0.25">
      <c r="A1159" s="10">
        <v>57.85</v>
      </c>
      <c r="B1159" s="12">
        <f t="shared" si="118"/>
        <v>10.720714265204782</v>
      </c>
      <c r="C1159" s="12">
        <f t="shared" si="119"/>
        <v>9.3277367091631785E-2</v>
      </c>
      <c r="D1159" s="11">
        <v>3375.61</v>
      </c>
      <c r="E1159" s="9">
        <f t="shared" si="120"/>
        <v>0</v>
      </c>
      <c r="F1159">
        <f t="shared" si="117"/>
        <v>3375.61</v>
      </c>
      <c r="I1159" s="5"/>
      <c r="M1159" s="9"/>
      <c r="O1159" s="5"/>
    </row>
    <row r="1160" spans="1:15" x14ac:dyDescent="0.25">
      <c r="A1160" s="10">
        <v>57.9</v>
      </c>
      <c r="B1160" s="12">
        <f t="shared" si="118"/>
        <v>10.720714265204782</v>
      </c>
      <c r="C1160" s="12">
        <f t="shared" si="119"/>
        <v>9.3277367091631785E-2</v>
      </c>
      <c r="D1160" s="11">
        <v>3362.9</v>
      </c>
      <c r="E1160" s="9">
        <f t="shared" si="120"/>
        <v>0</v>
      </c>
      <c r="F1160">
        <f t="shared" si="117"/>
        <v>3362.9</v>
      </c>
      <c r="I1160" s="5"/>
      <c r="M1160" s="9"/>
      <c r="O1160" s="5"/>
    </row>
    <row r="1161" spans="1:15" x14ac:dyDescent="0.25">
      <c r="A1161" s="10">
        <v>57.95</v>
      </c>
      <c r="B1161" s="12">
        <f t="shared" si="118"/>
        <v>10.720714265204782</v>
      </c>
      <c r="C1161" s="12">
        <f t="shared" si="119"/>
        <v>9.3277367091631785E-2</v>
      </c>
      <c r="D1161" s="11">
        <v>3305.44</v>
      </c>
      <c r="E1161" s="9">
        <f t="shared" si="120"/>
        <v>0</v>
      </c>
      <c r="F1161">
        <f t="shared" si="117"/>
        <v>3305.44</v>
      </c>
      <c r="I1161" s="5"/>
      <c r="M1161" s="9"/>
      <c r="O1161" s="5"/>
    </row>
    <row r="1162" spans="1:15" x14ac:dyDescent="0.25">
      <c r="A1162" s="10">
        <v>58</v>
      </c>
      <c r="B1162" s="12">
        <f t="shared" si="118"/>
        <v>10.720714265204782</v>
      </c>
      <c r="C1162" s="12">
        <f t="shared" si="119"/>
        <v>9.3277367091631785E-2</v>
      </c>
      <c r="D1162" s="11">
        <v>3265.82</v>
      </c>
      <c r="E1162" s="9">
        <f t="shared" si="120"/>
        <v>0</v>
      </c>
      <c r="F1162">
        <f t="shared" si="117"/>
        <v>3265.82</v>
      </c>
      <c r="I1162" s="5"/>
      <c r="M1162" s="9"/>
      <c r="O1162" s="5"/>
    </row>
    <row r="1163" spans="1:15" x14ac:dyDescent="0.25">
      <c r="A1163" s="10">
        <v>58.05</v>
      </c>
      <c r="B1163" s="12">
        <f t="shared" si="118"/>
        <v>10.720714265204782</v>
      </c>
      <c r="C1163" s="12">
        <f t="shared" si="119"/>
        <v>9.3277367091631785E-2</v>
      </c>
      <c r="D1163" s="11">
        <v>3287.32</v>
      </c>
      <c r="E1163" s="9">
        <f t="shared" si="120"/>
        <v>0</v>
      </c>
      <c r="F1163">
        <f t="shared" si="117"/>
        <v>3287.32</v>
      </c>
      <c r="I1163" s="5"/>
      <c r="M1163" s="9"/>
      <c r="O1163" s="5"/>
    </row>
    <row r="1164" spans="1:15" x14ac:dyDescent="0.25">
      <c r="A1164" s="10">
        <v>58.1</v>
      </c>
      <c r="B1164" s="12">
        <f t="shared" si="118"/>
        <v>10.720714265204782</v>
      </c>
      <c r="C1164" s="12">
        <f t="shared" si="119"/>
        <v>9.3277367091631785E-2</v>
      </c>
      <c r="D1164" s="11">
        <v>3288.19</v>
      </c>
      <c r="E1164" s="9">
        <f t="shared" si="120"/>
        <v>0</v>
      </c>
      <c r="F1164">
        <f t="shared" si="117"/>
        <v>3288.19</v>
      </c>
      <c r="I1164" s="5"/>
      <c r="M1164" s="9"/>
      <c r="O1164" s="5"/>
    </row>
    <row r="1165" spans="1:15" x14ac:dyDescent="0.25">
      <c r="A1165" s="10">
        <v>58.15</v>
      </c>
      <c r="B1165" s="12">
        <f t="shared" si="118"/>
        <v>10.720714265204782</v>
      </c>
      <c r="C1165" s="12">
        <f t="shared" si="119"/>
        <v>9.3277367091631785E-2</v>
      </c>
      <c r="D1165" s="11">
        <v>3265.68</v>
      </c>
      <c r="E1165" s="9">
        <f t="shared" si="120"/>
        <v>0</v>
      </c>
      <c r="F1165">
        <f t="shared" si="117"/>
        <v>3265.68</v>
      </c>
      <c r="I1165" s="5"/>
      <c r="M1165" s="9"/>
      <c r="O1165" s="5"/>
    </row>
    <row r="1166" spans="1:15" x14ac:dyDescent="0.25">
      <c r="A1166" s="10">
        <v>58.2</v>
      </c>
      <c r="B1166" s="12">
        <f t="shared" si="118"/>
        <v>10.720714265204782</v>
      </c>
      <c r="C1166" s="12">
        <f t="shared" si="119"/>
        <v>9.3277367091631785E-2</v>
      </c>
      <c r="D1166" s="11">
        <v>3249</v>
      </c>
      <c r="E1166" s="9">
        <f t="shared" si="120"/>
        <v>0</v>
      </c>
      <c r="F1166">
        <f t="shared" si="117"/>
        <v>3249</v>
      </c>
      <c r="I1166" s="5"/>
      <c r="M1166" s="9"/>
      <c r="O1166" s="5"/>
    </row>
    <row r="1167" spans="1:15" x14ac:dyDescent="0.25">
      <c r="A1167" s="10">
        <v>58.25</v>
      </c>
      <c r="B1167" s="12">
        <f t="shared" si="118"/>
        <v>10.720714265204782</v>
      </c>
      <c r="C1167" s="12">
        <f t="shared" si="119"/>
        <v>9.3277367091631785E-2</v>
      </c>
      <c r="D1167" s="11">
        <v>3250.55</v>
      </c>
      <c r="E1167" s="9">
        <f t="shared" si="120"/>
        <v>0</v>
      </c>
      <c r="F1167">
        <f t="shared" si="117"/>
        <v>3250.55</v>
      </c>
      <c r="I1167" s="5"/>
      <c r="M1167" s="9"/>
      <c r="O1167" s="5"/>
    </row>
    <row r="1168" spans="1:15" x14ac:dyDescent="0.25">
      <c r="A1168" s="10">
        <v>58.3</v>
      </c>
      <c r="B1168" s="12">
        <f t="shared" si="118"/>
        <v>10.720714265204782</v>
      </c>
      <c r="C1168" s="12">
        <f t="shared" si="119"/>
        <v>9.3277367091631785E-2</v>
      </c>
      <c r="D1168" s="11">
        <v>3259.32</v>
      </c>
      <c r="E1168" s="9">
        <f t="shared" si="120"/>
        <v>0</v>
      </c>
      <c r="F1168">
        <f t="shared" si="117"/>
        <v>3259.32</v>
      </c>
      <c r="I1168" s="5"/>
      <c r="M1168" s="9"/>
      <c r="O1168" s="5"/>
    </row>
    <row r="1169" spans="1:15" x14ac:dyDescent="0.25">
      <c r="A1169" s="10">
        <v>58.35</v>
      </c>
      <c r="B1169" s="12">
        <f t="shared" si="118"/>
        <v>10.720714265204782</v>
      </c>
      <c r="C1169" s="12">
        <f t="shared" si="119"/>
        <v>9.3277367091631785E-2</v>
      </c>
      <c r="D1169" s="11">
        <v>3277.4</v>
      </c>
      <c r="E1169" s="9">
        <f t="shared" si="120"/>
        <v>0</v>
      </c>
      <c r="F1169">
        <f t="shared" si="117"/>
        <v>3277.4</v>
      </c>
      <c r="I1169" s="5"/>
      <c r="M1169" s="9"/>
      <c r="O1169" s="5"/>
    </row>
    <row r="1170" spans="1:15" x14ac:dyDescent="0.25">
      <c r="A1170" s="10">
        <v>58.4</v>
      </c>
      <c r="B1170" s="12">
        <f t="shared" si="118"/>
        <v>10.720714265204782</v>
      </c>
      <c r="C1170" s="12">
        <f t="shared" si="119"/>
        <v>9.3277367091631785E-2</v>
      </c>
      <c r="D1170" s="11">
        <v>3293.65</v>
      </c>
      <c r="E1170" s="9">
        <f t="shared" si="120"/>
        <v>0</v>
      </c>
      <c r="F1170">
        <f t="shared" si="117"/>
        <v>3293.65</v>
      </c>
      <c r="I1170" s="5"/>
      <c r="M1170" s="9"/>
      <c r="O1170" s="5"/>
    </row>
    <row r="1171" spans="1:15" x14ac:dyDescent="0.25">
      <c r="A1171" s="10">
        <v>58.45</v>
      </c>
      <c r="B1171" s="12">
        <f t="shared" si="118"/>
        <v>10.720714265204782</v>
      </c>
      <c r="C1171" s="12">
        <f t="shared" si="119"/>
        <v>9.3277367091631785E-2</v>
      </c>
      <c r="D1171" s="11">
        <v>3289.19</v>
      </c>
      <c r="E1171" s="9">
        <f t="shared" si="120"/>
        <v>0</v>
      </c>
      <c r="F1171">
        <f t="shared" si="117"/>
        <v>3289.19</v>
      </c>
      <c r="I1171" s="5"/>
      <c r="M1171" s="9"/>
      <c r="O1171" s="5"/>
    </row>
    <row r="1172" spans="1:15" x14ac:dyDescent="0.25">
      <c r="A1172" s="10">
        <v>58.5</v>
      </c>
      <c r="B1172" s="12">
        <f t="shared" si="118"/>
        <v>10.720714265204782</v>
      </c>
      <c r="C1172" s="12">
        <f t="shared" si="119"/>
        <v>9.3277367091631785E-2</v>
      </c>
      <c r="D1172" s="11">
        <v>3309.36</v>
      </c>
      <c r="E1172" s="9">
        <f t="shared" si="120"/>
        <v>0</v>
      </c>
      <c r="F1172">
        <f t="shared" si="117"/>
        <v>3309.36</v>
      </c>
      <c r="I1172" s="5"/>
      <c r="M1172" s="9"/>
      <c r="O1172" s="5"/>
    </row>
    <row r="1173" spans="1:15" x14ac:dyDescent="0.25">
      <c r="A1173" s="10">
        <v>58.55</v>
      </c>
      <c r="B1173" s="12">
        <f t="shared" si="118"/>
        <v>10.720714265204782</v>
      </c>
      <c r="C1173" s="12">
        <f t="shared" si="119"/>
        <v>9.3277367091631785E-2</v>
      </c>
      <c r="D1173" s="11">
        <v>3348.69</v>
      </c>
      <c r="E1173" s="9">
        <f t="shared" si="120"/>
        <v>0</v>
      </c>
      <c r="F1173">
        <f t="shared" si="117"/>
        <v>3348.69</v>
      </c>
      <c r="I1173" s="5"/>
      <c r="M1173" s="9"/>
      <c r="O1173" s="5"/>
    </row>
    <row r="1174" spans="1:15" x14ac:dyDescent="0.25">
      <c r="A1174" s="10">
        <v>58.6</v>
      </c>
      <c r="B1174" s="12">
        <f t="shared" si="118"/>
        <v>10.720714265204782</v>
      </c>
      <c r="C1174" s="12">
        <f t="shared" si="119"/>
        <v>9.3277367091631785E-2</v>
      </c>
      <c r="D1174" s="11">
        <v>3253.66</v>
      </c>
      <c r="E1174" s="9">
        <f t="shared" si="120"/>
        <v>0</v>
      </c>
      <c r="F1174">
        <f t="shared" si="117"/>
        <v>3253.66</v>
      </c>
      <c r="I1174" s="5"/>
      <c r="M1174" s="9"/>
      <c r="O1174" s="5"/>
    </row>
    <row r="1175" spans="1:15" x14ac:dyDescent="0.25">
      <c r="A1175" s="10">
        <v>58.65</v>
      </c>
      <c r="B1175" s="12">
        <f t="shared" si="118"/>
        <v>10.720714265204782</v>
      </c>
      <c r="C1175" s="12">
        <f t="shared" si="119"/>
        <v>9.3277367091631785E-2</v>
      </c>
      <c r="D1175" s="11">
        <v>3214.98</v>
      </c>
      <c r="E1175" s="9">
        <f t="shared" si="120"/>
        <v>0</v>
      </c>
      <c r="F1175">
        <f t="shared" si="117"/>
        <v>3214.98</v>
      </c>
      <c r="I1175" s="5"/>
      <c r="M1175" s="9"/>
      <c r="O1175" s="5"/>
    </row>
    <row r="1176" spans="1:15" x14ac:dyDescent="0.25">
      <c r="A1176" s="10">
        <v>58.7</v>
      </c>
      <c r="B1176" s="12">
        <f t="shared" si="118"/>
        <v>10.720714265204782</v>
      </c>
      <c r="C1176" s="12">
        <f t="shared" si="119"/>
        <v>9.3277367091631785E-2</v>
      </c>
      <c r="D1176" s="11">
        <v>3197.99</v>
      </c>
      <c r="E1176" s="9">
        <f t="shared" si="120"/>
        <v>0</v>
      </c>
      <c r="F1176">
        <f t="shared" si="117"/>
        <v>3197.99</v>
      </c>
      <c r="I1176" s="5"/>
      <c r="M1176" s="9"/>
      <c r="O1176" s="5"/>
    </row>
    <row r="1177" spans="1:15" x14ac:dyDescent="0.25">
      <c r="A1177" s="10">
        <v>58.75</v>
      </c>
      <c r="B1177" s="12">
        <f t="shared" si="118"/>
        <v>10.720714265204782</v>
      </c>
      <c r="C1177" s="12">
        <f t="shared" si="119"/>
        <v>9.3277367091631785E-2</v>
      </c>
      <c r="D1177" s="11">
        <v>3229.63</v>
      </c>
      <c r="E1177" s="9">
        <f t="shared" si="120"/>
        <v>0</v>
      </c>
      <c r="F1177">
        <f t="shared" si="117"/>
        <v>3229.63</v>
      </c>
      <c r="I1177" s="5"/>
      <c r="M1177" s="9"/>
      <c r="O1177" s="5"/>
    </row>
    <row r="1178" spans="1:15" x14ac:dyDescent="0.25">
      <c r="A1178" s="10">
        <v>58.8</v>
      </c>
      <c r="B1178" s="12">
        <f t="shared" si="118"/>
        <v>10.720714265204782</v>
      </c>
      <c r="C1178" s="12">
        <f t="shared" si="119"/>
        <v>9.3277367091631785E-2</v>
      </c>
      <c r="D1178" s="11">
        <v>3252.83</v>
      </c>
      <c r="E1178" s="9">
        <f t="shared" si="120"/>
        <v>0</v>
      </c>
      <c r="F1178">
        <f t="shared" si="117"/>
        <v>3252.83</v>
      </c>
      <c r="I1178" s="5"/>
      <c r="M1178" s="9"/>
      <c r="O1178" s="5"/>
    </row>
    <row r="1179" spans="1:15" x14ac:dyDescent="0.25">
      <c r="A1179" s="10">
        <v>58.85</v>
      </c>
      <c r="B1179" s="12">
        <f t="shared" si="118"/>
        <v>10.720714265204782</v>
      </c>
      <c r="C1179" s="12">
        <f t="shared" si="119"/>
        <v>9.3277367091631785E-2</v>
      </c>
      <c r="D1179" s="11">
        <v>3238.39</v>
      </c>
      <c r="E1179" s="9">
        <f t="shared" si="120"/>
        <v>0</v>
      </c>
      <c r="F1179">
        <f t="shared" si="117"/>
        <v>3238.39</v>
      </c>
      <c r="I1179" s="5"/>
      <c r="M1179" s="9"/>
      <c r="O1179" s="5"/>
    </row>
    <row r="1180" spans="1:15" x14ac:dyDescent="0.25">
      <c r="A1180" s="10">
        <v>58.9</v>
      </c>
      <c r="B1180" s="12">
        <f t="shared" si="118"/>
        <v>10.720714265204782</v>
      </c>
      <c r="C1180" s="12">
        <f t="shared" si="119"/>
        <v>9.3277367091631785E-2</v>
      </c>
      <c r="D1180" s="11">
        <v>3218.87</v>
      </c>
      <c r="E1180" s="9">
        <f t="shared" si="120"/>
        <v>0</v>
      </c>
      <c r="F1180">
        <f t="shared" si="117"/>
        <v>3218.87</v>
      </c>
      <c r="I1180" s="5"/>
      <c r="M1180" s="9"/>
      <c r="O1180" s="5"/>
    </row>
    <row r="1181" spans="1:15" x14ac:dyDescent="0.25">
      <c r="A1181" s="10">
        <v>58.95</v>
      </c>
      <c r="B1181" s="12">
        <f t="shared" si="118"/>
        <v>10.720714265204782</v>
      </c>
      <c r="C1181" s="12">
        <f t="shared" si="119"/>
        <v>9.3277367091631785E-2</v>
      </c>
      <c r="D1181" s="11">
        <v>3215.84</v>
      </c>
      <c r="E1181" s="9">
        <f t="shared" si="120"/>
        <v>0</v>
      </c>
      <c r="F1181">
        <f t="shared" si="117"/>
        <v>3215.84</v>
      </c>
      <c r="I1181" s="5"/>
      <c r="M1181" s="9"/>
      <c r="O1181" s="5"/>
    </row>
    <row r="1182" spans="1:15" x14ac:dyDescent="0.25">
      <c r="A1182" s="10">
        <v>59</v>
      </c>
      <c r="B1182" s="12">
        <f t="shared" si="118"/>
        <v>10.720714265204782</v>
      </c>
      <c r="C1182" s="12">
        <f t="shared" si="119"/>
        <v>9.3277367091631785E-2</v>
      </c>
      <c r="D1182" s="11">
        <v>3230.93</v>
      </c>
      <c r="E1182" s="9">
        <f t="shared" si="120"/>
        <v>0</v>
      </c>
      <c r="F1182">
        <f t="shared" si="117"/>
        <v>3230.93</v>
      </c>
      <c r="I1182" s="5"/>
      <c r="M1182" s="9"/>
      <c r="O1182" s="5"/>
    </row>
    <row r="1183" spans="1:15" x14ac:dyDescent="0.25">
      <c r="A1183" s="10">
        <v>59.05</v>
      </c>
      <c r="B1183" s="12">
        <f t="shared" si="118"/>
        <v>10.720714265204782</v>
      </c>
      <c r="C1183" s="12">
        <f t="shared" si="119"/>
        <v>9.3277367091631785E-2</v>
      </c>
      <c r="D1183" s="11">
        <v>3262.6</v>
      </c>
      <c r="E1183" s="9">
        <f t="shared" si="120"/>
        <v>0</v>
      </c>
      <c r="F1183">
        <f t="shared" si="117"/>
        <v>3262.6</v>
      </c>
      <c r="I1183" s="5"/>
      <c r="M1183" s="9"/>
      <c r="O1183" s="5"/>
    </row>
    <row r="1184" spans="1:15" x14ac:dyDescent="0.25">
      <c r="A1184" s="10">
        <v>59.099999999999994</v>
      </c>
      <c r="B1184" s="12">
        <f t="shared" si="118"/>
        <v>10.720714265204782</v>
      </c>
      <c r="C1184" s="12">
        <f t="shared" si="119"/>
        <v>9.3277367091631785E-2</v>
      </c>
      <c r="D1184" s="11">
        <v>3245.88</v>
      </c>
      <c r="E1184" s="9">
        <f t="shared" si="120"/>
        <v>0</v>
      </c>
      <c r="F1184">
        <f t="shared" si="117"/>
        <v>3245.88</v>
      </c>
      <c r="I1184" s="5"/>
      <c r="M1184" s="9"/>
      <c r="O1184" s="5"/>
    </row>
    <row r="1185" spans="1:15" x14ac:dyDescent="0.25">
      <c r="A1185" s="10">
        <v>59.150000000000006</v>
      </c>
      <c r="B1185" s="12">
        <f t="shared" si="118"/>
        <v>10.720714265204782</v>
      </c>
      <c r="C1185" s="12">
        <f t="shared" si="119"/>
        <v>9.3277367091631785E-2</v>
      </c>
      <c r="D1185" s="11">
        <v>3232.26</v>
      </c>
      <c r="E1185" s="9">
        <f t="shared" si="120"/>
        <v>0</v>
      </c>
      <c r="F1185">
        <f t="shared" si="117"/>
        <v>3232.26</v>
      </c>
      <c r="I1185" s="5"/>
      <c r="M1185" s="9"/>
      <c r="O1185" s="5"/>
    </row>
    <row r="1186" spans="1:15" x14ac:dyDescent="0.25">
      <c r="A1186" s="10">
        <v>59.2</v>
      </c>
      <c r="B1186" s="12">
        <f t="shared" si="118"/>
        <v>10.720714265204782</v>
      </c>
      <c r="C1186" s="12">
        <f t="shared" si="119"/>
        <v>9.3277367091631785E-2</v>
      </c>
      <c r="D1186" s="11">
        <v>3234.52</v>
      </c>
      <c r="E1186" s="9">
        <f t="shared" si="120"/>
        <v>0</v>
      </c>
      <c r="F1186">
        <f t="shared" si="117"/>
        <v>3234.52</v>
      </c>
      <c r="I1186" s="5"/>
      <c r="M1186" s="9"/>
      <c r="O1186" s="5"/>
    </row>
    <row r="1187" spans="1:15" x14ac:dyDescent="0.25">
      <c r="A1187" s="10">
        <v>59.25</v>
      </c>
      <c r="B1187" s="12">
        <f t="shared" si="118"/>
        <v>10.720714265204782</v>
      </c>
      <c r="C1187" s="12">
        <f t="shared" si="119"/>
        <v>9.3277367091631785E-2</v>
      </c>
      <c r="D1187" s="11">
        <v>3255.07</v>
      </c>
      <c r="E1187" s="9">
        <f t="shared" si="120"/>
        <v>0</v>
      </c>
      <c r="F1187">
        <f t="shared" si="117"/>
        <v>3255.07</v>
      </c>
      <c r="I1187" s="5"/>
      <c r="M1187" s="9"/>
      <c r="O1187" s="5"/>
    </row>
    <row r="1188" spans="1:15" x14ac:dyDescent="0.25">
      <c r="A1188" s="10">
        <v>59.3</v>
      </c>
      <c r="B1188" s="12">
        <f t="shared" si="118"/>
        <v>10.720714265204782</v>
      </c>
      <c r="C1188" s="12">
        <f t="shared" si="119"/>
        <v>9.3277367091631785E-2</v>
      </c>
      <c r="D1188" s="11">
        <v>3284</v>
      </c>
      <c r="E1188" s="9">
        <f t="shared" si="120"/>
        <v>0</v>
      </c>
      <c r="F1188">
        <f t="shared" si="117"/>
        <v>3284</v>
      </c>
      <c r="I1188" s="5"/>
      <c r="M1188" s="9"/>
      <c r="O1188" s="5"/>
    </row>
    <row r="1189" spans="1:15" x14ac:dyDescent="0.25">
      <c r="A1189" s="10">
        <v>59.349999999999994</v>
      </c>
      <c r="B1189" s="12">
        <f t="shared" si="118"/>
        <v>10.720714265204782</v>
      </c>
      <c r="C1189" s="12">
        <f t="shared" si="119"/>
        <v>9.3277367091631785E-2</v>
      </c>
      <c r="D1189" s="11">
        <v>3257.02</v>
      </c>
      <c r="E1189" s="9">
        <f t="shared" si="120"/>
        <v>0</v>
      </c>
      <c r="F1189">
        <f t="shared" si="117"/>
        <v>3257.02</v>
      </c>
      <c r="I1189" s="5"/>
      <c r="M1189" s="9"/>
      <c r="O1189" s="5"/>
    </row>
    <row r="1190" spans="1:15" x14ac:dyDescent="0.25">
      <c r="A1190" s="10">
        <v>59.400000000000006</v>
      </c>
      <c r="B1190" s="12">
        <f t="shared" si="118"/>
        <v>10.720714265204782</v>
      </c>
      <c r="C1190" s="12">
        <f t="shared" si="119"/>
        <v>9.3277367091631785E-2</v>
      </c>
      <c r="D1190" s="11">
        <v>3242.59</v>
      </c>
      <c r="E1190" s="9">
        <f t="shared" si="120"/>
        <v>0</v>
      </c>
      <c r="F1190">
        <f t="shared" si="117"/>
        <v>3242.59</v>
      </c>
      <c r="I1190" s="5"/>
      <c r="M1190" s="9"/>
      <c r="O1190" s="5"/>
    </row>
    <row r="1191" spans="1:15" x14ac:dyDescent="0.25">
      <c r="A1191" s="10">
        <v>59.45</v>
      </c>
      <c r="B1191" s="12">
        <f t="shared" si="118"/>
        <v>10.720714265204782</v>
      </c>
      <c r="C1191" s="12">
        <f t="shared" si="119"/>
        <v>9.3277367091631785E-2</v>
      </c>
      <c r="D1191" s="11">
        <v>3231.78</v>
      </c>
      <c r="E1191" s="9">
        <f t="shared" si="120"/>
        <v>0</v>
      </c>
      <c r="F1191">
        <f t="shared" si="117"/>
        <v>3231.78</v>
      </c>
      <c r="I1191" s="5"/>
      <c r="M1191" s="9"/>
      <c r="O1191" s="5"/>
    </row>
    <row r="1192" spans="1:15" x14ac:dyDescent="0.25">
      <c r="A1192" s="10">
        <v>59.5</v>
      </c>
      <c r="B1192" s="12">
        <f t="shared" si="118"/>
        <v>10.720714265204782</v>
      </c>
      <c r="C1192" s="12">
        <f t="shared" si="119"/>
        <v>9.3277367091631785E-2</v>
      </c>
      <c r="D1192" s="11">
        <v>3250.72</v>
      </c>
      <c r="E1192" s="9">
        <f t="shared" si="120"/>
        <v>0</v>
      </c>
      <c r="F1192">
        <f t="shared" si="117"/>
        <v>3250.72</v>
      </c>
      <c r="I1192" s="5"/>
      <c r="M1192" s="9"/>
      <c r="O1192" s="5"/>
    </row>
    <row r="1193" spans="1:15" x14ac:dyDescent="0.25">
      <c r="A1193" s="10">
        <v>59.55</v>
      </c>
      <c r="B1193" s="12">
        <f t="shared" si="118"/>
        <v>10.720714265204782</v>
      </c>
      <c r="C1193" s="12">
        <f t="shared" si="119"/>
        <v>9.3277367091631785E-2</v>
      </c>
      <c r="D1193" s="11">
        <v>3253.26</v>
      </c>
      <c r="E1193" s="9">
        <f t="shared" si="120"/>
        <v>0</v>
      </c>
      <c r="F1193">
        <f t="shared" si="117"/>
        <v>3253.26</v>
      </c>
      <c r="I1193" s="5"/>
      <c r="M1193" s="9"/>
      <c r="O1193" s="5"/>
    </row>
    <row r="1194" spans="1:15" x14ac:dyDescent="0.25">
      <c r="A1194" s="10">
        <v>59.599999999999994</v>
      </c>
      <c r="B1194" s="12">
        <f t="shared" si="118"/>
        <v>10.720714265204782</v>
      </c>
      <c r="C1194" s="12">
        <f t="shared" si="119"/>
        <v>9.3277367091631785E-2</v>
      </c>
      <c r="D1194" s="11">
        <v>3253.08</v>
      </c>
      <c r="E1194" s="9">
        <f t="shared" si="120"/>
        <v>0</v>
      </c>
      <c r="F1194">
        <f t="shared" si="117"/>
        <v>3253.08</v>
      </c>
      <c r="I1194" s="5"/>
      <c r="M1194" s="9"/>
      <c r="O1194" s="5"/>
    </row>
    <row r="1195" spans="1:15" x14ac:dyDescent="0.25">
      <c r="A1195" s="10">
        <v>59.650000000000006</v>
      </c>
      <c r="B1195" s="12">
        <f t="shared" si="118"/>
        <v>10.720714265204782</v>
      </c>
      <c r="C1195" s="12">
        <f t="shared" si="119"/>
        <v>9.3277367091631785E-2</v>
      </c>
      <c r="D1195" s="11">
        <v>3214.85</v>
      </c>
      <c r="E1195" s="9">
        <f t="shared" si="120"/>
        <v>0</v>
      </c>
      <c r="F1195">
        <f t="shared" si="117"/>
        <v>3214.85</v>
      </c>
      <c r="I1195" s="5"/>
      <c r="M1195" s="9"/>
      <c r="O1195" s="5"/>
    </row>
    <row r="1196" spans="1:15" x14ac:dyDescent="0.25">
      <c r="A1196" s="10">
        <v>59.7</v>
      </c>
      <c r="B1196" s="12">
        <f t="shared" si="118"/>
        <v>10.720714265204782</v>
      </c>
      <c r="C1196" s="12">
        <f t="shared" si="119"/>
        <v>9.3277367091631785E-2</v>
      </c>
      <c r="D1196" s="11">
        <v>3235.66</v>
      </c>
      <c r="E1196" s="9">
        <f t="shared" si="120"/>
        <v>0</v>
      </c>
      <c r="F1196">
        <f t="shared" si="117"/>
        <v>3235.66</v>
      </c>
      <c r="I1196" s="5"/>
      <c r="M1196" s="9"/>
      <c r="O1196" s="5"/>
    </row>
    <row r="1197" spans="1:15" x14ac:dyDescent="0.25">
      <c r="A1197" s="10">
        <v>59.75</v>
      </c>
      <c r="B1197" s="12">
        <f t="shared" si="118"/>
        <v>10.720714265204782</v>
      </c>
      <c r="C1197" s="12">
        <f t="shared" si="119"/>
        <v>9.3277367091631785E-2</v>
      </c>
      <c r="D1197" s="11">
        <v>3266.69</v>
      </c>
      <c r="E1197" s="9">
        <f t="shared" si="120"/>
        <v>0</v>
      </c>
      <c r="F1197">
        <f t="shared" si="117"/>
        <v>3266.69</v>
      </c>
      <c r="I1197" s="5"/>
      <c r="M1197" s="9"/>
      <c r="O1197" s="5"/>
    </row>
    <row r="1198" spans="1:15" x14ac:dyDescent="0.25">
      <c r="A1198" s="10">
        <v>59.8</v>
      </c>
      <c r="B1198" s="12">
        <f t="shared" si="118"/>
        <v>10.720714265204782</v>
      </c>
      <c r="C1198" s="12">
        <f t="shared" si="119"/>
        <v>9.3277367091631785E-2</v>
      </c>
      <c r="D1198" s="11">
        <v>3274.44</v>
      </c>
      <c r="E1198" s="9">
        <f t="shared" si="120"/>
        <v>0</v>
      </c>
      <c r="F1198">
        <f t="shared" si="117"/>
        <v>3274.44</v>
      </c>
      <c r="I1198" s="5"/>
      <c r="M1198" s="9"/>
      <c r="O1198" s="5"/>
    </row>
    <row r="1199" spans="1:15" x14ac:dyDescent="0.25">
      <c r="A1199" s="10">
        <v>59.849999999999994</v>
      </c>
      <c r="B1199" s="12">
        <f t="shared" si="118"/>
        <v>10.720714265204782</v>
      </c>
      <c r="C1199" s="12">
        <f t="shared" si="119"/>
        <v>9.3277367091631785E-2</v>
      </c>
      <c r="D1199" s="11">
        <v>3317.59</v>
      </c>
      <c r="E1199" s="9">
        <f t="shared" si="120"/>
        <v>0</v>
      </c>
      <c r="F1199">
        <f t="shared" si="117"/>
        <v>3317.59</v>
      </c>
      <c r="I1199" s="5"/>
      <c r="M1199" s="9"/>
      <c r="O1199" s="5"/>
    </row>
    <row r="1200" spans="1:15" x14ac:dyDescent="0.25">
      <c r="A1200" s="10">
        <v>59.900000000000006</v>
      </c>
      <c r="B1200" s="12">
        <f t="shared" si="118"/>
        <v>10.720714265204782</v>
      </c>
      <c r="C1200" s="12">
        <f t="shared" si="119"/>
        <v>9.3277367091631785E-2</v>
      </c>
      <c r="D1200" s="11">
        <v>3329.48</v>
      </c>
      <c r="E1200" s="9">
        <f t="shared" si="120"/>
        <v>0</v>
      </c>
      <c r="F1200">
        <f t="shared" si="117"/>
        <v>3329.48</v>
      </c>
      <c r="I1200" s="5"/>
      <c r="M1200" s="9"/>
      <c r="O1200" s="5"/>
    </row>
    <row r="1201" spans="1:15" x14ac:dyDescent="0.25">
      <c r="A1201" s="10">
        <v>59.95</v>
      </c>
      <c r="B1201" s="12">
        <f t="shared" si="118"/>
        <v>10.720714265204782</v>
      </c>
      <c r="C1201" s="12">
        <f t="shared" si="119"/>
        <v>9.3277367091631785E-2</v>
      </c>
      <c r="D1201" s="11">
        <v>3309.49</v>
      </c>
      <c r="E1201" s="9">
        <f t="shared" si="120"/>
        <v>0</v>
      </c>
      <c r="F1201">
        <f t="shared" si="117"/>
        <v>3309.49</v>
      </c>
      <c r="I1201" s="5"/>
      <c r="M1201" s="9"/>
      <c r="O1201" s="5"/>
    </row>
    <row r="1202" spans="1:15" x14ac:dyDescent="0.25">
      <c r="A1202" s="10">
        <v>60</v>
      </c>
      <c r="B1202" s="12">
        <f t="shared" si="118"/>
        <v>10.720714265204782</v>
      </c>
      <c r="C1202" s="12">
        <f t="shared" si="119"/>
        <v>9.3277367091631785E-2</v>
      </c>
      <c r="D1202" s="11">
        <v>3316.2</v>
      </c>
      <c r="E1202" s="9">
        <f t="shared" si="120"/>
        <v>0</v>
      </c>
      <c r="F1202">
        <f t="shared" si="117"/>
        <v>3316.2</v>
      </c>
      <c r="I1202" s="5"/>
      <c r="M1202" s="9"/>
      <c r="O1202" s="5"/>
    </row>
    <row r="1203" spans="1:15" x14ac:dyDescent="0.25">
      <c r="A1203" s="10">
        <v>60.05</v>
      </c>
      <c r="B1203" s="12">
        <f t="shared" si="118"/>
        <v>10.720714265204782</v>
      </c>
      <c r="C1203" s="12">
        <f t="shared" si="119"/>
        <v>9.3277367091631785E-2</v>
      </c>
      <c r="D1203" s="11">
        <v>3324.18</v>
      </c>
      <c r="E1203" s="9">
        <f t="shared" si="120"/>
        <v>0</v>
      </c>
      <c r="F1203">
        <f t="shared" si="117"/>
        <v>3324.18</v>
      </c>
      <c r="I1203" s="5"/>
      <c r="M1203" s="9"/>
      <c r="O1203" s="5"/>
    </row>
    <row r="1204" spans="1:15" x14ac:dyDescent="0.25">
      <c r="A1204" s="10">
        <v>60.099999999999994</v>
      </c>
      <c r="B1204" s="12">
        <f t="shared" si="118"/>
        <v>10.720714265204782</v>
      </c>
      <c r="C1204" s="12">
        <f t="shared" si="119"/>
        <v>9.3277367091631785E-2</v>
      </c>
      <c r="D1204" s="11">
        <v>3349.65</v>
      </c>
      <c r="E1204" s="9">
        <f t="shared" si="120"/>
        <v>0</v>
      </c>
      <c r="F1204">
        <f t="shared" si="117"/>
        <v>3349.65</v>
      </c>
      <c r="I1204" s="5"/>
      <c r="M1204" s="9"/>
      <c r="O1204" s="5"/>
    </row>
    <row r="1205" spans="1:15" x14ac:dyDescent="0.25">
      <c r="A1205" s="10">
        <v>60.150000000000006</v>
      </c>
      <c r="B1205" s="12">
        <f t="shared" si="118"/>
        <v>10.720714265204782</v>
      </c>
      <c r="C1205" s="12">
        <f t="shared" si="119"/>
        <v>9.3277367091631785E-2</v>
      </c>
      <c r="D1205" s="11">
        <v>3355.46</v>
      </c>
      <c r="E1205" s="9">
        <f t="shared" si="120"/>
        <v>0</v>
      </c>
      <c r="F1205">
        <f t="shared" si="117"/>
        <v>3355.46</v>
      </c>
      <c r="I1205" s="5"/>
      <c r="M1205" s="9"/>
      <c r="O1205" s="5"/>
    </row>
    <row r="1206" spans="1:15" x14ac:dyDescent="0.25">
      <c r="A1206" s="10">
        <v>60.2</v>
      </c>
      <c r="B1206" s="12">
        <f t="shared" si="118"/>
        <v>10.720714265204782</v>
      </c>
      <c r="C1206" s="12">
        <f t="shared" si="119"/>
        <v>9.3277367091631785E-2</v>
      </c>
      <c r="D1206" s="11">
        <v>3327.63</v>
      </c>
      <c r="E1206" s="9">
        <f t="shared" si="120"/>
        <v>0</v>
      </c>
      <c r="F1206">
        <f t="shared" si="117"/>
        <v>3327.63</v>
      </c>
      <c r="I1206" s="5"/>
      <c r="M1206" s="9"/>
      <c r="O1206" s="5"/>
    </row>
    <row r="1207" spans="1:15" x14ac:dyDescent="0.25">
      <c r="A1207" s="10">
        <v>60.25</v>
      </c>
      <c r="B1207" s="12">
        <f t="shared" si="118"/>
        <v>10.720714265204782</v>
      </c>
      <c r="C1207" s="12">
        <f t="shared" si="119"/>
        <v>9.3277367091631785E-2</v>
      </c>
      <c r="D1207" s="11">
        <v>3322.16</v>
      </c>
      <c r="E1207" s="9">
        <f t="shared" si="120"/>
        <v>0</v>
      </c>
      <c r="F1207">
        <f t="shared" si="117"/>
        <v>3322.16</v>
      </c>
      <c r="I1207" s="5"/>
      <c r="M1207" s="9"/>
      <c r="O1207" s="5"/>
    </row>
    <row r="1208" spans="1:15" x14ac:dyDescent="0.25">
      <c r="A1208" s="10">
        <v>60.3</v>
      </c>
      <c r="B1208" s="12">
        <f t="shared" si="118"/>
        <v>10.720714265204782</v>
      </c>
      <c r="C1208" s="12">
        <f t="shared" si="119"/>
        <v>9.3277367091631785E-2</v>
      </c>
      <c r="D1208" s="11">
        <v>3318.72</v>
      </c>
      <c r="E1208" s="9">
        <f t="shared" si="120"/>
        <v>0</v>
      </c>
      <c r="F1208">
        <f t="shared" si="117"/>
        <v>3318.72</v>
      </c>
      <c r="I1208" s="5"/>
      <c r="M1208" s="9"/>
      <c r="O1208" s="5"/>
    </row>
    <row r="1209" spans="1:15" x14ac:dyDescent="0.25">
      <c r="A1209" s="10">
        <v>60.349999999999994</v>
      </c>
      <c r="B1209" s="12">
        <f t="shared" si="118"/>
        <v>10.720714265204782</v>
      </c>
      <c r="C1209" s="12">
        <f t="shared" si="119"/>
        <v>9.3277367091631785E-2</v>
      </c>
      <c r="D1209" s="11">
        <v>3325.68</v>
      </c>
      <c r="E1209" s="9">
        <f t="shared" si="120"/>
        <v>0</v>
      </c>
      <c r="F1209">
        <f t="shared" si="117"/>
        <v>3325.68</v>
      </c>
      <c r="I1209" s="5"/>
      <c r="M1209" s="9"/>
      <c r="O1209" s="5"/>
    </row>
    <row r="1210" spans="1:15" x14ac:dyDescent="0.25">
      <c r="A1210" s="10">
        <v>60.400000000000006</v>
      </c>
      <c r="B1210" s="12">
        <f t="shared" si="118"/>
        <v>10.720714265204782</v>
      </c>
      <c r="C1210" s="12">
        <f t="shared" si="119"/>
        <v>9.3277367091631785E-2</v>
      </c>
      <c r="D1210" s="11">
        <v>3325.74</v>
      </c>
      <c r="E1210" s="9">
        <f t="shared" si="120"/>
        <v>0</v>
      </c>
      <c r="F1210">
        <f t="shared" si="117"/>
        <v>3325.74</v>
      </c>
      <c r="I1210" s="5"/>
      <c r="M1210" s="9"/>
      <c r="O1210" s="5"/>
    </row>
    <row r="1211" spans="1:15" x14ac:dyDescent="0.25">
      <c r="A1211" s="10">
        <v>60.45</v>
      </c>
      <c r="B1211" s="12">
        <f t="shared" si="118"/>
        <v>10.720714265204782</v>
      </c>
      <c r="C1211" s="12">
        <f t="shared" si="119"/>
        <v>9.3277367091631785E-2</v>
      </c>
      <c r="D1211" s="11">
        <v>3302.16</v>
      </c>
      <c r="E1211" s="9">
        <f t="shared" si="120"/>
        <v>0</v>
      </c>
      <c r="F1211">
        <f t="shared" si="117"/>
        <v>3302.16</v>
      </c>
      <c r="I1211" s="5"/>
      <c r="M1211" s="9"/>
      <c r="O1211" s="5"/>
    </row>
    <row r="1212" spans="1:15" x14ac:dyDescent="0.25">
      <c r="A1212" s="10">
        <v>60.5</v>
      </c>
      <c r="B1212" s="12">
        <f t="shared" si="118"/>
        <v>10.720714265204782</v>
      </c>
      <c r="C1212" s="12">
        <f t="shared" si="119"/>
        <v>9.3277367091631785E-2</v>
      </c>
      <c r="D1212" s="11">
        <v>3286.43</v>
      </c>
      <c r="E1212" s="9">
        <f t="shared" si="120"/>
        <v>0</v>
      </c>
      <c r="F1212">
        <f t="shared" si="117"/>
        <v>3286.43</v>
      </c>
      <c r="I1212" s="5"/>
      <c r="M1212" s="9"/>
      <c r="O1212" s="5"/>
    </row>
    <row r="1213" spans="1:15" x14ac:dyDescent="0.25">
      <c r="A1213" s="10">
        <v>60.55</v>
      </c>
      <c r="B1213" s="12">
        <f t="shared" si="118"/>
        <v>10.720714265204782</v>
      </c>
      <c r="C1213" s="12">
        <f t="shared" si="119"/>
        <v>9.3277367091631785E-2</v>
      </c>
      <c r="D1213" s="11">
        <v>3295.17</v>
      </c>
      <c r="E1213" s="9">
        <f t="shared" si="120"/>
        <v>0</v>
      </c>
      <c r="F1213">
        <f t="shared" si="117"/>
        <v>3295.17</v>
      </c>
      <c r="I1213" s="5"/>
      <c r="M1213" s="9"/>
      <c r="O1213" s="5"/>
    </row>
    <row r="1214" spans="1:15" x14ac:dyDescent="0.25">
      <c r="A1214" s="10">
        <v>60.599999999999994</v>
      </c>
      <c r="B1214" s="12">
        <f t="shared" si="118"/>
        <v>10.720714265204782</v>
      </c>
      <c r="C1214" s="12">
        <f t="shared" si="119"/>
        <v>9.3277367091631785E-2</v>
      </c>
      <c r="D1214" s="11">
        <v>3303.02</v>
      </c>
      <c r="E1214" s="9">
        <f t="shared" si="120"/>
        <v>0</v>
      </c>
      <c r="F1214">
        <f t="shared" si="117"/>
        <v>3303.02</v>
      </c>
      <c r="I1214" s="5"/>
      <c r="M1214" s="9"/>
      <c r="O1214" s="5"/>
    </row>
    <row r="1215" spans="1:15" x14ac:dyDescent="0.25">
      <c r="A1215" s="10">
        <v>60.650000000000006</v>
      </c>
      <c r="B1215" s="12">
        <f t="shared" si="118"/>
        <v>10.720714265204782</v>
      </c>
      <c r="C1215" s="12">
        <f t="shared" si="119"/>
        <v>9.3277367091631785E-2</v>
      </c>
      <c r="D1215" s="11">
        <v>3318.15</v>
      </c>
      <c r="E1215" s="9">
        <f t="shared" si="120"/>
        <v>0</v>
      </c>
      <c r="F1215">
        <f t="shared" si="117"/>
        <v>3318.15</v>
      </c>
      <c r="I1215" s="5"/>
      <c r="M1215" s="9"/>
      <c r="O1215" s="5"/>
    </row>
    <row r="1216" spans="1:15" x14ac:dyDescent="0.25">
      <c r="A1216" s="10">
        <v>60.7</v>
      </c>
      <c r="B1216" s="12">
        <f t="shared" si="118"/>
        <v>10.720714265204782</v>
      </c>
      <c r="C1216" s="12">
        <f t="shared" si="119"/>
        <v>9.3277367091631785E-2</v>
      </c>
      <c r="D1216" s="11">
        <v>3328.91</v>
      </c>
      <c r="E1216" s="9">
        <f t="shared" si="120"/>
        <v>0</v>
      </c>
      <c r="F1216">
        <f t="shared" si="117"/>
        <v>3328.91</v>
      </c>
      <c r="I1216" s="5"/>
      <c r="M1216" s="9"/>
      <c r="O1216" s="5"/>
    </row>
    <row r="1217" spans="1:15" x14ac:dyDescent="0.25">
      <c r="A1217" s="10">
        <v>60.75</v>
      </c>
      <c r="B1217" s="12">
        <f t="shared" si="118"/>
        <v>10.720714265204782</v>
      </c>
      <c r="C1217" s="12">
        <f t="shared" si="119"/>
        <v>9.3277367091631785E-2</v>
      </c>
      <c r="D1217" s="11">
        <v>3323.64</v>
      </c>
      <c r="E1217" s="9">
        <f t="shared" si="120"/>
        <v>0</v>
      </c>
      <c r="F1217">
        <f t="shared" si="117"/>
        <v>3323.64</v>
      </c>
      <c r="I1217" s="5"/>
      <c r="M1217" s="9"/>
      <c r="O1217" s="5"/>
    </row>
    <row r="1218" spans="1:15" x14ac:dyDescent="0.25">
      <c r="A1218" s="10">
        <v>60.8</v>
      </c>
      <c r="B1218" s="12">
        <f t="shared" si="118"/>
        <v>10.720714265204782</v>
      </c>
      <c r="C1218" s="12">
        <f t="shared" si="119"/>
        <v>9.3277367091631785E-2</v>
      </c>
      <c r="D1218" s="11">
        <v>3347.44</v>
      </c>
      <c r="E1218" s="9">
        <f t="shared" si="120"/>
        <v>0</v>
      </c>
      <c r="F1218">
        <f t="shared" ref="F1218:F1281" si="121">D1218-E1218</f>
        <v>3347.44</v>
      </c>
      <c r="I1218" s="5"/>
      <c r="M1218" s="9"/>
      <c r="O1218" s="5"/>
    </row>
    <row r="1219" spans="1:15" x14ac:dyDescent="0.25">
      <c r="A1219" s="10">
        <v>60.849999999999994</v>
      </c>
      <c r="B1219" s="12">
        <f t="shared" ref="B1219:B1282" si="122">IF(D1219&lt;2000,$S$1/($S$4*SQRT($S$5)),IF(A1219&lt;12.55+$M$1,($S$1-$S$3)/($S$4*SQRT($S$5)),IF(A1219&lt;15.55+$M$1,-0.274814814814815*(A1219-$M$1)^3+11.5834444444444*(A1219-$M$1)^2+-160.892394444444*(A1219-$M$1)+745.0025473,($S$3-$S$4)/($S$4*SQRT($S$5)))))</f>
        <v>10.720714265204782</v>
      </c>
      <c r="C1219" s="12">
        <f t="shared" ref="C1219:C1282" si="123">1/B1219</f>
        <v>9.3277367091631785E-2</v>
      </c>
      <c r="D1219" s="11">
        <v>3331.98</v>
      </c>
      <c r="E1219" s="9">
        <f t="shared" ref="E1219:E1282" si="124">IF(A1219&lt;$G$902,LOOKUP(A1219,$G$2:$G$1364,$H$2:$H$1364),0)</f>
        <v>0</v>
      </c>
      <c r="F1219">
        <f t="shared" si="121"/>
        <v>3331.98</v>
      </c>
      <c r="I1219" s="5"/>
      <c r="M1219" s="9"/>
      <c r="O1219" s="5"/>
    </row>
    <row r="1220" spans="1:15" x14ac:dyDescent="0.25">
      <c r="A1220" s="10">
        <v>60.900000000000006</v>
      </c>
      <c r="B1220" s="12">
        <f t="shared" si="122"/>
        <v>10.720714265204782</v>
      </c>
      <c r="C1220" s="12">
        <f t="shared" si="123"/>
        <v>9.3277367091631785E-2</v>
      </c>
      <c r="D1220" s="11">
        <v>3309.02</v>
      </c>
      <c r="E1220" s="9">
        <f t="shared" si="124"/>
        <v>0</v>
      </c>
      <c r="F1220">
        <f t="shared" si="121"/>
        <v>3309.02</v>
      </c>
      <c r="I1220" s="5"/>
      <c r="M1220" s="9"/>
      <c r="O1220" s="5"/>
    </row>
    <row r="1221" spans="1:15" x14ac:dyDescent="0.25">
      <c r="A1221" s="10">
        <v>60.95</v>
      </c>
      <c r="B1221" s="12">
        <f t="shared" si="122"/>
        <v>10.720714265204782</v>
      </c>
      <c r="C1221" s="12">
        <f t="shared" si="123"/>
        <v>9.3277367091631785E-2</v>
      </c>
      <c r="D1221" s="11">
        <v>3316.79</v>
      </c>
      <c r="E1221" s="9">
        <f t="shared" si="124"/>
        <v>0</v>
      </c>
      <c r="F1221">
        <f t="shared" si="121"/>
        <v>3316.79</v>
      </c>
      <c r="I1221" s="5"/>
      <c r="M1221" s="9"/>
      <c r="O1221" s="5"/>
    </row>
    <row r="1222" spans="1:15" x14ac:dyDescent="0.25">
      <c r="A1222" s="10">
        <v>61</v>
      </c>
      <c r="B1222" s="12">
        <f t="shared" si="122"/>
        <v>10.720714265204782</v>
      </c>
      <c r="C1222" s="12">
        <f t="shared" si="123"/>
        <v>9.3277367091631785E-2</v>
      </c>
      <c r="D1222" s="11">
        <v>3305.42</v>
      </c>
      <c r="E1222" s="9">
        <f t="shared" si="124"/>
        <v>0</v>
      </c>
      <c r="F1222">
        <f t="shared" si="121"/>
        <v>3305.42</v>
      </c>
      <c r="I1222" s="5"/>
      <c r="M1222" s="9"/>
      <c r="O1222" s="5"/>
    </row>
    <row r="1223" spans="1:15" x14ac:dyDescent="0.25">
      <c r="A1223" s="10">
        <v>61.05</v>
      </c>
      <c r="B1223" s="12">
        <f t="shared" si="122"/>
        <v>10.720714265204782</v>
      </c>
      <c r="C1223" s="12">
        <f t="shared" si="123"/>
        <v>9.3277367091631785E-2</v>
      </c>
      <c r="D1223" s="11">
        <v>3340.81</v>
      </c>
      <c r="E1223" s="9">
        <f t="shared" si="124"/>
        <v>0</v>
      </c>
      <c r="F1223">
        <f t="shared" si="121"/>
        <v>3340.81</v>
      </c>
      <c r="I1223" s="5"/>
      <c r="M1223" s="9"/>
      <c r="O1223" s="5"/>
    </row>
    <row r="1224" spans="1:15" x14ac:dyDescent="0.25">
      <c r="A1224" s="10">
        <v>61.099999999999994</v>
      </c>
      <c r="B1224" s="12">
        <f t="shared" si="122"/>
        <v>10.720714265204782</v>
      </c>
      <c r="C1224" s="12">
        <f t="shared" si="123"/>
        <v>9.3277367091631785E-2</v>
      </c>
      <c r="D1224" s="11">
        <v>3334.66</v>
      </c>
      <c r="E1224" s="9">
        <f t="shared" si="124"/>
        <v>0</v>
      </c>
      <c r="F1224">
        <f t="shared" si="121"/>
        <v>3334.66</v>
      </c>
      <c r="I1224" s="5"/>
      <c r="M1224" s="9"/>
      <c r="O1224" s="5"/>
    </row>
    <row r="1225" spans="1:15" x14ac:dyDescent="0.25">
      <c r="A1225" s="10">
        <v>61.150000000000006</v>
      </c>
      <c r="B1225" s="12">
        <f t="shared" si="122"/>
        <v>10.720714265204782</v>
      </c>
      <c r="C1225" s="12">
        <f t="shared" si="123"/>
        <v>9.3277367091631785E-2</v>
      </c>
      <c r="D1225" s="11">
        <v>3306.95</v>
      </c>
      <c r="E1225" s="9">
        <f t="shared" si="124"/>
        <v>0</v>
      </c>
      <c r="F1225">
        <f t="shared" si="121"/>
        <v>3306.95</v>
      </c>
      <c r="I1225" s="5"/>
      <c r="M1225" s="9"/>
      <c r="O1225" s="5"/>
    </row>
    <row r="1226" spans="1:15" x14ac:dyDescent="0.25">
      <c r="A1226" s="10">
        <v>61.2</v>
      </c>
      <c r="B1226" s="12">
        <f t="shared" si="122"/>
        <v>10.720714265204782</v>
      </c>
      <c r="C1226" s="12">
        <f t="shared" si="123"/>
        <v>9.3277367091631785E-2</v>
      </c>
      <c r="D1226" s="11">
        <v>3340.2</v>
      </c>
      <c r="E1226" s="9">
        <f t="shared" si="124"/>
        <v>0</v>
      </c>
      <c r="F1226">
        <f t="shared" si="121"/>
        <v>3340.2</v>
      </c>
      <c r="I1226" s="5"/>
      <c r="M1226" s="9"/>
      <c r="O1226" s="5"/>
    </row>
    <row r="1227" spans="1:15" x14ac:dyDescent="0.25">
      <c r="A1227" s="10">
        <v>61.25</v>
      </c>
      <c r="B1227" s="12">
        <f t="shared" si="122"/>
        <v>10.720714265204782</v>
      </c>
      <c r="C1227" s="12">
        <f t="shared" si="123"/>
        <v>9.3277367091631785E-2</v>
      </c>
      <c r="D1227" s="11">
        <v>3356.79</v>
      </c>
      <c r="E1227" s="9">
        <f t="shared" si="124"/>
        <v>0</v>
      </c>
      <c r="F1227">
        <f t="shared" si="121"/>
        <v>3356.79</v>
      </c>
      <c r="I1227" s="5"/>
      <c r="M1227" s="9"/>
      <c r="O1227" s="5"/>
    </row>
    <row r="1228" spans="1:15" x14ac:dyDescent="0.25">
      <c r="A1228" s="10">
        <v>61.3</v>
      </c>
      <c r="B1228" s="12">
        <f t="shared" si="122"/>
        <v>10.720714265204782</v>
      </c>
      <c r="C1228" s="12">
        <f t="shared" si="123"/>
        <v>9.3277367091631785E-2</v>
      </c>
      <c r="D1228" s="11">
        <v>3353.04</v>
      </c>
      <c r="E1228" s="9">
        <f t="shared" si="124"/>
        <v>0</v>
      </c>
      <c r="F1228">
        <f t="shared" si="121"/>
        <v>3353.04</v>
      </c>
      <c r="I1228" s="5"/>
      <c r="M1228" s="9"/>
      <c r="O1228" s="5"/>
    </row>
    <row r="1229" spans="1:15" x14ac:dyDescent="0.25">
      <c r="A1229" s="10">
        <v>61.349999999999994</v>
      </c>
      <c r="B1229" s="12">
        <f t="shared" si="122"/>
        <v>10.720714265204782</v>
      </c>
      <c r="C1229" s="12">
        <f t="shared" si="123"/>
        <v>9.3277367091631785E-2</v>
      </c>
      <c r="D1229" s="11">
        <v>3340.1</v>
      </c>
      <c r="E1229" s="9">
        <f t="shared" si="124"/>
        <v>0</v>
      </c>
      <c r="F1229">
        <f t="shared" si="121"/>
        <v>3340.1</v>
      </c>
      <c r="I1229" s="5"/>
      <c r="M1229" s="9"/>
      <c r="O1229" s="5"/>
    </row>
    <row r="1230" spans="1:15" x14ac:dyDescent="0.25">
      <c r="A1230" s="10">
        <v>61.400000000000006</v>
      </c>
      <c r="B1230" s="12">
        <f t="shared" si="122"/>
        <v>10.720714265204782</v>
      </c>
      <c r="C1230" s="12">
        <f t="shared" si="123"/>
        <v>9.3277367091631785E-2</v>
      </c>
      <c r="D1230" s="11">
        <v>3296.84</v>
      </c>
      <c r="E1230" s="9">
        <f t="shared" si="124"/>
        <v>0</v>
      </c>
      <c r="F1230">
        <f t="shared" si="121"/>
        <v>3296.84</v>
      </c>
      <c r="I1230" s="5"/>
      <c r="M1230" s="9"/>
      <c r="O1230" s="5"/>
    </row>
    <row r="1231" spans="1:15" x14ac:dyDescent="0.25">
      <c r="A1231" s="10">
        <v>61.45</v>
      </c>
      <c r="B1231" s="12">
        <f t="shared" si="122"/>
        <v>10.720714265204782</v>
      </c>
      <c r="C1231" s="12">
        <f t="shared" si="123"/>
        <v>9.3277367091631785E-2</v>
      </c>
      <c r="D1231" s="11">
        <v>3290.57</v>
      </c>
      <c r="E1231" s="9">
        <f t="shared" si="124"/>
        <v>0</v>
      </c>
      <c r="F1231">
        <f t="shared" si="121"/>
        <v>3290.57</v>
      </c>
      <c r="I1231" s="5"/>
      <c r="M1231" s="9"/>
      <c r="O1231" s="5"/>
    </row>
    <row r="1232" spans="1:15" x14ac:dyDescent="0.25">
      <c r="A1232" s="10">
        <v>61.5</v>
      </c>
      <c r="B1232" s="12">
        <f t="shared" si="122"/>
        <v>10.720714265204782</v>
      </c>
      <c r="C1232" s="12">
        <f t="shared" si="123"/>
        <v>9.3277367091631785E-2</v>
      </c>
      <c r="D1232" s="11">
        <v>3258.13</v>
      </c>
      <c r="E1232" s="9">
        <f t="shared" si="124"/>
        <v>0</v>
      </c>
      <c r="F1232">
        <f t="shared" si="121"/>
        <v>3258.13</v>
      </c>
      <c r="I1232" s="5"/>
      <c r="M1232" s="9"/>
      <c r="O1232" s="5"/>
    </row>
    <row r="1233" spans="1:15" x14ac:dyDescent="0.25">
      <c r="A1233" s="10">
        <v>61.55</v>
      </c>
      <c r="B1233" s="12">
        <f t="shared" si="122"/>
        <v>10.720714265204782</v>
      </c>
      <c r="C1233" s="12">
        <f t="shared" si="123"/>
        <v>9.3277367091631785E-2</v>
      </c>
      <c r="D1233" s="11">
        <v>3250.51</v>
      </c>
      <c r="E1233" s="9">
        <f t="shared" si="124"/>
        <v>0</v>
      </c>
      <c r="F1233">
        <f t="shared" si="121"/>
        <v>3250.51</v>
      </c>
      <c r="I1233" s="5"/>
      <c r="M1233" s="9"/>
      <c r="O1233" s="5"/>
    </row>
    <row r="1234" spans="1:15" x14ac:dyDescent="0.25">
      <c r="A1234" s="10">
        <v>61.599999999999994</v>
      </c>
      <c r="B1234" s="12">
        <f t="shared" si="122"/>
        <v>10.720714265204782</v>
      </c>
      <c r="C1234" s="12">
        <f t="shared" si="123"/>
        <v>9.3277367091631785E-2</v>
      </c>
      <c r="D1234" s="11">
        <v>3242.37</v>
      </c>
      <c r="E1234" s="9">
        <f t="shared" si="124"/>
        <v>0</v>
      </c>
      <c r="F1234">
        <f t="shared" si="121"/>
        <v>3242.37</v>
      </c>
      <c r="I1234" s="5"/>
      <c r="M1234" s="9"/>
      <c r="O1234" s="5"/>
    </row>
    <row r="1235" spans="1:15" x14ac:dyDescent="0.25">
      <c r="A1235" s="10">
        <v>61.650000000000006</v>
      </c>
      <c r="B1235" s="12">
        <f t="shared" si="122"/>
        <v>10.720714265204782</v>
      </c>
      <c r="C1235" s="12">
        <f t="shared" si="123"/>
        <v>9.3277367091631785E-2</v>
      </c>
      <c r="D1235" s="11">
        <v>3299.76</v>
      </c>
      <c r="E1235" s="9">
        <f t="shared" si="124"/>
        <v>0</v>
      </c>
      <c r="F1235">
        <f t="shared" si="121"/>
        <v>3299.76</v>
      </c>
      <c r="I1235" s="5"/>
      <c r="M1235" s="9"/>
      <c r="O1235" s="5"/>
    </row>
    <row r="1236" spans="1:15" x14ac:dyDescent="0.25">
      <c r="A1236" s="10">
        <v>61.7</v>
      </c>
      <c r="B1236" s="12">
        <f t="shared" si="122"/>
        <v>10.720714265204782</v>
      </c>
      <c r="C1236" s="12">
        <f t="shared" si="123"/>
        <v>9.3277367091631785E-2</v>
      </c>
      <c r="D1236" s="11">
        <v>3279.75</v>
      </c>
      <c r="E1236" s="9">
        <f t="shared" si="124"/>
        <v>0</v>
      </c>
      <c r="F1236">
        <f t="shared" si="121"/>
        <v>3279.75</v>
      </c>
      <c r="I1236" s="5"/>
      <c r="M1236" s="9"/>
      <c r="O1236" s="5"/>
    </row>
    <row r="1237" spans="1:15" x14ac:dyDescent="0.25">
      <c r="A1237" s="10">
        <v>61.75</v>
      </c>
      <c r="B1237" s="12">
        <f t="shared" si="122"/>
        <v>10.720714265204782</v>
      </c>
      <c r="C1237" s="12">
        <f t="shared" si="123"/>
        <v>9.3277367091631785E-2</v>
      </c>
      <c r="D1237" s="11">
        <v>3285.91</v>
      </c>
      <c r="E1237" s="9">
        <f t="shared" si="124"/>
        <v>0</v>
      </c>
      <c r="F1237">
        <f t="shared" si="121"/>
        <v>3285.91</v>
      </c>
      <c r="I1237" s="5"/>
      <c r="M1237" s="9"/>
      <c r="O1237" s="5"/>
    </row>
    <row r="1238" spans="1:15" x14ac:dyDescent="0.25">
      <c r="A1238" s="10">
        <v>61.8</v>
      </c>
      <c r="B1238" s="12">
        <f t="shared" si="122"/>
        <v>10.720714265204782</v>
      </c>
      <c r="C1238" s="12">
        <f t="shared" si="123"/>
        <v>9.3277367091631785E-2</v>
      </c>
      <c r="D1238" s="11">
        <v>3263.63</v>
      </c>
      <c r="E1238" s="9">
        <f t="shared" si="124"/>
        <v>0</v>
      </c>
      <c r="F1238">
        <f t="shared" si="121"/>
        <v>3263.63</v>
      </c>
      <c r="I1238" s="5"/>
      <c r="M1238" s="9"/>
      <c r="O1238" s="5"/>
    </row>
    <row r="1239" spans="1:15" x14ac:dyDescent="0.25">
      <c r="A1239" s="10">
        <v>61.849999999999994</v>
      </c>
      <c r="B1239" s="12">
        <f t="shared" si="122"/>
        <v>10.720714265204782</v>
      </c>
      <c r="C1239" s="12">
        <f t="shared" si="123"/>
        <v>9.3277367091631785E-2</v>
      </c>
      <c r="D1239" s="11">
        <v>3248.18</v>
      </c>
      <c r="E1239" s="9">
        <f t="shared" si="124"/>
        <v>0</v>
      </c>
      <c r="F1239">
        <f t="shared" si="121"/>
        <v>3248.18</v>
      </c>
      <c r="I1239" s="5"/>
      <c r="M1239" s="9"/>
      <c r="O1239" s="5"/>
    </row>
    <row r="1240" spans="1:15" x14ac:dyDescent="0.25">
      <c r="A1240" s="10">
        <v>61.900000000000006</v>
      </c>
      <c r="B1240" s="12">
        <f t="shared" si="122"/>
        <v>10.720714265204782</v>
      </c>
      <c r="C1240" s="12">
        <f t="shared" si="123"/>
        <v>9.3277367091631785E-2</v>
      </c>
      <c r="D1240" s="11">
        <v>3255.21</v>
      </c>
      <c r="E1240" s="9">
        <f t="shared" si="124"/>
        <v>0</v>
      </c>
      <c r="F1240">
        <f t="shared" si="121"/>
        <v>3255.21</v>
      </c>
      <c r="I1240" s="5"/>
      <c r="M1240" s="9"/>
      <c r="O1240" s="5"/>
    </row>
    <row r="1241" spans="1:15" x14ac:dyDescent="0.25">
      <c r="A1241" s="10">
        <v>61.95</v>
      </c>
      <c r="B1241" s="12">
        <f t="shared" si="122"/>
        <v>10.720714265204782</v>
      </c>
      <c r="C1241" s="12">
        <f t="shared" si="123"/>
        <v>9.3277367091631785E-2</v>
      </c>
      <c r="D1241" s="11">
        <v>3270.41</v>
      </c>
      <c r="E1241" s="9">
        <f t="shared" si="124"/>
        <v>0</v>
      </c>
      <c r="F1241">
        <f t="shared" si="121"/>
        <v>3270.41</v>
      </c>
      <c r="I1241" s="5"/>
      <c r="M1241" s="9"/>
      <c r="O1241" s="5"/>
    </row>
    <row r="1242" spans="1:15" x14ac:dyDescent="0.25">
      <c r="A1242" s="10">
        <v>62</v>
      </c>
      <c r="B1242" s="12">
        <f t="shared" si="122"/>
        <v>10.720714265204782</v>
      </c>
      <c r="C1242" s="12">
        <f t="shared" si="123"/>
        <v>9.3277367091631785E-2</v>
      </c>
      <c r="D1242" s="11">
        <v>3273.43</v>
      </c>
      <c r="E1242" s="9">
        <f t="shared" si="124"/>
        <v>0</v>
      </c>
      <c r="F1242">
        <f t="shared" si="121"/>
        <v>3273.43</v>
      </c>
      <c r="I1242" s="5"/>
      <c r="M1242" s="9"/>
      <c r="O1242" s="5"/>
    </row>
    <row r="1243" spans="1:15" x14ac:dyDescent="0.25">
      <c r="A1243" s="10">
        <v>62.05</v>
      </c>
      <c r="B1243" s="12">
        <f t="shared" si="122"/>
        <v>10.720714265204782</v>
      </c>
      <c r="C1243" s="12">
        <f t="shared" si="123"/>
        <v>9.3277367091631785E-2</v>
      </c>
      <c r="D1243" s="11">
        <v>3242.45</v>
      </c>
      <c r="E1243" s="9">
        <f t="shared" si="124"/>
        <v>0</v>
      </c>
      <c r="F1243">
        <f t="shared" si="121"/>
        <v>3242.45</v>
      </c>
      <c r="I1243" s="5"/>
      <c r="M1243" s="9"/>
      <c r="O1243" s="5"/>
    </row>
    <row r="1244" spans="1:15" x14ac:dyDescent="0.25">
      <c r="A1244" s="10">
        <v>62.099999999999994</v>
      </c>
      <c r="B1244" s="12">
        <f t="shared" si="122"/>
        <v>10.720714265204782</v>
      </c>
      <c r="C1244" s="12">
        <f t="shared" si="123"/>
        <v>9.3277367091631785E-2</v>
      </c>
      <c r="D1244" s="11">
        <v>3213.53</v>
      </c>
      <c r="E1244" s="9">
        <f t="shared" si="124"/>
        <v>0</v>
      </c>
      <c r="F1244">
        <f t="shared" si="121"/>
        <v>3213.53</v>
      </c>
      <c r="I1244" s="5"/>
      <c r="M1244" s="9"/>
      <c r="O1244" s="5"/>
    </row>
    <row r="1245" spans="1:15" x14ac:dyDescent="0.25">
      <c r="A1245" s="10">
        <v>62.150000000000006</v>
      </c>
      <c r="B1245" s="12">
        <f t="shared" si="122"/>
        <v>10.720714265204782</v>
      </c>
      <c r="C1245" s="12">
        <f t="shared" si="123"/>
        <v>9.3277367091631785E-2</v>
      </c>
      <c r="D1245" s="11">
        <v>3252.35</v>
      </c>
      <c r="E1245" s="9">
        <f t="shared" si="124"/>
        <v>0</v>
      </c>
      <c r="F1245">
        <f t="shared" si="121"/>
        <v>3252.35</v>
      </c>
      <c r="I1245" s="5"/>
      <c r="M1245" s="9"/>
      <c r="O1245" s="5"/>
    </row>
    <row r="1246" spans="1:15" x14ac:dyDescent="0.25">
      <c r="A1246" s="10">
        <v>62.2</v>
      </c>
      <c r="B1246" s="12">
        <f t="shared" si="122"/>
        <v>10.720714265204782</v>
      </c>
      <c r="C1246" s="12">
        <f t="shared" si="123"/>
        <v>9.3277367091631785E-2</v>
      </c>
      <c r="D1246" s="11">
        <v>3271.92</v>
      </c>
      <c r="E1246" s="9">
        <f t="shared" si="124"/>
        <v>0</v>
      </c>
      <c r="F1246">
        <f t="shared" si="121"/>
        <v>3271.92</v>
      </c>
      <c r="I1246" s="5"/>
      <c r="M1246" s="9"/>
      <c r="O1246" s="5"/>
    </row>
    <row r="1247" spans="1:15" x14ac:dyDescent="0.25">
      <c r="A1247" s="10">
        <v>62.25</v>
      </c>
      <c r="B1247" s="12">
        <f t="shared" si="122"/>
        <v>10.720714265204782</v>
      </c>
      <c r="C1247" s="12">
        <f t="shared" si="123"/>
        <v>9.3277367091631785E-2</v>
      </c>
      <c r="D1247" s="11">
        <v>3261.17</v>
      </c>
      <c r="E1247" s="9">
        <f t="shared" si="124"/>
        <v>0</v>
      </c>
      <c r="F1247">
        <f t="shared" si="121"/>
        <v>3261.17</v>
      </c>
      <c r="I1247" s="5"/>
      <c r="M1247" s="9"/>
      <c r="O1247" s="5"/>
    </row>
    <row r="1248" spans="1:15" x14ac:dyDescent="0.25">
      <c r="A1248" s="10">
        <v>62.3</v>
      </c>
      <c r="B1248" s="12">
        <f t="shared" si="122"/>
        <v>10.720714265204782</v>
      </c>
      <c r="C1248" s="12">
        <f t="shared" si="123"/>
        <v>9.3277367091631785E-2</v>
      </c>
      <c r="D1248" s="11">
        <v>3263.78</v>
      </c>
      <c r="E1248" s="9">
        <f t="shared" si="124"/>
        <v>0</v>
      </c>
      <c r="F1248">
        <f t="shared" si="121"/>
        <v>3263.78</v>
      </c>
      <c r="I1248" s="5"/>
      <c r="M1248" s="9"/>
      <c r="O1248" s="5"/>
    </row>
    <row r="1249" spans="1:15" x14ac:dyDescent="0.25">
      <c r="A1249" s="10">
        <v>62.349999999999994</v>
      </c>
      <c r="B1249" s="12">
        <f t="shared" si="122"/>
        <v>10.720714265204782</v>
      </c>
      <c r="C1249" s="12">
        <f t="shared" si="123"/>
        <v>9.3277367091631785E-2</v>
      </c>
      <c r="D1249" s="11">
        <v>3266.34</v>
      </c>
      <c r="E1249" s="9">
        <f t="shared" si="124"/>
        <v>0</v>
      </c>
      <c r="F1249">
        <f t="shared" si="121"/>
        <v>3266.34</v>
      </c>
      <c r="I1249" s="5"/>
      <c r="M1249" s="9"/>
      <c r="O1249" s="5"/>
    </row>
    <row r="1250" spans="1:15" x14ac:dyDescent="0.25">
      <c r="A1250" s="10">
        <v>62.400000000000006</v>
      </c>
      <c r="B1250" s="12">
        <f t="shared" si="122"/>
        <v>10.720714265204782</v>
      </c>
      <c r="C1250" s="12">
        <f t="shared" si="123"/>
        <v>9.3277367091631785E-2</v>
      </c>
      <c r="D1250" s="11">
        <v>3257.1</v>
      </c>
      <c r="E1250" s="9">
        <f t="shared" si="124"/>
        <v>0</v>
      </c>
      <c r="F1250">
        <f t="shared" si="121"/>
        <v>3257.1</v>
      </c>
      <c r="I1250" s="5"/>
      <c r="M1250" s="9"/>
      <c r="O1250" s="5"/>
    </row>
    <row r="1251" spans="1:15" x14ac:dyDescent="0.25">
      <c r="A1251" s="10">
        <v>62.45</v>
      </c>
      <c r="B1251" s="12">
        <f t="shared" si="122"/>
        <v>10.720714265204782</v>
      </c>
      <c r="C1251" s="12">
        <f t="shared" si="123"/>
        <v>9.3277367091631785E-2</v>
      </c>
      <c r="D1251" s="11">
        <v>3261.49</v>
      </c>
      <c r="E1251" s="9">
        <f t="shared" si="124"/>
        <v>0</v>
      </c>
      <c r="F1251">
        <f t="shared" si="121"/>
        <v>3261.49</v>
      </c>
      <c r="I1251" s="5"/>
      <c r="M1251" s="9"/>
      <c r="O1251" s="5"/>
    </row>
    <row r="1252" spans="1:15" x14ac:dyDescent="0.25">
      <c r="A1252" s="10">
        <v>62.5</v>
      </c>
      <c r="B1252" s="12">
        <f t="shared" si="122"/>
        <v>10.720714265204782</v>
      </c>
      <c r="C1252" s="12">
        <f t="shared" si="123"/>
        <v>9.3277367091631785E-2</v>
      </c>
      <c r="D1252" s="11">
        <v>3248.7</v>
      </c>
      <c r="E1252" s="9">
        <f t="shared" si="124"/>
        <v>0</v>
      </c>
      <c r="F1252">
        <f t="shared" si="121"/>
        <v>3248.7</v>
      </c>
      <c r="I1252" s="5"/>
      <c r="M1252" s="9"/>
      <c r="O1252" s="5"/>
    </row>
    <row r="1253" spans="1:15" x14ac:dyDescent="0.25">
      <c r="A1253" s="10">
        <v>62.55</v>
      </c>
      <c r="B1253" s="12">
        <f t="shared" si="122"/>
        <v>10.720714265204782</v>
      </c>
      <c r="C1253" s="12">
        <f t="shared" si="123"/>
        <v>9.3277367091631785E-2</v>
      </c>
      <c r="D1253" s="11">
        <v>3285.03</v>
      </c>
      <c r="E1253" s="9">
        <f t="shared" si="124"/>
        <v>0</v>
      </c>
      <c r="F1253">
        <f t="shared" si="121"/>
        <v>3285.03</v>
      </c>
      <c r="I1253" s="5"/>
      <c r="M1253" s="9"/>
      <c r="O1253" s="5"/>
    </row>
    <row r="1254" spans="1:15" x14ac:dyDescent="0.25">
      <c r="A1254" s="10">
        <v>62.599999999999994</v>
      </c>
      <c r="B1254" s="12">
        <f t="shared" si="122"/>
        <v>10.720714265204782</v>
      </c>
      <c r="C1254" s="12">
        <f t="shared" si="123"/>
        <v>9.3277367091631785E-2</v>
      </c>
      <c r="D1254" s="11">
        <v>3315.33</v>
      </c>
      <c r="E1254" s="9">
        <f t="shared" si="124"/>
        <v>0</v>
      </c>
      <c r="F1254">
        <f t="shared" si="121"/>
        <v>3315.33</v>
      </c>
      <c r="I1254" s="5"/>
      <c r="M1254" s="9"/>
      <c r="O1254" s="5"/>
    </row>
    <row r="1255" spans="1:15" x14ac:dyDescent="0.25">
      <c r="A1255" s="10">
        <v>62.650000000000006</v>
      </c>
      <c r="B1255" s="12">
        <f t="shared" si="122"/>
        <v>10.720714265204782</v>
      </c>
      <c r="C1255" s="12">
        <f t="shared" si="123"/>
        <v>9.3277367091631785E-2</v>
      </c>
      <c r="D1255" s="11">
        <v>3366.09</v>
      </c>
      <c r="E1255" s="9">
        <f t="shared" si="124"/>
        <v>0</v>
      </c>
      <c r="F1255">
        <f t="shared" si="121"/>
        <v>3366.09</v>
      </c>
      <c r="I1255" s="5"/>
      <c r="M1255" s="9"/>
      <c r="O1255" s="5"/>
    </row>
    <row r="1256" spans="1:15" x14ac:dyDescent="0.25">
      <c r="A1256" s="10">
        <v>62.7</v>
      </c>
      <c r="B1256" s="12">
        <f t="shared" si="122"/>
        <v>10.720714265204782</v>
      </c>
      <c r="C1256" s="12">
        <f t="shared" si="123"/>
        <v>9.3277367091631785E-2</v>
      </c>
      <c r="D1256" s="11">
        <v>3355.71</v>
      </c>
      <c r="E1256" s="9">
        <f t="shared" si="124"/>
        <v>0</v>
      </c>
      <c r="F1256">
        <f t="shared" si="121"/>
        <v>3355.71</v>
      </c>
      <c r="I1256" s="5"/>
      <c r="M1256" s="9"/>
      <c r="O1256" s="5"/>
    </row>
    <row r="1257" spans="1:15" x14ac:dyDescent="0.25">
      <c r="A1257" s="10">
        <v>62.75</v>
      </c>
      <c r="B1257" s="12">
        <f t="shared" si="122"/>
        <v>10.720714265204782</v>
      </c>
      <c r="C1257" s="12">
        <f t="shared" si="123"/>
        <v>9.3277367091631785E-2</v>
      </c>
      <c r="D1257" s="11">
        <v>3343.65</v>
      </c>
      <c r="E1257" s="9">
        <f t="shared" si="124"/>
        <v>0</v>
      </c>
      <c r="F1257">
        <f t="shared" si="121"/>
        <v>3343.65</v>
      </c>
      <c r="I1257" s="5"/>
      <c r="M1257" s="9"/>
      <c r="O1257" s="5"/>
    </row>
    <row r="1258" spans="1:15" x14ac:dyDescent="0.25">
      <c r="A1258" s="10">
        <v>62.8</v>
      </c>
      <c r="B1258" s="12">
        <f t="shared" si="122"/>
        <v>10.720714265204782</v>
      </c>
      <c r="C1258" s="12">
        <f t="shared" si="123"/>
        <v>9.3277367091631785E-2</v>
      </c>
      <c r="D1258" s="11">
        <v>3338.19</v>
      </c>
      <c r="E1258" s="9">
        <f t="shared" si="124"/>
        <v>0</v>
      </c>
      <c r="F1258">
        <f t="shared" si="121"/>
        <v>3338.19</v>
      </c>
      <c r="I1258" s="5"/>
      <c r="M1258" s="9"/>
      <c r="O1258" s="5"/>
    </row>
    <row r="1259" spans="1:15" x14ac:dyDescent="0.25">
      <c r="A1259" s="10">
        <v>62.849999999999994</v>
      </c>
      <c r="B1259" s="12">
        <f t="shared" si="122"/>
        <v>10.720714265204782</v>
      </c>
      <c r="C1259" s="12">
        <f t="shared" si="123"/>
        <v>9.3277367091631785E-2</v>
      </c>
      <c r="D1259" s="11">
        <v>3297.07</v>
      </c>
      <c r="E1259" s="9">
        <f t="shared" si="124"/>
        <v>0</v>
      </c>
      <c r="F1259">
        <f t="shared" si="121"/>
        <v>3297.07</v>
      </c>
      <c r="I1259" s="5"/>
      <c r="M1259" s="9"/>
      <c r="O1259" s="5"/>
    </row>
    <row r="1260" spans="1:15" x14ac:dyDescent="0.25">
      <c r="A1260" s="10">
        <v>62.900000000000006</v>
      </c>
      <c r="B1260" s="12">
        <f t="shared" si="122"/>
        <v>10.720714265204782</v>
      </c>
      <c r="C1260" s="12">
        <f t="shared" si="123"/>
        <v>9.3277367091631785E-2</v>
      </c>
      <c r="D1260" s="11">
        <v>3289.94</v>
      </c>
      <c r="E1260" s="9">
        <f t="shared" si="124"/>
        <v>0</v>
      </c>
      <c r="F1260">
        <f t="shared" si="121"/>
        <v>3289.94</v>
      </c>
      <c r="I1260" s="5"/>
      <c r="M1260" s="9"/>
      <c r="O1260" s="5"/>
    </row>
    <row r="1261" spans="1:15" x14ac:dyDescent="0.25">
      <c r="A1261" s="10">
        <v>62.95</v>
      </c>
      <c r="B1261" s="12">
        <f t="shared" si="122"/>
        <v>10.720714265204782</v>
      </c>
      <c r="C1261" s="12">
        <f t="shared" si="123"/>
        <v>9.3277367091631785E-2</v>
      </c>
      <c r="D1261" s="11">
        <v>3257.94</v>
      </c>
      <c r="E1261" s="9">
        <f t="shared" si="124"/>
        <v>0</v>
      </c>
      <c r="F1261">
        <f t="shared" si="121"/>
        <v>3257.94</v>
      </c>
      <c r="I1261" s="5"/>
      <c r="M1261" s="9"/>
      <c r="O1261" s="5"/>
    </row>
    <row r="1262" spans="1:15" x14ac:dyDescent="0.25">
      <c r="A1262" s="10">
        <v>63</v>
      </c>
      <c r="B1262" s="12">
        <f t="shared" si="122"/>
        <v>10.720714265204782</v>
      </c>
      <c r="C1262" s="12">
        <f t="shared" si="123"/>
        <v>9.3277367091631785E-2</v>
      </c>
      <c r="D1262" s="11">
        <v>3255.04</v>
      </c>
      <c r="E1262" s="9">
        <f t="shared" si="124"/>
        <v>0</v>
      </c>
      <c r="F1262">
        <f t="shared" si="121"/>
        <v>3255.04</v>
      </c>
      <c r="I1262" s="5"/>
      <c r="M1262" s="9"/>
      <c r="O1262" s="5"/>
    </row>
    <row r="1263" spans="1:15" x14ac:dyDescent="0.25">
      <c r="A1263" s="10">
        <v>63.05</v>
      </c>
      <c r="B1263" s="12">
        <f t="shared" si="122"/>
        <v>10.720714265204782</v>
      </c>
      <c r="C1263" s="12">
        <f t="shared" si="123"/>
        <v>9.3277367091631785E-2</v>
      </c>
      <c r="D1263" s="11">
        <v>3269.9</v>
      </c>
      <c r="E1263" s="9">
        <f t="shared" si="124"/>
        <v>0</v>
      </c>
      <c r="F1263">
        <f t="shared" si="121"/>
        <v>3269.9</v>
      </c>
      <c r="I1263" s="5"/>
      <c r="M1263" s="9"/>
      <c r="O1263" s="5"/>
    </row>
    <row r="1264" spans="1:15" x14ac:dyDescent="0.25">
      <c r="A1264" s="10">
        <v>63.099999999999994</v>
      </c>
      <c r="B1264" s="12">
        <f t="shared" si="122"/>
        <v>10.720714265204782</v>
      </c>
      <c r="C1264" s="12">
        <f t="shared" si="123"/>
        <v>9.3277367091631785E-2</v>
      </c>
      <c r="D1264" s="11">
        <v>3280.79</v>
      </c>
      <c r="E1264" s="9">
        <f t="shared" si="124"/>
        <v>0</v>
      </c>
      <c r="F1264">
        <f t="shared" si="121"/>
        <v>3280.79</v>
      </c>
      <c r="I1264" s="5"/>
      <c r="M1264" s="9"/>
      <c r="O1264" s="5"/>
    </row>
    <row r="1265" spans="1:15" x14ac:dyDescent="0.25">
      <c r="A1265" s="10">
        <v>63.150000000000006</v>
      </c>
      <c r="B1265" s="12">
        <f t="shared" si="122"/>
        <v>10.720714265204782</v>
      </c>
      <c r="C1265" s="12">
        <f t="shared" si="123"/>
        <v>9.3277367091631785E-2</v>
      </c>
      <c r="D1265" s="11">
        <v>3275.24</v>
      </c>
      <c r="E1265" s="9">
        <f t="shared" si="124"/>
        <v>0</v>
      </c>
      <c r="F1265">
        <f t="shared" si="121"/>
        <v>3275.24</v>
      </c>
      <c r="I1265" s="5"/>
      <c r="M1265" s="9"/>
      <c r="O1265" s="5"/>
    </row>
    <row r="1266" spans="1:15" x14ac:dyDescent="0.25">
      <c r="A1266" s="10">
        <v>63.2</v>
      </c>
      <c r="B1266" s="12">
        <f t="shared" si="122"/>
        <v>10.720714265204782</v>
      </c>
      <c r="C1266" s="12">
        <f t="shared" si="123"/>
        <v>9.3277367091631785E-2</v>
      </c>
      <c r="D1266" s="11">
        <v>3252.68</v>
      </c>
      <c r="E1266" s="9">
        <f t="shared" si="124"/>
        <v>0</v>
      </c>
      <c r="F1266">
        <f t="shared" si="121"/>
        <v>3252.68</v>
      </c>
      <c r="I1266" s="5"/>
      <c r="M1266" s="9"/>
      <c r="O1266" s="5"/>
    </row>
    <row r="1267" spans="1:15" x14ac:dyDescent="0.25">
      <c r="A1267" s="10">
        <v>63.25</v>
      </c>
      <c r="B1267" s="12">
        <f t="shared" si="122"/>
        <v>10.720714265204782</v>
      </c>
      <c r="C1267" s="12">
        <f t="shared" si="123"/>
        <v>9.3277367091631785E-2</v>
      </c>
      <c r="D1267" s="11">
        <v>3251.92</v>
      </c>
      <c r="E1267" s="9">
        <f t="shared" si="124"/>
        <v>0</v>
      </c>
      <c r="F1267">
        <f t="shared" si="121"/>
        <v>3251.92</v>
      </c>
      <c r="I1267" s="5"/>
      <c r="M1267" s="9"/>
      <c r="O1267" s="5"/>
    </row>
    <row r="1268" spans="1:15" x14ac:dyDescent="0.25">
      <c r="A1268" s="10">
        <v>63.3</v>
      </c>
      <c r="B1268" s="12">
        <f t="shared" si="122"/>
        <v>10.720714265204782</v>
      </c>
      <c r="C1268" s="12">
        <f t="shared" si="123"/>
        <v>9.3277367091631785E-2</v>
      </c>
      <c r="D1268" s="11">
        <v>3262.29</v>
      </c>
      <c r="E1268" s="9">
        <f t="shared" si="124"/>
        <v>0</v>
      </c>
      <c r="F1268">
        <f t="shared" si="121"/>
        <v>3262.29</v>
      </c>
      <c r="I1268" s="5"/>
      <c r="M1268" s="9"/>
      <c r="O1268" s="5"/>
    </row>
    <row r="1269" spans="1:15" x14ac:dyDescent="0.25">
      <c r="A1269" s="10">
        <v>63.349999999999994</v>
      </c>
      <c r="B1269" s="12">
        <f t="shared" si="122"/>
        <v>10.720714265204782</v>
      </c>
      <c r="C1269" s="12">
        <f t="shared" si="123"/>
        <v>9.3277367091631785E-2</v>
      </c>
      <c r="D1269" s="11">
        <v>3324.46</v>
      </c>
      <c r="E1269" s="9">
        <f t="shared" si="124"/>
        <v>0</v>
      </c>
      <c r="F1269">
        <f t="shared" si="121"/>
        <v>3324.46</v>
      </c>
      <c r="I1269" s="5"/>
      <c r="M1269" s="9"/>
      <c r="O1269" s="5"/>
    </row>
    <row r="1270" spans="1:15" x14ac:dyDescent="0.25">
      <c r="A1270" s="10">
        <v>63.400000000000006</v>
      </c>
      <c r="B1270" s="12">
        <f t="shared" si="122"/>
        <v>10.720714265204782</v>
      </c>
      <c r="C1270" s="12">
        <f t="shared" si="123"/>
        <v>9.3277367091631785E-2</v>
      </c>
      <c r="D1270" s="11">
        <v>3385.6</v>
      </c>
      <c r="E1270" s="9">
        <f t="shared" si="124"/>
        <v>0</v>
      </c>
      <c r="F1270">
        <f t="shared" si="121"/>
        <v>3385.6</v>
      </c>
      <c r="I1270" s="5"/>
      <c r="M1270" s="9"/>
      <c r="O1270" s="5"/>
    </row>
    <row r="1271" spans="1:15" x14ac:dyDescent="0.25">
      <c r="A1271" s="10">
        <v>63.45</v>
      </c>
      <c r="B1271" s="12">
        <f t="shared" si="122"/>
        <v>10.720714265204782</v>
      </c>
      <c r="C1271" s="12">
        <f t="shared" si="123"/>
        <v>9.3277367091631785E-2</v>
      </c>
      <c r="D1271" s="11">
        <v>3417.54</v>
      </c>
      <c r="E1271" s="9">
        <f t="shared" si="124"/>
        <v>0</v>
      </c>
      <c r="F1271">
        <f t="shared" si="121"/>
        <v>3417.54</v>
      </c>
      <c r="I1271" s="5"/>
      <c r="M1271" s="9"/>
      <c r="O1271" s="5"/>
    </row>
    <row r="1272" spans="1:15" x14ac:dyDescent="0.25">
      <c r="A1272" s="10">
        <v>63.5</v>
      </c>
      <c r="B1272" s="12">
        <f t="shared" si="122"/>
        <v>10.720714265204782</v>
      </c>
      <c r="C1272" s="12">
        <f t="shared" si="123"/>
        <v>9.3277367091631785E-2</v>
      </c>
      <c r="D1272" s="11">
        <v>3384.49</v>
      </c>
      <c r="E1272" s="9">
        <f t="shared" si="124"/>
        <v>0</v>
      </c>
      <c r="F1272">
        <f t="shared" si="121"/>
        <v>3384.49</v>
      </c>
      <c r="I1272" s="5"/>
      <c r="M1272" s="9"/>
      <c r="O1272" s="5"/>
    </row>
    <row r="1273" spans="1:15" x14ac:dyDescent="0.25">
      <c r="A1273" s="10">
        <v>63.55</v>
      </c>
      <c r="B1273" s="12">
        <f t="shared" si="122"/>
        <v>10.720714265204782</v>
      </c>
      <c r="C1273" s="12">
        <f t="shared" si="123"/>
        <v>9.3277367091631785E-2</v>
      </c>
      <c r="D1273" s="11">
        <v>3377.21</v>
      </c>
      <c r="E1273" s="9">
        <f t="shared" si="124"/>
        <v>0</v>
      </c>
      <c r="F1273">
        <f t="shared" si="121"/>
        <v>3377.21</v>
      </c>
      <c r="I1273" s="5"/>
      <c r="M1273" s="9"/>
      <c r="O1273" s="5"/>
    </row>
    <row r="1274" spans="1:15" x14ac:dyDescent="0.25">
      <c r="A1274" s="10">
        <v>63.599999999999994</v>
      </c>
      <c r="B1274" s="12">
        <f t="shared" si="122"/>
        <v>10.720714265204782</v>
      </c>
      <c r="C1274" s="12">
        <f t="shared" si="123"/>
        <v>9.3277367091631785E-2</v>
      </c>
      <c r="D1274" s="11">
        <v>3349.7</v>
      </c>
      <c r="E1274" s="9">
        <f t="shared" si="124"/>
        <v>0</v>
      </c>
      <c r="F1274">
        <f t="shared" si="121"/>
        <v>3349.7</v>
      </c>
      <c r="I1274" s="5"/>
      <c r="M1274" s="9"/>
      <c r="O1274" s="5"/>
    </row>
    <row r="1275" spans="1:15" x14ac:dyDescent="0.25">
      <c r="A1275" s="10">
        <v>63.650000000000006</v>
      </c>
      <c r="B1275" s="12">
        <f t="shared" si="122"/>
        <v>10.720714265204782</v>
      </c>
      <c r="C1275" s="12">
        <f t="shared" si="123"/>
        <v>9.3277367091631785E-2</v>
      </c>
      <c r="D1275" s="11">
        <v>3363.49</v>
      </c>
      <c r="E1275" s="9">
        <f t="shared" si="124"/>
        <v>0</v>
      </c>
      <c r="F1275">
        <f t="shared" si="121"/>
        <v>3363.49</v>
      </c>
      <c r="I1275" s="5"/>
      <c r="M1275" s="9"/>
      <c r="O1275" s="5"/>
    </row>
    <row r="1276" spans="1:15" x14ac:dyDescent="0.25">
      <c r="A1276" s="10">
        <v>63.7</v>
      </c>
      <c r="B1276" s="12">
        <f t="shared" si="122"/>
        <v>10.720714265204782</v>
      </c>
      <c r="C1276" s="12">
        <f t="shared" si="123"/>
        <v>9.3277367091631785E-2</v>
      </c>
      <c r="D1276" s="11">
        <v>3381.07</v>
      </c>
      <c r="E1276" s="9">
        <f t="shared" si="124"/>
        <v>0</v>
      </c>
      <c r="F1276">
        <f t="shared" si="121"/>
        <v>3381.07</v>
      </c>
      <c r="I1276" s="5"/>
      <c r="M1276" s="9"/>
      <c r="O1276" s="5"/>
    </row>
    <row r="1277" spans="1:15" x14ac:dyDescent="0.25">
      <c r="A1277" s="10">
        <v>63.75</v>
      </c>
      <c r="B1277" s="12">
        <f t="shared" si="122"/>
        <v>10.720714265204782</v>
      </c>
      <c r="C1277" s="12">
        <f t="shared" si="123"/>
        <v>9.3277367091631785E-2</v>
      </c>
      <c r="D1277" s="11">
        <v>3373.36</v>
      </c>
      <c r="E1277" s="9">
        <f t="shared" si="124"/>
        <v>0</v>
      </c>
      <c r="F1277">
        <f t="shared" si="121"/>
        <v>3373.36</v>
      </c>
      <c r="I1277" s="5"/>
      <c r="M1277" s="9"/>
      <c r="O1277" s="5"/>
    </row>
    <row r="1278" spans="1:15" x14ac:dyDescent="0.25">
      <c r="A1278" s="10">
        <v>63.8</v>
      </c>
      <c r="B1278" s="12">
        <f t="shared" si="122"/>
        <v>10.720714265204782</v>
      </c>
      <c r="C1278" s="12">
        <f t="shared" si="123"/>
        <v>9.3277367091631785E-2</v>
      </c>
      <c r="D1278" s="11">
        <v>3373.18</v>
      </c>
      <c r="E1278" s="9">
        <f t="shared" si="124"/>
        <v>0</v>
      </c>
      <c r="F1278">
        <f t="shared" si="121"/>
        <v>3373.18</v>
      </c>
      <c r="I1278" s="5"/>
      <c r="M1278" s="9"/>
      <c r="O1278" s="5"/>
    </row>
    <row r="1279" spans="1:15" x14ac:dyDescent="0.25">
      <c r="A1279" s="10">
        <v>63.849999999999994</v>
      </c>
      <c r="B1279" s="12">
        <f t="shared" si="122"/>
        <v>10.720714265204782</v>
      </c>
      <c r="C1279" s="12">
        <f t="shared" si="123"/>
        <v>9.3277367091631785E-2</v>
      </c>
      <c r="D1279" s="11">
        <v>3381.62</v>
      </c>
      <c r="E1279" s="9">
        <f t="shared" si="124"/>
        <v>0</v>
      </c>
      <c r="F1279">
        <f t="shared" si="121"/>
        <v>3381.62</v>
      </c>
      <c r="I1279" s="5"/>
      <c r="M1279" s="9"/>
      <c r="O1279" s="5"/>
    </row>
    <row r="1280" spans="1:15" x14ac:dyDescent="0.25">
      <c r="A1280" s="10">
        <v>63.900000000000006</v>
      </c>
      <c r="B1280" s="12">
        <f t="shared" si="122"/>
        <v>10.720714265204782</v>
      </c>
      <c r="C1280" s="12">
        <f t="shared" si="123"/>
        <v>9.3277367091631785E-2</v>
      </c>
      <c r="D1280" s="11">
        <v>3359.15</v>
      </c>
      <c r="E1280" s="9">
        <f t="shared" si="124"/>
        <v>0</v>
      </c>
      <c r="F1280">
        <f t="shared" si="121"/>
        <v>3359.15</v>
      </c>
      <c r="I1280" s="5"/>
      <c r="M1280" s="9"/>
      <c r="O1280" s="5"/>
    </row>
    <row r="1281" spans="1:15" x14ac:dyDescent="0.25">
      <c r="A1281" s="10">
        <v>63.95</v>
      </c>
      <c r="B1281" s="12">
        <f t="shared" si="122"/>
        <v>10.720714265204782</v>
      </c>
      <c r="C1281" s="12">
        <f t="shared" si="123"/>
        <v>9.3277367091631785E-2</v>
      </c>
      <c r="D1281" s="11">
        <v>3362.94</v>
      </c>
      <c r="E1281" s="9">
        <f t="shared" si="124"/>
        <v>0</v>
      </c>
      <c r="F1281">
        <f t="shared" si="121"/>
        <v>3362.94</v>
      </c>
      <c r="I1281" s="5"/>
      <c r="M1281" s="9"/>
      <c r="O1281" s="5"/>
    </row>
    <row r="1282" spans="1:15" x14ac:dyDescent="0.25">
      <c r="A1282" s="10">
        <v>64</v>
      </c>
      <c r="B1282" s="12">
        <f t="shared" si="122"/>
        <v>10.720714265204782</v>
      </c>
      <c r="C1282" s="12">
        <f t="shared" si="123"/>
        <v>9.3277367091631785E-2</v>
      </c>
      <c r="D1282" s="11">
        <v>3364.35</v>
      </c>
      <c r="E1282" s="9">
        <f t="shared" si="124"/>
        <v>0</v>
      </c>
      <c r="F1282">
        <f t="shared" ref="F1282:F1344" si="125">D1282-E1282</f>
        <v>3364.35</v>
      </c>
      <c r="I1282" s="5"/>
      <c r="M1282" s="9"/>
      <c r="O1282" s="5"/>
    </row>
    <row r="1283" spans="1:15" x14ac:dyDescent="0.25">
      <c r="A1283" s="10">
        <v>64.05</v>
      </c>
      <c r="B1283" s="12">
        <f t="shared" ref="B1283:B1346" si="126">IF(D1283&lt;2000,$S$1/($S$4*SQRT($S$5)),IF(A1283&lt;12.55+$M$1,($S$1-$S$3)/($S$4*SQRT($S$5)),IF(A1283&lt;15.55+$M$1,-0.274814814814815*(A1283-$M$1)^3+11.5834444444444*(A1283-$M$1)^2+-160.892394444444*(A1283-$M$1)+745.0025473,($S$3-$S$4)/($S$4*SQRT($S$5)))))</f>
        <v>10.720714265204782</v>
      </c>
      <c r="C1283" s="12">
        <f t="shared" ref="C1283:C1346" si="127">1/B1283</f>
        <v>9.3277367091631785E-2</v>
      </c>
      <c r="D1283" s="11">
        <v>3381.84</v>
      </c>
      <c r="E1283" s="9">
        <f t="shared" ref="E1283:E1346" si="128">IF(A1283&lt;$G$902,LOOKUP(A1283,$G$2:$G$1364,$H$2:$H$1364),0)</f>
        <v>0</v>
      </c>
      <c r="F1283">
        <f t="shared" si="125"/>
        <v>3381.84</v>
      </c>
      <c r="I1283" s="5"/>
      <c r="M1283" s="9"/>
      <c r="O1283" s="5"/>
    </row>
    <row r="1284" spans="1:15" x14ac:dyDescent="0.25">
      <c r="A1284" s="10">
        <v>64.099999999999994</v>
      </c>
      <c r="B1284" s="12">
        <f t="shared" si="126"/>
        <v>10.720714265204782</v>
      </c>
      <c r="C1284" s="12">
        <f t="shared" si="127"/>
        <v>9.3277367091631785E-2</v>
      </c>
      <c r="D1284" s="11">
        <v>3380.47</v>
      </c>
      <c r="E1284" s="9">
        <f t="shared" si="128"/>
        <v>0</v>
      </c>
      <c r="F1284">
        <f t="shared" si="125"/>
        <v>3380.47</v>
      </c>
      <c r="I1284" s="5"/>
      <c r="M1284" s="9"/>
      <c r="O1284" s="5"/>
    </row>
    <row r="1285" spans="1:15" x14ac:dyDescent="0.25">
      <c r="A1285" s="10">
        <v>64.150000000000006</v>
      </c>
      <c r="B1285" s="12">
        <f t="shared" si="126"/>
        <v>10.720714265204782</v>
      </c>
      <c r="C1285" s="12">
        <f t="shared" si="127"/>
        <v>9.3277367091631785E-2</v>
      </c>
      <c r="D1285" s="11">
        <v>3376.53</v>
      </c>
      <c r="E1285" s="9">
        <f t="shared" si="128"/>
        <v>0</v>
      </c>
      <c r="F1285">
        <f t="shared" si="125"/>
        <v>3376.53</v>
      </c>
      <c r="I1285" s="5"/>
      <c r="M1285" s="9"/>
      <c r="O1285" s="5"/>
    </row>
    <row r="1286" spans="1:15" x14ac:dyDescent="0.25">
      <c r="A1286" s="10">
        <v>64.2</v>
      </c>
      <c r="B1286" s="12">
        <f t="shared" si="126"/>
        <v>10.720714265204782</v>
      </c>
      <c r="C1286" s="12">
        <f t="shared" si="127"/>
        <v>9.3277367091631785E-2</v>
      </c>
      <c r="D1286" s="11">
        <v>3375.82</v>
      </c>
      <c r="E1286" s="9">
        <f t="shared" si="128"/>
        <v>0</v>
      </c>
      <c r="F1286">
        <f t="shared" si="125"/>
        <v>3375.82</v>
      </c>
      <c r="I1286" s="5"/>
      <c r="M1286" s="9"/>
      <c r="O1286" s="5"/>
    </row>
    <row r="1287" spans="1:15" x14ac:dyDescent="0.25">
      <c r="A1287" s="10">
        <v>64.25</v>
      </c>
      <c r="B1287" s="12">
        <f t="shared" si="126"/>
        <v>10.720714265204782</v>
      </c>
      <c r="C1287" s="12">
        <f t="shared" si="127"/>
        <v>9.3277367091631785E-2</v>
      </c>
      <c r="D1287" s="11">
        <v>3378.4</v>
      </c>
      <c r="E1287" s="9">
        <f t="shared" si="128"/>
        <v>0</v>
      </c>
      <c r="F1287">
        <f t="shared" si="125"/>
        <v>3378.4</v>
      </c>
      <c r="I1287" s="5"/>
      <c r="M1287" s="9"/>
      <c r="O1287" s="5"/>
    </row>
    <row r="1288" spans="1:15" x14ac:dyDescent="0.25">
      <c r="A1288" s="10">
        <v>64.3</v>
      </c>
      <c r="B1288" s="12">
        <f t="shared" si="126"/>
        <v>10.720714265204782</v>
      </c>
      <c r="C1288" s="12">
        <f t="shared" si="127"/>
        <v>9.3277367091631785E-2</v>
      </c>
      <c r="D1288" s="11">
        <v>3368.85</v>
      </c>
      <c r="E1288" s="9">
        <f t="shared" si="128"/>
        <v>0</v>
      </c>
      <c r="F1288">
        <f t="shared" si="125"/>
        <v>3368.85</v>
      </c>
      <c r="I1288" s="5"/>
      <c r="M1288" s="9"/>
      <c r="O1288" s="5"/>
    </row>
    <row r="1289" spans="1:15" x14ac:dyDescent="0.25">
      <c r="A1289" s="10">
        <v>64.349999999999994</v>
      </c>
      <c r="B1289" s="12">
        <f t="shared" si="126"/>
        <v>10.720714265204782</v>
      </c>
      <c r="C1289" s="12">
        <f t="shared" si="127"/>
        <v>9.3277367091631785E-2</v>
      </c>
      <c r="D1289" s="11">
        <v>3370.53</v>
      </c>
      <c r="E1289" s="9">
        <f t="shared" si="128"/>
        <v>0</v>
      </c>
      <c r="F1289">
        <f t="shared" si="125"/>
        <v>3370.53</v>
      </c>
      <c r="I1289" s="5"/>
      <c r="M1289" s="9"/>
      <c r="O1289" s="5"/>
    </row>
    <row r="1290" spans="1:15" x14ac:dyDescent="0.25">
      <c r="A1290" s="10">
        <v>64.400000000000006</v>
      </c>
      <c r="B1290" s="12">
        <f t="shared" si="126"/>
        <v>10.720714265204782</v>
      </c>
      <c r="C1290" s="12">
        <f t="shared" si="127"/>
        <v>9.3277367091631785E-2</v>
      </c>
      <c r="D1290" s="11">
        <v>3344.07</v>
      </c>
      <c r="E1290" s="9">
        <f t="shared" si="128"/>
        <v>0</v>
      </c>
      <c r="F1290">
        <f t="shared" si="125"/>
        <v>3344.07</v>
      </c>
      <c r="I1290" s="5"/>
      <c r="M1290" s="9"/>
      <c r="O1290" s="5"/>
    </row>
    <row r="1291" spans="1:15" x14ac:dyDescent="0.25">
      <c r="A1291" s="10">
        <v>64.45</v>
      </c>
      <c r="B1291" s="12">
        <f t="shared" si="126"/>
        <v>10.720714265204782</v>
      </c>
      <c r="C1291" s="12">
        <f t="shared" si="127"/>
        <v>9.3277367091631785E-2</v>
      </c>
      <c r="D1291" s="11">
        <v>3351.43</v>
      </c>
      <c r="E1291" s="9">
        <f t="shared" si="128"/>
        <v>0</v>
      </c>
      <c r="F1291">
        <f t="shared" si="125"/>
        <v>3351.43</v>
      </c>
      <c r="I1291" s="5"/>
      <c r="M1291" s="9"/>
      <c r="O1291" s="5"/>
    </row>
    <row r="1292" spans="1:15" x14ac:dyDescent="0.25">
      <c r="A1292" s="10">
        <v>64.5</v>
      </c>
      <c r="B1292" s="12">
        <f t="shared" si="126"/>
        <v>10.720714265204782</v>
      </c>
      <c r="C1292" s="12">
        <f t="shared" si="127"/>
        <v>9.3277367091631785E-2</v>
      </c>
      <c r="D1292" s="11">
        <v>3342.76</v>
      </c>
      <c r="E1292" s="9">
        <f t="shared" si="128"/>
        <v>0</v>
      </c>
      <c r="F1292">
        <f t="shared" si="125"/>
        <v>3342.76</v>
      </c>
      <c r="I1292" s="5"/>
      <c r="M1292" s="9"/>
      <c r="O1292" s="5"/>
    </row>
    <row r="1293" spans="1:15" x14ac:dyDescent="0.25">
      <c r="A1293" s="10">
        <v>64.55</v>
      </c>
      <c r="B1293" s="12">
        <f t="shared" si="126"/>
        <v>10.720714265204782</v>
      </c>
      <c r="C1293" s="12">
        <f t="shared" si="127"/>
        <v>9.3277367091631785E-2</v>
      </c>
      <c r="D1293" s="11">
        <v>3322.29</v>
      </c>
      <c r="E1293" s="9">
        <f t="shared" si="128"/>
        <v>0</v>
      </c>
      <c r="F1293">
        <f t="shared" si="125"/>
        <v>3322.29</v>
      </c>
      <c r="I1293" s="5"/>
      <c r="M1293" s="9"/>
      <c r="O1293" s="5"/>
    </row>
    <row r="1294" spans="1:15" x14ac:dyDescent="0.25">
      <c r="A1294" s="10">
        <v>64.599999999999994</v>
      </c>
      <c r="B1294" s="12">
        <f t="shared" si="126"/>
        <v>10.720714265204782</v>
      </c>
      <c r="C1294" s="12">
        <f t="shared" si="127"/>
        <v>9.3277367091631785E-2</v>
      </c>
      <c r="D1294" s="11">
        <v>3309.59</v>
      </c>
      <c r="E1294" s="9">
        <f t="shared" si="128"/>
        <v>0</v>
      </c>
      <c r="F1294">
        <f t="shared" si="125"/>
        <v>3309.59</v>
      </c>
      <c r="I1294" s="5"/>
      <c r="M1294" s="9"/>
      <c r="O1294" s="5"/>
    </row>
    <row r="1295" spans="1:15" x14ac:dyDescent="0.25">
      <c r="A1295" s="10">
        <v>64.650000000000006</v>
      </c>
      <c r="B1295" s="12">
        <f t="shared" si="126"/>
        <v>10.720714265204782</v>
      </c>
      <c r="C1295" s="12">
        <f t="shared" si="127"/>
        <v>9.3277367091631785E-2</v>
      </c>
      <c r="D1295" s="11">
        <v>3303.2</v>
      </c>
      <c r="E1295" s="9">
        <f t="shared" si="128"/>
        <v>0</v>
      </c>
      <c r="F1295">
        <f t="shared" si="125"/>
        <v>3303.2</v>
      </c>
      <c r="I1295" s="5"/>
      <c r="M1295" s="9"/>
      <c r="O1295" s="5"/>
    </row>
    <row r="1296" spans="1:15" x14ac:dyDescent="0.25">
      <c r="A1296" s="10">
        <v>64.7</v>
      </c>
      <c r="B1296" s="12">
        <f t="shared" si="126"/>
        <v>10.720714265204782</v>
      </c>
      <c r="C1296" s="12">
        <f t="shared" si="127"/>
        <v>9.3277367091631785E-2</v>
      </c>
      <c r="D1296" s="11">
        <v>3311.39</v>
      </c>
      <c r="E1296" s="9">
        <f t="shared" si="128"/>
        <v>0</v>
      </c>
      <c r="F1296">
        <f t="shared" si="125"/>
        <v>3311.39</v>
      </c>
      <c r="I1296" s="5"/>
      <c r="M1296" s="9"/>
      <c r="O1296" s="5"/>
    </row>
    <row r="1297" spans="1:15" x14ac:dyDescent="0.25">
      <c r="A1297" s="10">
        <v>64.75</v>
      </c>
      <c r="B1297" s="12">
        <f t="shared" si="126"/>
        <v>10.720714265204782</v>
      </c>
      <c r="C1297" s="12">
        <f t="shared" si="127"/>
        <v>9.3277367091631785E-2</v>
      </c>
      <c r="D1297" s="11">
        <v>3363.77</v>
      </c>
      <c r="E1297" s="9">
        <f t="shared" si="128"/>
        <v>0</v>
      </c>
      <c r="F1297">
        <f t="shared" si="125"/>
        <v>3363.77</v>
      </c>
      <c r="I1297" s="5"/>
      <c r="M1297" s="9"/>
      <c r="O1297" s="5"/>
    </row>
    <row r="1298" spans="1:15" x14ac:dyDescent="0.25">
      <c r="A1298" s="10">
        <v>64.8</v>
      </c>
      <c r="B1298" s="12">
        <f t="shared" si="126"/>
        <v>10.720714265204782</v>
      </c>
      <c r="C1298" s="12">
        <f t="shared" si="127"/>
        <v>9.3277367091631785E-2</v>
      </c>
      <c r="D1298" s="11">
        <v>3421.72</v>
      </c>
      <c r="E1298" s="9">
        <f t="shared" si="128"/>
        <v>0</v>
      </c>
      <c r="F1298">
        <f t="shared" si="125"/>
        <v>3421.72</v>
      </c>
      <c r="I1298" s="5"/>
      <c r="M1298" s="9"/>
      <c r="O1298" s="5"/>
    </row>
    <row r="1299" spans="1:15" x14ac:dyDescent="0.25">
      <c r="A1299" s="10">
        <v>64.849999999999994</v>
      </c>
      <c r="B1299" s="12">
        <f t="shared" si="126"/>
        <v>10.720714265204782</v>
      </c>
      <c r="C1299" s="12">
        <f t="shared" si="127"/>
        <v>9.3277367091631785E-2</v>
      </c>
      <c r="D1299" s="11">
        <v>3451.16</v>
      </c>
      <c r="E1299" s="9">
        <f t="shared" si="128"/>
        <v>0</v>
      </c>
      <c r="F1299">
        <f t="shared" si="125"/>
        <v>3451.16</v>
      </c>
      <c r="I1299" s="5"/>
      <c r="M1299" s="9"/>
      <c r="O1299" s="5"/>
    </row>
    <row r="1300" spans="1:15" x14ac:dyDescent="0.25">
      <c r="A1300" s="10">
        <v>64.900000000000006</v>
      </c>
      <c r="B1300" s="12">
        <f t="shared" si="126"/>
        <v>10.720714265204782</v>
      </c>
      <c r="C1300" s="12">
        <f t="shared" si="127"/>
        <v>9.3277367091631785E-2</v>
      </c>
      <c r="D1300" s="11">
        <v>3439.48</v>
      </c>
      <c r="E1300" s="9">
        <f t="shared" si="128"/>
        <v>0</v>
      </c>
      <c r="F1300">
        <f t="shared" si="125"/>
        <v>3439.48</v>
      </c>
      <c r="I1300" s="5"/>
      <c r="M1300" s="9"/>
      <c r="O1300" s="5"/>
    </row>
    <row r="1301" spans="1:15" x14ac:dyDescent="0.25">
      <c r="A1301" s="10">
        <v>64.95</v>
      </c>
      <c r="B1301" s="12">
        <f t="shared" si="126"/>
        <v>10.720714265204782</v>
      </c>
      <c r="C1301" s="12">
        <f t="shared" si="127"/>
        <v>9.3277367091631785E-2</v>
      </c>
      <c r="D1301" s="11">
        <v>3430.04</v>
      </c>
      <c r="E1301" s="9">
        <f t="shared" si="128"/>
        <v>0</v>
      </c>
      <c r="F1301">
        <f t="shared" si="125"/>
        <v>3430.04</v>
      </c>
      <c r="I1301" s="5"/>
      <c r="M1301" s="9"/>
      <c r="O1301" s="5"/>
    </row>
    <row r="1302" spans="1:15" x14ac:dyDescent="0.25">
      <c r="A1302" s="10">
        <v>65</v>
      </c>
      <c r="B1302" s="12">
        <f t="shared" si="126"/>
        <v>10.720714265204782</v>
      </c>
      <c r="C1302" s="12">
        <f t="shared" si="127"/>
        <v>9.3277367091631785E-2</v>
      </c>
      <c r="D1302" s="11">
        <v>3431.43</v>
      </c>
      <c r="E1302" s="9">
        <f t="shared" si="128"/>
        <v>0</v>
      </c>
      <c r="F1302">
        <f t="shared" si="125"/>
        <v>3431.43</v>
      </c>
      <c r="I1302" s="5"/>
      <c r="M1302" s="9"/>
      <c r="O1302" s="5"/>
    </row>
    <row r="1303" spans="1:15" x14ac:dyDescent="0.25">
      <c r="A1303" s="10">
        <v>65.05</v>
      </c>
      <c r="B1303" s="12">
        <f t="shared" si="126"/>
        <v>10.720714265204782</v>
      </c>
      <c r="C1303" s="12">
        <f t="shared" si="127"/>
        <v>9.3277367091631785E-2</v>
      </c>
      <c r="D1303" s="11">
        <v>3426.52</v>
      </c>
      <c r="E1303" s="9">
        <f t="shared" si="128"/>
        <v>0</v>
      </c>
      <c r="F1303">
        <f t="shared" si="125"/>
        <v>3426.52</v>
      </c>
      <c r="I1303" s="5"/>
      <c r="M1303" s="9"/>
      <c r="O1303" s="5"/>
    </row>
    <row r="1304" spans="1:15" x14ac:dyDescent="0.25">
      <c r="A1304" s="10">
        <v>65.099999999999994</v>
      </c>
      <c r="B1304" s="12">
        <f t="shared" si="126"/>
        <v>10.720714265204782</v>
      </c>
      <c r="C1304" s="12">
        <f t="shared" si="127"/>
        <v>9.3277367091631785E-2</v>
      </c>
      <c r="D1304" s="11">
        <v>3444</v>
      </c>
      <c r="E1304" s="9">
        <f t="shared" si="128"/>
        <v>0</v>
      </c>
      <c r="F1304">
        <f t="shared" si="125"/>
        <v>3444</v>
      </c>
      <c r="I1304" s="5"/>
      <c r="M1304" s="9"/>
      <c r="O1304" s="5"/>
    </row>
    <row r="1305" spans="1:15" x14ac:dyDescent="0.25">
      <c r="A1305" s="10">
        <v>65.150000000000006</v>
      </c>
      <c r="B1305" s="12">
        <f t="shared" si="126"/>
        <v>10.720714265204782</v>
      </c>
      <c r="C1305" s="12">
        <f t="shared" si="127"/>
        <v>9.3277367091631785E-2</v>
      </c>
      <c r="D1305" s="11">
        <v>3451.16</v>
      </c>
      <c r="E1305" s="9">
        <f t="shared" si="128"/>
        <v>0</v>
      </c>
      <c r="F1305">
        <f t="shared" si="125"/>
        <v>3451.16</v>
      </c>
      <c r="I1305" s="5"/>
      <c r="M1305" s="9"/>
      <c r="O1305" s="5"/>
    </row>
    <row r="1306" spans="1:15" x14ac:dyDescent="0.25">
      <c r="A1306" s="10">
        <v>65.2</v>
      </c>
      <c r="B1306" s="12">
        <f t="shared" si="126"/>
        <v>10.720714265204782</v>
      </c>
      <c r="C1306" s="12">
        <f t="shared" si="127"/>
        <v>9.3277367091631785E-2</v>
      </c>
      <c r="D1306" s="11">
        <v>3444.66</v>
      </c>
      <c r="E1306" s="9">
        <f t="shared" si="128"/>
        <v>0</v>
      </c>
      <c r="F1306">
        <f t="shared" si="125"/>
        <v>3444.66</v>
      </c>
      <c r="I1306" s="5"/>
      <c r="M1306" s="9"/>
      <c r="O1306" s="5"/>
    </row>
    <row r="1307" spans="1:15" x14ac:dyDescent="0.25">
      <c r="A1307" s="10">
        <v>65.25</v>
      </c>
      <c r="B1307" s="12">
        <f t="shared" si="126"/>
        <v>10.720714265204782</v>
      </c>
      <c r="C1307" s="12">
        <f t="shared" si="127"/>
        <v>9.3277367091631785E-2</v>
      </c>
      <c r="D1307" s="11">
        <v>3433.65</v>
      </c>
      <c r="E1307" s="9">
        <f t="shared" si="128"/>
        <v>0</v>
      </c>
      <c r="F1307">
        <f t="shared" si="125"/>
        <v>3433.65</v>
      </c>
      <c r="I1307" s="5"/>
      <c r="M1307" s="9"/>
      <c r="O1307" s="5"/>
    </row>
    <row r="1308" spans="1:15" x14ac:dyDescent="0.25">
      <c r="A1308" s="10">
        <v>65.3</v>
      </c>
      <c r="B1308" s="12">
        <f t="shared" si="126"/>
        <v>10.720714265204782</v>
      </c>
      <c r="C1308" s="12">
        <f t="shared" si="127"/>
        <v>9.3277367091631785E-2</v>
      </c>
      <c r="D1308" s="11">
        <v>3417.32</v>
      </c>
      <c r="E1308" s="9">
        <f t="shared" si="128"/>
        <v>0</v>
      </c>
      <c r="F1308">
        <f t="shared" si="125"/>
        <v>3417.32</v>
      </c>
      <c r="I1308" s="5"/>
      <c r="M1308" s="9"/>
      <c r="O1308" s="5"/>
    </row>
    <row r="1309" spans="1:15" x14ac:dyDescent="0.25">
      <c r="A1309" s="10">
        <v>65.349999999999994</v>
      </c>
      <c r="B1309" s="12">
        <f t="shared" si="126"/>
        <v>10.720714265204782</v>
      </c>
      <c r="C1309" s="12">
        <f t="shared" si="127"/>
        <v>9.3277367091631785E-2</v>
      </c>
      <c r="D1309" s="11">
        <v>3442.16</v>
      </c>
      <c r="E1309" s="9">
        <f t="shared" si="128"/>
        <v>0</v>
      </c>
      <c r="F1309">
        <f t="shared" si="125"/>
        <v>3442.16</v>
      </c>
      <c r="I1309" s="5"/>
      <c r="M1309" s="9"/>
      <c r="O1309" s="5"/>
    </row>
    <row r="1310" spans="1:15" x14ac:dyDescent="0.25">
      <c r="A1310" s="10">
        <v>65.400000000000006</v>
      </c>
      <c r="B1310" s="12">
        <f t="shared" si="126"/>
        <v>10.720714265204782</v>
      </c>
      <c r="C1310" s="12">
        <f t="shared" si="127"/>
        <v>9.3277367091631785E-2</v>
      </c>
      <c r="D1310" s="11">
        <v>3428.14</v>
      </c>
      <c r="E1310" s="9">
        <f t="shared" si="128"/>
        <v>0</v>
      </c>
      <c r="F1310">
        <f t="shared" si="125"/>
        <v>3428.14</v>
      </c>
      <c r="I1310" s="5"/>
      <c r="M1310" s="9"/>
      <c r="O1310" s="5"/>
    </row>
    <row r="1311" spans="1:15" x14ac:dyDescent="0.25">
      <c r="A1311" s="10">
        <v>65.45</v>
      </c>
      <c r="B1311" s="12">
        <f t="shared" si="126"/>
        <v>10.720714265204782</v>
      </c>
      <c r="C1311" s="12">
        <f t="shared" si="127"/>
        <v>9.3277367091631785E-2</v>
      </c>
      <c r="D1311" s="11">
        <v>3417.24</v>
      </c>
      <c r="E1311" s="9">
        <f t="shared" si="128"/>
        <v>0</v>
      </c>
      <c r="F1311">
        <f t="shared" si="125"/>
        <v>3417.24</v>
      </c>
      <c r="I1311" s="5"/>
      <c r="M1311" s="9"/>
      <c r="O1311" s="5"/>
    </row>
    <row r="1312" spans="1:15" x14ac:dyDescent="0.25">
      <c r="A1312" s="10">
        <v>65.5</v>
      </c>
      <c r="B1312" s="12">
        <f t="shared" si="126"/>
        <v>10.720714265204782</v>
      </c>
      <c r="C1312" s="12">
        <f t="shared" si="127"/>
        <v>9.3277367091631785E-2</v>
      </c>
      <c r="D1312" s="11">
        <v>3377.08</v>
      </c>
      <c r="E1312" s="9">
        <f t="shared" si="128"/>
        <v>0</v>
      </c>
      <c r="F1312">
        <f t="shared" si="125"/>
        <v>3377.08</v>
      </c>
      <c r="I1312" s="5"/>
      <c r="M1312" s="9"/>
      <c r="O1312" s="5"/>
    </row>
    <row r="1313" spans="1:15" x14ac:dyDescent="0.25">
      <c r="A1313" s="10">
        <v>65.55</v>
      </c>
      <c r="B1313" s="12">
        <f t="shared" si="126"/>
        <v>10.720714265204782</v>
      </c>
      <c r="C1313" s="12">
        <f t="shared" si="127"/>
        <v>9.3277367091631785E-2</v>
      </c>
      <c r="D1313" s="11">
        <v>3395.43</v>
      </c>
      <c r="E1313" s="9">
        <f t="shared" si="128"/>
        <v>0</v>
      </c>
      <c r="F1313">
        <f t="shared" si="125"/>
        <v>3395.43</v>
      </c>
      <c r="I1313" s="5"/>
      <c r="M1313" s="9"/>
      <c r="O1313" s="5"/>
    </row>
    <row r="1314" spans="1:15" x14ac:dyDescent="0.25">
      <c r="A1314" s="10">
        <v>65.599999999999994</v>
      </c>
      <c r="B1314" s="12">
        <f t="shared" si="126"/>
        <v>10.720714265204782</v>
      </c>
      <c r="C1314" s="12">
        <f t="shared" si="127"/>
        <v>9.3277367091631785E-2</v>
      </c>
      <c r="D1314" s="11">
        <v>3391.52</v>
      </c>
      <c r="E1314" s="9">
        <f t="shared" si="128"/>
        <v>0</v>
      </c>
      <c r="F1314">
        <f t="shared" si="125"/>
        <v>3391.52</v>
      </c>
      <c r="I1314" s="5"/>
      <c r="M1314" s="9"/>
      <c r="O1314" s="5"/>
    </row>
    <row r="1315" spans="1:15" x14ac:dyDescent="0.25">
      <c r="A1315" s="10">
        <v>65.650000000000006</v>
      </c>
      <c r="B1315" s="12">
        <f t="shared" si="126"/>
        <v>10.720714265204782</v>
      </c>
      <c r="C1315" s="12">
        <f t="shared" si="127"/>
        <v>9.3277367091631785E-2</v>
      </c>
      <c r="D1315" s="11">
        <v>3384.73</v>
      </c>
      <c r="E1315" s="9">
        <f t="shared" si="128"/>
        <v>0</v>
      </c>
      <c r="F1315">
        <f t="shared" si="125"/>
        <v>3384.73</v>
      </c>
      <c r="I1315" s="5"/>
      <c r="M1315" s="9"/>
      <c r="O1315" s="5"/>
    </row>
    <row r="1316" spans="1:15" x14ac:dyDescent="0.25">
      <c r="A1316" s="10">
        <v>65.7</v>
      </c>
      <c r="B1316" s="12">
        <f t="shared" si="126"/>
        <v>10.720714265204782</v>
      </c>
      <c r="C1316" s="12">
        <f t="shared" si="127"/>
        <v>9.3277367091631785E-2</v>
      </c>
      <c r="D1316" s="11">
        <v>3411</v>
      </c>
      <c r="E1316" s="9">
        <f t="shared" si="128"/>
        <v>0</v>
      </c>
      <c r="F1316">
        <f t="shared" si="125"/>
        <v>3411</v>
      </c>
      <c r="I1316" s="5"/>
      <c r="M1316" s="9"/>
      <c r="O1316" s="5"/>
    </row>
    <row r="1317" spans="1:15" x14ac:dyDescent="0.25">
      <c r="A1317" s="10">
        <v>65.75</v>
      </c>
      <c r="B1317" s="12">
        <f t="shared" si="126"/>
        <v>10.720714265204782</v>
      </c>
      <c r="C1317" s="12">
        <f t="shared" si="127"/>
        <v>9.3277367091631785E-2</v>
      </c>
      <c r="D1317" s="11">
        <v>3412.51</v>
      </c>
      <c r="E1317" s="9">
        <f t="shared" si="128"/>
        <v>0</v>
      </c>
      <c r="F1317">
        <f t="shared" si="125"/>
        <v>3412.51</v>
      </c>
      <c r="I1317" s="5"/>
      <c r="M1317" s="9"/>
      <c r="O1317" s="5"/>
    </row>
    <row r="1318" spans="1:15" x14ac:dyDescent="0.25">
      <c r="A1318" s="10">
        <v>65.8</v>
      </c>
      <c r="B1318" s="12">
        <f t="shared" si="126"/>
        <v>10.720714265204782</v>
      </c>
      <c r="C1318" s="12">
        <f t="shared" si="127"/>
        <v>9.3277367091631785E-2</v>
      </c>
      <c r="D1318" s="11">
        <v>3403.73</v>
      </c>
      <c r="E1318" s="9">
        <f t="shared" si="128"/>
        <v>0</v>
      </c>
      <c r="F1318">
        <f t="shared" si="125"/>
        <v>3403.73</v>
      </c>
      <c r="I1318" s="5"/>
      <c r="M1318" s="9"/>
      <c r="O1318" s="5"/>
    </row>
    <row r="1319" spans="1:15" x14ac:dyDescent="0.25">
      <c r="A1319" s="10">
        <v>65.849999999999994</v>
      </c>
      <c r="B1319" s="12">
        <f t="shared" si="126"/>
        <v>10.720714265204782</v>
      </c>
      <c r="C1319" s="12">
        <f t="shared" si="127"/>
        <v>9.3277367091631785E-2</v>
      </c>
      <c r="D1319" s="11">
        <v>3395.61</v>
      </c>
      <c r="E1319" s="9">
        <f t="shared" si="128"/>
        <v>0</v>
      </c>
      <c r="F1319">
        <f t="shared" si="125"/>
        <v>3395.61</v>
      </c>
      <c r="I1319" s="5"/>
      <c r="M1319" s="9"/>
      <c r="O1319" s="5"/>
    </row>
    <row r="1320" spans="1:15" x14ac:dyDescent="0.25">
      <c r="A1320" s="10">
        <v>65.900000000000006</v>
      </c>
      <c r="B1320" s="12">
        <f t="shared" si="126"/>
        <v>10.720714265204782</v>
      </c>
      <c r="C1320" s="12">
        <f t="shared" si="127"/>
        <v>9.3277367091631785E-2</v>
      </c>
      <c r="D1320" s="11">
        <v>3370.86</v>
      </c>
      <c r="E1320" s="9">
        <f t="shared" si="128"/>
        <v>0</v>
      </c>
      <c r="F1320">
        <f t="shared" si="125"/>
        <v>3370.86</v>
      </c>
      <c r="I1320" s="5"/>
      <c r="M1320" s="9"/>
      <c r="O1320" s="5"/>
    </row>
    <row r="1321" spans="1:15" x14ac:dyDescent="0.25">
      <c r="A1321" s="10">
        <v>65.95</v>
      </c>
      <c r="B1321" s="12">
        <f t="shared" si="126"/>
        <v>10.720714265204782</v>
      </c>
      <c r="C1321" s="12">
        <f t="shared" si="127"/>
        <v>9.3277367091631785E-2</v>
      </c>
      <c r="D1321" s="11">
        <v>3387.71</v>
      </c>
      <c r="E1321" s="9">
        <f t="shared" si="128"/>
        <v>0</v>
      </c>
      <c r="F1321">
        <f t="shared" si="125"/>
        <v>3387.71</v>
      </c>
      <c r="I1321" s="5"/>
      <c r="M1321" s="9"/>
      <c r="O1321" s="5"/>
    </row>
    <row r="1322" spans="1:15" x14ac:dyDescent="0.25">
      <c r="A1322" s="10">
        <v>66</v>
      </c>
      <c r="B1322" s="12">
        <f t="shared" si="126"/>
        <v>10.720714265204782</v>
      </c>
      <c r="C1322" s="12">
        <f t="shared" si="127"/>
        <v>9.3277367091631785E-2</v>
      </c>
      <c r="D1322" s="11">
        <v>3392.55</v>
      </c>
      <c r="E1322" s="9">
        <f t="shared" si="128"/>
        <v>0</v>
      </c>
      <c r="F1322">
        <f t="shared" si="125"/>
        <v>3392.55</v>
      </c>
      <c r="I1322" s="5"/>
      <c r="M1322" s="9"/>
      <c r="O1322" s="5"/>
    </row>
    <row r="1323" spans="1:15" x14ac:dyDescent="0.25">
      <c r="A1323" s="10">
        <v>66.05</v>
      </c>
      <c r="B1323" s="12">
        <f t="shared" si="126"/>
        <v>10.720714265204782</v>
      </c>
      <c r="C1323" s="12">
        <f t="shared" si="127"/>
        <v>9.3277367091631785E-2</v>
      </c>
      <c r="D1323" s="11">
        <v>3388.6</v>
      </c>
      <c r="E1323" s="9">
        <f t="shared" si="128"/>
        <v>0</v>
      </c>
      <c r="F1323">
        <f t="shared" si="125"/>
        <v>3388.6</v>
      </c>
      <c r="I1323" s="5"/>
      <c r="M1323" s="9"/>
      <c r="O1323" s="5"/>
    </row>
    <row r="1324" spans="1:15" x14ac:dyDescent="0.25">
      <c r="A1324" s="10">
        <v>66.099999999999994</v>
      </c>
      <c r="B1324" s="12">
        <f t="shared" si="126"/>
        <v>10.720714265204782</v>
      </c>
      <c r="C1324" s="12">
        <f t="shared" si="127"/>
        <v>9.3277367091631785E-2</v>
      </c>
      <c r="D1324" s="11">
        <v>3374.93</v>
      </c>
      <c r="E1324" s="9">
        <f t="shared" si="128"/>
        <v>0</v>
      </c>
      <c r="F1324">
        <f t="shared" si="125"/>
        <v>3374.93</v>
      </c>
      <c r="I1324" s="5"/>
      <c r="M1324" s="9"/>
      <c r="O1324" s="5"/>
    </row>
    <row r="1325" spans="1:15" x14ac:dyDescent="0.25">
      <c r="A1325" s="10">
        <v>66.150000000000006</v>
      </c>
      <c r="B1325" s="12">
        <f t="shared" si="126"/>
        <v>10.720714265204782</v>
      </c>
      <c r="C1325" s="12">
        <f t="shared" si="127"/>
        <v>9.3277367091631785E-2</v>
      </c>
      <c r="D1325" s="11">
        <v>3322.24</v>
      </c>
      <c r="E1325" s="9">
        <f t="shared" si="128"/>
        <v>0</v>
      </c>
      <c r="F1325">
        <f t="shared" si="125"/>
        <v>3322.24</v>
      </c>
      <c r="I1325" s="5"/>
      <c r="M1325" s="9"/>
      <c r="O1325" s="5"/>
    </row>
    <row r="1326" spans="1:15" x14ac:dyDescent="0.25">
      <c r="A1326" s="10">
        <v>66.2</v>
      </c>
      <c r="B1326" s="12">
        <f t="shared" si="126"/>
        <v>10.720714265204782</v>
      </c>
      <c r="C1326" s="12">
        <f t="shared" si="127"/>
        <v>9.3277367091631785E-2</v>
      </c>
      <c r="D1326" s="11">
        <v>3331.82</v>
      </c>
      <c r="E1326" s="9">
        <f t="shared" si="128"/>
        <v>0</v>
      </c>
      <c r="F1326">
        <f t="shared" si="125"/>
        <v>3331.82</v>
      </c>
      <c r="I1326" s="5"/>
      <c r="M1326" s="9"/>
      <c r="O1326" s="5"/>
    </row>
    <row r="1327" spans="1:15" x14ac:dyDescent="0.25">
      <c r="A1327" s="10">
        <v>66.25</v>
      </c>
      <c r="B1327" s="12">
        <f t="shared" si="126"/>
        <v>10.720714265204782</v>
      </c>
      <c r="C1327" s="12">
        <f t="shared" si="127"/>
        <v>9.3277367091631785E-2</v>
      </c>
      <c r="D1327" s="11">
        <v>3318.18</v>
      </c>
      <c r="E1327" s="9">
        <f t="shared" si="128"/>
        <v>0</v>
      </c>
      <c r="F1327">
        <f t="shared" si="125"/>
        <v>3318.18</v>
      </c>
      <c r="I1327" s="5"/>
      <c r="M1327" s="9"/>
      <c r="O1327" s="5"/>
    </row>
    <row r="1328" spans="1:15" x14ac:dyDescent="0.25">
      <c r="A1328" s="10">
        <v>66.3</v>
      </c>
      <c r="B1328" s="12">
        <f t="shared" si="126"/>
        <v>10.720714265204782</v>
      </c>
      <c r="C1328" s="12">
        <f t="shared" si="127"/>
        <v>9.3277367091631785E-2</v>
      </c>
      <c r="D1328" s="11">
        <v>3321.44</v>
      </c>
      <c r="E1328" s="9">
        <f t="shared" si="128"/>
        <v>0</v>
      </c>
      <c r="F1328">
        <f t="shared" si="125"/>
        <v>3321.44</v>
      </c>
      <c r="I1328" s="5"/>
      <c r="M1328" s="9"/>
      <c r="O1328" s="5"/>
    </row>
    <row r="1329" spans="1:15" x14ac:dyDescent="0.25">
      <c r="A1329" s="10">
        <v>66.349999999999994</v>
      </c>
      <c r="B1329" s="12">
        <f t="shared" si="126"/>
        <v>10.720714265204782</v>
      </c>
      <c r="C1329" s="12">
        <f t="shared" si="127"/>
        <v>9.3277367091631785E-2</v>
      </c>
      <c r="D1329" s="11">
        <v>3346.26</v>
      </c>
      <c r="E1329" s="9">
        <f t="shared" si="128"/>
        <v>0</v>
      </c>
      <c r="F1329">
        <f t="shared" si="125"/>
        <v>3346.26</v>
      </c>
      <c r="I1329" s="5"/>
      <c r="M1329" s="9"/>
      <c r="O1329" s="5"/>
    </row>
    <row r="1330" spans="1:15" x14ac:dyDescent="0.25">
      <c r="A1330" s="10">
        <v>66.400000000000006</v>
      </c>
      <c r="B1330" s="12">
        <f t="shared" si="126"/>
        <v>10.720714265204782</v>
      </c>
      <c r="C1330" s="12">
        <f t="shared" si="127"/>
        <v>9.3277367091631785E-2</v>
      </c>
      <c r="D1330" s="11">
        <v>3344.8</v>
      </c>
      <c r="E1330" s="9">
        <f t="shared" si="128"/>
        <v>0</v>
      </c>
      <c r="F1330">
        <f t="shared" si="125"/>
        <v>3344.8</v>
      </c>
      <c r="I1330" s="5"/>
      <c r="M1330" s="9"/>
      <c r="O1330" s="5"/>
    </row>
    <row r="1331" spans="1:15" x14ac:dyDescent="0.25">
      <c r="A1331" s="10">
        <v>66.45</v>
      </c>
      <c r="B1331" s="12">
        <f t="shared" si="126"/>
        <v>10.720714265204782</v>
      </c>
      <c r="C1331" s="12">
        <f t="shared" si="127"/>
        <v>9.3277367091631785E-2</v>
      </c>
      <c r="D1331" s="11">
        <v>3339.19</v>
      </c>
      <c r="E1331" s="9">
        <f t="shared" si="128"/>
        <v>0</v>
      </c>
      <c r="F1331">
        <f t="shared" si="125"/>
        <v>3339.19</v>
      </c>
      <c r="I1331" s="5"/>
      <c r="M1331" s="9"/>
      <c r="O1331" s="5"/>
    </row>
    <row r="1332" spans="1:15" x14ac:dyDescent="0.25">
      <c r="A1332" s="10">
        <v>66.5</v>
      </c>
      <c r="B1332" s="12">
        <f t="shared" si="126"/>
        <v>10.720714265204782</v>
      </c>
      <c r="C1332" s="12">
        <f t="shared" si="127"/>
        <v>9.3277367091631785E-2</v>
      </c>
      <c r="D1332" s="11">
        <v>3365.17</v>
      </c>
      <c r="E1332" s="9">
        <f t="shared" si="128"/>
        <v>0</v>
      </c>
      <c r="F1332">
        <f t="shared" si="125"/>
        <v>3365.17</v>
      </c>
      <c r="I1332" s="5"/>
      <c r="M1332" s="9"/>
      <c r="O1332" s="5"/>
    </row>
    <row r="1333" spans="1:15" x14ac:dyDescent="0.25">
      <c r="A1333" s="10">
        <v>66.55</v>
      </c>
      <c r="B1333" s="12">
        <f t="shared" si="126"/>
        <v>10.720714265204782</v>
      </c>
      <c r="C1333" s="12">
        <f t="shared" si="127"/>
        <v>9.3277367091631785E-2</v>
      </c>
      <c r="D1333" s="11">
        <v>3350.66</v>
      </c>
      <c r="E1333" s="9">
        <f t="shared" si="128"/>
        <v>0</v>
      </c>
      <c r="F1333">
        <f t="shared" si="125"/>
        <v>3350.66</v>
      </c>
      <c r="I1333" s="5"/>
      <c r="M1333" s="9"/>
      <c r="O1333" s="5"/>
    </row>
    <row r="1334" spans="1:15" x14ac:dyDescent="0.25">
      <c r="A1334" s="10">
        <v>66.599999999999994</v>
      </c>
      <c r="B1334" s="12">
        <f t="shared" si="126"/>
        <v>10.720714265204782</v>
      </c>
      <c r="C1334" s="12">
        <f t="shared" si="127"/>
        <v>9.3277367091631785E-2</v>
      </c>
      <c r="D1334" s="11">
        <v>3366.65</v>
      </c>
      <c r="E1334" s="9">
        <f t="shared" si="128"/>
        <v>0</v>
      </c>
      <c r="F1334">
        <f t="shared" si="125"/>
        <v>3366.65</v>
      </c>
      <c r="I1334" s="5"/>
      <c r="M1334" s="9"/>
      <c r="O1334" s="5"/>
    </row>
    <row r="1335" spans="1:15" x14ac:dyDescent="0.25">
      <c r="A1335" s="10">
        <v>66.650000000000006</v>
      </c>
      <c r="B1335" s="12">
        <f t="shared" si="126"/>
        <v>10.720714265204782</v>
      </c>
      <c r="C1335" s="12">
        <f t="shared" si="127"/>
        <v>9.3277367091631785E-2</v>
      </c>
      <c r="D1335" s="11">
        <v>3410.66</v>
      </c>
      <c r="E1335" s="9">
        <f t="shared" si="128"/>
        <v>0</v>
      </c>
      <c r="F1335">
        <f t="shared" si="125"/>
        <v>3410.66</v>
      </c>
      <c r="I1335" s="5"/>
      <c r="M1335" s="9"/>
      <c r="O1335" s="5"/>
    </row>
    <row r="1336" spans="1:15" x14ac:dyDescent="0.25">
      <c r="A1336" s="10">
        <v>66.7</v>
      </c>
      <c r="B1336" s="12">
        <f t="shared" si="126"/>
        <v>10.720714265204782</v>
      </c>
      <c r="C1336" s="12">
        <f t="shared" si="127"/>
        <v>9.3277367091631785E-2</v>
      </c>
      <c r="D1336" s="11">
        <v>3414.8</v>
      </c>
      <c r="E1336" s="9">
        <f t="shared" si="128"/>
        <v>0</v>
      </c>
      <c r="F1336">
        <f t="shared" si="125"/>
        <v>3414.8</v>
      </c>
      <c r="I1336" s="5"/>
      <c r="M1336" s="9"/>
      <c r="O1336" s="5"/>
    </row>
    <row r="1337" spans="1:15" x14ac:dyDescent="0.25">
      <c r="A1337" s="10">
        <v>66.75</v>
      </c>
      <c r="B1337" s="12">
        <f t="shared" si="126"/>
        <v>10.720714265204782</v>
      </c>
      <c r="C1337" s="12">
        <f t="shared" si="127"/>
        <v>9.3277367091631785E-2</v>
      </c>
      <c r="D1337" s="11">
        <v>3382.96</v>
      </c>
      <c r="E1337" s="9">
        <f t="shared" si="128"/>
        <v>0</v>
      </c>
      <c r="F1337">
        <f t="shared" si="125"/>
        <v>3382.96</v>
      </c>
      <c r="I1337" s="5"/>
      <c r="M1337" s="9"/>
      <c r="O1337" s="5"/>
    </row>
    <row r="1338" spans="1:15" x14ac:dyDescent="0.25">
      <c r="A1338" s="10">
        <v>66.8</v>
      </c>
      <c r="B1338" s="12">
        <f t="shared" si="126"/>
        <v>10.720714265204782</v>
      </c>
      <c r="C1338" s="12">
        <f t="shared" si="127"/>
        <v>9.3277367091631785E-2</v>
      </c>
      <c r="D1338" s="11">
        <v>3412.14</v>
      </c>
      <c r="E1338" s="9">
        <f t="shared" si="128"/>
        <v>0</v>
      </c>
      <c r="F1338">
        <f t="shared" si="125"/>
        <v>3412.14</v>
      </c>
      <c r="I1338" s="5"/>
      <c r="M1338" s="9"/>
      <c r="O1338" s="5"/>
    </row>
    <row r="1339" spans="1:15" x14ac:dyDescent="0.25">
      <c r="A1339" s="10">
        <v>66.849999999999994</v>
      </c>
      <c r="B1339" s="12">
        <f t="shared" si="126"/>
        <v>10.720714265204782</v>
      </c>
      <c r="C1339" s="12">
        <f t="shared" si="127"/>
        <v>9.3277367091631785E-2</v>
      </c>
      <c r="D1339" s="11">
        <v>3439.11</v>
      </c>
      <c r="E1339" s="9">
        <f t="shared" si="128"/>
        <v>0</v>
      </c>
      <c r="F1339">
        <f t="shared" si="125"/>
        <v>3439.11</v>
      </c>
      <c r="I1339" s="5"/>
      <c r="M1339" s="9"/>
      <c r="O1339" s="5"/>
    </row>
    <row r="1340" spans="1:15" x14ac:dyDescent="0.25">
      <c r="A1340" s="10">
        <v>66.900000000000006</v>
      </c>
      <c r="B1340" s="12">
        <f t="shared" si="126"/>
        <v>10.720714265204782</v>
      </c>
      <c r="C1340" s="12">
        <f t="shared" si="127"/>
        <v>9.3277367091631785E-2</v>
      </c>
      <c r="D1340" s="11">
        <v>3440.66</v>
      </c>
      <c r="E1340" s="9">
        <f t="shared" si="128"/>
        <v>0</v>
      </c>
      <c r="F1340">
        <f t="shared" si="125"/>
        <v>3440.66</v>
      </c>
      <c r="I1340" s="5"/>
      <c r="M1340" s="9"/>
      <c r="O1340" s="5"/>
    </row>
    <row r="1341" spans="1:15" x14ac:dyDescent="0.25">
      <c r="A1341" s="10">
        <v>66.95</v>
      </c>
      <c r="B1341" s="12">
        <f t="shared" si="126"/>
        <v>10.720714265204782</v>
      </c>
      <c r="C1341" s="12">
        <f t="shared" si="127"/>
        <v>9.3277367091631785E-2</v>
      </c>
      <c r="D1341" s="11">
        <v>3428.26</v>
      </c>
      <c r="E1341" s="9">
        <f t="shared" si="128"/>
        <v>0</v>
      </c>
      <c r="F1341">
        <f t="shared" si="125"/>
        <v>3428.26</v>
      </c>
      <c r="I1341" s="5"/>
      <c r="M1341" s="9"/>
      <c r="O1341" s="5"/>
    </row>
    <row r="1342" spans="1:15" x14ac:dyDescent="0.25">
      <c r="A1342" s="10">
        <v>67</v>
      </c>
      <c r="B1342" s="12">
        <f t="shared" si="126"/>
        <v>10.720714265204782</v>
      </c>
      <c r="C1342" s="12">
        <f t="shared" si="127"/>
        <v>9.3277367091631785E-2</v>
      </c>
      <c r="D1342" s="11">
        <v>3422.24</v>
      </c>
      <c r="E1342" s="9">
        <f t="shared" si="128"/>
        <v>0</v>
      </c>
      <c r="F1342">
        <f t="shared" si="125"/>
        <v>3422.24</v>
      </c>
      <c r="I1342" s="5"/>
      <c r="M1342" s="9"/>
      <c r="O1342" s="5"/>
    </row>
    <row r="1343" spans="1:15" x14ac:dyDescent="0.25">
      <c r="A1343" s="10">
        <v>67.05</v>
      </c>
      <c r="B1343" s="12">
        <f t="shared" si="126"/>
        <v>10.720714265204782</v>
      </c>
      <c r="C1343" s="12">
        <f t="shared" si="127"/>
        <v>9.3277367091631785E-2</v>
      </c>
      <c r="D1343" s="11">
        <v>3403.86</v>
      </c>
      <c r="E1343" s="9">
        <f t="shared" si="128"/>
        <v>0</v>
      </c>
      <c r="F1343">
        <f t="shared" si="125"/>
        <v>3403.86</v>
      </c>
      <c r="I1343" s="5"/>
      <c r="M1343" s="9"/>
      <c r="O1343" s="5"/>
    </row>
    <row r="1344" spans="1:15" x14ac:dyDescent="0.25">
      <c r="A1344" s="10">
        <v>67.099999999999994</v>
      </c>
      <c r="B1344" s="12">
        <f t="shared" si="126"/>
        <v>10.720714265204782</v>
      </c>
      <c r="C1344" s="12">
        <f t="shared" si="127"/>
        <v>9.3277367091631785E-2</v>
      </c>
      <c r="D1344" s="11">
        <v>3336.15</v>
      </c>
      <c r="E1344" s="9">
        <f t="shared" si="128"/>
        <v>0</v>
      </c>
      <c r="F1344">
        <f t="shared" si="125"/>
        <v>3336.15</v>
      </c>
      <c r="I1344" s="5"/>
      <c r="M1344" s="9"/>
      <c r="O1344" s="5"/>
    </row>
    <row r="1345" spans="1:15" x14ac:dyDescent="0.25">
      <c r="A1345" s="10">
        <v>67.150000000000006</v>
      </c>
      <c r="B1345" s="12">
        <f t="shared" si="126"/>
        <v>10.720714265204782</v>
      </c>
      <c r="C1345" s="12">
        <f t="shared" si="127"/>
        <v>9.3277367091631785E-2</v>
      </c>
      <c r="D1345" s="11">
        <v>3346.01</v>
      </c>
      <c r="E1345" s="9">
        <f t="shared" si="128"/>
        <v>0</v>
      </c>
      <c r="F1345">
        <f t="shared" ref="F1345:F1346" si="129">D1345-E1345</f>
        <v>3346.01</v>
      </c>
      <c r="I1345" s="5"/>
      <c r="M1345" s="9"/>
      <c r="O1345" s="5"/>
    </row>
    <row r="1346" spans="1:15" x14ac:dyDescent="0.25">
      <c r="A1346" s="10">
        <v>67.2</v>
      </c>
      <c r="B1346" s="12">
        <f t="shared" si="126"/>
        <v>10.720714265204782</v>
      </c>
      <c r="C1346" s="12">
        <f t="shared" si="127"/>
        <v>9.3277367091631785E-2</v>
      </c>
      <c r="D1346" s="11">
        <v>3337.87</v>
      </c>
      <c r="E1346" s="9">
        <f t="shared" si="128"/>
        <v>0</v>
      </c>
      <c r="F1346">
        <f t="shared" si="129"/>
        <v>3337.87</v>
      </c>
      <c r="I1346" s="5"/>
      <c r="M1346" s="9"/>
      <c r="O1346" s="5"/>
    </row>
    <row r="1347" spans="1:15" x14ac:dyDescent="0.25">
      <c r="A1347" s="10">
        <v>67.25</v>
      </c>
      <c r="B1347" s="12">
        <f t="shared" ref="B1347:B1410" si="130">IF(D1347&lt;2000,$S$1/($S$4*SQRT($S$5)),IF(A1347&lt;12.55+$M$1,($S$1-$S$3)/($S$4*SQRT($S$5)),IF(A1347&lt;15.55+$M$1,-0.274814814814815*(A1347-$M$1)^3+11.5834444444444*(A1347-$M$1)^2+-160.892394444444*(A1347-$M$1)+745.0025473,($S$3-$S$4)/($S$4*SQRT($S$5)))))</f>
        <v>10.720714265204782</v>
      </c>
      <c r="C1347" s="12">
        <f t="shared" ref="C1347:C1410" si="131">1/B1347</f>
        <v>9.3277367091631785E-2</v>
      </c>
      <c r="D1347" s="11">
        <v>3335.57</v>
      </c>
      <c r="E1347" s="9">
        <f t="shared" ref="E1347:E1410" si="132">IF(A1347&lt;$G$902,LOOKUP(A1347,$G$2:$G$1364,$H$2:$H$1364),0)</f>
        <v>0</v>
      </c>
      <c r="F1347">
        <f t="shared" ref="F1347:F1410" si="133">D1347-E1347</f>
        <v>3335.57</v>
      </c>
      <c r="I1347" s="5"/>
      <c r="M1347" s="9"/>
      <c r="O1347" s="5"/>
    </row>
    <row r="1348" spans="1:15" x14ac:dyDescent="0.25">
      <c r="A1348" s="10">
        <v>67.3</v>
      </c>
      <c r="B1348" s="12">
        <f t="shared" si="130"/>
        <v>10.720714265204782</v>
      </c>
      <c r="C1348" s="12">
        <f t="shared" si="131"/>
        <v>9.3277367091631785E-2</v>
      </c>
      <c r="D1348" s="11">
        <v>3351.24</v>
      </c>
      <c r="E1348" s="9">
        <f t="shared" si="132"/>
        <v>0</v>
      </c>
      <c r="F1348">
        <f t="shared" si="133"/>
        <v>3351.24</v>
      </c>
      <c r="I1348" s="5"/>
      <c r="M1348" s="9"/>
      <c r="O1348" s="5"/>
    </row>
    <row r="1349" spans="1:15" x14ac:dyDescent="0.25">
      <c r="A1349" s="10">
        <v>67.349999999999994</v>
      </c>
      <c r="B1349" s="12">
        <f t="shared" si="130"/>
        <v>10.720714265204782</v>
      </c>
      <c r="C1349" s="12">
        <f t="shared" si="131"/>
        <v>9.3277367091631785E-2</v>
      </c>
      <c r="D1349" s="11">
        <v>3339.6</v>
      </c>
      <c r="E1349" s="9">
        <f t="shared" si="132"/>
        <v>0</v>
      </c>
      <c r="F1349">
        <f t="shared" si="133"/>
        <v>3339.6</v>
      </c>
      <c r="I1349" s="5"/>
      <c r="M1349" s="9"/>
      <c r="O1349" s="5"/>
    </row>
    <row r="1350" spans="1:15" x14ac:dyDescent="0.25">
      <c r="A1350" s="10">
        <v>67.400000000000006</v>
      </c>
      <c r="B1350" s="12">
        <f t="shared" si="130"/>
        <v>10.720714265204782</v>
      </c>
      <c r="C1350" s="12">
        <f t="shared" si="131"/>
        <v>9.3277367091631785E-2</v>
      </c>
      <c r="D1350" s="11">
        <v>3316.65</v>
      </c>
      <c r="E1350" s="9">
        <f t="shared" si="132"/>
        <v>0</v>
      </c>
      <c r="F1350">
        <f t="shared" si="133"/>
        <v>3316.65</v>
      </c>
      <c r="I1350" s="5"/>
      <c r="M1350" s="9"/>
      <c r="O1350" s="5"/>
    </row>
    <row r="1351" spans="1:15" x14ac:dyDescent="0.25">
      <c r="A1351" s="10">
        <v>67.45</v>
      </c>
      <c r="B1351" s="12">
        <f t="shared" si="130"/>
        <v>10.720714265204782</v>
      </c>
      <c r="C1351" s="12">
        <f t="shared" si="131"/>
        <v>9.3277367091631785E-2</v>
      </c>
      <c r="D1351" s="11">
        <v>3316.55</v>
      </c>
      <c r="E1351" s="9">
        <f t="shared" si="132"/>
        <v>0</v>
      </c>
      <c r="F1351">
        <f t="shared" si="133"/>
        <v>3316.55</v>
      </c>
      <c r="I1351" s="5"/>
      <c r="M1351" s="9"/>
      <c r="O1351" s="5"/>
    </row>
    <row r="1352" spans="1:15" x14ac:dyDescent="0.25">
      <c r="A1352" s="10">
        <v>67.5</v>
      </c>
      <c r="B1352" s="12">
        <f t="shared" si="130"/>
        <v>10.720714265204782</v>
      </c>
      <c r="C1352" s="12">
        <f t="shared" si="131"/>
        <v>9.3277367091631785E-2</v>
      </c>
      <c r="D1352" s="11">
        <v>3321.72</v>
      </c>
      <c r="E1352" s="9">
        <f t="shared" si="132"/>
        <v>0</v>
      </c>
      <c r="F1352">
        <f t="shared" si="133"/>
        <v>3321.72</v>
      </c>
      <c r="I1352" s="5"/>
      <c r="M1352" s="9"/>
      <c r="O1352" s="5"/>
    </row>
    <row r="1353" spans="1:15" x14ac:dyDescent="0.25">
      <c r="A1353" s="10">
        <v>67.55</v>
      </c>
      <c r="B1353" s="12">
        <f t="shared" si="130"/>
        <v>10.720714265204782</v>
      </c>
      <c r="C1353" s="12">
        <f t="shared" si="131"/>
        <v>9.3277367091631785E-2</v>
      </c>
      <c r="D1353" s="11">
        <v>3337.79</v>
      </c>
      <c r="E1353" s="9">
        <f t="shared" si="132"/>
        <v>0</v>
      </c>
      <c r="F1353">
        <f t="shared" si="133"/>
        <v>3337.79</v>
      </c>
      <c r="I1353" s="5"/>
      <c r="M1353" s="9"/>
      <c r="O1353" s="5"/>
    </row>
    <row r="1354" spans="1:15" x14ac:dyDescent="0.25">
      <c r="A1354" s="10">
        <v>67.599999999999994</v>
      </c>
      <c r="B1354" s="12">
        <f t="shared" si="130"/>
        <v>10.720714265204782</v>
      </c>
      <c r="C1354" s="12">
        <f t="shared" si="131"/>
        <v>9.3277367091631785E-2</v>
      </c>
      <c r="D1354" s="11">
        <v>3328.41</v>
      </c>
      <c r="E1354" s="9">
        <f t="shared" si="132"/>
        <v>0</v>
      </c>
      <c r="F1354">
        <f t="shared" si="133"/>
        <v>3328.41</v>
      </c>
      <c r="I1354" s="5"/>
      <c r="M1354" s="9"/>
      <c r="O1354" s="5"/>
    </row>
    <row r="1355" spans="1:15" x14ac:dyDescent="0.25">
      <c r="A1355" s="10">
        <v>67.650000000000006</v>
      </c>
      <c r="B1355" s="12">
        <f t="shared" si="130"/>
        <v>10.720714265204782</v>
      </c>
      <c r="C1355" s="12">
        <f t="shared" si="131"/>
        <v>9.3277367091631785E-2</v>
      </c>
      <c r="D1355" s="11">
        <v>3364.64</v>
      </c>
      <c r="E1355" s="9">
        <f t="shared" si="132"/>
        <v>0</v>
      </c>
      <c r="F1355">
        <f t="shared" si="133"/>
        <v>3364.64</v>
      </c>
      <c r="I1355" s="5"/>
      <c r="M1355" s="9"/>
      <c r="O1355" s="5"/>
    </row>
    <row r="1356" spans="1:15" x14ac:dyDescent="0.25">
      <c r="A1356" s="10">
        <v>67.7</v>
      </c>
      <c r="B1356" s="12">
        <f t="shared" si="130"/>
        <v>10.720714265204782</v>
      </c>
      <c r="C1356" s="12">
        <f t="shared" si="131"/>
        <v>9.3277367091631785E-2</v>
      </c>
      <c r="D1356" s="11">
        <v>3374.55</v>
      </c>
      <c r="E1356" s="9">
        <f t="shared" si="132"/>
        <v>0</v>
      </c>
      <c r="F1356">
        <f t="shared" si="133"/>
        <v>3374.55</v>
      </c>
      <c r="I1356" s="5"/>
      <c r="M1356" s="9"/>
      <c r="O1356" s="5"/>
    </row>
    <row r="1357" spans="1:15" x14ac:dyDescent="0.25">
      <c r="A1357" s="10">
        <v>67.75</v>
      </c>
      <c r="B1357" s="12">
        <f t="shared" si="130"/>
        <v>10.720714265204782</v>
      </c>
      <c r="C1357" s="12">
        <f t="shared" si="131"/>
        <v>9.3277367091631785E-2</v>
      </c>
      <c r="D1357" s="11">
        <v>3369.65</v>
      </c>
      <c r="E1357" s="9">
        <f t="shared" si="132"/>
        <v>0</v>
      </c>
      <c r="F1357">
        <f t="shared" si="133"/>
        <v>3369.65</v>
      </c>
      <c r="I1357" s="5"/>
      <c r="M1357" s="9"/>
      <c r="O1357" s="5"/>
    </row>
    <row r="1358" spans="1:15" x14ac:dyDescent="0.25">
      <c r="A1358" s="10">
        <v>67.8</v>
      </c>
      <c r="B1358" s="12">
        <f t="shared" si="130"/>
        <v>10.720714265204782</v>
      </c>
      <c r="C1358" s="12">
        <f t="shared" si="131"/>
        <v>9.3277367091631785E-2</v>
      </c>
      <c r="D1358" s="11">
        <v>3368.13</v>
      </c>
      <c r="E1358" s="9">
        <f t="shared" si="132"/>
        <v>0</v>
      </c>
      <c r="F1358">
        <f t="shared" si="133"/>
        <v>3368.13</v>
      </c>
      <c r="I1358" s="5"/>
      <c r="M1358" s="9"/>
      <c r="O1358" s="5"/>
    </row>
    <row r="1359" spans="1:15" x14ac:dyDescent="0.25">
      <c r="A1359" s="10">
        <v>67.849999999999994</v>
      </c>
      <c r="B1359" s="12">
        <f t="shared" si="130"/>
        <v>10.720714265204782</v>
      </c>
      <c r="C1359" s="12">
        <f t="shared" si="131"/>
        <v>9.3277367091631785E-2</v>
      </c>
      <c r="D1359" s="11">
        <v>3347.69</v>
      </c>
      <c r="E1359" s="9">
        <f t="shared" si="132"/>
        <v>0</v>
      </c>
      <c r="F1359">
        <f t="shared" si="133"/>
        <v>3347.69</v>
      </c>
      <c r="I1359" s="5"/>
      <c r="M1359" s="9"/>
      <c r="O1359" s="5"/>
    </row>
    <row r="1360" spans="1:15" x14ac:dyDescent="0.25">
      <c r="A1360" s="10">
        <v>67.900000000000006</v>
      </c>
      <c r="B1360" s="12">
        <f t="shared" si="130"/>
        <v>10.720714265204782</v>
      </c>
      <c r="C1360" s="12">
        <f t="shared" si="131"/>
        <v>9.3277367091631785E-2</v>
      </c>
      <c r="D1360" s="11">
        <v>3335.56</v>
      </c>
      <c r="E1360" s="9">
        <f t="shared" si="132"/>
        <v>0</v>
      </c>
      <c r="F1360">
        <f t="shared" si="133"/>
        <v>3335.56</v>
      </c>
      <c r="I1360" s="5"/>
      <c r="M1360" s="9"/>
      <c r="O1360" s="5"/>
    </row>
    <row r="1361" spans="1:15" x14ac:dyDescent="0.25">
      <c r="A1361" s="10">
        <v>67.95</v>
      </c>
      <c r="B1361" s="12">
        <f t="shared" si="130"/>
        <v>10.720714265204782</v>
      </c>
      <c r="C1361" s="12">
        <f t="shared" si="131"/>
        <v>9.3277367091631785E-2</v>
      </c>
      <c r="D1361" s="11">
        <v>3367.3</v>
      </c>
      <c r="E1361" s="9">
        <f t="shared" si="132"/>
        <v>0</v>
      </c>
      <c r="F1361">
        <f t="shared" si="133"/>
        <v>3367.3</v>
      </c>
      <c r="I1361" s="5"/>
      <c r="M1361" s="9"/>
      <c r="O1361" s="5"/>
    </row>
    <row r="1362" spans="1:15" x14ac:dyDescent="0.25">
      <c r="A1362" s="10">
        <v>68</v>
      </c>
      <c r="B1362" s="12">
        <f t="shared" si="130"/>
        <v>10.720714265204782</v>
      </c>
      <c r="C1362" s="12">
        <f t="shared" si="131"/>
        <v>9.3277367091631785E-2</v>
      </c>
      <c r="D1362" s="11">
        <v>3365.4</v>
      </c>
      <c r="E1362" s="9">
        <f t="shared" si="132"/>
        <v>0</v>
      </c>
      <c r="F1362">
        <f t="shared" si="133"/>
        <v>3365.4</v>
      </c>
      <c r="I1362" s="5"/>
      <c r="M1362" s="9"/>
      <c r="O1362" s="5"/>
    </row>
    <row r="1363" spans="1:15" x14ac:dyDescent="0.25">
      <c r="A1363" s="10">
        <v>68.05</v>
      </c>
      <c r="B1363" s="12">
        <f t="shared" si="130"/>
        <v>10.720714265204782</v>
      </c>
      <c r="C1363" s="12">
        <f t="shared" si="131"/>
        <v>9.3277367091631785E-2</v>
      </c>
      <c r="D1363" s="11">
        <v>3355.31</v>
      </c>
      <c r="E1363" s="9">
        <f t="shared" si="132"/>
        <v>0</v>
      </c>
      <c r="F1363">
        <f t="shared" si="133"/>
        <v>3355.31</v>
      </c>
      <c r="I1363" s="5"/>
      <c r="M1363" s="9"/>
      <c r="O1363" s="5"/>
    </row>
    <row r="1364" spans="1:15" x14ac:dyDescent="0.25">
      <c r="A1364" s="10">
        <v>68.099999999999994</v>
      </c>
      <c r="B1364" s="12">
        <f t="shared" si="130"/>
        <v>10.720714265204782</v>
      </c>
      <c r="C1364" s="12">
        <f t="shared" si="131"/>
        <v>9.3277367091631785E-2</v>
      </c>
      <c r="D1364" s="11">
        <v>3359.61</v>
      </c>
      <c r="E1364" s="9">
        <f t="shared" si="132"/>
        <v>0</v>
      </c>
      <c r="F1364">
        <f t="shared" si="133"/>
        <v>3359.61</v>
      </c>
      <c r="I1364" s="5"/>
      <c r="M1364" s="9"/>
      <c r="O1364" s="5"/>
    </row>
    <row r="1365" spans="1:15" x14ac:dyDescent="0.25">
      <c r="A1365" s="10">
        <v>68.150000000000006</v>
      </c>
      <c r="B1365" s="12">
        <f t="shared" si="130"/>
        <v>10.720714265204782</v>
      </c>
      <c r="C1365" s="12">
        <f t="shared" si="131"/>
        <v>9.3277367091631785E-2</v>
      </c>
      <c r="D1365" s="11">
        <v>3376.5</v>
      </c>
      <c r="E1365" s="9">
        <f t="shared" si="132"/>
        <v>0</v>
      </c>
      <c r="F1365">
        <f t="shared" si="133"/>
        <v>3376.5</v>
      </c>
      <c r="I1365" s="5"/>
      <c r="M1365" s="9"/>
      <c r="O1365" s="5"/>
    </row>
    <row r="1366" spans="1:15" x14ac:dyDescent="0.25">
      <c r="A1366" s="10">
        <v>68.2</v>
      </c>
      <c r="B1366" s="12">
        <f t="shared" si="130"/>
        <v>10.720714265204782</v>
      </c>
      <c r="C1366" s="12">
        <f t="shared" si="131"/>
        <v>9.3277367091631785E-2</v>
      </c>
      <c r="D1366" s="11">
        <v>3327.08</v>
      </c>
      <c r="E1366" s="9">
        <f t="shared" si="132"/>
        <v>0</v>
      </c>
      <c r="F1366">
        <f t="shared" si="133"/>
        <v>3327.08</v>
      </c>
      <c r="I1366" s="5"/>
      <c r="M1366" s="9"/>
      <c r="O1366" s="5"/>
    </row>
    <row r="1367" spans="1:15" x14ac:dyDescent="0.25">
      <c r="A1367" s="10">
        <v>68.25</v>
      </c>
      <c r="B1367" s="12">
        <f t="shared" si="130"/>
        <v>10.720714265204782</v>
      </c>
      <c r="C1367" s="12">
        <f t="shared" si="131"/>
        <v>9.3277367091631785E-2</v>
      </c>
      <c r="D1367" s="11">
        <v>3330.16</v>
      </c>
      <c r="E1367" s="9">
        <f t="shared" si="132"/>
        <v>0</v>
      </c>
      <c r="F1367">
        <f t="shared" si="133"/>
        <v>3330.16</v>
      </c>
      <c r="I1367" s="5"/>
      <c r="M1367" s="9"/>
      <c r="O1367" s="5"/>
    </row>
    <row r="1368" spans="1:15" x14ac:dyDescent="0.25">
      <c r="A1368" s="10">
        <v>68.3</v>
      </c>
      <c r="B1368" s="12">
        <f t="shared" si="130"/>
        <v>10.720714265204782</v>
      </c>
      <c r="C1368" s="12">
        <f t="shared" si="131"/>
        <v>9.3277367091631785E-2</v>
      </c>
      <c r="D1368" s="11">
        <v>3292.49</v>
      </c>
      <c r="E1368" s="9">
        <f t="shared" si="132"/>
        <v>0</v>
      </c>
      <c r="F1368">
        <f t="shared" si="133"/>
        <v>3292.49</v>
      </c>
      <c r="I1368" s="5"/>
      <c r="M1368" s="9"/>
      <c r="O1368" s="5"/>
    </row>
    <row r="1369" spans="1:15" x14ac:dyDescent="0.25">
      <c r="A1369" s="10">
        <v>68.349999999999994</v>
      </c>
      <c r="B1369" s="12">
        <f t="shared" si="130"/>
        <v>10.720714265204782</v>
      </c>
      <c r="C1369" s="12">
        <f t="shared" si="131"/>
        <v>9.3277367091631785E-2</v>
      </c>
      <c r="D1369" s="11">
        <v>3269.72</v>
      </c>
      <c r="E1369" s="9">
        <f t="shared" si="132"/>
        <v>0</v>
      </c>
      <c r="F1369">
        <f t="shared" si="133"/>
        <v>3269.72</v>
      </c>
      <c r="I1369" s="5"/>
      <c r="M1369" s="9"/>
      <c r="O1369" s="5"/>
    </row>
    <row r="1370" spans="1:15" x14ac:dyDescent="0.25">
      <c r="A1370" s="10">
        <v>68.400000000000006</v>
      </c>
      <c r="B1370" s="12">
        <f t="shared" si="130"/>
        <v>10.720714265204782</v>
      </c>
      <c r="C1370" s="12">
        <f t="shared" si="131"/>
        <v>9.3277367091631785E-2</v>
      </c>
      <c r="D1370" s="11">
        <v>3250.32</v>
      </c>
      <c r="E1370" s="9">
        <f t="shared" si="132"/>
        <v>0</v>
      </c>
      <c r="F1370">
        <f t="shared" si="133"/>
        <v>3250.32</v>
      </c>
      <c r="I1370" s="5"/>
      <c r="M1370" s="9"/>
      <c r="O1370" s="5"/>
    </row>
    <row r="1371" spans="1:15" x14ac:dyDescent="0.25">
      <c r="A1371" s="10">
        <v>68.45</v>
      </c>
      <c r="B1371" s="12">
        <f t="shared" si="130"/>
        <v>10.720714265204782</v>
      </c>
      <c r="C1371" s="12">
        <f t="shared" si="131"/>
        <v>9.3277367091631785E-2</v>
      </c>
      <c r="D1371" s="11">
        <v>3270.7</v>
      </c>
      <c r="E1371" s="9">
        <f t="shared" si="132"/>
        <v>0</v>
      </c>
      <c r="F1371">
        <f t="shared" si="133"/>
        <v>3270.7</v>
      </c>
      <c r="I1371" s="5"/>
      <c r="M1371" s="9"/>
      <c r="O1371" s="5"/>
    </row>
    <row r="1372" spans="1:15" x14ac:dyDescent="0.25">
      <c r="A1372" s="10">
        <v>68.5</v>
      </c>
      <c r="B1372" s="12">
        <f t="shared" si="130"/>
        <v>10.720714265204782</v>
      </c>
      <c r="C1372" s="12">
        <f t="shared" si="131"/>
        <v>9.3277367091631785E-2</v>
      </c>
      <c r="D1372" s="11">
        <v>3265.63</v>
      </c>
      <c r="E1372" s="9">
        <f t="shared" si="132"/>
        <v>0</v>
      </c>
      <c r="F1372">
        <f t="shared" si="133"/>
        <v>3265.63</v>
      </c>
      <c r="I1372" s="5"/>
      <c r="M1372" s="9"/>
      <c r="O1372" s="5"/>
    </row>
    <row r="1373" spans="1:15" x14ac:dyDescent="0.25">
      <c r="A1373" s="10">
        <v>68.55</v>
      </c>
      <c r="B1373" s="12">
        <f t="shared" si="130"/>
        <v>10.720714265204782</v>
      </c>
      <c r="C1373" s="12">
        <f t="shared" si="131"/>
        <v>9.3277367091631785E-2</v>
      </c>
      <c r="D1373" s="11">
        <v>3300.11</v>
      </c>
      <c r="E1373" s="9">
        <f t="shared" si="132"/>
        <v>0</v>
      </c>
      <c r="F1373">
        <f t="shared" si="133"/>
        <v>3300.11</v>
      </c>
      <c r="I1373" s="5"/>
      <c r="M1373" s="9"/>
      <c r="O1373" s="5"/>
    </row>
    <row r="1374" spans="1:15" x14ac:dyDescent="0.25">
      <c r="A1374" s="10">
        <v>68.599999999999994</v>
      </c>
      <c r="B1374" s="12">
        <f t="shared" si="130"/>
        <v>10.720714265204782</v>
      </c>
      <c r="C1374" s="12">
        <f t="shared" si="131"/>
        <v>9.3277367091631785E-2</v>
      </c>
      <c r="D1374" s="11">
        <v>3274.15</v>
      </c>
      <c r="E1374" s="9">
        <f t="shared" si="132"/>
        <v>0</v>
      </c>
      <c r="F1374">
        <f t="shared" si="133"/>
        <v>3274.15</v>
      </c>
      <c r="I1374" s="5"/>
      <c r="M1374" s="9"/>
      <c r="O1374" s="5"/>
    </row>
    <row r="1375" spans="1:15" x14ac:dyDescent="0.25">
      <c r="A1375" s="10">
        <v>68.650000000000006</v>
      </c>
      <c r="B1375" s="12">
        <f t="shared" si="130"/>
        <v>10.720714265204782</v>
      </c>
      <c r="C1375" s="12">
        <f t="shared" si="131"/>
        <v>9.3277367091631785E-2</v>
      </c>
      <c r="D1375" s="11">
        <v>3277.37</v>
      </c>
      <c r="E1375" s="9">
        <f t="shared" si="132"/>
        <v>0</v>
      </c>
      <c r="F1375">
        <f t="shared" si="133"/>
        <v>3277.37</v>
      </c>
      <c r="I1375" s="5"/>
      <c r="M1375" s="9"/>
      <c r="O1375" s="5"/>
    </row>
    <row r="1376" spans="1:15" x14ac:dyDescent="0.25">
      <c r="A1376" s="10">
        <v>68.7</v>
      </c>
      <c r="B1376" s="12">
        <f t="shared" si="130"/>
        <v>10.720714265204782</v>
      </c>
      <c r="C1376" s="12">
        <f t="shared" si="131"/>
        <v>9.3277367091631785E-2</v>
      </c>
      <c r="D1376" s="11">
        <v>3258.12</v>
      </c>
      <c r="E1376" s="9">
        <f t="shared" si="132"/>
        <v>0</v>
      </c>
      <c r="F1376">
        <f t="shared" si="133"/>
        <v>3258.12</v>
      </c>
      <c r="I1376" s="5"/>
      <c r="M1376" s="9"/>
      <c r="O1376" s="5"/>
    </row>
    <row r="1377" spans="1:15" x14ac:dyDescent="0.25">
      <c r="A1377" s="10">
        <v>68.75</v>
      </c>
      <c r="B1377" s="12">
        <f t="shared" si="130"/>
        <v>10.720714265204782</v>
      </c>
      <c r="C1377" s="12">
        <f t="shared" si="131"/>
        <v>9.3277367091631785E-2</v>
      </c>
      <c r="D1377" s="11">
        <v>3278.1</v>
      </c>
      <c r="E1377" s="9">
        <f t="shared" si="132"/>
        <v>0</v>
      </c>
      <c r="F1377">
        <f t="shared" si="133"/>
        <v>3278.1</v>
      </c>
      <c r="I1377" s="5"/>
      <c r="M1377" s="9"/>
      <c r="O1377" s="5"/>
    </row>
    <row r="1378" spans="1:15" x14ac:dyDescent="0.25">
      <c r="A1378" s="10">
        <v>68.8</v>
      </c>
      <c r="B1378" s="12">
        <f t="shared" si="130"/>
        <v>10.720714265204782</v>
      </c>
      <c r="C1378" s="12">
        <f t="shared" si="131"/>
        <v>9.3277367091631785E-2</v>
      </c>
      <c r="D1378" s="11">
        <v>3289.47</v>
      </c>
      <c r="E1378" s="9">
        <f t="shared" si="132"/>
        <v>0</v>
      </c>
      <c r="F1378">
        <f t="shared" si="133"/>
        <v>3289.47</v>
      </c>
      <c r="I1378" s="5"/>
      <c r="M1378" s="9"/>
      <c r="O1378" s="5"/>
    </row>
    <row r="1379" spans="1:15" x14ac:dyDescent="0.25">
      <c r="A1379" s="10">
        <v>68.849999999999994</v>
      </c>
      <c r="B1379" s="12">
        <f t="shared" si="130"/>
        <v>10.720714265204782</v>
      </c>
      <c r="C1379" s="12">
        <f t="shared" si="131"/>
        <v>9.3277367091631785E-2</v>
      </c>
      <c r="D1379" s="11">
        <v>3305.89</v>
      </c>
      <c r="E1379" s="9">
        <f t="shared" si="132"/>
        <v>0</v>
      </c>
      <c r="F1379">
        <f t="shared" si="133"/>
        <v>3305.89</v>
      </c>
      <c r="I1379" s="5"/>
      <c r="M1379" s="9"/>
      <c r="O1379" s="5"/>
    </row>
    <row r="1380" spans="1:15" x14ac:dyDescent="0.25">
      <c r="A1380" s="10">
        <v>68.900000000000006</v>
      </c>
      <c r="B1380" s="12">
        <f t="shared" si="130"/>
        <v>10.720714265204782</v>
      </c>
      <c r="C1380" s="12">
        <f t="shared" si="131"/>
        <v>9.3277367091631785E-2</v>
      </c>
      <c r="D1380" s="11">
        <v>3325.77</v>
      </c>
      <c r="E1380" s="9">
        <f t="shared" si="132"/>
        <v>0</v>
      </c>
      <c r="F1380">
        <f t="shared" si="133"/>
        <v>3325.77</v>
      </c>
      <c r="I1380" s="5"/>
      <c r="M1380" s="9"/>
      <c r="O1380" s="5"/>
    </row>
    <row r="1381" spans="1:15" x14ac:dyDescent="0.25">
      <c r="A1381" s="10">
        <v>68.95</v>
      </c>
      <c r="B1381" s="12">
        <f t="shared" si="130"/>
        <v>10.720714265204782</v>
      </c>
      <c r="C1381" s="12">
        <f t="shared" si="131"/>
        <v>9.3277367091631785E-2</v>
      </c>
      <c r="D1381" s="11">
        <v>3340.52</v>
      </c>
      <c r="E1381" s="9">
        <f t="shared" si="132"/>
        <v>0</v>
      </c>
      <c r="F1381">
        <f t="shared" si="133"/>
        <v>3340.52</v>
      </c>
      <c r="I1381" s="5"/>
      <c r="M1381" s="9"/>
      <c r="O1381" s="5"/>
    </row>
    <row r="1382" spans="1:15" x14ac:dyDescent="0.25">
      <c r="A1382" s="10">
        <v>69</v>
      </c>
      <c r="B1382" s="12">
        <f t="shared" si="130"/>
        <v>10.720714265204782</v>
      </c>
      <c r="C1382" s="12">
        <f t="shared" si="131"/>
        <v>9.3277367091631785E-2</v>
      </c>
      <c r="D1382" s="11">
        <v>3364.94</v>
      </c>
      <c r="E1382" s="9">
        <f t="shared" si="132"/>
        <v>0</v>
      </c>
      <c r="F1382">
        <f t="shared" si="133"/>
        <v>3364.94</v>
      </c>
      <c r="I1382" s="5"/>
      <c r="M1382" s="9"/>
      <c r="O1382" s="5"/>
    </row>
    <row r="1383" spans="1:15" x14ac:dyDescent="0.25">
      <c r="A1383" s="10">
        <v>69.05</v>
      </c>
      <c r="B1383" s="12">
        <f t="shared" si="130"/>
        <v>10.720714265204782</v>
      </c>
      <c r="C1383" s="12">
        <f t="shared" si="131"/>
        <v>9.3277367091631785E-2</v>
      </c>
      <c r="D1383" s="11">
        <v>3362.77</v>
      </c>
      <c r="E1383" s="9">
        <f t="shared" si="132"/>
        <v>0</v>
      </c>
      <c r="F1383">
        <f t="shared" si="133"/>
        <v>3362.77</v>
      </c>
      <c r="I1383" s="5"/>
      <c r="M1383" s="9"/>
      <c r="O1383" s="5"/>
    </row>
    <row r="1384" spans="1:15" x14ac:dyDescent="0.25">
      <c r="A1384" s="10">
        <v>69.099999999999994</v>
      </c>
      <c r="B1384" s="12">
        <f t="shared" si="130"/>
        <v>10.720714265204782</v>
      </c>
      <c r="C1384" s="12">
        <f t="shared" si="131"/>
        <v>9.3277367091631785E-2</v>
      </c>
      <c r="D1384" s="11">
        <v>3360.45</v>
      </c>
      <c r="E1384" s="9">
        <f t="shared" si="132"/>
        <v>0</v>
      </c>
      <c r="F1384">
        <f t="shared" si="133"/>
        <v>3360.45</v>
      </c>
      <c r="I1384" s="5"/>
      <c r="M1384" s="9"/>
      <c r="O1384" s="5"/>
    </row>
    <row r="1385" spans="1:15" x14ac:dyDescent="0.25">
      <c r="A1385" s="10">
        <v>69.150000000000006</v>
      </c>
      <c r="B1385" s="12">
        <f t="shared" si="130"/>
        <v>10.720714265204782</v>
      </c>
      <c r="C1385" s="12">
        <f t="shared" si="131"/>
        <v>9.3277367091631785E-2</v>
      </c>
      <c r="D1385" s="11">
        <v>3330.69</v>
      </c>
      <c r="E1385" s="9">
        <f t="shared" si="132"/>
        <v>0</v>
      </c>
      <c r="F1385">
        <f t="shared" si="133"/>
        <v>3330.69</v>
      </c>
      <c r="I1385" s="5"/>
      <c r="M1385" s="9"/>
      <c r="O1385" s="5"/>
    </row>
    <row r="1386" spans="1:15" x14ac:dyDescent="0.25">
      <c r="A1386" s="10">
        <v>69.2</v>
      </c>
      <c r="B1386" s="12">
        <f t="shared" si="130"/>
        <v>10.720714265204782</v>
      </c>
      <c r="C1386" s="12">
        <f t="shared" si="131"/>
        <v>9.3277367091631785E-2</v>
      </c>
      <c r="D1386" s="11">
        <v>3316.41</v>
      </c>
      <c r="E1386" s="9">
        <f t="shared" si="132"/>
        <v>0</v>
      </c>
      <c r="F1386">
        <f t="shared" si="133"/>
        <v>3316.41</v>
      </c>
      <c r="I1386" s="5"/>
      <c r="M1386" s="9"/>
      <c r="O1386" s="5"/>
    </row>
    <row r="1387" spans="1:15" x14ac:dyDescent="0.25">
      <c r="A1387" s="10">
        <v>69.25</v>
      </c>
      <c r="B1387" s="12">
        <f t="shared" si="130"/>
        <v>10.720714265204782</v>
      </c>
      <c r="C1387" s="12">
        <f t="shared" si="131"/>
        <v>9.3277367091631785E-2</v>
      </c>
      <c r="D1387" s="11">
        <v>3321.65</v>
      </c>
      <c r="E1387" s="9">
        <f t="shared" si="132"/>
        <v>0</v>
      </c>
      <c r="F1387">
        <f t="shared" si="133"/>
        <v>3321.65</v>
      </c>
      <c r="I1387" s="5"/>
      <c r="M1387" s="9"/>
      <c r="O1387" s="5"/>
    </row>
    <row r="1388" spans="1:15" x14ac:dyDescent="0.25">
      <c r="A1388" s="10">
        <v>69.3</v>
      </c>
      <c r="B1388" s="12">
        <f t="shared" si="130"/>
        <v>10.720714265204782</v>
      </c>
      <c r="C1388" s="12">
        <f t="shared" si="131"/>
        <v>9.3277367091631785E-2</v>
      </c>
      <c r="D1388" s="11">
        <v>3310.15</v>
      </c>
      <c r="E1388" s="9">
        <f t="shared" si="132"/>
        <v>0</v>
      </c>
      <c r="F1388">
        <f t="shared" si="133"/>
        <v>3310.15</v>
      </c>
      <c r="I1388" s="5"/>
      <c r="M1388" s="9"/>
      <c r="O1388" s="5"/>
    </row>
    <row r="1389" spans="1:15" x14ac:dyDescent="0.25">
      <c r="A1389" s="10">
        <v>69.349999999999994</v>
      </c>
      <c r="B1389" s="12">
        <f t="shared" si="130"/>
        <v>10.720714265204782</v>
      </c>
      <c r="C1389" s="12">
        <f t="shared" si="131"/>
        <v>9.3277367091631785E-2</v>
      </c>
      <c r="D1389" s="11">
        <v>3332.81</v>
      </c>
      <c r="E1389" s="9">
        <f t="shared" si="132"/>
        <v>0</v>
      </c>
      <c r="F1389">
        <f t="shared" si="133"/>
        <v>3332.81</v>
      </c>
      <c r="I1389" s="5"/>
      <c r="M1389" s="9"/>
      <c r="O1389" s="5"/>
    </row>
    <row r="1390" spans="1:15" x14ac:dyDescent="0.25">
      <c r="A1390" s="10">
        <v>69.400000000000006</v>
      </c>
      <c r="B1390" s="12">
        <f t="shared" si="130"/>
        <v>10.720714265204782</v>
      </c>
      <c r="C1390" s="12">
        <f t="shared" si="131"/>
        <v>9.3277367091631785E-2</v>
      </c>
      <c r="D1390" s="11">
        <v>3326.19</v>
      </c>
      <c r="E1390" s="9">
        <f t="shared" si="132"/>
        <v>0</v>
      </c>
      <c r="F1390">
        <f t="shared" si="133"/>
        <v>3326.19</v>
      </c>
      <c r="I1390" s="5"/>
      <c r="M1390" s="9"/>
      <c r="O1390" s="5"/>
    </row>
    <row r="1391" spans="1:15" x14ac:dyDescent="0.25">
      <c r="A1391" s="10">
        <v>69.45</v>
      </c>
      <c r="B1391" s="12">
        <f t="shared" si="130"/>
        <v>10.720714265204782</v>
      </c>
      <c r="C1391" s="12">
        <f t="shared" si="131"/>
        <v>9.3277367091631785E-2</v>
      </c>
      <c r="D1391" s="11">
        <v>3363.35</v>
      </c>
      <c r="E1391" s="9">
        <f t="shared" si="132"/>
        <v>0</v>
      </c>
      <c r="F1391">
        <f t="shared" si="133"/>
        <v>3363.35</v>
      </c>
      <c r="I1391" s="5"/>
      <c r="M1391" s="9"/>
      <c r="O1391" s="5"/>
    </row>
    <row r="1392" spans="1:15" x14ac:dyDescent="0.25">
      <c r="A1392" s="10">
        <v>69.5</v>
      </c>
      <c r="B1392" s="12">
        <f t="shared" si="130"/>
        <v>10.720714265204782</v>
      </c>
      <c r="C1392" s="12">
        <f t="shared" si="131"/>
        <v>9.3277367091631785E-2</v>
      </c>
      <c r="D1392" s="11">
        <v>3361.21</v>
      </c>
      <c r="E1392" s="9">
        <f t="shared" si="132"/>
        <v>0</v>
      </c>
      <c r="F1392">
        <f t="shared" si="133"/>
        <v>3361.21</v>
      </c>
      <c r="I1392" s="5"/>
      <c r="M1392" s="9"/>
      <c r="O1392" s="5"/>
    </row>
    <row r="1393" spans="1:15" x14ac:dyDescent="0.25">
      <c r="A1393" s="10">
        <v>69.55</v>
      </c>
      <c r="B1393" s="12">
        <f t="shared" si="130"/>
        <v>10.720714265204782</v>
      </c>
      <c r="C1393" s="12">
        <f t="shared" si="131"/>
        <v>9.3277367091631785E-2</v>
      </c>
      <c r="D1393" s="11">
        <v>3371.86</v>
      </c>
      <c r="E1393" s="9">
        <f t="shared" si="132"/>
        <v>0</v>
      </c>
      <c r="F1393">
        <f t="shared" si="133"/>
        <v>3371.86</v>
      </c>
      <c r="I1393" s="5"/>
      <c r="M1393" s="9"/>
      <c r="O1393" s="5"/>
    </row>
    <row r="1394" spans="1:15" x14ac:dyDescent="0.25">
      <c r="A1394" s="10">
        <v>69.599999999999994</v>
      </c>
      <c r="B1394" s="12">
        <f t="shared" si="130"/>
        <v>10.720714265204782</v>
      </c>
      <c r="C1394" s="12">
        <f t="shared" si="131"/>
        <v>9.3277367091631785E-2</v>
      </c>
      <c r="D1394" s="11">
        <v>3368.04</v>
      </c>
      <c r="E1394" s="9">
        <f t="shared" si="132"/>
        <v>0</v>
      </c>
      <c r="F1394">
        <f t="shared" si="133"/>
        <v>3368.04</v>
      </c>
      <c r="I1394" s="5"/>
      <c r="M1394" s="9"/>
      <c r="O1394" s="5"/>
    </row>
    <row r="1395" spans="1:15" x14ac:dyDescent="0.25">
      <c r="A1395" s="10">
        <v>69.650000000000006</v>
      </c>
      <c r="B1395" s="12">
        <f t="shared" si="130"/>
        <v>10.720714265204782</v>
      </c>
      <c r="C1395" s="12">
        <f t="shared" si="131"/>
        <v>9.3277367091631785E-2</v>
      </c>
      <c r="D1395" s="11">
        <v>3384.09</v>
      </c>
      <c r="E1395" s="9">
        <f t="shared" si="132"/>
        <v>0</v>
      </c>
      <c r="F1395">
        <f t="shared" si="133"/>
        <v>3384.09</v>
      </c>
      <c r="I1395" s="5"/>
      <c r="M1395" s="9"/>
      <c r="O1395" s="5"/>
    </row>
    <row r="1396" spans="1:15" x14ac:dyDescent="0.25">
      <c r="A1396" s="10">
        <v>69.7</v>
      </c>
      <c r="B1396" s="12">
        <f t="shared" si="130"/>
        <v>10.720714265204782</v>
      </c>
      <c r="C1396" s="12">
        <f t="shared" si="131"/>
        <v>9.3277367091631785E-2</v>
      </c>
      <c r="D1396" s="11">
        <v>3406.53</v>
      </c>
      <c r="E1396" s="9">
        <f t="shared" si="132"/>
        <v>0</v>
      </c>
      <c r="F1396">
        <f t="shared" si="133"/>
        <v>3406.53</v>
      </c>
      <c r="I1396" s="5"/>
      <c r="M1396" s="9"/>
      <c r="O1396" s="5"/>
    </row>
    <row r="1397" spans="1:15" x14ac:dyDescent="0.25">
      <c r="A1397" s="10">
        <v>69.75</v>
      </c>
      <c r="B1397" s="12">
        <f t="shared" si="130"/>
        <v>10.720714265204782</v>
      </c>
      <c r="C1397" s="12">
        <f t="shared" si="131"/>
        <v>9.3277367091631785E-2</v>
      </c>
      <c r="D1397" s="11">
        <v>3401.87</v>
      </c>
      <c r="E1397" s="9">
        <f t="shared" si="132"/>
        <v>0</v>
      </c>
      <c r="F1397">
        <f t="shared" si="133"/>
        <v>3401.87</v>
      </c>
      <c r="I1397" s="5"/>
      <c r="M1397" s="9"/>
      <c r="O1397" s="5"/>
    </row>
    <row r="1398" spans="1:15" x14ac:dyDescent="0.25">
      <c r="A1398" s="10">
        <v>69.8</v>
      </c>
      <c r="B1398" s="12">
        <f t="shared" si="130"/>
        <v>10.720714265204782</v>
      </c>
      <c r="C1398" s="12">
        <f t="shared" si="131"/>
        <v>9.3277367091631785E-2</v>
      </c>
      <c r="D1398" s="11">
        <v>3397.69</v>
      </c>
      <c r="E1398" s="9">
        <f t="shared" si="132"/>
        <v>0</v>
      </c>
      <c r="F1398">
        <f t="shared" si="133"/>
        <v>3397.69</v>
      </c>
      <c r="I1398" s="5"/>
      <c r="M1398" s="9"/>
      <c r="O1398" s="5"/>
    </row>
    <row r="1399" spans="1:15" x14ac:dyDescent="0.25">
      <c r="A1399" s="10">
        <v>69.849999999999994</v>
      </c>
      <c r="B1399" s="12">
        <f t="shared" si="130"/>
        <v>10.720714265204782</v>
      </c>
      <c r="C1399" s="12">
        <f t="shared" si="131"/>
        <v>9.3277367091631785E-2</v>
      </c>
      <c r="D1399" s="11">
        <v>3394.6</v>
      </c>
      <c r="E1399" s="9">
        <f t="shared" si="132"/>
        <v>0</v>
      </c>
      <c r="F1399">
        <f t="shared" si="133"/>
        <v>3394.6</v>
      </c>
      <c r="I1399" s="5"/>
      <c r="M1399" s="9"/>
      <c r="O1399" s="5"/>
    </row>
    <row r="1400" spans="1:15" x14ac:dyDescent="0.25">
      <c r="A1400" s="10">
        <v>69.900000000000006</v>
      </c>
      <c r="B1400" s="12">
        <f t="shared" si="130"/>
        <v>10.720714265204782</v>
      </c>
      <c r="C1400" s="12">
        <f t="shared" si="131"/>
        <v>9.3277367091631785E-2</v>
      </c>
      <c r="D1400" s="11">
        <v>3431.6</v>
      </c>
      <c r="E1400" s="9">
        <f t="shared" si="132"/>
        <v>0</v>
      </c>
      <c r="F1400">
        <f t="shared" si="133"/>
        <v>3431.6</v>
      </c>
      <c r="I1400" s="5"/>
      <c r="M1400" s="9"/>
      <c r="O1400" s="5"/>
    </row>
    <row r="1401" spans="1:15" x14ac:dyDescent="0.25">
      <c r="A1401" s="10">
        <v>69.95</v>
      </c>
      <c r="B1401" s="12">
        <f t="shared" si="130"/>
        <v>10.720714265204782</v>
      </c>
      <c r="C1401" s="12">
        <f t="shared" si="131"/>
        <v>9.3277367091631785E-2</v>
      </c>
      <c r="D1401" s="11">
        <v>3437.16</v>
      </c>
      <c r="E1401" s="9">
        <f t="shared" si="132"/>
        <v>0</v>
      </c>
      <c r="F1401">
        <f t="shared" si="133"/>
        <v>3437.16</v>
      </c>
      <c r="I1401" s="5"/>
      <c r="M1401" s="9"/>
      <c r="O1401" s="5"/>
    </row>
    <row r="1402" spans="1:15" x14ac:dyDescent="0.25">
      <c r="A1402" s="10">
        <v>70</v>
      </c>
      <c r="B1402" s="12">
        <f t="shared" si="130"/>
        <v>10.720714265204782</v>
      </c>
      <c r="C1402" s="12">
        <f t="shared" si="131"/>
        <v>9.3277367091631785E-2</v>
      </c>
      <c r="D1402" s="11">
        <v>3440.38</v>
      </c>
      <c r="E1402" s="9">
        <f t="shared" si="132"/>
        <v>0</v>
      </c>
      <c r="F1402">
        <f t="shared" si="133"/>
        <v>3440.38</v>
      </c>
      <c r="I1402" s="5"/>
      <c r="M1402" s="9"/>
      <c r="O1402" s="5"/>
    </row>
    <row r="1403" spans="1:15" x14ac:dyDescent="0.25">
      <c r="A1403" s="10">
        <v>70.05</v>
      </c>
      <c r="B1403" s="12">
        <f t="shared" si="130"/>
        <v>10.720714265204782</v>
      </c>
      <c r="C1403" s="12">
        <f t="shared" si="131"/>
        <v>9.3277367091631785E-2</v>
      </c>
      <c r="D1403" s="11">
        <v>3422.62</v>
      </c>
      <c r="E1403" s="9">
        <f t="shared" si="132"/>
        <v>0</v>
      </c>
      <c r="F1403">
        <f t="shared" si="133"/>
        <v>3422.62</v>
      </c>
      <c r="I1403" s="5"/>
      <c r="M1403" s="9"/>
      <c r="O1403" s="5"/>
    </row>
    <row r="1404" spans="1:15" x14ac:dyDescent="0.25">
      <c r="A1404" s="10">
        <v>70.099999999999994</v>
      </c>
      <c r="B1404" s="12">
        <f t="shared" si="130"/>
        <v>10.720714265204782</v>
      </c>
      <c r="C1404" s="12">
        <f t="shared" si="131"/>
        <v>9.3277367091631785E-2</v>
      </c>
      <c r="D1404" s="11">
        <v>3447.02</v>
      </c>
      <c r="E1404" s="9">
        <f t="shared" si="132"/>
        <v>0</v>
      </c>
      <c r="F1404">
        <f t="shared" si="133"/>
        <v>3447.02</v>
      </c>
      <c r="I1404" s="5"/>
      <c r="M1404" s="9"/>
      <c r="O1404" s="5"/>
    </row>
    <row r="1405" spans="1:15" x14ac:dyDescent="0.25">
      <c r="A1405" s="10">
        <v>70.150000000000006</v>
      </c>
      <c r="B1405" s="12">
        <f t="shared" si="130"/>
        <v>10.720714265204782</v>
      </c>
      <c r="C1405" s="12">
        <f t="shared" si="131"/>
        <v>9.3277367091631785E-2</v>
      </c>
      <c r="D1405" s="11">
        <v>3430.58</v>
      </c>
      <c r="E1405" s="9">
        <f t="shared" si="132"/>
        <v>0</v>
      </c>
      <c r="F1405">
        <f t="shared" si="133"/>
        <v>3430.58</v>
      </c>
      <c r="I1405" s="5"/>
      <c r="M1405" s="9"/>
      <c r="O1405" s="5"/>
    </row>
    <row r="1406" spans="1:15" x14ac:dyDescent="0.25">
      <c r="A1406" s="10">
        <v>70.2</v>
      </c>
      <c r="B1406" s="12">
        <f t="shared" si="130"/>
        <v>10.720714265204782</v>
      </c>
      <c r="C1406" s="12">
        <f t="shared" si="131"/>
        <v>9.3277367091631785E-2</v>
      </c>
      <c r="D1406" s="11">
        <v>3433.66</v>
      </c>
      <c r="E1406" s="9">
        <f t="shared" si="132"/>
        <v>0</v>
      </c>
      <c r="F1406">
        <f t="shared" si="133"/>
        <v>3433.66</v>
      </c>
      <c r="I1406" s="5"/>
      <c r="M1406" s="9"/>
      <c r="O1406" s="5"/>
    </row>
    <row r="1407" spans="1:15" x14ac:dyDescent="0.25">
      <c r="A1407" s="10">
        <v>70.25</v>
      </c>
      <c r="B1407" s="12">
        <f t="shared" si="130"/>
        <v>10.720714265204782</v>
      </c>
      <c r="C1407" s="12">
        <f t="shared" si="131"/>
        <v>9.3277367091631785E-2</v>
      </c>
      <c r="D1407" s="11">
        <v>3410.03</v>
      </c>
      <c r="E1407" s="9">
        <f t="shared" si="132"/>
        <v>0</v>
      </c>
      <c r="F1407">
        <f t="shared" si="133"/>
        <v>3410.03</v>
      </c>
      <c r="I1407" s="5"/>
      <c r="M1407" s="9"/>
      <c r="O1407" s="5"/>
    </row>
    <row r="1408" spans="1:15" x14ac:dyDescent="0.25">
      <c r="A1408" s="10">
        <v>70.3</v>
      </c>
      <c r="B1408" s="12">
        <f t="shared" si="130"/>
        <v>10.720714265204782</v>
      </c>
      <c r="C1408" s="12">
        <f t="shared" si="131"/>
        <v>9.3277367091631785E-2</v>
      </c>
      <c r="D1408" s="11">
        <v>3362.84</v>
      </c>
      <c r="E1408" s="9">
        <f t="shared" si="132"/>
        <v>0</v>
      </c>
      <c r="F1408">
        <f t="shared" si="133"/>
        <v>3362.84</v>
      </c>
      <c r="I1408" s="5"/>
      <c r="M1408" s="9"/>
      <c r="O1408" s="5"/>
    </row>
    <row r="1409" spans="1:15" x14ac:dyDescent="0.25">
      <c r="A1409" s="10">
        <v>70.349999999999994</v>
      </c>
      <c r="B1409" s="12">
        <f t="shared" si="130"/>
        <v>10.720714265204782</v>
      </c>
      <c r="C1409" s="12">
        <f t="shared" si="131"/>
        <v>9.3277367091631785E-2</v>
      </c>
      <c r="D1409" s="11">
        <v>3339.58</v>
      </c>
      <c r="E1409" s="9">
        <f t="shared" si="132"/>
        <v>0</v>
      </c>
      <c r="F1409">
        <f t="shared" si="133"/>
        <v>3339.58</v>
      </c>
      <c r="I1409" s="5"/>
      <c r="M1409" s="9"/>
      <c r="O1409" s="5"/>
    </row>
    <row r="1410" spans="1:15" x14ac:dyDescent="0.25">
      <c r="A1410" s="10">
        <v>70.400000000000006</v>
      </c>
      <c r="B1410" s="12">
        <f t="shared" si="130"/>
        <v>10.720714265204782</v>
      </c>
      <c r="C1410" s="12">
        <f t="shared" si="131"/>
        <v>9.3277367091631785E-2</v>
      </c>
      <c r="D1410" s="11">
        <v>3301.72</v>
      </c>
      <c r="E1410" s="9">
        <f t="shared" si="132"/>
        <v>0</v>
      </c>
      <c r="F1410">
        <f t="shared" si="133"/>
        <v>3301.72</v>
      </c>
      <c r="I1410" s="5"/>
      <c r="M1410" s="9"/>
      <c r="O1410" s="5"/>
    </row>
    <row r="1411" spans="1:15" x14ac:dyDescent="0.25">
      <c r="A1411" s="10">
        <v>70.45</v>
      </c>
      <c r="B1411" s="12">
        <f t="shared" ref="B1411:B1474" si="134">IF(D1411&lt;2000,$S$1/($S$4*SQRT($S$5)),IF(A1411&lt;12.55+$M$1,($S$1-$S$3)/($S$4*SQRT($S$5)),IF(A1411&lt;15.55+$M$1,-0.274814814814815*(A1411-$M$1)^3+11.5834444444444*(A1411-$M$1)^2+-160.892394444444*(A1411-$M$1)+745.0025473,($S$3-$S$4)/($S$4*SQRT($S$5)))))</f>
        <v>10.720714265204782</v>
      </c>
      <c r="C1411" s="12">
        <f t="shared" ref="C1411:C1474" si="135">1/B1411</f>
        <v>9.3277367091631785E-2</v>
      </c>
      <c r="D1411" s="11">
        <v>3322.61</v>
      </c>
      <c r="E1411" s="9">
        <f t="shared" ref="E1411:E1474" si="136">IF(A1411&lt;$G$902,LOOKUP(A1411,$G$2:$G$1364,$H$2:$H$1364),0)</f>
        <v>0</v>
      </c>
      <c r="F1411">
        <f t="shared" ref="F1411:F1474" si="137">D1411-E1411</f>
        <v>3322.61</v>
      </c>
      <c r="I1411" s="5"/>
      <c r="M1411" s="9"/>
      <c r="O1411" s="5"/>
    </row>
    <row r="1412" spans="1:15" x14ac:dyDescent="0.25">
      <c r="A1412" s="10">
        <v>70.5</v>
      </c>
      <c r="B1412" s="12">
        <f t="shared" si="134"/>
        <v>10.720714265204782</v>
      </c>
      <c r="C1412" s="12">
        <f t="shared" si="135"/>
        <v>9.3277367091631785E-2</v>
      </c>
      <c r="D1412" s="11">
        <v>3362.51</v>
      </c>
      <c r="E1412" s="9">
        <f t="shared" si="136"/>
        <v>0</v>
      </c>
      <c r="F1412">
        <f t="shared" si="137"/>
        <v>3362.51</v>
      </c>
      <c r="I1412" s="5"/>
      <c r="M1412" s="9"/>
      <c r="O1412" s="5"/>
    </row>
    <row r="1413" spans="1:15" x14ac:dyDescent="0.25">
      <c r="A1413" s="10">
        <v>70.55</v>
      </c>
      <c r="B1413" s="12">
        <f t="shared" si="134"/>
        <v>10.720714265204782</v>
      </c>
      <c r="C1413" s="12">
        <f t="shared" si="135"/>
        <v>9.3277367091631785E-2</v>
      </c>
      <c r="D1413" s="11">
        <v>3363.73</v>
      </c>
      <c r="E1413" s="9">
        <f t="shared" si="136"/>
        <v>0</v>
      </c>
      <c r="F1413">
        <f t="shared" si="137"/>
        <v>3363.73</v>
      </c>
      <c r="I1413" s="5"/>
      <c r="M1413" s="9"/>
      <c r="O1413" s="5"/>
    </row>
    <row r="1414" spans="1:15" x14ac:dyDescent="0.25">
      <c r="A1414" s="10">
        <v>70.599999999999994</v>
      </c>
      <c r="B1414" s="12">
        <f t="shared" si="134"/>
        <v>10.720714265204782</v>
      </c>
      <c r="C1414" s="12">
        <f t="shared" si="135"/>
        <v>9.3277367091631785E-2</v>
      </c>
      <c r="D1414" s="11">
        <v>3347.98</v>
      </c>
      <c r="E1414" s="9">
        <f t="shared" si="136"/>
        <v>0</v>
      </c>
      <c r="F1414">
        <f t="shared" si="137"/>
        <v>3347.98</v>
      </c>
      <c r="I1414" s="5"/>
      <c r="M1414" s="9"/>
      <c r="O1414" s="5"/>
    </row>
    <row r="1415" spans="1:15" x14ac:dyDescent="0.25">
      <c r="A1415" s="10">
        <v>70.650000000000006</v>
      </c>
      <c r="B1415" s="12">
        <f t="shared" si="134"/>
        <v>10.720714265204782</v>
      </c>
      <c r="C1415" s="12">
        <f t="shared" si="135"/>
        <v>9.3277367091631785E-2</v>
      </c>
      <c r="D1415" s="11">
        <v>3335.1</v>
      </c>
      <c r="E1415" s="9">
        <f t="shared" si="136"/>
        <v>0</v>
      </c>
      <c r="F1415">
        <f t="shared" si="137"/>
        <v>3335.1</v>
      </c>
      <c r="I1415" s="5"/>
      <c r="M1415" s="9"/>
      <c r="O1415" s="5"/>
    </row>
    <row r="1416" spans="1:15" x14ac:dyDescent="0.25">
      <c r="A1416" s="10">
        <v>70.7</v>
      </c>
      <c r="B1416" s="12">
        <f t="shared" si="134"/>
        <v>10.720714265204782</v>
      </c>
      <c r="C1416" s="12">
        <f t="shared" si="135"/>
        <v>9.3277367091631785E-2</v>
      </c>
      <c r="D1416" s="11">
        <v>3360.85</v>
      </c>
      <c r="E1416" s="9">
        <f t="shared" si="136"/>
        <v>0</v>
      </c>
      <c r="F1416">
        <f t="shared" si="137"/>
        <v>3360.85</v>
      </c>
      <c r="I1416" s="5"/>
      <c r="M1416" s="9"/>
      <c r="O1416" s="5"/>
    </row>
    <row r="1417" spans="1:15" x14ac:dyDescent="0.25">
      <c r="A1417" s="10">
        <v>70.75</v>
      </c>
      <c r="B1417" s="12">
        <f t="shared" si="134"/>
        <v>10.720714265204782</v>
      </c>
      <c r="C1417" s="12">
        <f t="shared" si="135"/>
        <v>9.3277367091631785E-2</v>
      </c>
      <c r="D1417" s="11">
        <v>3357.18</v>
      </c>
      <c r="E1417" s="9">
        <f t="shared" si="136"/>
        <v>0</v>
      </c>
      <c r="F1417">
        <f t="shared" si="137"/>
        <v>3357.18</v>
      </c>
      <c r="I1417" s="5"/>
      <c r="M1417" s="9"/>
      <c r="O1417" s="5"/>
    </row>
    <row r="1418" spans="1:15" x14ac:dyDescent="0.25">
      <c r="A1418" s="10">
        <v>70.8</v>
      </c>
      <c r="B1418" s="12">
        <f t="shared" si="134"/>
        <v>10.720714265204782</v>
      </c>
      <c r="C1418" s="12">
        <f t="shared" si="135"/>
        <v>9.3277367091631785E-2</v>
      </c>
      <c r="D1418" s="11">
        <v>3361.66</v>
      </c>
      <c r="E1418" s="9">
        <f t="shared" si="136"/>
        <v>0</v>
      </c>
      <c r="F1418">
        <f t="shared" si="137"/>
        <v>3361.66</v>
      </c>
      <c r="I1418" s="5"/>
      <c r="M1418" s="9"/>
      <c r="O1418" s="5"/>
    </row>
    <row r="1419" spans="1:15" x14ac:dyDescent="0.25">
      <c r="A1419" s="10">
        <v>70.849999999999994</v>
      </c>
      <c r="B1419" s="12">
        <f t="shared" si="134"/>
        <v>10.720714265204782</v>
      </c>
      <c r="C1419" s="12">
        <f t="shared" si="135"/>
        <v>9.3277367091631785E-2</v>
      </c>
      <c r="D1419" s="11">
        <v>3323.06</v>
      </c>
      <c r="E1419" s="9">
        <f t="shared" si="136"/>
        <v>0</v>
      </c>
      <c r="F1419">
        <f t="shared" si="137"/>
        <v>3323.06</v>
      </c>
      <c r="I1419" s="5"/>
      <c r="M1419" s="9"/>
      <c r="O1419" s="5"/>
    </row>
    <row r="1420" spans="1:15" x14ac:dyDescent="0.25">
      <c r="A1420" s="10">
        <v>70.900000000000006</v>
      </c>
      <c r="B1420" s="12">
        <f t="shared" si="134"/>
        <v>10.720714265204782</v>
      </c>
      <c r="C1420" s="12">
        <f t="shared" si="135"/>
        <v>9.3277367091631785E-2</v>
      </c>
      <c r="D1420" s="11">
        <v>3314.16</v>
      </c>
      <c r="E1420" s="9">
        <f t="shared" si="136"/>
        <v>0</v>
      </c>
      <c r="F1420">
        <f t="shared" si="137"/>
        <v>3314.16</v>
      </c>
      <c r="I1420" s="5"/>
      <c r="M1420" s="9"/>
      <c r="O1420" s="5"/>
    </row>
    <row r="1421" spans="1:15" x14ac:dyDescent="0.25">
      <c r="A1421" s="10">
        <v>70.95</v>
      </c>
      <c r="B1421" s="12">
        <f t="shared" si="134"/>
        <v>10.720714265204782</v>
      </c>
      <c r="C1421" s="12">
        <f t="shared" si="135"/>
        <v>9.3277367091631785E-2</v>
      </c>
      <c r="D1421" s="11">
        <v>3310.35</v>
      </c>
      <c r="E1421" s="9">
        <f t="shared" si="136"/>
        <v>0</v>
      </c>
      <c r="F1421">
        <f t="shared" si="137"/>
        <v>3310.35</v>
      </c>
      <c r="I1421" s="5"/>
      <c r="M1421" s="9"/>
      <c r="O1421" s="5"/>
    </row>
    <row r="1422" spans="1:15" x14ac:dyDescent="0.25">
      <c r="A1422" s="10">
        <v>71</v>
      </c>
      <c r="B1422" s="12">
        <f t="shared" si="134"/>
        <v>10.720714265204782</v>
      </c>
      <c r="C1422" s="12">
        <f t="shared" si="135"/>
        <v>9.3277367091631785E-2</v>
      </c>
      <c r="D1422" s="11">
        <v>3324.09</v>
      </c>
      <c r="E1422" s="9">
        <f t="shared" si="136"/>
        <v>0</v>
      </c>
      <c r="F1422">
        <f t="shared" si="137"/>
        <v>3324.09</v>
      </c>
      <c r="I1422" s="5"/>
      <c r="M1422" s="9"/>
      <c r="O1422" s="5"/>
    </row>
    <row r="1423" spans="1:15" x14ac:dyDescent="0.25">
      <c r="A1423" s="10">
        <v>71.05</v>
      </c>
      <c r="B1423" s="12">
        <f t="shared" si="134"/>
        <v>10.720714265204782</v>
      </c>
      <c r="C1423" s="12">
        <f t="shared" si="135"/>
        <v>9.3277367091631785E-2</v>
      </c>
      <c r="D1423" s="11">
        <v>3307.44</v>
      </c>
      <c r="E1423" s="9">
        <f t="shared" si="136"/>
        <v>0</v>
      </c>
      <c r="F1423">
        <f t="shared" si="137"/>
        <v>3307.44</v>
      </c>
      <c r="I1423" s="5"/>
      <c r="M1423" s="9"/>
      <c r="O1423" s="5"/>
    </row>
    <row r="1424" spans="1:15" x14ac:dyDescent="0.25">
      <c r="A1424" s="10">
        <v>71.099999999999994</v>
      </c>
      <c r="B1424" s="12">
        <f t="shared" si="134"/>
        <v>10.720714265204782</v>
      </c>
      <c r="C1424" s="12">
        <f t="shared" si="135"/>
        <v>9.3277367091631785E-2</v>
      </c>
      <c r="D1424" s="11">
        <v>3302.27</v>
      </c>
      <c r="E1424" s="9">
        <f t="shared" si="136"/>
        <v>0</v>
      </c>
      <c r="F1424">
        <f t="shared" si="137"/>
        <v>3302.27</v>
      </c>
      <c r="I1424" s="5"/>
      <c r="M1424" s="9"/>
      <c r="O1424" s="5"/>
    </row>
    <row r="1425" spans="1:15" x14ac:dyDescent="0.25">
      <c r="A1425" s="10">
        <v>71.150000000000006</v>
      </c>
      <c r="B1425" s="12">
        <f t="shared" si="134"/>
        <v>10.720714265204782</v>
      </c>
      <c r="C1425" s="12">
        <f t="shared" si="135"/>
        <v>9.3277367091631785E-2</v>
      </c>
      <c r="D1425" s="11">
        <v>3276.82</v>
      </c>
      <c r="E1425" s="9">
        <f t="shared" si="136"/>
        <v>0</v>
      </c>
      <c r="F1425">
        <f t="shared" si="137"/>
        <v>3276.82</v>
      </c>
      <c r="I1425" s="5"/>
      <c r="M1425" s="9"/>
      <c r="O1425" s="5"/>
    </row>
    <row r="1426" spans="1:15" x14ac:dyDescent="0.25">
      <c r="A1426" s="10">
        <v>71.2</v>
      </c>
      <c r="B1426" s="12">
        <f t="shared" si="134"/>
        <v>10.720714265204782</v>
      </c>
      <c r="C1426" s="12">
        <f t="shared" si="135"/>
        <v>9.3277367091631785E-2</v>
      </c>
      <c r="D1426" s="11">
        <v>3251.27</v>
      </c>
      <c r="E1426" s="9">
        <f t="shared" si="136"/>
        <v>0</v>
      </c>
      <c r="F1426">
        <f t="shared" si="137"/>
        <v>3251.27</v>
      </c>
      <c r="I1426" s="5"/>
      <c r="M1426" s="9"/>
      <c r="O1426" s="5"/>
    </row>
    <row r="1427" spans="1:15" x14ac:dyDescent="0.25">
      <c r="A1427" s="10">
        <v>71.25</v>
      </c>
      <c r="B1427" s="12">
        <f t="shared" si="134"/>
        <v>10.720714265204782</v>
      </c>
      <c r="C1427" s="12">
        <f t="shared" si="135"/>
        <v>9.3277367091631785E-2</v>
      </c>
      <c r="D1427" s="11">
        <v>3224.16</v>
      </c>
      <c r="E1427" s="9">
        <f t="shared" si="136"/>
        <v>0</v>
      </c>
      <c r="F1427">
        <f t="shared" si="137"/>
        <v>3224.16</v>
      </c>
      <c r="I1427" s="5"/>
      <c r="M1427" s="9"/>
      <c r="O1427" s="5"/>
    </row>
    <row r="1428" spans="1:15" x14ac:dyDescent="0.25">
      <c r="A1428" s="10">
        <v>71.3</v>
      </c>
      <c r="B1428" s="12">
        <f t="shared" si="134"/>
        <v>10.720714265204782</v>
      </c>
      <c r="C1428" s="12">
        <f t="shared" si="135"/>
        <v>9.3277367091631785E-2</v>
      </c>
      <c r="D1428" s="11">
        <v>3238.54</v>
      </c>
      <c r="E1428" s="9">
        <f t="shared" si="136"/>
        <v>0</v>
      </c>
      <c r="F1428">
        <f t="shared" si="137"/>
        <v>3238.54</v>
      </c>
      <c r="I1428" s="5"/>
      <c r="M1428" s="9"/>
      <c r="O1428" s="5"/>
    </row>
    <row r="1429" spans="1:15" x14ac:dyDescent="0.25">
      <c r="A1429" s="10">
        <v>71.349999999999994</v>
      </c>
      <c r="B1429" s="12">
        <f t="shared" si="134"/>
        <v>10.720714265204782</v>
      </c>
      <c r="C1429" s="12">
        <f t="shared" si="135"/>
        <v>9.3277367091631785E-2</v>
      </c>
      <c r="D1429" s="11">
        <v>3209.03</v>
      </c>
      <c r="E1429" s="9">
        <f t="shared" si="136"/>
        <v>0</v>
      </c>
      <c r="F1429">
        <f t="shared" si="137"/>
        <v>3209.03</v>
      </c>
      <c r="I1429" s="5"/>
      <c r="M1429" s="9"/>
      <c r="O1429" s="5"/>
    </row>
    <row r="1430" spans="1:15" x14ac:dyDescent="0.25">
      <c r="A1430" s="10">
        <v>71.400000000000006</v>
      </c>
      <c r="B1430" s="12">
        <f t="shared" si="134"/>
        <v>10.720714265204782</v>
      </c>
      <c r="C1430" s="12">
        <f t="shared" si="135"/>
        <v>9.3277367091631785E-2</v>
      </c>
      <c r="D1430" s="11">
        <v>3208.94</v>
      </c>
      <c r="E1430" s="9">
        <f t="shared" si="136"/>
        <v>0</v>
      </c>
      <c r="F1430">
        <f t="shared" si="137"/>
        <v>3208.94</v>
      </c>
      <c r="I1430" s="5"/>
      <c r="M1430" s="9"/>
      <c r="O1430" s="5"/>
    </row>
    <row r="1431" spans="1:15" x14ac:dyDescent="0.25">
      <c r="A1431" s="10">
        <v>71.45</v>
      </c>
      <c r="B1431" s="12">
        <f t="shared" si="134"/>
        <v>10.720714265204782</v>
      </c>
      <c r="C1431" s="12">
        <f t="shared" si="135"/>
        <v>9.3277367091631785E-2</v>
      </c>
      <c r="D1431" s="11">
        <v>3221.87</v>
      </c>
      <c r="E1431" s="9">
        <f t="shared" si="136"/>
        <v>0</v>
      </c>
      <c r="F1431">
        <f t="shared" si="137"/>
        <v>3221.87</v>
      </c>
      <c r="I1431" s="5"/>
      <c r="M1431" s="9"/>
      <c r="O1431" s="5"/>
    </row>
    <row r="1432" spans="1:15" x14ac:dyDescent="0.25">
      <c r="A1432" s="10">
        <v>71.5</v>
      </c>
      <c r="B1432" s="12">
        <f t="shared" si="134"/>
        <v>10.720714265204782</v>
      </c>
      <c r="C1432" s="12">
        <f t="shared" si="135"/>
        <v>9.3277367091631785E-2</v>
      </c>
      <c r="D1432" s="11">
        <v>3217.2</v>
      </c>
      <c r="E1432" s="9">
        <f t="shared" si="136"/>
        <v>0</v>
      </c>
      <c r="F1432">
        <f t="shared" si="137"/>
        <v>3217.2</v>
      </c>
      <c r="I1432" s="5"/>
      <c r="M1432" s="9"/>
      <c r="O1432" s="5"/>
    </row>
    <row r="1433" spans="1:15" x14ac:dyDescent="0.25">
      <c r="A1433" s="10">
        <v>71.55</v>
      </c>
      <c r="B1433" s="12">
        <f t="shared" si="134"/>
        <v>10.720714265204782</v>
      </c>
      <c r="C1433" s="12">
        <f t="shared" si="135"/>
        <v>9.3277367091631785E-2</v>
      </c>
      <c r="D1433" s="11">
        <v>3177.96</v>
      </c>
      <c r="E1433" s="9">
        <f t="shared" si="136"/>
        <v>0</v>
      </c>
      <c r="F1433">
        <f t="shared" si="137"/>
        <v>3177.96</v>
      </c>
      <c r="I1433" s="5"/>
      <c r="M1433" s="9"/>
      <c r="O1433" s="5"/>
    </row>
    <row r="1434" spans="1:15" x14ac:dyDescent="0.25">
      <c r="A1434" s="10">
        <v>71.599999999999994</v>
      </c>
      <c r="B1434" s="12">
        <f t="shared" si="134"/>
        <v>10.720714265204782</v>
      </c>
      <c r="C1434" s="12">
        <f t="shared" si="135"/>
        <v>9.3277367091631785E-2</v>
      </c>
      <c r="D1434" s="11">
        <v>3170.45</v>
      </c>
      <c r="E1434" s="9">
        <f t="shared" si="136"/>
        <v>0</v>
      </c>
      <c r="F1434">
        <f t="shared" si="137"/>
        <v>3170.45</v>
      </c>
      <c r="I1434" s="5"/>
      <c r="M1434" s="9"/>
      <c r="O1434" s="5"/>
    </row>
    <row r="1435" spans="1:15" x14ac:dyDescent="0.25">
      <c r="A1435" s="10">
        <v>71.650000000000006</v>
      </c>
      <c r="B1435" s="12">
        <f t="shared" si="134"/>
        <v>10.720714265204782</v>
      </c>
      <c r="C1435" s="12">
        <f t="shared" si="135"/>
        <v>9.3277367091631785E-2</v>
      </c>
      <c r="D1435" s="11">
        <v>3168.1</v>
      </c>
      <c r="E1435" s="9">
        <f t="shared" si="136"/>
        <v>0</v>
      </c>
      <c r="F1435">
        <f t="shared" si="137"/>
        <v>3168.1</v>
      </c>
      <c r="I1435" s="5"/>
      <c r="M1435" s="9"/>
      <c r="O1435" s="5"/>
    </row>
    <row r="1436" spans="1:15" x14ac:dyDescent="0.25">
      <c r="A1436" s="10">
        <v>71.7</v>
      </c>
      <c r="B1436" s="12">
        <f t="shared" si="134"/>
        <v>10.720714265204782</v>
      </c>
      <c r="C1436" s="12">
        <f t="shared" si="135"/>
        <v>9.3277367091631785E-2</v>
      </c>
      <c r="D1436" s="11">
        <v>3181.84</v>
      </c>
      <c r="E1436" s="9">
        <f t="shared" si="136"/>
        <v>0</v>
      </c>
      <c r="F1436">
        <f t="shared" si="137"/>
        <v>3181.84</v>
      </c>
      <c r="I1436" s="5"/>
      <c r="M1436" s="9"/>
      <c r="O1436" s="5"/>
    </row>
    <row r="1437" spans="1:15" x14ac:dyDescent="0.25">
      <c r="A1437" s="10">
        <v>71.75</v>
      </c>
      <c r="B1437" s="12">
        <f t="shared" si="134"/>
        <v>10.720714265204782</v>
      </c>
      <c r="C1437" s="12">
        <f t="shared" si="135"/>
        <v>9.3277367091631785E-2</v>
      </c>
      <c r="D1437" s="11">
        <v>3199.15</v>
      </c>
      <c r="E1437" s="9">
        <f t="shared" si="136"/>
        <v>0</v>
      </c>
      <c r="F1437">
        <f t="shared" si="137"/>
        <v>3199.15</v>
      </c>
      <c r="I1437" s="5"/>
      <c r="M1437" s="9"/>
      <c r="O1437" s="5"/>
    </row>
    <row r="1438" spans="1:15" x14ac:dyDescent="0.25">
      <c r="A1438" s="10">
        <v>71.8</v>
      </c>
      <c r="B1438" s="12">
        <f t="shared" si="134"/>
        <v>10.720714265204782</v>
      </c>
      <c r="C1438" s="12">
        <f t="shared" si="135"/>
        <v>9.3277367091631785E-2</v>
      </c>
      <c r="D1438" s="11">
        <v>3240.35</v>
      </c>
      <c r="E1438" s="9">
        <f t="shared" si="136"/>
        <v>0</v>
      </c>
      <c r="F1438">
        <f t="shared" si="137"/>
        <v>3240.35</v>
      </c>
      <c r="I1438" s="5"/>
      <c r="M1438" s="9"/>
      <c r="O1438" s="5"/>
    </row>
    <row r="1439" spans="1:15" x14ac:dyDescent="0.25">
      <c r="A1439" s="10">
        <v>71.849999999999994</v>
      </c>
      <c r="B1439" s="12">
        <f t="shared" si="134"/>
        <v>10.720714265204782</v>
      </c>
      <c r="C1439" s="12">
        <f t="shared" si="135"/>
        <v>9.3277367091631785E-2</v>
      </c>
      <c r="D1439" s="11">
        <v>3270.16</v>
      </c>
      <c r="E1439" s="9">
        <f t="shared" si="136"/>
        <v>0</v>
      </c>
      <c r="F1439">
        <f t="shared" si="137"/>
        <v>3270.16</v>
      </c>
      <c r="I1439" s="5"/>
      <c r="M1439" s="9"/>
      <c r="O1439" s="5"/>
    </row>
    <row r="1440" spans="1:15" x14ac:dyDescent="0.25">
      <c r="A1440" s="10">
        <v>71.900000000000006</v>
      </c>
      <c r="B1440" s="12">
        <f t="shared" si="134"/>
        <v>10.720714265204782</v>
      </c>
      <c r="C1440" s="12">
        <f t="shared" si="135"/>
        <v>9.3277367091631785E-2</v>
      </c>
      <c r="D1440" s="11">
        <v>3271.99</v>
      </c>
      <c r="E1440" s="9">
        <f t="shared" si="136"/>
        <v>0</v>
      </c>
      <c r="F1440">
        <f t="shared" si="137"/>
        <v>3271.99</v>
      </c>
      <c r="I1440" s="5"/>
      <c r="M1440" s="9"/>
      <c r="O1440" s="5"/>
    </row>
    <row r="1441" spans="1:15" x14ac:dyDescent="0.25">
      <c r="A1441" s="10">
        <v>71.95</v>
      </c>
      <c r="B1441" s="12">
        <f t="shared" si="134"/>
        <v>10.720714265204782</v>
      </c>
      <c r="C1441" s="12">
        <f t="shared" si="135"/>
        <v>9.3277367091631785E-2</v>
      </c>
      <c r="D1441" s="11">
        <v>3277.69</v>
      </c>
      <c r="E1441" s="9">
        <f t="shared" si="136"/>
        <v>0</v>
      </c>
      <c r="F1441">
        <f t="shared" si="137"/>
        <v>3277.69</v>
      </c>
      <c r="I1441" s="5"/>
      <c r="M1441" s="9"/>
      <c r="O1441" s="5"/>
    </row>
    <row r="1442" spans="1:15" x14ac:dyDescent="0.25">
      <c r="A1442" s="10">
        <v>72</v>
      </c>
      <c r="B1442" s="12">
        <f t="shared" si="134"/>
        <v>10.720714265204782</v>
      </c>
      <c r="C1442" s="12">
        <f t="shared" si="135"/>
        <v>9.3277367091631785E-2</v>
      </c>
      <c r="D1442" s="11">
        <v>3316.68</v>
      </c>
      <c r="E1442" s="9">
        <f t="shared" si="136"/>
        <v>0</v>
      </c>
      <c r="F1442">
        <f t="shared" si="137"/>
        <v>3316.68</v>
      </c>
      <c r="I1442" s="5"/>
      <c r="M1442" s="9"/>
      <c r="O1442" s="5"/>
    </row>
    <row r="1443" spans="1:15" x14ac:dyDescent="0.25">
      <c r="A1443" s="10">
        <v>72.05</v>
      </c>
      <c r="B1443" s="12">
        <f t="shared" si="134"/>
        <v>10.720714265204782</v>
      </c>
      <c r="C1443" s="12">
        <f t="shared" si="135"/>
        <v>9.3277367091631785E-2</v>
      </c>
      <c r="D1443" s="11">
        <v>3294.94</v>
      </c>
      <c r="E1443" s="9">
        <f t="shared" si="136"/>
        <v>0</v>
      </c>
      <c r="F1443">
        <f t="shared" si="137"/>
        <v>3294.94</v>
      </c>
      <c r="I1443" s="5"/>
      <c r="M1443" s="9"/>
      <c r="O1443" s="5"/>
    </row>
    <row r="1444" spans="1:15" x14ac:dyDescent="0.25">
      <c r="A1444" s="10">
        <v>72.099999999999994</v>
      </c>
      <c r="B1444" s="12">
        <f t="shared" si="134"/>
        <v>10.720714265204782</v>
      </c>
      <c r="C1444" s="12">
        <f t="shared" si="135"/>
        <v>9.3277367091631785E-2</v>
      </c>
      <c r="D1444" s="11">
        <v>3299.41</v>
      </c>
      <c r="E1444" s="9">
        <f t="shared" si="136"/>
        <v>0</v>
      </c>
      <c r="F1444">
        <f t="shared" si="137"/>
        <v>3299.41</v>
      </c>
      <c r="I1444" s="5"/>
      <c r="M1444" s="9"/>
      <c r="O1444" s="5"/>
    </row>
    <row r="1445" spans="1:15" x14ac:dyDescent="0.25">
      <c r="A1445" s="10">
        <v>72.150000000000006</v>
      </c>
      <c r="B1445" s="12">
        <f t="shared" si="134"/>
        <v>10.720714265204782</v>
      </c>
      <c r="C1445" s="12">
        <f t="shared" si="135"/>
        <v>9.3277367091631785E-2</v>
      </c>
      <c r="D1445" s="11">
        <v>3298.47</v>
      </c>
      <c r="E1445" s="9">
        <f t="shared" si="136"/>
        <v>0</v>
      </c>
      <c r="F1445">
        <f t="shared" si="137"/>
        <v>3298.47</v>
      </c>
      <c r="I1445" s="5"/>
      <c r="M1445" s="9"/>
      <c r="O1445" s="5"/>
    </row>
    <row r="1446" spans="1:15" x14ac:dyDescent="0.25">
      <c r="A1446" s="10">
        <v>72.2</v>
      </c>
      <c r="B1446" s="12">
        <f t="shared" si="134"/>
        <v>10.720714265204782</v>
      </c>
      <c r="C1446" s="12">
        <f t="shared" si="135"/>
        <v>9.3277367091631785E-2</v>
      </c>
      <c r="D1446" s="11">
        <v>3296.81</v>
      </c>
      <c r="E1446" s="9">
        <f t="shared" si="136"/>
        <v>0</v>
      </c>
      <c r="F1446">
        <f t="shared" si="137"/>
        <v>3296.81</v>
      </c>
      <c r="I1446" s="5"/>
      <c r="M1446" s="9"/>
      <c r="O1446" s="5"/>
    </row>
    <row r="1447" spans="1:15" x14ac:dyDescent="0.25">
      <c r="A1447" s="10">
        <v>72.25</v>
      </c>
      <c r="B1447" s="12">
        <f t="shared" si="134"/>
        <v>10.720714265204782</v>
      </c>
      <c r="C1447" s="12">
        <f t="shared" si="135"/>
        <v>9.3277367091631785E-2</v>
      </c>
      <c r="D1447" s="11">
        <v>3286.35</v>
      </c>
      <c r="E1447" s="9">
        <f t="shared" si="136"/>
        <v>0</v>
      </c>
      <c r="F1447">
        <f t="shared" si="137"/>
        <v>3286.35</v>
      </c>
      <c r="I1447" s="5"/>
      <c r="M1447" s="9"/>
      <c r="O1447" s="5"/>
    </row>
    <row r="1448" spans="1:15" x14ac:dyDescent="0.25">
      <c r="A1448" s="10">
        <v>72.3</v>
      </c>
      <c r="B1448" s="12">
        <f t="shared" si="134"/>
        <v>10.720714265204782</v>
      </c>
      <c r="C1448" s="12">
        <f t="shared" si="135"/>
        <v>9.3277367091631785E-2</v>
      </c>
      <c r="D1448" s="11">
        <v>3298.22</v>
      </c>
      <c r="E1448" s="9">
        <f t="shared" si="136"/>
        <v>0</v>
      </c>
      <c r="F1448">
        <f t="shared" si="137"/>
        <v>3298.22</v>
      </c>
      <c r="I1448" s="5"/>
      <c r="M1448" s="9"/>
      <c r="O1448" s="5"/>
    </row>
    <row r="1449" spans="1:15" x14ac:dyDescent="0.25">
      <c r="A1449" s="10">
        <v>72.349999999999994</v>
      </c>
      <c r="B1449" s="12">
        <f t="shared" si="134"/>
        <v>10.720714265204782</v>
      </c>
      <c r="C1449" s="12">
        <f t="shared" si="135"/>
        <v>9.3277367091631785E-2</v>
      </c>
      <c r="D1449" s="11">
        <v>3300.97</v>
      </c>
      <c r="E1449" s="9">
        <f t="shared" si="136"/>
        <v>0</v>
      </c>
      <c r="F1449">
        <f t="shared" si="137"/>
        <v>3300.97</v>
      </c>
      <c r="I1449" s="5"/>
      <c r="M1449" s="9"/>
      <c r="O1449" s="5"/>
    </row>
    <row r="1450" spans="1:15" x14ac:dyDescent="0.25">
      <c r="A1450" s="10">
        <v>72.400000000000006</v>
      </c>
      <c r="B1450" s="12">
        <f t="shared" si="134"/>
        <v>10.720714265204782</v>
      </c>
      <c r="C1450" s="12">
        <f t="shared" si="135"/>
        <v>9.3277367091631785E-2</v>
      </c>
      <c r="D1450" s="11">
        <v>3292.76</v>
      </c>
      <c r="E1450" s="9">
        <f t="shared" si="136"/>
        <v>0</v>
      </c>
      <c r="F1450">
        <f t="shared" si="137"/>
        <v>3292.76</v>
      </c>
      <c r="I1450" s="5"/>
      <c r="M1450" s="9"/>
      <c r="O1450" s="5"/>
    </row>
    <row r="1451" spans="1:15" x14ac:dyDescent="0.25">
      <c r="A1451" s="10">
        <v>72.45</v>
      </c>
      <c r="B1451" s="12">
        <f t="shared" si="134"/>
        <v>10.720714265204782</v>
      </c>
      <c r="C1451" s="12">
        <f t="shared" si="135"/>
        <v>9.3277367091631785E-2</v>
      </c>
      <c r="D1451" s="11">
        <v>3306.13</v>
      </c>
      <c r="E1451" s="9">
        <f t="shared" si="136"/>
        <v>0</v>
      </c>
      <c r="F1451">
        <f t="shared" si="137"/>
        <v>3306.13</v>
      </c>
      <c r="I1451" s="5"/>
      <c r="M1451" s="9"/>
      <c r="O1451" s="5"/>
    </row>
    <row r="1452" spans="1:15" x14ac:dyDescent="0.25">
      <c r="A1452" s="10">
        <v>72.5</v>
      </c>
      <c r="B1452" s="12">
        <f t="shared" si="134"/>
        <v>10.720714265204782</v>
      </c>
      <c r="C1452" s="12">
        <f t="shared" si="135"/>
        <v>9.3277367091631785E-2</v>
      </c>
      <c r="D1452" s="11">
        <v>3284.78</v>
      </c>
      <c r="E1452" s="9">
        <f t="shared" si="136"/>
        <v>0</v>
      </c>
      <c r="F1452">
        <f t="shared" si="137"/>
        <v>3284.78</v>
      </c>
      <c r="I1452" s="5"/>
      <c r="M1452" s="9"/>
      <c r="O1452" s="5"/>
    </row>
    <row r="1453" spans="1:15" x14ac:dyDescent="0.25">
      <c r="A1453" s="10">
        <v>72.55</v>
      </c>
      <c r="B1453" s="12">
        <f t="shared" si="134"/>
        <v>10.720714265204782</v>
      </c>
      <c r="C1453" s="12">
        <f t="shared" si="135"/>
        <v>9.3277367091631785E-2</v>
      </c>
      <c r="D1453" s="11">
        <v>3286.27</v>
      </c>
      <c r="E1453" s="9">
        <f t="shared" si="136"/>
        <v>0</v>
      </c>
      <c r="F1453">
        <f t="shared" si="137"/>
        <v>3286.27</v>
      </c>
      <c r="I1453" s="5"/>
      <c r="M1453" s="9"/>
      <c r="O1453" s="5"/>
    </row>
    <row r="1454" spans="1:15" x14ac:dyDescent="0.25">
      <c r="A1454" s="10">
        <v>72.599999999999994</v>
      </c>
      <c r="B1454" s="12">
        <f t="shared" si="134"/>
        <v>10.720714265204782</v>
      </c>
      <c r="C1454" s="12">
        <f t="shared" si="135"/>
        <v>9.3277367091631785E-2</v>
      </c>
      <c r="D1454" s="11">
        <v>3289.42</v>
      </c>
      <c r="E1454" s="9">
        <f t="shared" si="136"/>
        <v>0</v>
      </c>
      <c r="F1454">
        <f t="shared" si="137"/>
        <v>3289.42</v>
      </c>
      <c r="I1454" s="5"/>
      <c r="M1454" s="9"/>
      <c r="O1454" s="5"/>
    </row>
    <row r="1455" spans="1:15" x14ac:dyDescent="0.25">
      <c r="A1455" s="10">
        <v>72.650000000000006</v>
      </c>
      <c r="B1455" s="12">
        <f t="shared" si="134"/>
        <v>10.720714265204782</v>
      </c>
      <c r="C1455" s="12">
        <f t="shared" si="135"/>
        <v>9.3277367091631785E-2</v>
      </c>
      <c r="D1455" s="11">
        <v>3312.33</v>
      </c>
      <c r="E1455" s="9">
        <f t="shared" si="136"/>
        <v>0</v>
      </c>
      <c r="F1455">
        <f t="shared" si="137"/>
        <v>3312.33</v>
      </c>
      <c r="I1455" s="5"/>
      <c r="M1455" s="9"/>
      <c r="O1455" s="5"/>
    </row>
    <row r="1456" spans="1:15" x14ac:dyDescent="0.25">
      <c r="A1456" s="10">
        <v>72.7</v>
      </c>
      <c r="B1456" s="12">
        <f t="shared" si="134"/>
        <v>10.720714265204782</v>
      </c>
      <c r="C1456" s="12">
        <f t="shared" si="135"/>
        <v>9.3277367091631785E-2</v>
      </c>
      <c r="D1456" s="11">
        <v>3278.73</v>
      </c>
      <c r="E1456" s="9">
        <f t="shared" si="136"/>
        <v>0</v>
      </c>
      <c r="F1456">
        <f t="shared" si="137"/>
        <v>3278.73</v>
      </c>
      <c r="I1456" s="5"/>
      <c r="M1456" s="9"/>
      <c r="O1456" s="5"/>
    </row>
    <row r="1457" spans="1:15" x14ac:dyDescent="0.25">
      <c r="A1457" s="10">
        <v>72.75</v>
      </c>
      <c r="B1457" s="12">
        <f t="shared" si="134"/>
        <v>10.720714265204782</v>
      </c>
      <c r="C1457" s="12">
        <f t="shared" si="135"/>
        <v>9.3277367091631785E-2</v>
      </c>
      <c r="D1457" s="11">
        <v>3274.6</v>
      </c>
      <c r="E1457" s="9">
        <f t="shared" si="136"/>
        <v>0</v>
      </c>
      <c r="F1457">
        <f t="shared" si="137"/>
        <v>3274.6</v>
      </c>
      <c r="I1457" s="5"/>
      <c r="M1457" s="9"/>
      <c r="O1457" s="5"/>
    </row>
    <row r="1458" spans="1:15" x14ac:dyDescent="0.25">
      <c r="A1458" s="10">
        <v>72.8</v>
      </c>
      <c r="B1458" s="12">
        <f t="shared" si="134"/>
        <v>10.720714265204782</v>
      </c>
      <c r="C1458" s="12">
        <f t="shared" si="135"/>
        <v>9.3277367091631785E-2</v>
      </c>
      <c r="D1458" s="11">
        <v>3272.62</v>
      </c>
      <c r="E1458" s="9">
        <f t="shared" si="136"/>
        <v>0</v>
      </c>
      <c r="F1458">
        <f t="shared" si="137"/>
        <v>3272.62</v>
      </c>
      <c r="I1458" s="5"/>
      <c r="M1458" s="9"/>
      <c r="O1458" s="5"/>
    </row>
    <row r="1459" spans="1:15" x14ac:dyDescent="0.25">
      <c r="A1459" s="10">
        <v>72.849999999999994</v>
      </c>
      <c r="B1459" s="12">
        <f t="shared" si="134"/>
        <v>10.720714265204782</v>
      </c>
      <c r="C1459" s="12">
        <f t="shared" si="135"/>
        <v>9.3277367091631785E-2</v>
      </c>
      <c r="D1459" s="11">
        <v>3223.24</v>
      </c>
      <c r="E1459" s="9">
        <f t="shared" si="136"/>
        <v>0</v>
      </c>
      <c r="F1459">
        <f t="shared" si="137"/>
        <v>3223.24</v>
      </c>
      <c r="I1459" s="5"/>
      <c r="M1459" s="9"/>
      <c r="O1459" s="5"/>
    </row>
    <row r="1460" spans="1:15" x14ac:dyDescent="0.25">
      <c r="A1460" s="10">
        <v>72.900000000000006</v>
      </c>
      <c r="B1460" s="12">
        <f t="shared" si="134"/>
        <v>10.720714265204782</v>
      </c>
      <c r="C1460" s="12">
        <f t="shared" si="135"/>
        <v>9.3277367091631785E-2</v>
      </c>
      <c r="D1460" s="11">
        <v>3207.09</v>
      </c>
      <c r="E1460" s="9">
        <f t="shared" si="136"/>
        <v>0</v>
      </c>
      <c r="F1460">
        <f t="shared" si="137"/>
        <v>3207.09</v>
      </c>
      <c r="I1460" s="5"/>
      <c r="M1460" s="9"/>
      <c r="O1460" s="5"/>
    </row>
    <row r="1461" spans="1:15" x14ac:dyDescent="0.25">
      <c r="A1461" s="10">
        <v>72.95</v>
      </c>
      <c r="B1461" s="12">
        <f t="shared" si="134"/>
        <v>10.720714265204782</v>
      </c>
      <c r="C1461" s="12">
        <f t="shared" si="135"/>
        <v>9.3277367091631785E-2</v>
      </c>
      <c r="D1461" s="11">
        <v>3197.19</v>
      </c>
      <c r="E1461" s="9">
        <f t="shared" si="136"/>
        <v>0</v>
      </c>
      <c r="F1461">
        <f t="shared" si="137"/>
        <v>3197.19</v>
      </c>
      <c r="I1461" s="5"/>
      <c r="M1461" s="9"/>
      <c r="O1461" s="5"/>
    </row>
    <row r="1462" spans="1:15" x14ac:dyDescent="0.25">
      <c r="A1462" s="10">
        <v>73</v>
      </c>
      <c r="B1462" s="12">
        <f t="shared" si="134"/>
        <v>10.720714265204782</v>
      </c>
      <c r="C1462" s="12">
        <f t="shared" si="135"/>
        <v>9.3277367091631785E-2</v>
      </c>
      <c r="D1462" s="11">
        <v>3242.92</v>
      </c>
      <c r="E1462" s="9">
        <f t="shared" si="136"/>
        <v>0</v>
      </c>
      <c r="F1462">
        <f t="shared" si="137"/>
        <v>3242.92</v>
      </c>
      <c r="I1462" s="5"/>
      <c r="M1462" s="9"/>
      <c r="O1462" s="5"/>
    </row>
    <row r="1463" spans="1:15" x14ac:dyDescent="0.25">
      <c r="A1463" s="10">
        <v>73.05</v>
      </c>
      <c r="B1463" s="12">
        <f t="shared" si="134"/>
        <v>10.720714265204782</v>
      </c>
      <c r="C1463" s="12">
        <f t="shared" si="135"/>
        <v>9.3277367091631785E-2</v>
      </c>
      <c r="D1463" s="11">
        <v>3235.58</v>
      </c>
      <c r="E1463" s="9">
        <f t="shared" si="136"/>
        <v>0</v>
      </c>
      <c r="F1463">
        <f t="shared" si="137"/>
        <v>3235.58</v>
      </c>
      <c r="I1463" s="5"/>
      <c r="M1463" s="9"/>
      <c r="O1463" s="5"/>
    </row>
    <row r="1464" spans="1:15" x14ac:dyDescent="0.25">
      <c r="A1464" s="10">
        <v>73.099999999999994</v>
      </c>
      <c r="B1464" s="12">
        <f t="shared" si="134"/>
        <v>10.720714265204782</v>
      </c>
      <c r="C1464" s="12">
        <f t="shared" si="135"/>
        <v>9.3277367091631785E-2</v>
      </c>
      <c r="D1464" s="11">
        <v>3239.85</v>
      </c>
      <c r="E1464" s="9">
        <f t="shared" si="136"/>
        <v>0</v>
      </c>
      <c r="F1464">
        <f t="shared" si="137"/>
        <v>3239.85</v>
      </c>
      <c r="I1464" s="5"/>
      <c r="M1464" s="9"/>
      <c r="O1464" s="5"/>
    </row>
    <row r="1465" spans="1:15" x14ac:dyDescent="0.25">
      <c r="A1465" s="10">
        <v>73.150000000000006</v>
      </c>
      <c r="B1465" s="12">
        <f t="shared" si="134"/>
        <v>10.720714265204782</v>
      </c>
      <c r="C1465" s="12">
        <f t="shared" si="135"/>
        <v>9.3277367091631785E-2</v>
      </c>
      <c r="D1465" s="11">
        <v>3224.84</v>
      </c>
      <c r="E1465" s="9">
        <f t="shared" si="136"/>
        <v>0</v>
      </c>
      <c r="F1465">
        <f t="shared" si="137"/>
        <v>3224.84</v>
      </c>
      <c r="I1465" s="5"/>
      <c r="M1465" s="9"/>
      <c r="O1465" s="5"/>
    </row>
    <row r="1466" spans="1:15" x14ac:dyDescent="0.25">
      <c r="A1466" s="10">
        <v>73.2</v>
      </c>
      <c r="B1466" s="12">
        <f t="shared" si="134"/>
        <v>10.720714265204782</v>
      </c>
      <c r="C1466" s="12">
        <f t="shared" si="135"/>
        <v>9.3277367091631785E-2</v>
      </c>
      <c r="D1466" s="11">
        <v>3207.92</v>
      </c>
      <c r="E1466" s="9">
        <f t="shared" si="136"/>
        <v>0</v>
      </c>
      <c r="F1466">
        <f t="shared" si="137"/>
        <v>3207.92</v>
      </c>
      <c r="I1466" s="5"/>
      <c r="M1466" s="9"/>
      <c r="O1466" s="5"/>
    </row>
    <row r="1467" spans="1:15" x14ac:dyDescent="0.25">
      <c r="A1467" s="10">
        <v>73.25</v>
      </c>
      <c r="B1467" s="12">
        <f t="shared" si="134"/>
        <v>10.720714265204782</v>
      </c>
      <c r="C1467" s="12">
        <f t="shared" si="135"/>
        <v>9.3277367091631785E-2</v>
      </c>
      <c r="D1467" s="11">
        <v>3192.1</v>
      </c>
      <c r="E1467" s="9">
        <f t="shared" si="136"/>
        <v>0</v>
      </c>
      <c r="F1467">
        <f t="shared" si="137"/>
        <v>3192.1</v>
      </c>
      <c r="I1467" s="5"/>
      <c r="M1467" s="9"/>
      <c r="O1467" s="5"/>
    </row>
    <row r="1468" spans="1:15" x14ac:dyDescent="0.25">
      <c r="A1468" s="10">
        <v>73.3</v>
      </c>
      <c r="B1468" s="12">
        <f t="shared" si="134"/>
        <v>10.720714265204782</v>
      </c>
      <c r="C1468" s="12">
        <f t="shared" si="135"/>
        <v>9.3277367091631785E-2</v>
      </c>
      <c r="D1468" s="11">
        <v>3174.17</v>
      </c>
      <c r="E1468" s="9">
        <f t="shared" si="136"/>
        <v>0</v>
      </c>
      <c r="F1468">
        <f t="shared" si="137"/>
        <v>3174.17</v>
      </c>
      <c r="I1468" s="5"/>
      <c r="M1468" s="9"/>
      <c r="O1468" s="5"/>
    </row>
    <row r="1469" spans="1:15" x14ac:dyDescent="0.25">
      <c r="A1469" s="10">
        <v>73.349999999999994</v>
      </c>
      <c r="B1469" s="12">
        <f t="shared" si="134"/>
        <v>10.720714265204782</v>
      </c>
      <c r="C1469" s="12">
        <f t="shared" si="135"/>
        <v>9.3277367091631785E-2</v>
      </c>
      <c r="D1469" s="11">
        <v>3174.74</v>
      </c>
      <c r="E1469" s="9">
        <f t="shared" si="136"/>
        <v>0</v>
      </c>
      <c r="F1469">
        <f t="shared" si="137"/>
        <v>3174.74</v>
      </c>
      <c r="I1469" s="5"/>
      <c r="M1469" s="9"/>
      <c r="O1469" s="5"/>
    </row>
    <row r="1470" spans="1:15" x14ac:dyDescent="0.25">
      <c r="A1470" s="10">
        <v>73.400000000000006</v>
      </c>
      <c r="B1470" s="12">
        <f t="shared" si="134"/>
        <v>10.720714265204782</v>
      </c>
      <c r="C1470" s="12">
        <f t="shared" si="135"/>
        <v>9.3277367091631785E-2</v>
      </c>
      <c r="D1470" s="11">
        <v>3156.31</v>
      </c>
      <c r="E1470" s="9">
        <f t="shared" si="136"/>
        <v>0</v>
      </c>
      <c r="F1470">
        <f t="shared" si="137"/>
        <v>3156.31</v>
      </c>
      <c r="I1470" s="5"/>
      <c r="M1470" s="9"/>
      <c r="O1470" s="5"/>
    </row>
    <row r="1471" spans="1:15" x14ac:dyDescent="0.25">
      <c r="A1471" s="10">
        <v>73.45</v>
      </c>
      <c r="B1471" s="12">
        <f t="shared" si="134"/>
        <v>10.720714265204782</v>
      </c>
      <c r="C1471" s="12">
        <f t="shared" si="135"/>
        <v>9.3277367091631785E-2</v>
      </c>
      <c r="D1471" s="11">
        <v>3194.17</v>
      </c>
      <c r="E1471" s="9">
        <f t="shared" si="136"/>
        <v>0</v>
      </c>
      <c r="F1471">
        <f t="shared" si="137"/>
        <v>3194.17</v>
      </c>
      <c r="I1471" s="5"/>
      <c r="M1471" s="9"/>
      <c r="O1471" s="5"/>
    </row>
    <row r="1472" spans="1:15" x14ac:dyDescent="0.25">
      <c r="A1472" s="10">
        <v>73.5</v>
      </c>
      <c r="B1472" s="12">
        <f t="shared" si="134"/>
        <v>10.720714265204782</v>
      </c>
      <c r="C1472" s="12">
        <f t="shared" si="135"/>
        <v>9.3277367091631785E-2</v>
      </c>
      <c r="D1472" s="11">
        <v>3185.75</v>
      </c>
      <c r="E1472" s="9">
        <f t="shared" si="136"/>
        <v>0</v>
      </c>
      <c r="F1472">
        <f t="shared" si="137"/>
        <v>3185.75</v>
      </c>
      <c r="I1472" s="5"/>
      <c r="M1472" s="9"/>
      <c r="O1472" s="5"/>
    </row>
    <row r="1473" spans="1:15" x14ac:dyDescent="0.25">
      <c r="A1473" s="10">
        <v>73.55</v>
      </c>
      <c r="B1473" s="12">
        <f t="shared" si="134"/>
        <v>10.720714265204782</v>
      </c>
      <c r="C1473" s="12">
        <f t="shared" si="135"/>
        <v>9.3277367091631785E-2</v>
      </c>
      <c r="D1473" s="11">
        <v>3218.3</v>
      </c>
      <c r="E1473" s="9">
        <f t="shared" si="136"/>
        <v>0</v>
      </c>
      <c r="F1473">
        <f t="shared" si="137"/>
        <v>3218.3</v>
      </c>
      <c r="I1473" s="5"/>
      <c r="M1473" s="9"/>
      <c r="O1473" s="5"/>
    </row>
    <row r="1474" spans="1:15" x14ac:dyDescent="0.25">
      <c r="A1474" s="10">
        <v>73.599999999999994</v>
      </c>
      <c r="B1474" s="12">
        <f t="shared" si="134"/>
        <v>10.720714265204782</v>
      </c>
      <c r="C1474" s="12">
        <f t="shared" si="135"/>
        <v>9.3277367091631785E-2</v>
      </c>
      <c r="D1474" s="11">
        <v>3171.38</v>
      </c>
      <c r="E1474" s="9">
        <f t="shared" si="136"/>
        <v>0</v>
      </c>
      <c r="F1474">
        <f t="shared" si="137"/>
        <v>3171.38</v>
      </c>
      <c r="I1474" s="5"/>
      <c r="M1474" s="9"/>
      <c r="O1474" s="5"/>
    </row>
    <row r="1475" spans="1:15" x14ac:dyDescent="0.25">
      <c r="A1475" s="10">
        <v>73.650000000000006</v>
      </c>
      <c r="B1475" s="12">
        <f t="shared" ref="B1475:B1538" si="138">IF(D1475&lt;2000,$S$1/($S$4*SQRT($S$5)),IF(A1475&lt;12.55+$M$1,($S$1-$S$3)/($S$4*SQRT($S$5)),IF(A1475&lt;15.55+$M$1,-0.274814814814815*(A1475-$M$1)^3+11.5834444444444*(A1475-$M$1)^2+-160.892394444444*(A1475-$M$1)+745.0025473,($S$3-$S$4)/($S$4*SQRT($S$5)))))</f>
        <v>10.720714265204782</v>
      </c>
      <c r="C1475" s="12">
        <f t="shared" ref="C1475:C1538" si="139">1/B1475</f>
        <v>9.3277367091631785E-2</v>
      </c>
      <c r="D1475" s="11">
        <v>3145.36</v>
      </c>
      <c r="E1475" s="9">
        <f t="shared" ref="E1475:E1538" si="140">IF(A1475&lt;$G$902,LOOKUP(A1475,$G$2:$G$1364,$H$2:$H$1364),0)</f>
        <v>0</v>
      </c>
      <c r="F1475">
        <f t="shared" ref="F1475:F1538" si="141">D1475-E1475</f>
        <v>3145.36</v>
      </c>
      <c r="I1475" s="5"/>
      <c r="M1475" s="9"/>
      <c r="O1475" s="5"/>
    </row>
    <row r="1476" spans="1:15" x14ac:dyDescent="0.25">
      <c r="A1476" s="10">
        <v>73.7</v>
      </c>
      <c r="B1476" s="12">
        <f t="shared" si="138"/>
        <v>10.720714265204782</v>
      </c>
      <c r="C1476" s="12">
        <f t="shared" si="139"/>
        <v>9.3277367091631785E-2</v>
      </c>
      <c r="D1476" s="11">
        <v>3172.59</v>
      </c>
      <c r="E1476" s="9">
        <f t="shared" si="140"/>
        <v>0</v>
      </c>
      <c r="F1476">
        <f t="shared" si="141"/>
        <v>3172.59</v>
      </c>
      <c r="I1476" s="5"/>
      <c r="M1476" s="9"/>
      <c r="O1476" s="5"/>
    </row>
    <row r="1477" spans="1:15" x14ac:dyDescent="0.25">
      <c r="A1477" s="10">
        <v>73.75</v>
      </c>
      <c r="B1477" s="12">
        <f t="shared" si="138"/>
        <v>10.720714265204782</v>
      </c>
      <c r="C1477" s="12">
        <f t="shared" si="139"/>
        <v>9.3277367091631785E-2</v>
      </c>
      <c r="D1477" s="11">
        <v>3204.92</v>
      </c>
      <c r="E1477" s="9">
        <f t="shared" si="140"/>
        <v>0</v>
      </c>
      <c r="F1477">
        <f t="shared" si="141"/>
        <v>3204.92</v>
      </c>
      <c r="I1477" s="5"/>
      <c r="M1477" s="9"/>
      <c r="O1477" s="5"/>
    </row>
    <row r="1478" spans="1:15" x14ac:dyDescent="0.25">
      <c r="A1478" s="10">
        <v>73.8</v>
      </c>
      <c r="B1478" s="12">
        <f t="shared" si="138"/>
        <v>10.720714265204782</v>
      </c>
      <c r="C1478" s="12">
        <f t="shared" si="139"/>
        <v>9.3277367091631785E-2</v>
      </c>
      <c r="D1478" s="11">
        <v>3225.77</v>
      </c>
      <c r="E1478" s="9">
        <f t="shared" si="140"/>
        <v>0</v>
      </c>
      <c r="F1478">
        <f t="shared" si="141"/>
        <v>3225.77</v>
      </c>
      <c r="I1478" s="5"/>
      <c r="M1478" s="9"/>
      <c r="O1478" s="5"/>
    </row>
    <row r="1479" spans="1:15" x14ac:dyDescent="0.25">
      <c r="A1479" s="10">
        <v>73.849999999999994</v>
      </c>
      <c r="B1479" s="12">
        <f t="shared" si="138"/>
        <v>10.720714265204782</v>
      </c>
      <c r="C1479" s="12">
        <f t="shared" si="139"/>
        <v>9.3277367091631785E-2</v>
      </c>
      <c r="D1479" s="11">
        <v>3226.79</v>
      </c>
      <c r="E1479" s="9">
        <f t="shared" si="140"/>
        <v>0</v>
      </c>
      <c r="F1479">
        <f t="shared" si="141"/>
        <v>3226.79</v>
      </c>
      <c r="I1479" s="5"/>
      <c r="M1479" s="9"/>
      <c r="O1479" s="5"/>
    </row>
    <row r="1480" spans="1:15" x14ac:dyDescent="0.25">
      <c r="A1480" s="10">
        <v>73.900000000000006</v>
      </c>
      <c r="B1480" s="12">
        <f t="shared" si="138"/>
        <v>10.720714265204782</v>
      </c>
      <c r="C1480" s="12">
        <f t="shared" si="139"/>
        <v>9.3277367091631785E-2</v>
      </c>
      <c r="D1480" s="11">
        <v>3211.39</v>
      </c>
      <c r="E1480" s="9">
        <f t="shared" si="140"/>
        <v>0</v>
      </c>
      <c r="F1480">
        <f t="shared" si="141"/>
        <v>3211.39</v>
      </c>
      <c r="I1480" s="5"/>
      <c r="M1480" s="9"/>
      <c r="O1480" s="5"/>
    </row>
    <row r="1481" spans="1:15" x14ac:dyDescent="0.25">
      <c r="A1481" s="10">
        <v>73.95</v>
      </c>
      <c r="B1481" s="12">
        <f t="shared" si="138"/>
        <v>10.720714265204782</v>
      </c>
      <c r="C1481" s="12">
        <f t="shared" si="139"/>
        <v>9.3277367091631785E-2</v>
      </c>
      <c r="D1481" s="11">
        <v>3213.09</v>
      </c>
      <c r="E1481" s="9">
        <f t="shared" si="140"/>
        <v>0</v>
      </c>
      <c r="F1481">
        <f t="shared" si="141"/>
        <v>3213.09</v>
      </c>
      <c r="I1481" s="5"/>
      <c r="M1481" s="9"/>
      <c r="O1481" s="5"/>
    </row>
    <row r="1482" spans="1:15" x14ac:dyDescent="0.25">
      <c r="A1482" s="10">
        <v>74</v>
      </c>
      <c r="B1482" s="12">
        <f t="shared" si="138"/>
        <v>10.720714265204782</v>
      </c>
      <c r="C1482" s="12">
        <f t="shared" si="139"/>
        <v>9.3277367091631785E-2</v>
      </c>
      <c r="D1482" s="11">
        <v>3203.18</v>
      </c>
      <c r="E1482" s="9">
        <f t="shared" si="140"/>
        <v>0</v>
      </c>
      <c r="F1482">
        <f t="shared" si="141"/>
        <v>3203.18</v>
      </c>
      <c r="I1482" s="5"/>
      <c r="M1482" s="9"/>
      <c r="O1482" s="5"/>
    </row>
    <row r="1483" spans="1:15" x14ac:dyDescent="0.25">
      <c r="A1483" s="10">
        <v>74.05</v>
      </c>
      <c r="B1483" s="12">
        <f t="shared" si="138"/>
        <v>10.720714265204782</v>
      </c>
      <c r="C1483" s="12">
        <f t="shared" si="139"/>
        <v>9.3277367091631785E-2</v>
      </c>
      <c r="D1483" s="11">
        <v>3202.42</v>
      </c>
      <c r="E1483" s="9">
        <f t="shared" si="140"/>
        <v>0</v>
      </c>
      <c r="F1483">
        <f t="shared" si="141"/>
        <v>3202.42</v>
      </c>
      <c r="I1483" s="5"/>
      <c r="M1483" s="9"/>
      <c r="O1483" s="5"/>
    </row>
    <row r="1484" spans="1:15" x14ac:dyDescent="0.25">
      <c r="A1484" s="10">
        <v>74.099999999999994</v>
      </c>
      <c r="B1484" s="12">
        <f t="shared" si="138"/>
        <v>10.720714265204782</v>
      </c>
      <c r="C1484" s="12">
        <f t="shared" si="139"/>
        <v>9.3277367091631785E-2</v>
      </c>
      <c r="D1484" s="11">
        <v>3248.81</v>
      </c>
      <c r="E1484" s="9">
        <f t="shared" si="140"/>
        <v>0</v>
      </c>
      <c r="F1484">
        <f t="shared" si="141"/>
        <v>3248.81</v>
      </c>
      <c r="I1484" s="5"/>
      <c r="M1484" s="9"/>
      <c r="O1484" s="5"/>
    </row>
    <row r="1485" spans="1:15" x14ac:dyDescent="0.25">
      <c r="A1485" s="10">
        <v>74.150000000000006</v>
      </c>
      <c r="B1485" s="12">
        <f t="shared" si="138"/>
        <v>10.720714265204782</v>
      </c>
      <c r="C1485" s="12">
        <f t="shared" si="139"/>
        <v>9.3277367091631785E-2</v>
      </c>
      <c r="D1485" s="11">
        <v>3244.57</v>
      </c>
      <c r="E1485" s="9">
        <f t="shared" si="140"/>
        <v>0</v>
      </c>
      <c r="F1485">
        <f t="shared" si="141"/>
        <v>3244.57</v>
      </c>
      <c r="I1485" s="5"/>
      <c r="M1485" s="9"/>
      <c r="O1485" s="5"/>
    </row>
    <row r="1486" spans="1:15" x14ac:dyDescent="0.25">
      <c r="A1486" s="10">
        <v>74.2</v>
      </c>
      <c r="B1486" s="12">
        <f t="shared" si="138"/>
        <v>10.720714265204782</v>
      </c>
      <c r="C1486" s="12">
        <f t="shared" si="139"/>
        <v>9.3277367091631785E-2</v>
      </c>
      <c r="D1486" s="11">
        <v>3231.15</v>
      </c>
      <c r="E1486" s="9">
        <f t="shared" si="140"/>
        <v>0</v>
      </c>
      <c r="F1486">
        <f t="shared" si="141"/>
        <v>3231.15</v>
      </c>
      <c r="I1486" s="5"/>
      <c r="M1486" s="9"/>
      <c r="O1486" s="5"/>
    </row>
    <row r="1487" spans="1:15" x14ac:dyDescent="0.25">
      <c r="A1487" s="10">
        <v>74.25</v>
      </c>
      <c r="B1487" s="12">
        <f t="shared" si="138"/>
        <v>10.720714265204782</v>
      </c>
      <c r="C1487" s="12">
        <f t="shared" si="139"/>
        <v>9.3277367091631785E-2</v>
      </c>
      <c r="D1487" s="11">
        <v>3217.57</v>
      </c>
      <c r="E1487" s="9">
        <f t="shared" si="140"/>
        <v>0</v>
      </c>
      <c r="F1487">
        <f t="shared" si="141"/>
        <v>3217.57</v>
      </c>
      <c r="I1487" s="5"/>
      <c r="M1487" s="9"/>
      <c r="O1487" s="5"/>
    </row>
    <row r="1488" spans="1:15" x14ac:dyDescent="0.25">
      <c r="A1488" s="10">
        <v>74.3</v>
      </c>
      <c r="B1488" s="12">
        <f t="shared" si="138"/>
        <v>10.720714265204782</v>
      </c>
      <c r="C1488" s="12">
        <f t="shared" si="139"/>
        <v>9.3277367091631785E-2</v>
      </c>
      <c r="D1488" s="11">
        <v>3214.45</v>
      </c>
      <c r="E1488" s="9">
        <f t="shared" si="140"/>
        <v>0</v>
      </c>
      <c r="F1488">
        <f t="shared" si="141"/>
        <v>3214.45</v>
      </c>
      <c r="I1488" s="5"/>
      <c r="M1488" s="9"/>
      <c r="O1488" s="5"/>
    </row>
    <row r="1489" spans="1:15" x14ac:dyDescent="0.25">
      <c r="A1489" s="10">
        <v>74.349999999999994</v>
      </c>
      <c r="B1489" s="12">
        <f t="shared" si="138"/>
        <v>10.720714265204782</v>
      </c>
      <c r="C1489" s="12">
        <f t="shared" si="139"/>
        <v>9.3277367091631785E-2</v>
      </c>
      <c r="D1489" s="11">
        <v>3259.35</v>
      </c>
      <c r="E1489" s="9">
        <f t="shared" si="140"/>
        <v>0</v>
      </c>
      <c r="F1489">
        <f t="shared" si="141"/>
        <v>3259.35</v>
      </c>
      <c r="I1489" s="5"/>
      <c r="M1489" s="9"/>
      <c r="O1489" s="5"/>
    </row>
    <row r="1490" spans="1:15" x14ac:dyDescent="0.25">
      <c r="A1490" s="10">
        <v>74.400000000000006</v>
      </c>
      <c r="B1490" s="12">
        <f t="shared" si="138"/>
        <v>10.720714265204782</v>
      </c>
      <c r="C1490" s="12">
        <f t="shared" si="139"/>
        <v>9.3277367091631785E-2</v>
      </c>
      <c r="D1490" s="11">
        <v>3284.89</v>
      </c>
      <c r="E1490" s="9">
        <f t="shared" si="140"/>
        <v>0</v>
      </c>
      <c r="F1490">
        <f t="shared" si="141"/>
        <v>3284.89</v>
      </c>
      <c r="I1490" s="5"/>
      <c r="M1490" s="9"/>
      <c r="O1490" s="5"/>
    </row>
    <row r="1491" spans="1:15" x14ac:dyDescent="0.25">
      <c r="A1491" s="10">
        <v>74.45</v>
      </c>
      <c r="B1491" s="12">
        <f t="shared" si="138"/>
        <v>10.720714265204782</v>
      </c>
      <c r="C1491" s="12">
        <f t="shared" si="139"/>
        <v>9.3277367091631785E-2</v>
      </c>
      <c r="D1491" s="11">
        <v>3282.8</v>
      </c>
      <c r="E1491" s="9">
        <f t="shared" si="140"/>
        <v>0</v>
      </c>
      <c r="F1491">
        <f t="shared" si="141"/>
        <v>3282.8</v>
      </c>
      <c r="I1491" s="5"/>
      <c r="M1491" s="9"/>
      <c r="O1491" s="5"/>
    </row>
    <row r="1492" spans="1:15" x14ac:dyDescent="0.25">
      <c r="A1492" s="10">
        <v>74.5</v>
      </c>
      <c r="B1492" s="12">
        <f t="shared" si="138"/>
        <v>10.720714265204782</v>
      </c>
      <c r="C1492" s="12">
        <f t="shared" si="139"/>
        <v>9.3277367091631785E-2</v>
      </c>
      <c r="D1492" s="11">
        <v>3258.97</v>
      </c>
      <c r="E1492" s="9">
        <f t="shared" si="140"/>
        <v>0</v>
      </c>
      <c r="F1492">
        <f t="shared" si="141"/>
        <v>3258.97</v>
      </c>
      <c r="I1492" s="5"/>
      <c r="M1492" s="9"/>
      <c r="O1492" s="5"/>
    </row>
    <row r="1493" spans="1:15" x14ac:dyDescent="0.25">
      <c r="A1493" s="10">
        <v>74.55</v>
      </c>
      <c r="B1493" s="12">
        <f t="shared" si="138"/>
        <v>10.720714265204782</v>
      </c>
      <c r="C1493" s="12">
        <f t="shared" si="139"/>
        <v>9.3277367091631785E-2</v>
      </c>
      <c r="D1493" s="11">
        <v>3237.64</v>
      </c>
      <c r="E1493" s="9">
        <f t="shared" si="140"/>
        <v>0</v>
      </c>
      <c r="F1493">
        <f t="shared" si="141"/>
        <v>3237.64</v>
      </c>
      <c r="I1493" s="5"/>
      <c r="M1493" s="9"/>
      <c r="O1493" s="5"/>
    </row>
    <row r="1494" spans="1:15" x14ac:dyDescent="0.25">
      <c r="A1494" s="10">
        <v>74.599999999999994</v>
      </c>
      <c r="B1494" s="12">
        <f t="shared" si="138"/>
        <v>10.720714265204782</v>
      </c>
      <c r="C1494" s="12">
        <f t="shared" si="139"/>
        <v>9.3277367091631785E-2</v>
      </c>
      <c r="D1494" s="11">
        <v>3259.09</v>
      </c>
      <c r="E1494" s="9">
        <f t="shared" si="140"/>
        <v>0</v>
      </c>
      <c r="F1494">
        <f t="shared" si="141"/>
        <v>3259.09</v>
      </c>
      <c r="I1494" s="5"/>
      <c r="M1494" s="9"/>
      <c r="O1494" s="5"/>
    </row>
    <row r="1495" spans="1:15" x14ac:dyDescent="0.25">
      <c r="A1495" s="10">
        <v>74.650000000000006</v>
      </c>
      <c r="B1495" s="12">
        <f t="shared" si="138"/>
        <v>10.720714265204782</v>
      </c>
      <c r="C1495" s="12">
        <f t="shared" si="139"/>
        <v>9.3277367091631785E-2</v>
      </c>
      <c r="D1495" s="11">
        <v>3278.44</v>
      </c>
      <c r="E1495" s="9">
        <f t="shared" si="140"/>
        <v>0</v>
      </c>
      <c r="F1495">
        <f t="shared" si="141"/>
        <v>3278.44</v>
      </c>
      <c r="I1495" s="5"/>
      <c r="M1495" s="9"/>
      <c r="O1495" s="5"/>
    </row>
    <row r="1496" spans="1:15" x14ac:dyDescent="0.25">
      <c r="A1496" s="10">
        <v>74.7</v>
      </c>
      <c r="B1496" s="12">
        <f t="shared" si="138"/>
        <v>10.720714265204782</v>
      </c>
      <c r="C1496" s="12">
        <f t="shared" si="139"/>
        <v>9.3277367091631785E-2</v>
      </c>
      <c r="D1496" s="11">
        <v>3268.14</v>
      </c>
      <c r="E1496" s="9">
        <f t="shared" si="140"/>
        <v>0</v>
      </c>
      <c r="F1496">
        <f t="shared" si="141"/>
        <v>3268.14</v>
      </c>
      <c r="I1496" s="5"/>
      <c r="M1496" s="9"/>
      <c r="O1496" s="5"/>
    </row>
    <row r="1497" spans="1:15" x14ac:dyDescent="0.25">
      <c r="A1497" s="10">
        <v>74.75</v>
      </c>
      <c r="B1497" s="12">
        <f t="shared" si="138"/>
        <v>10.720714265204782</v>
      </c>
      <c r="C1497" s="12">
        <f t="shared" si="139"/>
        <v>9.3277367091631785E-2</v>
      </c>
      <c r="D1497" s="11">
        <v>3283.77</v>
      </c>
      <c r="E1497" s="9">
        <f t="shared" si="140"/>
        <v>0</v>
      </c>
      <c r="F1497">
        <f t="shared" si="141"/>
        <v>3283.77</v>
      </c>
      <c r="I1497" s="5"/>
      <c r="M1497" s="9"/>
      <c r="O1497" s="5"/>
    </row>
    <row r="1498" spans="1:15" x14ac:dyDescent="0.25">
      <c r="A1498" s="10">
        <v>74.8</v>
      </c>
      <c r="B1498" s="12">
        <f t="shared" si="138"/>
        <v>10.720714265204782</v>
      </c>
      <c r="C1498" s="12">
        <f t="shared" si="139"/>
        <v>9.3277367091631785E-2</v>
      </c>
      <c r="D1498" s="11">
        <v>3252.07</v>
      </c>
      <c r="E1498" s="9">
        <f t="shared" si="140"/>
        <v>0</v>
      </c>
      <c r="F1498">
        <f t="shared" si="141"/>
        <v>3252.07</v>
      </c>
      <c r="I1498" s="5"/>
      <c r="M1498" s="9"/>
      <c r="O1498" s="5"/>
    </row>
    <row r="1499" spans="1:15" x14ac:dyDescent="0.25">
      <c r="A1499" s="10">
        <v>74.849999999999994</v>
      </c>
      <c r="B1499" s="12">
        <f t="shared" si="138"/>
        <v>10.720714265204782</v>
      </c>
      <c r="C1499" s="12">
        <f t="shared" si="139"/>
        <v>9.3277367091631785E-2</v>
      </c>
      <c r="D1499" s="11">
        <v>3256.14</v>
      </c>
      <c r="E1499" s="9">
        <f t="shared" si="140"/>
        <v>0</v>
      </c>
      <c r="F1499">
        <f t="shared" si="141"/>
        <v>3256.14</v>
      </c>
      <c r="I1499" s="5"/>
      <c r="M1499" s="9"/>
      <c r="O1499" s="5"/>
    </row>
    <row r="1500" spans="1:15" x14ac:dyDescent="0.25">
      <c r="A1500" s="10">
        <v>74.900000000000006</v>
      </c>
      <c r="B1500" s="12">
        <f t="shared" si="138"/>
        <v>10.720714265204782</v>
      </c>
      <c r="C1500" s="12">
        <f t="shared" si="139"/>
        <v>9.3277367091631785E-2</v>
      </c>
      <c r="D1500" s="11">
        <v>3253.08</v>
      </c>
      <c r="E1500" s="9">
        <f t="shared" si="140"/>
        <v>0</v>
      </c>
      <c r="F1500">
        <f t="shared" si="141"/>
        <v>3253.08</v>
      </c>
      <c r="I1500" s="5"/>
      <c r="M1500" s="9"/>
      <c r="O1500" s="5"/>
    </row>
    <row r="1501" spans="1:15" x14ac:dyDescent="0.25">
      <c r="A1501" s="10">
        <v>74.95</v>
      </c>
      <c r="B1501" s="12">
        <f t="shared" si="138"/>
        <v>10.720714265204782</v>
      </c>
      <c r="C1501" s="12">
        <f t="shared" si="139"/>
        <v>9.3277367091631785E-2</v>
      </c>
      <c r="D1501" s="11">
        <v>3235.01</v>
      </c>
      <c r="E1501" s="9">
        <f t="shared" si="140"/>
        <v>0</v>
      </c>
      <c r="F1501">
        <f t="shared" si="141"/>
        <v>3235.01</v>
      </c>
      <c r="I1501" s="5"/>
      <c r="M1501" s="9"/>
      <c r="O1501" s="5"/>
    </row>
    <row r="1502" spans="1:15" x14ac:dyDescent="0.25">
      <c r="A1502" s="10">
        <v>75</v>
      </c>
      <c r="B1502" s="12">
        <f t="shared" si="138"/>
        <v>10.720714265204782</v>
      </c>
      <c r="C1502" s="12">
        <f t="shared" si="139"/>
        <v>9.3277367091631785E-2</v>
      </c>
      <c r="D1502" s="11">
        <v>3264.08</v>
      </c>
      <c r="E1502" s="9">
        <f t="shared" si="140"/>
        <v>0</v>
      </c>
      <c r="F1502">
        <f t="shared" si="141"/>
        <v>3264.08</v>
      </c>
      <c r="I1502" s="5"/>
      <c r="M1502" s="9"/>
      <c r="O1502" s="5"/>
    </row>
    <row r="1503" spans="1:15" x14ac:dyDescent="0.25">
      <c r="A1503" s="10">
        <v>75.05</v>
      </c>
      <c r="B1503" s="12">
        <f t="shared" si="138"/>
        <v>10.720714265204782</v>
      </c>
      <c r="C1503" s="12">
        <f t="shared" si="139"/>
        <v>9.3277367091631785E-2</v>
      </c>
      <c r="D1503" s="11">
        <v>3228.22</v>
      </c>
      <c r="E1503" s="9">
        <f t="shared" si="140"/>
        <v>0</v>
      </c>
      <c r="F1503">
        <f t="shared" si="141"/>
        <v>3228.22</v>
      </c>
      <c r="I1503" s="5"/>
      <c r="M1503" s="9"/>
      <c r="O1503" s="5"/>
    </row>
    <row r="1504" spans="1:15" x14ac:dyDescent="0.25">
      <c r="A1504" s="10">
        <v>75.099999999999994</v>
      </c>
      <c r="B1504" s="12">
        <f t="shared" si="138"/>
        <v>10.720714265204782</v>
      </c>
      <c r="C1504" s="12">
        <f t="shared" si="139"/>
        <v>9.3277367091631785E-2</v>
      </c>
      <c r="D1504" s="11">
        <v>3251.94</v>
      </c>
      <c r="E1504" s="9">
        <f t="shared" si="140"/>
        <v>0</v>
      </c>
      <c r="F1504">
        <f t="shared" si="141"/>
        <v>3251.94</v>
      </c>
      <c r="I1504" s="5"/>
      <c r="M1504" s="9"/>
      <c r="O1504" s="5"/>
    </row>
    <row r="1505" spans="1:15" x14ac:dyDescent="0.25">
      <c r="A1505" s="10">
        <v>75.150000000000006</v>
      </c>
      <c r="B1505" s="12">
        <f t="shared" si="138"/>
        <v>10.720714265204782</v>
      </c>
      <c r="C1505" s="12">
        <f t="shared" si="139"/>
        <v>9.3277367091631785E-2</v>
      </c>
      <c r="D1505" s="11">
        <v>3250.99</v>
      </c>
      <c r="E1505" s="9">
        <f t="shared" si="140"/>
        <v>0</v>
      </c>
      <c r="F1505">
        <f t="shared" si="141"/>
        <v>3250.99</v>
      </c>
      <c r="I1505" s="5"/>
      <c r="M1505" s="9"/>
      <c r="O1505" s="5"/>
    </row>
    <row r="1506" spans="1:15" x14ac:dyDescent="0.25">
      <c r="A1506" s="10">
        <v>75.2</v>
      </c>
      <c r="B1506" s="12">
        <f t="shared" si="138"/>
        <v>10.720714265204782</v>
      </c>
      <c r="C1506" s="12">
        <f t="shared" si="139"/>
        <v>9.3277367091631785E-2</v>
      </c>
      <c r="D1506" s="11">
        <v>3232.78</v>
      </c>
      <c r="E1506" s="9">
        <f t="shared" si="140"/>
        <v>0</v>
      </c>
      <c r="F1506">
        <f t="shared" si="141"/>
        <v>3232.78</v>
      </c>
      <c r="I1506" s="5"/>
      <c r="M1506" s="9"/>
      <c r="O1506" s="5"/>
    </row>
    <row r="1507" spans="1:15" x14ac:dyDescent="0.25">
      <c r="A1507" s="10">
        <v>75.25</v>
      </c>
      <c r="B1507" s="12">
        <f t="shared" si="138"/>
        <v>10.720714265204782</v>
      </c>
      <c r="C1507" s="12">
        <f t="shared" si="139"/>
        <v>9.3277367091631785E-2</v>
      </c>
      <c r="D1507" s="11">
        <v>3195.95</v>
      </c>
      <c r="E1507" s="9">
        <f t="shared" si="140"/>
        <v>0</v>
      </c>
      <c r="F1507">
        <f t="shared" si="141"/>
        <v>3195.95</v>
      </c>
      <c r="I1507" s="5"/>
      <c r="M1507" s="9"/>
      <c r="O1507" s="5"/>
    </row>
    <row r="1508" spans="1:15" x14ac:dyDescent="0.25">
      <c r="A1508" s="10">
        <v>75.3</v>
      </c>
      <c r="B1508" s="12">
        <f t="shared" si="138"/>
        <v>10.720714265204782</v>
      </c>
      <c r="C1508" s="12">
        <f t="shared" si="139"/>
        <v>9.3277367091631785E-2</v>
      </c>
      <c r="D1508" s="11">
        <v>3142.06</v>
      </c>
      <c r="E1508" s="9">
        <f t="shared" si="140"/>
        <v>0</v>
      </c>
      <c r="F1508">
        <f t="shared" si="141"/>
        <v>3142.06</v>
      </c>
      <c r="I1508" s="5"/>
      <c r="M1508" s="9"/>
      <c r="O1508" s="5"/>
    </row>
    <row r="1509" spans="1:15" x14ac:dyDescent="0.25">
      <c r="A1509" s="10">
        <v>75.349999999999994</v>
      </c>
      <c r="B1509" s="12">
        <f t="shared" si="138"/>
        <v>10.720714265204782</v>
      </c>
      <c r="C1509" s="12">
        <f t="shared" si="139"/>
        <v>9.3277367091631785E-2</v>
      </c>
      <c r="D1509" s="11">
        <v>3161.96</v>
      </c>
      <c r="E1509" s="9">
        <f t="shared" si="140"/>
        <v>0</v>
      </c>
      <c r="F1509">
        <f t="shared" si="141"/>
        <v>3161.96</v>
      </c>
      <c r="I1509" s="5"/>
      <c r="M1509" s="9"/>
      <c r="O1509" s="5"/>
    </row>
    <row r="1510" spans="1:15" x14ac:dyDescent="0.25">
      <c r="A1510" s="10">
        <v>75.400000000000006</v>
      </c>
      <c r="B1510" s="12">
        <f t="shared" si="138"/>
        <v>10.720714265204782</v>
      </c>
      <c r="C1510" s="12">
        <f t="shared" si="139"/>
        <v>9.3277367091631785E-2</v>
      </c>
      <c r="D1510" s="11">
        <v>3196.68</v>
      </c>
      <c r="E1510" s="9">
        <f t="shared" si="140"/>
        <v>0</v>
      </c>
      <c r="F1510">
        <f t="shared" si="141"/>
        <v>3196.68</v>
      </c>
      <c r="I1510" s="5"/>
      <c r="M1510" s="9"/>
      <c r="O1510" s="5"/>
    </row>
    <row r="1511" spans="1:15" x14ac:dyDescent="0.25">
      <c r="A1511" s="10">
        <v>75.45</v>
      </c>
      <c r="B1511" s="12">
        <f t="shared" si="138"/>
        <v>10.720714265204782</v>
      </c>
      <c r="C1511" s="12">
        <f t="shared" si="139"/>
        <v>9.3277367091631785E-2</v>
      </c>
      <c r="D1511" s="11">
        <v>3217.91</v>
      </c>
      <c r="E1511" s="9">
        <f t="shared" si="140"/>
        <v>0</v>
      </c>
      <c r="F1511">
        <f t="shared" si="141"/>
        <v>3217.91</v>
      </c>
      <c r="I1511" s="5"/>
      <c r="M1511" s="9"/>
      <c r="O1511" s="5"/>
    </row>
    <row r="1512" spans="1:15" x14ac:dyDescent="0.25">
      <c r="A1512" s="10">
        <v>75.5</v>
      </c>
      <c r="B1512" s="12">
        <f t="shared" si="138"/>
        <v>10.720714265204782</v>
      </c>
      <c r="C1512" s="12">
        <f t="shared" si="139"/>
        <v>9.3277367091631785E-2</v>
      </c>
      <c r="D1512" s="11">
        <v>3196</v>
      </c>
      <c r="E1512" s="9">
        <f t="shared" si="140"/>
        <v>0</v>
      </c>
      <c r="F1512">
        <f t="shared" si="141"/>
        <v>3196</v>
      </c>
      <c r="I1512" s="5"/>
      <c r="M1512" s="9"/>
      <c r="O1512" s="5"/>
    </row>
    <row r="1513" spans="1:15" x14ac:dyDescent="0.25">
      <c r="A1513" s="10">
        <v>75.55</v>
      </c>
      <c r="B1513" s="12">
        <f t="shared" si="138"/>
        <v>10.720714265204782</v>
      </c>
      <c r="C1513" s="12">
        <f t="shared" si="139"/>
        <v>9.3277367091631785E-2</v>
      </c>
      <c r="D1513" s="11">
        <v>3194.88</v>
      </c>
      <c r="E1513" s="9">
        <f t="shared" si="140"/>
        <v>0</v>
      </c>
      <c r="F1513">
        <f t="shared" si="141"/>
        <v>3194.88</v>
      </c>
      <c r="I1513" s="5"/>
      <c r="M1513" s="9"/>
      <c r="O1513" s="5"/>
    </row>
    <row r="1514" spans="1:15" x14ac:dyDescent="0.25">
      <c r="A1514" s="10">
        <v>75.599999999999994</v>
      </c>
      <c r="B1514" s="12">
        <f t="shared" si="138"/>
        <v>10.720714265204782</v>
      </c>
      <c r="C1514" s="12">
        <f t="shared" si="139"/>
        <v>9.3277367091631785E-2</v>
      </c>
      <c r="D1514" s="11">
        <v>3182.05</v>
      </c>
      <c r="E1514" s="9">
        <f t="shared" si="140"/>
        <v>0</v>
      </c>
      <c r="F1514">
        <f t="shared" si="141"/>
        <v>3182.05</v>
      </c>
      <c r="I1514" s="5"/>
      <c r="M1514" s="9"/>
      <c r="O1514" s="5"/>
    </row>
    <row r="1515" spans="1:15" x14ac:dyDescent="0.25">
      <c r="A1515" s="10">
        <v>75.650000000000006</v>
      </c>
      <c r="B1515" s="12">
        <f t="shared" si="138"/>
        <v>10.720714265204782</v>
      </c>
      <c r="C1515" s="12">
        <f t="shared" si="139"/>
        <v>9.3277367091631785E-2</v>
      </c>
      <c r="D1515" s="11">
        <v>3212.86</v>
      </c>
      <c r="E1515" s="9">
        <f t="shared" si="140"/>
        <v>0</v>
      </c>
      <c r="F1515">
        <f t="shared" si="141"/>
        <v>3212.86</v>
      </c>
      <c r="I1515" s="5"/>
      <c r="M1515" s="9"/>
      <c r="O1515" s="5"/>
    </row>
    <row r="1516" spans="1:15" x14ac:dyDescent="0.25">
      <c r="A1516" s="10">
        <v>75.7</v>
      </c>
      <c r="B1516" s="12">
        <f t="shared" si="138"/>
        <v>10.720714265204782</v>
      </c>
      <c r="C1516" s="12">
        <f t="shared" si="139"/>
        <v>9.3277367091631785E-2</v>
      </c>
      <c r="D1516" s="11">
        <v>3256.19</v>
      </c>
      <c r="E1516" s="9">
        <f t="shared" si="140"/>
        <v>0</v>
      </c>
      <c r="F1516">
        <f t="shared" si="141"/>
        <v>3256.19</v>
      </c>
      <c r="I1516" s="5"/>
      <c r="M1516" s="9"/>
      <c r="O1516" s="5"/>
    </row>
    <row r="1517" spans="1:15" x14ac:dyDescent="0.25">
      <c r="A1517" s="10">
        <v>75.75</v>
      </c>
      <c r="B1517" s="12">
        <f t="shared" si="138"/>
        <v>10.720714265204782</v>
      </c>
      <c r="C1517" s="12">
        <f t="shared" si="139"/>
        <v>9.3277367091631785E-2</v>
      </c>
      <c r="D1517" s="11">
        <v>3301.32</v>
      </c>
      <c r="E1517" s="9">
        <f t="shared" si="140"/>
        <v>0</v>
      </c>
      <c r="F1517">
        <f t="shared" si="141"/>
        <v>3301.32</v>
      </c>
      <c r="I1517" s="5"/>
      <c r="M1517" s="9"/>
      <c r="O1517" s="5"/>
    </row>
    <row r="1518" spans="1:15" x14ac:dyDescent="0.25">
      <c r="A1518" s="10">
        <v>75.8</v>
      </c>
      <c r="B1518" s="12">
        <f t="shared" si="138"/>
        <v>10.720714265204782</v>
      </c>
      <c r="C1518" s="12">
        <f t="shared" si="139"/>
        <v>9.3277367091631785E-2</v>
      </c>
      <c r="D1518" s="11">
        <v>3301.61</v>
      </c>
      <c r="E1518" s="9">
        <f t="shared" si="140"/>
        <v>0</v>
      </c>
      <c r="F1518">
        <f t="shared" si="141"/>
        <v>3301.61</v>
      </c>
      <c r="I1518" s="5"/>
      <c r="M1518" s="9"/>
      <c r="O1518" s="5"/>
    </row>
    <row r="1519" spans="1:15" x14ac:dyDescent="0.25">
      <c r="A1519" s="10">
        <v>75.849999999999994</v>
      </c>
      <c r="B1519" s="12">
        <f t="shared" si="138"/>
        <v>10.720714265204782</v>
      </c>
      <c r="C1519" s="12">
        <f t="shared" si="139"/>
        <v>9.3277367091631785E-2</v>
      </c>
      <c r="D1519" s="11">
        <v>3328.26</v>
      </c>
      <c r="E1519" s="9">
        <f t="shared" si="140"/>
        <v>0</v>
      </c>
      <c r="F1519">
        <f t="shared" si="141"/>
        <v>3328.26</v>
      </c>
      <c r="I1519" s="5"/>
      <c r="M1519" s="9"/>
      <c r="O1519" s="5"/>
    </row>
    <row r="1520" spans="1:15" x14ac:dyDescent="0.25">
      <c r="A1520" s="10">
        <v>75.900000000000006</v>
      </c>
      <c r="B1520" s="12">
        <f t="shared" si="138"/>
        <v>10.720714265204782</v>
      </c>
      <c r="C1520" s="12">
        <f t="shared" si="139"/>
        <v>9.3277367091631785E-2</v>
      </c>
      <c r="D1520" s="11">
        <v>3314.65</v>
      </c>
      <c r="E1520" s="9">
        <f t="shared" si="140"/>
        <v>0</v>
      </c>
      <c r="F1520">
        <f t="shared" si="141"/>
        <v>3314.65</v>
      </c>
      <c r="I1520" s="5"/>
      <c r="M1520" s="9"/>
      <c r="O1520" s="5"/>
    </row>
    <row r="1521" spans="1:15" x14ac:dyDescent="0.25">
      <c r="A1521" s="10">
        <v>75.95</v>
      </c>
      <c r="B1521" s="12">
        <f t="shared" si="138"/>
        <v>10.720714265204782</v>
      </c>
      <c r="C1521" s="12">
        <f t="shared" si="139"/>
        <v>9.3277367091631785E-2</v>
      </c>
      <c r="D1521" s="11">
        <v>3322.22</v>
      </c>
      <c r="E1521" s="9">
        <f t="shared" si="140"/>
        <v>0</v>
      </c>
      <c r="F1521">
        <f t="shared" si="141"/>
        <v>3322.22</v>
      </c>
      <c r="I1521" s="5"/>
      <c r="M1521" s="9"/>
      <c r="O1521" s="5"/>
    </row>
    <row r="1522" spans="1:15" x14ac:dyDescent="0.25">
      <c r="A1522" s="10">
        <v>76</v>
      </c>
      <c r="B1522" s="12">
        <f t="shared" si="138"/>
        <v>10.720714265204782</v>
      </c>
      <c r="C1522" s="12">
        <f t="shared" si="139"/>
        <v>9.3277367091631785E-2</v>
      </c>
      <c r="D1522" s="11">
        <v>3331.86</v>
      </c>
      <c r="E1522" s="9">
        <f t="shared" si="140"/>
        <v>0</v>
      </c>
      <c r="F1522">
        <f t="shared" si="141"/>
        <v>3331.86</v>
      </c>
      <c r="I1522" s="5"/>
      <c r="M1522" s="9"/>
      <c r="O1522" s="5"/>
    </row>
    <row r="1523" spans="1:15" x14ac:dyDescent="0.25">
      <c r="A1523" s="10">
        <v>76.05</v>
      </c>
      <c r="B1523" s="12">
        <f t="shared" si="138"/>
        <v>10.720714265204782</v>
      </c>
      <c r="C1523" s="12">
        <f t="shared" si="139"/>
        <v>9.3277367091631785E-2</v>
      </c>
      <c r="D1523" s="11">
        <v>3329.72</v>
      </c>
      <c r="E1523" s="9">
        <f t="shared" si="140"/>
        <v>0</v>
      </c>
      <c r="F1523">
        <f t="shared" si="141"/>
        <v>3329.72</v>
      </c>
      <c r="I1523" s="5"/>
      <c r="M1523" s="9"/>
      <c r="O1523" s="5"/>
    </row>
    <row r="1524" spans="1:15" x14ac:dyDescent="0.25">
      <c r="A1524" s="10">
        <v>76.099999999999994</v>
      </c>
      <c r="B1524" s="12">
        <f t="shared" si="138"/>
        <v>10.720714265204782</v>
      </c>
      <c r="C1524" s="12">
        <f t="shared" si="139"/>
        <v>9.3277367091631785E-2</v>
      </c>
      <c r="D1524" s="11">
        <v>3307.67</v>
      </c>
      <c r="E1524" s="9">
        <f t="shared" si="140"/>
        <v>0</v>
      </c>
      <c r="F1524">
        <f t="shared" si="141"/>
        <v>3307.67</v>
      </c>
      <c r="I1524" s="5"/>
      <c r="M1524" s="9"/>
      <c r="O1524" s="5"/>
    </row>
    <row r="1525" spans="1:15" x14ac:dyDescent="0.25">
      <c r="A1525" s="10">
        <v>76.150000000000006</v>
      </c>
      <c r="B1525" s="12">
        <f t="shared" si="138"/>
        <v>10.720714265204782</v>
      </c>
      <c r="C1525" s="12">
        <f t="shared" si="139"/>
        <v>9.3277367091631785E-2</v>
      </c>
      <c r="D1525" s="11">
        <v>3293.54</v>
      </c>
      <c r="E1525" s="9">
        <f t="shared" si="140"/>
        <v>0</v>
      </c>
      <c r="F1525">
        <f t="shared" si="141"/>
        <v>3293.54</v>
      </c>
      <c r="I1525" s="5"/>
      <c r="M1525" s="9"/>
      <c r="O1525" s="5"/>
    </row>
    <row r="1526" spans="1:15" x14ac:dyDescent="0.25">
      <c r="A1526" s="10">
        <v>76.2</v>
      </c>
      <c r="B1526" s="12">
        <f t="shared" si="138"/>
        <v>10.720714265204782</v>
      </c>
      <c r="C1526" s="12">
        <f t="shared" si="139"/>
        <v>9.3277367091631785E-2</v>
      </c>
      <c r="D1526" s="11">
        <v>3298.41</v>
      </c>
      <c r="E1526" s="9">
        <f t="shared" si="140"/>
        <v>0</v>
      </c>
      <c r="F1526">
        <f t="shared" si="141"/>
        <v>3298.41</v>
      </c>
      <c r="I1526" s="5"/>
      <c r="M1526" s="9"/>
      <c r="O1526" s="5"/>
    </row>
    <row r="1527" spans="1:15" x14ac:dyDescent="0.25">
      <c r="A1527" s="10">
        <v>76.25</v>
      </c>
      <c r="B1527" s="12">
        <f t="shared" si="138"/>
        <v>10.720714265204782</v>
      </c>
      <c r="C1527" s="12">
        <f t="shared" si="139"/>
        <v>9.3277367091631785E-2</v>
      </c>
      <c r="D1527" s="11">
        <v>3269.33</v>
      </c>
      <c r="E1527" s="9">
        <f t="shared" si="140"/>
        <v>0</v>
      </c>
      <c r="F1527">
        <f t="shared" si="141"/>
        <v>3269.33</v>
      </c>
      <c r="I1527" s="5"/>
      <c r="M1527" s="9"/>
      <c r="O1527" s="5"/>
    </row>
    <row r="1528" spans="1:15" x14ac:dyDescent="0.25">
      <c r="A1528" s="10">
        <v>76.3</v>
      </c>
      <c r="B1528" s="12">
        <f t="shared" si="138"/>
        <v>10.720714265204782</v>
      </c>
      <c r="C1528" s="12">
        <f t="shared" si="139"/>
        <v>9.3277367091631785E-2</v>
      </c>
      <c r="D1528" s="11">
        <v>3277.63</v>
      </c>
      <c r="E1528" s="9">
        <f t="shared" si="140"/>
        <v>0</v>
      </c>
      <c r="F1528">
        <f t="shared" si="141"/>
        <v>3277.63</v>
      </c>
      <c r="I1528" s="5"/>
      <c r="M1528" s="9"/>
      <c r="O1528" s="5"/>
    </row>
    <row r="1529" spans="1:15" x14ac:dyDescent="0.25">
      <c r="A1529" s="10">
        <v>76.349999999999994</v>
      </c>
      <c r="B1529" s="12">
        <f t="shared" si="138"/>
        <v>10.720714265204782</v>
      </c>
      <c r="C1529" s="12">
        <f t="shared" si="139"/>
        <v>9.3277367091631785E-2</v>
      </c>
      <c r="D1529" s="11">
        <v>3263.45</v>
      </c>
      <c r="E1529" s="9">
        <f t="shared" si="140"/>
        <v>0</v>
      </c>
      <c r="F1529">
        <f t="shared" si="141"/>
        <v>3263.45</v>
      </c>
      <c r="I1529" s="5"/>
      <c r="M1529" s="9"/>
      <c r="O1529" s="5"/>
    </row>
    <row r="1530" spans="1:15" x14ac:dyDescent="0.25">
      <c r="A1530" s="10">
        <v>76.400000000000006</v>
      </c>
      <c r="B1530" s="12">
        <f t="shared" si="138"/>
        <v>10.720714265204782</v>
      </c>
      <c r="C1530" s="12">
        <f t="shared" si="139"/>
        <v>9.3277367091631785E-2</v>
      </c>
      <c r="D1530" s="11">
        <v>3253.03</v>
      </c>
      <c r="E1530" s="9">
        <f t="shared" si="140"/>
        <v>0</v>
      </c>
      <c r="F1530">
        <f t="shared" si="141"/>
        <v>3253.03</v>
      </c>
      <c r="I1530" s="5"/>
      <c r="M1530" s="9"/>
      <c r="O1530" s="5"/>
    </row>
    <row r="1531" spans="1:15" x14ac:dyDescent="0.25">
      <c r="A1531" s="10">
        <v>76.45</v>
      </c>
      <c r="B1531" s="12">
        <f t="shared" si="138"/>
        <v>10.720714265204782</v>
      </c>
      <c r="C1531" s="12">
        <f t="shared" si="139"/>
        <v>9.3277367091631785E-2</v>
      </c>
      <c r="D1531" s="11">
        <v>3254.13</v>
      </c>
      <c r="E1531" s="9">
        <f t="shared" si="140"/>
        <v>0</v>
      </c>
      <c r="F1531">
        <f t="shared" si="141"/>
        <v>3254.13</v>
      </c>
      <c r="I1531" s="5"/>
      <c r="M1531" s="9"/>
      <c r="O1531" s="5"/>
    </row>
    <row r="1532" spans="1:15" x14ac:dyDescent="0.25">
      <c r="A1532" s="10">
        <v>76.5</v>
      </c>
      <c r="B1532" s="12">
        <f t="shared" si="138"/>
        <v>10.720714265204782</v>
      </c>
      <c r="C1532" s="12">
        <f t="shared" si="139"/>
        <v>9.3277367091631785E-2</v>
      </c>
      <c r="D1532" s="11">
        <v>3280.58</v>
      </c>
      <c r="E1532" s="9">
        <f t="shared" si="140"/>
        <v>0</v>
      </c>
      <c r="F1532">
        <f t="shared" si="141"/>
        <v>3280.58</v>
      </c>
      <c r="I1532" s="5"/>
      <c r="M1532" s="9"/>
      <c r="O1532" s="5"/>
    </row>
    <row r="1533" spans="1:15" x14ac:dyDescent="0.25">
      <c r="A1533" s="10">
        <v>76.55</v>
      </c>
      <c r="B1533" s="12">
        <f t="shared" si="138"/>
        <v>10.720714265204782</v>
      </c>
      <c r="C1533" s="12">
        <f t="shared" si="139"/>
        <v>9.3277367091631785E-2</v>
      </c>
      <c r="D1533" s="11">
        <v>3300.65</v>
      </c>
      <c r="E1533" s="9">
        <f t="shared" si="140"/>
        <v>0</v>
      </c>
      <c r="F1533">
        <f t="shared" si="141"/>
        <v>3300.65</v>
      </c>
      <c r="I1533" s="5"/>
      <c r="M1533" s="9"/>
      <c r="O1533" s="5"/>
    </row>
    <row r="1534" spans="1:15" x14ac:dyDescent="0.25">
      <c r="A1534" s="10">
        <v>76.599999999999994</v>
      </c>
      <c r="B1534" s="12">
        <f t="shared" si="138"/>
        <v>10.720714265204782</v>
      </c>
      <c r="C1534" s="12">
        <f t="shared" si="139"/>
        <v>9.3277367091631785E-2</v>
      </c>
      <c r="D1534" s="11">
        <v>3339.28</v>
      </c>
      <c r="E1534" s="9">
        <f t="shared" si="140"/>
        <v>0</v>
      </c>
      <c r="F1534">
        <f t="shared" si="141"/>
        <v>3339.28</v>
      </c>
      <c r="I1534" s="5"/>
      <c r="M1534" s="9"/>
      <c r="O1534" s="5"/>
    </row>
    <row r="1535" spans="1:15" x14ac:dyDescent="0.25">
      <c r="A1535" s="10">
        <v>76.650000000000006</v>
      </c>
      <c r="B1535" s="12">
        <f t="shared" si="138"/>
        <v>10.720714265204782</v>
      </c>
      <c r="C1535" s="12">
        <f t="shared" si="139"/>
        <v>9.3277367091631785E-2</v>
      </c>
      <c r="D1535" s="11">
        <v>3304.63</v>
      </c>
      <c r="E1535" s="9">
        <f t="shared" si="140"/>
        <v>0</v>
      </c>
      <c r="F1535">
        <f t="shared" si="141"/>
        <v>3304.63</v>
      </c>
      <c r="I1535" s="5"/>
      <c r="M1535" s="9"/>
      <c r="O1535" s="5"/>
    </row>
    <row r="1536" spans="1:15" x14ac:dyDescent="0.25">
      <c r="A1536" s="10">
        <v>76.7</v>
      </c>
      <c r="B1536" s="12">
        <f t="shared" si="138"/>
        <v>10.720714265204782</v>
      </c>
      <c r="C1536" s="12">
        <f t="shared" si="139"/>
        <v>9.3277367091631785E-2</v>
      </c>
      <c r="D1536" s="11">
        <v>3276.09</v>
      </c>
      <c r="E1536" s="9">
        <f t="shared" si="140"/>
        <v>0</v>
      </c>
      <c r="F1536">
        <f t="shared" si="141"/>
        <v>3276.09</v>
      </c>
      <c r="I1536" s="5"/>
      <c r="M1536" s="9"/>
      <c r="O1536" s="5"/>
    </row>
    <row r="1537" spans="1:15" x14ac:dyDescent="0.25">
      <c r="A1537" s="10">
        <v>76.75</v>
      </c>
      <c r="B1537" s="12">
        <f t="shared" si="138"/>
        <v>10.720714265204782</v>
      </c>
      <c r="C1537" s="12">
        <f t="shared" si="139"/>
        <v>9.3277367091631785E-2</v>
      </c>
      <c r="D1537" s="11">
        <v>3236.31</v>
      </c>
      <c r="E1537" s="9">
        <f t="shared" si="140"/>
        <v>0</v>
      </c>
      <c r="F1537">
        <f t="shared" si="141"/>
        <v>3236.31</v>
      </c>
      <c r="I1537" s="5"/>
      <c r="M1537" s="9"/>
      <c r="O1537" s="5"/>
    </row>
    <row r="1538" spans="1:15" x14ac:dyDescent="0.25">
      <c r="A1538" s="10">
        <v>76.8</v>
      </c>
      <c r="B1538" s="12">
        <f t="shared" si="138"/>
        <v>10.720714265204782</v>
      </c>
      <c r="C1538" s="12">
        <f t="shared" si="139"/>
        <v>9.3277367091631785E-2</v>
      </c>
      <c r="D1538" s="11">
        <v>3274.39</v>
      </c>
      <c r="E1538" s="9">
        <f t="shared" si="140"/>
        <v>0</v>
      </c>
      <c r="F1538">
        <f t="shared" si="141"/>
        <v>3274.39</v>
      </c>
      <c r="I1538" s="5"/>
      <c r="M1538" s="9"/>
      <c r="O1538" s="5"/>
    </row>
    <row r="1539" spans="1:15" x14ac:dyDescent="0.25">
      <c r="A1539" s="10">
        <v>76.849999999999994</v>
      </c>
      <c r="B1539" s="12">
        <f t="shared" ref="B1539:B1602" si="142">IF(D1539&lt;2000,$S$1/($S$4*SQRT($S$5)),IF(A1539&lt;12.55+$M$1,($S$1-$S$3)/($S$4*SQRT($S$5)),IF(A1539&lt;15.55+$M$1,-0.274814814814815*(A1539-$M$1)^3+11.5834444444444*(A1539-$M$1)^2+-160.892394444444*(A1539-$M$1)+745.0025473,($S$3-$S$4)/($S$4*SQRT($S$5)))))</f>
        <v>10.720714265204782</v>
      </c>
      <c r="C1539" s="12">
        <f t="shared" ref="C1539:C1602" si="143">1/B1539</f>
        <v>9.3277367091631785E-2</v>
      </c>
      <c r="D1539" s="11">
        <v>3277.87</v>
      </c>
      <c r="E1539" s="9">
        <f t="shared" ref="E1539:E1602" si="144">IF(A1539&lt;$G$902,LOOKUP(A1539,$G$2:$G$1364,$H$2:$H$1364),0)</f>
        <v>0</v>
      </c>
      <c r="F1539">
        <f t="shared" ref="F1539:F1602" si="145">D1539-E1539</f>
        <v>3277.87</v>
      </c>
      <c r="I1539" s="5"/>
      <c r="M1539" s="9"/>
      <c r="O1539" s="5"/>
    </row>
    <row r="1540" spans="1:15" x14ac:dyDescent="0.25">
      <c r="A1540" s="10">
        <v>76.900000000000006</v>
      </c>
      <c r="B1540" s="12">
        <f t="shared" si="142"/>
        <v>10.720714265204782</v>
      </c>
      <c r="C1540" s="12">
        <f t="shared" si="143"/>
        <v>9.3277367091631785E-2</v>
      </c>
      <c r="D1540" s="11">
        <v>3276.44</v>
      </c>
      <c r="E1540" s="9">
        <f t="shared" si="144"/>
        <v>0</v>
      </c>
      <c r="F1540">
        <f t="shared" si="145"/>
        <v>3276.44</v>
      </c>
      <c r="I1540" s="5"/>
      <c r="M1540" s="9"/>
      <c r="O1540" s="5"/>
    </row>
    <row r="1541" spans="1:15" x14ac:dyDescent="0.25">
      <c r="A1541" s="10">
        <v>76.95</v>
      </c>
      <c r="B1541" s="12">
        <f t="shared" si="142"/>
        <v>10.720714265204782</v>
      </c>
      <c r="C1541" s="12">
        <f t="shared" si="143"/>
        <v>9.3277367091631785E-2</v>
      </c>
      <c r="D1541" s="11">
        <v>3297.46</v>
      </c>
      <c r="E1541" s="9">
        <f t="shared" si="144"/>
        <v>0</v>
      </c>
      <c r="F1541">
        <f t="shared" si="145"/>
        <v>3297.46</v>
      </c>
      <c r="I1541" s="5"/>
      <c r="M1541" s="9"/>
      <c r="O1541" s="5"/>
    </row>
    <row r="1542" spans="1:15" x14ac:dyDescent="0.25">
      <c r="A1542" s="10">
        <v>77</v>
      </c>
      <c r="B1542" s="12">
        <f t="shared" si="142"/>
        <v>10.720714265204782</v>
      </c>
      <c r="C1542" s="12">
        <f t="shared" si="143"/>
        <v>9.3277367091631785E-2</v>
      </c>
      <c r="D1542" s="11">
        <v>3260.45</v>
      </c>
      <c r="E1542" s="9">
        <f t="shared" si="144"/>
        <v>0</v>
      </c>
      <c r="F1542">
        <f t="shared" si="145"/>
        <v>3260.45</v>
      </c>
      <c r="I1542" s="5"/>
      <c r="M1542" s="9"/>
      <c r="O1542" s="5"/>
    </row>
    <row r="1543" spans="1:15" x14ac:dyDescent="0.25">
      <c r="A1543" s="10">
        <v>77.05</v>
      </c>
      <c r="B1543" s="12">
        <f t="shared" si="142"/>
        <v>10.720714265204782</v>
      </c>
      <c r="C1543" s="12">
        <f t="shared" si="143"/>
        <v>9.3277367091631785E-2</v>
      </c>
      <c r="D1543" s="11">
        <v>3261.05</v>
      </c>
      <c r="E1543" s="9">
        <f t="shared" si="144"/>
        <v>0</v>
      </c>
      <c r="F1543">
        <f t="shared" si="145"/>
        <v>3261.05</v>
      </c>
      <c r="I1543" s="5"/>
      <c r="M1543" s="9"/>
      <c r="O1543" s="5"/>
    </row>
    <row r="1544" spans="1:15" x14ac:dyDescent="0.25">
      <c r="A1544" s="10">
        <v>77.099999999999994</v>
      </c>
      <c r="B1544" s="12">
        <f t="shared" si="142"/>
        <v>10.720714265204782</v>
      </c>
      <c r="C1544" s="12">
        <f t="shared" si="143"/>
        <v>9.3277367091631785E-2</v>
      </c>
      <c r="D1544" s="11">
        <v>3240.71</v>
      </c>
      <c r="E1544" s="9">
        <f t="shared" si="144"/>
        <v>0</v>
      </c>
      <c r="F1544">
        <f t="shared" si="145"/>
        <v>3240.71</v>
      </c>
      <c r="I1544" s="5"/>
      <c r="M1544" s="9"/>
      <c r="O1544" s="5"/>
    </row>
    <row r="1545" spans="1:15" x14ac:dyDescent="0.25">
      <c r="A1545" s="10">
        <v>77.150000000000006</v>
      </c>
      <c r="B1545" s="12">
        <f t="shared" si="142"/>
        <v>10.720714265204782</v>
      </c>
      <c r="C1545" s="12">
        <f t="shared" si="143"/>
        <v>9.3277367091631785E-2</v>
      </c>
      <c r="D1545" s="11">
        <v>3247.71</v>
      </c>
      <c r="E1545" s="9">
        <f t="shared" si="144"/>
        <v>0</v>
      </c>
      <c r="F1545">
        <f t="shared" si="145"/>
        <v>3247.71</v>
      </c>
      <c r="I1545" s="5"/>
      <c r="M1545" s="9"/>
      <c r="O1545" s="5"/>
    </row>
    <row r="1546" spans="1:15" x14ac:dyDescent="0.25">
      <c r="A1546" s="10">
        <v>77.2</v>
      </c>
      <c r="B1546" s="12">
        <f t="shared" si="142"/>
        <v>10.720714265204782</v>
      </c>
      <c r="C1546" s="12">
        <f t="shared" si="143"/>
        <v>9.3277367091631785E-2</v>
      </c>
      <c r="D1546" s="11">
        <v>3230.03</v>
      </c>
      <c r="E1546" s="9">
        <f t="shared" si="144"/>
        <v>0</v>
      </c>
      <c r="F1546">
        <f t="shared" si="145"/>
        <v>3230.03</v>
      </c>
      <c r="I1546" s="5"/>
      <c r="M1546" s="9"/>
      <c r="O1546" s="5"/>
    </row>
    <row r="1547" spans="1:15" x14ac:dyDescent="0.25">
      <c r="A1547" s="10">
        <v>77.25</v>
      </c>
      <c r="B1547" s="12">
        <f t="shared" si="142"/>
        <v>10.720714265204782</v>
      </c>
      <c r="C1547" s="12">
        <f t="shared" si="143"/>
        <v>9.3277367091631785E-2</v>
      </c>
      <c r="D1547" s="11">
        <v>3200.05</v>
      </c>
      <c r="E1547" s="9">
        <f t="shared" si="144"/>
        <v>0</v>
      </c>
      <c r="F1547">
        <f t="shared" si="145"/>
        <v>3200.05</v>
      </c>
      <c r="I1547" s="5"/>
      <c r="M1547" s="9"/>
      <c r="O1547" s="5"/>
    </row>
    <row r="1548" spans="1:15" x14ac:dyDescent="0.25">
      <c r="A1548" s="10">
        <v>77.3</v>
      </c>
      <c r="B1548" s="12">
        <f t="shared" si="142"/>
        <v>10.720714265204782</v>
      </c>
      <c r="C1548" s="12">
        <f t="shared" si="143"/>
        <v>9.3277367091631785E-2</v>
      </c>
      <c r="D1548" s="11">
        <v>3183.24</v>
      </c>
      <c r="E1548" s="9">
        <f t="shared" si="144"/>
        <v>0</v>
      </c>
      <c r="F1548">
        <f t="shared" si="145"/>
        <v>3183.24</v>
      </c>
      <c r="I1548" s="5"/>
      <c r="M1548" s="9"/>
      <c r="O1548" s="5"/>
    </row>
    <row r="1549" spans="1:15" x14ac:dyDescent="0.25">
      <c r="A1549" s="10">
        <v>77.349999999999994</v>
      </c>
      <c r="B1549" s="12">
        <f t="shared" si="142"/>
        <v>10.720714265204782</v>
      </c>
      <c r="C1549" s="12">
        <f t="shared" si="143"/>
        <v>9.3277367091631785E-2</v>
      </c>
      <c r="D1549" s="11">
        <v>3178.25</v>
      </c>
      <c r="E1549" s="9">
        <f t="shared" si="144"/>
        <v>0</v>
      </c>
      <c r="F1549">
        <f t="shared" si="145"/>
        <v>3178.25</v>
      </c>
      <c r="I1549" s="5"/>
      <c r="M1549" s="9"/>
      <c r="O1549" s="5"/>
    </row>
    <row r="1550" spans="1:15" x14ac:dyDescent="0.25">
      <c r="A1550" s="10">
        <v>77.400000000000006</v>
      </c>
      <c r="B1550" s="12">
        <f t="shared" si="142"/>
        <v>10.720714265204782</v>
      </c>
      <c r="C1550" s="12">
        <f t="shared" si="143"/>
        <v>9.3277367091631785E-2</v>
      </c>
      <c r="D1550" s="11">
        <v>3155.79</v>
      </c>
      <c r="E1550" s="9">
        <f t="shared" si="144"/>
        <v>0</v>
      </c>
      <c r="F1550">
        <f t="shared" si="145"/>
        <v>3155.79</v>
      </c>
      <c r="I1550" s="5"/>
      <c r="M1550" s="9"/>
      <c r="O1550" s="5"/>
    </row>
    <row r="1551" spans="1:15" x14ac:dyDescent="0.25">
      <c r="A1551" s="10">
        <v>77.45</v>
      </c>
      <c r="B1551" s="12">
        <f t="shared" si="142"/>
        <v>10.720714265204782</v>
      </c>
      <c r="C1551" s="12">
        <f t="shared" si="143"/>
        <v>9.3277367091631785E-2</v>
      </c>
      <c r="D1551" s="11">
        <v>3156.74</v>
      </c>
      <c r="E1551" s="9">
        <f t="shared" si="144"/>
        <v>0</v>
      </c>
      <c r="F1551">
        <f t="shared" si="145"/>
        <v>3156.74</v>
      </c>
      <c r="I1551" s="5"/>
      <c r="M1551" s="9"/>
      <c r="O1551" s="5"/>
    </row>
    <row r="1552" spans="1:15" x14ac:dyDescent="0.25">
      <c r="A1552" s="10">
        <v>77.5</v>
      </c>
      <c r="B1552" s="12">
        <f t="shared" si="142"/>
        <v>10.720714265204782</v>
      </c>
      <c r="C1552" s="12">
        <f t="shared" si="143"/>
        <v>9.3277367091631785E-2</v>
      </c>
      <c r="D1552" s="11">
        <v>3183.73</v>
      </c>
      <c r="E1552" s="9">
        <f t="shared" si="144"/>
        <v>0</v>
      </c>
      <c r="F1552">
        <f t="shared" si="145"/>
        <v>3183.73</v>
      </c>
      <c r="I1552" s="5"/>
      <c r="M1552" s="9"/>
      <c r="O1552" s="5"/>
    </row>
    <row r="1553" spans="1:15" x14ac:dyDescent="0.25">
      <c r="A1553" s="10">
        <v>77.55</v>
      </c>
      <c r="B1553" s="12">
        <f t="shared" si="142"/>
        <v>10.720714265204782</v>
      </c>
      <c r="C1553" s="12">
        <f t="shared" si="143"/>
        <v>9.3277367091631785E-2</v>
      </c>
      <c r="D1553" s="11">
        <v>3188.78</v>
      </c>
      <c r="E1553" s="9">
        <f t="shared" si="144"/>
        <v>0</v>
      </c>
      <c r="F1553">
        <f t="shared" si="145"/>
        <v>3188.78</v>
      </c>
      <c r="I1553" s="5"/>
      <c r="M1553" s="9"/>
      <c r="O1553" s="5"/>
    </row>
    <row r="1554" spans="1:15" x14ac:dyDescent="0.25">
      <c r="A1554" s="10">
        <v>77.599999999999994</v>
      </c>
      <c r="B1554" s="12">
        <f t="shared" si="142"/>
        <v>10.720714265204782</v>
      </c>
      <c r="C1554" s="12">
        <f t="shared" si="143"/>
        <v>9.3277367091631785E-2</v>
      </c>
      <c r="D1554" s="11">
        <v>3197.98</v>
      </c>
      <c r="E1554" s="9">
        <f t="shared" si="144"/>
        <v>0</v>
      </c>
      <c r="F1554">
        <f t="shared" si="145"/>
        <v>3197.98</v>
      </c>
      <c r="I1554" s="5"/>
      <c r="M1554" s="9"/>
      <c r="O1554" s="5"/>
    </row>
    <row r="1555" spans="1:15" x14ac:dyDescent="0.25">
      <c r="A1555" s="10">
        <v>77.650000000000006</v>
      </c>
      <c r="B1555" s="12">
        <f t="shared" si="142"/>
        <v>10.720714265204782</v>
      </c>
      <c r="C1555" s="12">
        <f t="shared" si="143"/>
        <v>9.3277367091631785E-2</v>
      </c>
      <c r="D1555" s="11">
        <v>3213.16</v>
      </c>
      <c r="E1555" s="9">
        <f t="shared" si="144"/>
        <v>0</v>
      </c>
      <c r="F1555">
        <f t="shared" si="145"/>
        <v>3213.16</v>
      </c>
      <c r="I1555" s="5"/>
      <c r="M1555" s="9"/>
      <c r="O1555" s="5"/>
    </row>
    <row r="1556" spans="1:15" x14ac:dyDescent="0.25">
      <c r="A1556" s="10">
        <v>77.7</v>
      </c>
      <c r="B1556" s="12">
        <f t="shared" si="142"/>
        <v>10.720714265204782</v>
      </c>
      <c r="C1556" s="12">
        <f t="shared" si="143"/>
        <v>9.3277367091631785E-2</v>
      </c>
      <c r="D1556" s="11">
        <v>3198.61</v>
      </c>
      <c r="E1556" s="9">
        <f t="shared" si="144"/>
        <v>0</v>
      </c>
      <c r="F1556">
        <f t="shared" si="145"/>
        <v>3198.61</v>
      </c>
      <c r="I1556" s="5"/>
      <c r="M1556" s="9"/>
      <c r="O1556" s="5"/>
    </row>
    <row r="1557" spans="1:15" x14ac:dyDescent="0.25">
      <c r="A1557" s="10">
        <v>77.75</v>
      </c>
      <c r="B1557" s="12">
        <f t="shared" si="142"/>
        <v>10.720714265204782</v>
      </c>
      <c r="C1557" s="12">
        <f t="shared" si="143"/>
        <v>9.3277367091631785E-2</v>
      </c>
      <c r="D1557" s="11">
        <v>3172.99</v>
      </c>
      <c r="E1557" s="9">
        <f t="shared" si="144"/>
        <v>0</v>
      </c>
      <c r="F1557">
        <f t="shared" si="145"/>
        <v>3172.99</v>
      </c>
      <c r="I1557" s="5"/>
      <c r="M1557" s="9"/>
      <c r="O1557" s="5"/>
    </row>
    <row r="1558" spans="1:15" x14ac:dyDescent="0.25">
      <c r="A1558" s="10">
        <v>77.8</v>
      </c>
      <c r="B1558" s="12">
        <f t="shared" si="142"/>
        <v>10.720714265204782</v>
      </c>
      <c r="C1558" s="12">
        <f t="shared" si="143"/>
        <v>9.3277367091631785E-2</v>
      </c>
      <c r="D1558" s="11">
        <v>3138.65</v>
      </c>
      <c r="E1558" s="9">
        <f t="shared" si="144"/>
        <v>0</v>
      </c>
      <c r="F1558">
        <f t="shared" si="145"/>
        <v>3138.65</v>
      </c>
      <c r="I1558" s="5"/>
      <c r="M1558" s="9"/>
      <c r="O1558" s="5"/>
    </row>
    <row r="1559" spans="1:15" x14ac:dyDescent="0.25">
      <c r="A1559" s="10">
        <v>77.849999999999994</v>
      </c>
      <c r="B1559" s="12">
        <f t="shared" si="142"/>
        <v>10.720714265204782</v>
      </c>
      <c r="C1559" s="12">
        <f t="shared" si="143"/>
        <v>9.3277367091631785E-2</v>
      </c>
      <c r="D1559" s="11">
        <v>3129.3</v>
      </c>
      <c r="E1559" s="9">
        <f t="shared" si="144"/>
        <v>0</v>
      </c>
      <c r="F1559">
        <f t="shared" si="145"/>
        <v>3129.3</v>
      </c>
      <c r="I1559" s="5"/>
      <c r="M1559" s="9"/>
      <c r="O1559" s="5"/>
    </row>
    <row r="1560" spans="1:15" x14ac:dyDescent="0.25">
      <c r="A1560" s="10">
        <v>77.900000000000006</v>
      </c>
      <c r="B1560" s="12">
        <f t="shared" si="142"/>
        <v>10.720714265204782</v>
      </c>
      <c r="C1560" s="12">
        <f t="shared" si="143"/>
        <v>9.3277367091631785E-2</v>
      </c>
      <c r="D1560" s="11">
        <v>3124.04</v>
      </c>
      <c r="E1560" s="9">
        <f t="shared" si="144"/>
        <v>0</v>
      </c>
      <c r="F1560">
        <f t="shared" si="145"/>
        <v>3124.04</v>
      </c>
      <c r="I1560" s="5"/>
      <c r="M1560" s="9"/>
      <c r="O1560" s="5"/>
    </row>
    <row r="1561" spans="1:15" x14ac:dyDescent="0.25">
      <c r="A1561" s="10">
        <v>77.95</v>
      </c>
      <c r="B1561" s="12">
        <f t="shared" si="142"/>
        <v>10.720714265204782</v>
      </c>
      <c r="C1561" s="12">
        <f t="shared" si="143"/>
        <v>9.3277367091631785E-2</v>
      </c>
      <c r="D1561" s="11">
        <v>3026.92</v>
      </c>
      <c r="E1561" s="9">
        <f t="shared" si="144"/>
        <v>0</v>
      </c>
      <c r="F1561">
        <f t="shared" si="145"/>
        <v>3026.92</v>
      </c>
      <c r="I1561" s="5"/>
      <c r="M1561" s="9"/>
      <c r="O1561" s="5"/>
    </row>
    <row r="1562" spans="1:15" x14ac:dyDescent="0.25">
      <c r="A1562" s="10">
        <v>78</v>
      </c>
      <c r="B1562" s="12">
        <f t="shared" si="142"/>
        <v>10.720714265204782</v>
      </c>
      <c r="C1562" s="12">
        <f t="shared" si="143"/>
        <v>9.3277367091631785E-2</v>
      </c>
      <c r="D1562" s="11">
        <v>2725.6</v>
      </c>
      <c r="E1562" s="9">
        <f t="shared" si="144"/>
        <v>0</v>
      </c>
      <c r="F1562">
        <f t="shared" si="145"/>
        <v>2725.6</v>
      </c>
      <c r="I1562" s="5"/>
      <c r="M1562" s="9"/>
      <c r="O1562" s="5"/>
    </row>
    <row r="1563" spans="1:15" x14ac:dyDescent="0.25">
      <c r="A1563" s="10">
        <v>78.05</v>
      </c>
      <c r="B1563" s="12">
        <f t="shared" si="142"/>
        <v>10.720714265204782</v>
      </c>
      <c r="C1563" s="12">
        <f t="shared" si="143"/>
        <v>9.3277367091631785E-2</v>
      </c>
      <c r="D1563" s="11">
        <v>2500.23</v>
      </c>
      <c r="E1563" s="9">
        <f t="shared" si="144"/>
        <v>0</v>
      </c>
      <c r="F1563">
        <f t="shared" si="145"/>
        <v>2500.23</v>
      </c>
      <c r="I1563" s="5"/>
      <c r="M1563" s="9"/>
      <c r="O1563" s="5"/>
    </row>
    <row r="1564" spans="1:15" x14ac:dyDescent="0.25">
      <c r="A1564" s="10">
        <v>78.099999999999994</v>
      </c>
      <c r="B1564" s="12">
        <f t="shared" si="142"/>
        <v>10.720714265204782</v>
      </c>
      <c r="C1564" s="12">
        <f t="shared" si="143"/>
        <v>9.3277367091631785E-2</v>
      </c>
      <c r="D1564" s="11">
        <v>2336.9</v>
      </c>
      <c r="E1564" s="9">
        <f t="shared" si="144"/>
        <v>0</v>
      </c>
      <c r="F1564">
        <f t="shared" si="145"/>
        <v>2336.9</v>
      </c>
      <c r="I1564" s="5"/>
      <c r="M1564" s="9"/>
      <c r="O1564" s="5"/>
    </row>
    <row r="1565" spans="1:15" x14ac:dyDescent="0.25">
      <c r="A1565" s="10">
        <v>78.150000000000006</v>
      </c>
      <c r="B1565" s="12">
        <f t="shared" si="142"/>
        <v>10.720714265204782</v>
      </c>
      <c r="C1565" s="12">
        <f t="shared" si="143"/>
        <v>9.3277367091631785E-2</v>
      </c>
      <c r="D1565" s="11">
        <v>2154.2600000000002</v>
      </c>
      <c r="E1565" s="9">
        <f t="shared" si="144"/>
        <v>0</v>
      </c>
      <c r="F1565">
        <f t="shared" si="145"/>
        <v>2154.2600000000002</v>
      </c>
      <c r="I1565" s="5"/>
      <c r="M1565" s="9"/>
      <c r="O1565" s="5"/>
    </row>
    <row r="1566" spans="1:15" x14ac:dyDescent="0.25">
      <c r="A1566" s="10">
        <v>78.2</v>
      </c>
      <c r="B1566" s="12">
        <f t="shared" si="142"/>
        <v>10.720714265204782</v>
      </c>
      <c r="C1566" s="12">
        <f t="shared" si="143"/>
        <v>9.3277367091631785E-2</v>
      </c>
      <c r="D1566" s="11">
        <v>2064.37</v>
      </c>
      <c r="E1566" s="9">
        <f t="shared" si="144"/>
        <v>0</v>
      </c>
      <c r="F1566">
        <f t="shared" si="145"/>
        <v>2064.37</v>
      </c>
      <c r="I1566" s="5"/>
      <c r="M1566" s="9"/>
      <c r="O1566" s="5"/>
    </row>
    <row r="1567" spans="1:15" x14ac:dyDescent="0.25">
      <c r="A1567" s="10">
        <v>78.25</v>
      </c>
      <c r="B1567" s="12">
        <f t="shared" si="142"/>
        <v>18.46569213086083</v>
      </c>
      <c r="C1567" s="12">
        <f t="shared" si="143"/>
        <v>5.4154482426832393E-2</v>
      </c>
      <c r="D1567" s="11">
        <v>1855.16</v>
      </c>
      <c r="E1567" s="9">
        <f t="shared" si="144"/>
        <v>0</v>
      </c>
      <c r="F1567">
        <f t="shared" si="145"/>
        <v>1855.16</v>
      </c>
      <c r="I1567" s="5"/>
      <c r="M1567" s="9"/>
      <c r="O1567" s="5"/>
    </row>
    <row r="1568" spans="1:15" x14ac:dyDescent="0.25">
      <c r="A1568" s="10">
        <v>78.3</v>
      </c>
      <c r="B1568" s="12">
        <f t="shared" si="142"/>
        <v>18.46569213086083</v>
      </c>
      <c r="C1568" s="12">
        <f t="shared" si="143"/>
        <v>5.4154482426832393E-2</v>
      </c>
      <c r="D1568" s="11">
        <v>1677.15</v>
      </c>
      <c r="E1568" s="9">
        <f t="shared" si="144"/>
        <v>0</v>
      </c>
      <c r="F1568">
        <f t="shared" si="145"/>
        <v>1677.15</v>
      </c>
      <c r="I1568" s="5"/>
      <c r="M1568" s="9"/>
      <c r="O1568" s="5"/>
    </row>
    <row r="1569" spans="1:15" x14ac:dyDescent="0.25">
      <c r="A1569" s="10">
        <v>78.349999999999994</v>
      </c>
      <c r="B1569" s="12">
        <f t="shared" si="142"/>
        <v>18.46569213086083</v>
      </c>
      <c r="C1569" s="12">
        <f t="shared" si="143"/>
        <v>5.4154482426832393E-2</v>
      </c>
      <c r="D1569" s="11">
        <v>1543.95</v>
      </c>
      <c r="E1569" s="9">
        <f t="shared" si="144"/>
        <v>0</v>
      </c>
      <c r="F1569">
        <f t="shared" si="145"/>
        <v>1543.95</v>
      </c>
      <c r="I1569" s="5"/>
      <c r="M1569" s="9"/>
      <c r="O1569" s="5"/>
    </row>
    <row r="1570" spans="1:15" x14ac:dyDescent="0.25">
      <c r="A1570" s="10">
        <v>78.400000000000006</v>
      </c>
      <c r="B1570" s="12">
        <f t="shared" si="142"/>
        <v>18.46569213086083</v>
      </c>
      <c r="C1570" s="12">
        <f t="shared" si="143"/>
        <v>5.4154482426832393E-2</v>
      </c>
      <c r="D1570" s="11">
        <v>1417.47</v>
      </c>
      <c r="E1570" s="9">
        <f t="shared" si="144"/>
        <v>0</v>
      </c>
      <c r="F1570">
        <f t="shared" si="145"/>
        <v>1417.47</v>
      </c>
      <c r="I1570" s="5"/>
      <c r="M1570" s="9"/>
      <c r="O1570" s="5"/>
    </row>
    <row r="1571" spans="1:15" x14ac:dyDescent="0.25">
      <c r="A1571" s="10">
        <v>78.45</v>
      </c>
      <c r="B1571" s="12">
        <f t="shared" si="142"/>
        <v>18.46569213086083</v>
      </c>
      <c r="C1571" s="12">
        <f t="shared" si="143"/>
        <v>5.4154482426832393E-2</v>
      </c>
      <c r="D1571" s="11">
        <v>1311.62</v>
      </c>
      <c r="E1571" s="9">
        <f t="shared" si="144"/>
        <v>0</v>
      </c>
      <c r="F1571">
        <f t="shared" si="145"/>
        <v>1311.62</v>
      </c>
      <c r="I1571" s="5"/>
      <c r="M1571" s="9"/>
      <c r="O1571" s="5"/>
    </row>
    <row r="1572" spans="1:15" x14ac:dyDescent="0.25">
      <c r="A1572" s="10">
        <v>78.5</v>
      </c>
      <c r="B1572" s="12">
        <f t="shared" si="142"/>
        <v>18.46569213086083</v>
      </c>
      <c r="C1572" s="12">
        <f t="shared" si="143"/>
        <v>5.4154482426832393E-2</v>
      </c>
      <c r="D1572" s="11">
        <v>1186.02</v>
      </c>
      <c r="E1572" s="9">
        <f t="shared" si="144"/>
        <v>0</v>
      </c>
      <c r="F1572">
        <f t="shared" si="145"/>
        <v>1186.02</v>
      </c>
      <c r="I1572" s="5"/>
      <c r="M1572" s="9"/>
      <c r="O1572" s="5"/>
    </row>
    <row r="1573" spans="1:15" x14ac:dyDescent="0.25">
      <c r="A1573" s="10">
        <v>78.55</v>
      </c>
      <c r="B1573" s="12">
        <f t="shared" si="142"/>
        <v>18.46569213086083</v>
      </c>
      <c r="C1573" s="12">
        <f t="shared" si="143"/>
        <v>5.4154482426832393E-2</v>
      </c>
      <c r="D1573" s="11">
        <v>1061.56</v>
      </c>
      <c r="E1573" s="9">
        <f t="shared" si="144"/>
        <v>0</v>
      </c>
      <c r="F1573">
        <f t="shared" si="145"/>
        <v>1061.56</v>
      </c>
      <c r="I1573" s="5"/>
      <c r="M1573" s="9"/>
      <c r="O1573" s="5"/>
    </row>
    <row r="1574" spans="1:15" x14ac:dyDescent="0.25">
      <c r="A1574" s="10">
        <v>78.599999999999994</v>
      </c>
      <c r="B1574" s="12">
        <f t="shared" si="142"/>
        <v>18.46569213086083</v>
      </c>
      <c r="C1574" s="12">
        <f t="shared" si="143"/>
        <v>5.4154482426832393E-2</v>
      </c>
      <c r="D1574" s="11">
        <v>948.8</v>
      </c>
      <c r="E1574" s="9">
        <f t="shared" si="144"/>
        <v>0</v>
      </c>
      <c r="F1574">
        <f t="shared" si="145"/>
        <v>948.8</v>
      </c>
      <c r="I1574" s="5"/>
      <c r="M1574" s="9"/>
      <c r="O1574" s="5"/>
    </row>
    <row r="1575" spans="1:15" x14ac:dyDescent="0.25">
      <c r="A1575" s="10">
        <v>78.650000000000006</v>
      </c>
      <c r="B1575" s="12">
        <f t="shared" si="142"/>
        <v>18.46569213086083</v>
      </c>
      <c r="C1575" s="12">
        <f t="shared" si="143"/>
        <v>5.4154482426832393E-2</v>
      </c>
      <c r="D1575" s="11">
        <v>897.06</v>
      </c>
      <c r="E1575" s="9">
        <f t="shared" si="144"/>
        <v>0</v>
      </c>
      <c r="F1575">
        <f t="shared" si="145"/>
        <v>897.06</v>
      </c>
      <c r="I1575" s="5"/>
      <c r="M1575" s="9"/>
      <c r="O1575" s="5"/>
    </row>
    <row r="1576" spans="1:15" x14ac:dyDescent="0.25">
      <c r="A1576" s="10">
        <v>78.7</v>
      </c>
      <c r="B1576" s="12">
        <f t="shared" si="142"/>
        <v>18.46569213086083</v>
      </c>
      <c r="C1576" s="12">
        <f t="shared" si="143"/>
        <v>5.4154482426832393E-2</v>
      </c>
      <c r="D1576" s="11">
        <v>872.38</v>
      </c>
      <c r="E1576" s="9">
        <f t="shared" si="144"/>
        <v>0</v>
      </c>
      <c r="F1576">
        <f t="shared" si="145"/>
        <v>872.38</v>
      </c>
      <c r="I1576" s="5"/>
      <c r="M1576" s="9"/>
      <c r="O1576" s="5"/>
    </row>
    <row r="1577" spans="1:15" x14ac:dyDescent="0.25">
      <c r="A1577" s="10">
        <v>78.75</v>
      </c>
      <c r="B1577" s="12">
        <f t="shared" si="142"/>
        <v>18.46569213086083</v>
      </c>
      <c r="C1577" s="12">
        <f t="shared" si="143"/>
        <v>5.4154482426832393E-2</v>
      </c>
      <c r="D1577" s="11">
        <v>865.14</v>
      </c>
      <c r="E1577" s="9">
        <f t="shared" si="144"/>
        <v>0</v>
      </c>
      <c r="F1577">
        <f t="shared" si="145"/>
        <v>865.14</v>
      </c>
      <c r="I1577" s="5"/>
      <c r="M1577" s="9"/>
      <c r="O1577" s="5"/>
    </row>
    <row r="1578" spans="1:15" x14ac:dyDescent="0.25">
      <c r="A1578" s="10">
        <v>78.8</v>
      </c>
      <c r="B1578" s="12">
        <f t="shared" si="142"/>
        <v>18.46569213086083</v>
      </c>
      <c r="C1578" s="12">
        <f t="shared" si="143"/>
        <v>5.4154482426832393E-2</v>
      </c>
      <c r="D1578" s="11">
        <v>848.67</v>
      </c>
      <c r="E1578" s="9">
        <f t="shared" si="144"/>
        <v>0</v>
      </c>
      <c r="F1578">
        <f t="shared" si="145"/>
        <v>848.67</v>
      </c>
      <c r="I1578" s="5"/>
      <c r="M1578" s="9"/>
      <c r="O1578" s="5"/>
    </row>
    <row r="1579" spans="1:15" x14ac:dyDescent="0.25">
      <c r="A1579" s="10">
        <v>78.849999999999994</v>
      </c>
      <c r="B1579" s="12">
        <f t="shared" si="142"/>
        <v>18.46569213086083</v>
      </c>
      <c r="C1579" s="12">
        <f t="shared" si="143"/>
        <v>5.4154482426832393E-2</v>
      </c>
      <c r="D1579" s="11">
        <v>822.71</v>
      </c>
      <c r="E1579" s="9">
        <f t="shared" si="144"/>
        <v>0</v>
      </c>
      <c r="F1579">
        <f t="shared" si="145"/>
        <v>822.71</v>
      </c>
      <c r="I1579" s="5"/>
      <c r="M1579" s="9"/>
      <c r="O1579" s="5"/>
    </row>
    <row r="1580" spans="1:15" x14ac:dyDescent="0.25">
      <c r="A1580" s="10">
        <v>78.900000000000006</v>
      </c>
      <c r="B1580" s="12">
        <f t="shared" si="142"/>
        <v>18.46569213086083</v>
      </c>
      <c r="C1580" s="12">
        <f t="shared" si="143"/>
        <v>5.4154482426832393E-2</v>
      </c>
      <c r="D1580" s="11">
        <v>809.52</v>
      </c>
      <c r="E1580" s="9">
        <f t="shared" si="144"/>
        <v>0</v>
      </c>
      <c r="F1580">
        <f t="shared" si="145"/>
        <v>809.52</v>
      </c>
      <c r="I1580" s="5"/>
      <c r="M1580" s="9"/>
      <c r="O1580" s="5"/>
    </row>
    <row r="1581" spans="1:15" x14ac:dyDescent="0.25">
      <c r="A1581" s="10">
        <v>78.95</v>
      </c>
      <c r="B1581" s="12">
        <f t="shared" si="142"/>
        <v>18.46569213086083</v>
      </c>
      <c r="C1581" s="12">
        <f t="shared" si="143"/>
        <v>5.4154482426832393E-2</v>
      </c>
      <c r="D1581" s="11">
        <v>800.32</v>
      </c>
      <c r="E1581" s="9">
        <f t="shared" si="144"/>
        <v>0</v>
      </c>
      <c r="F1581">
        <f t="shared" si="145"/>
        <v>800.32</v>
      </c>
      <c r="I1581" s="5"/>
      <c r="M1581" s="9"/>
      <c r="O1581" s="5"/>
    </row>
    <row r="1582" spans="1:15" x14ac:dyDescent="0.25">
      <c r="A1582" s="10">
        <v>79</v>
      </c>
      <c r="B1582" s="12">
        <f t="shared" si="142"/>
        <v>18.46569213086083</v>
      </c>
      <c r="C1582" s="12">
        <f t="shared" si="143"/>
        <v>5.4154482426832393E-2</v>
      </c>
      <c r="D1582" s="11">
        <v>811.51</v>
      </c>
      <c r="E1582" s="9">
        <f t="shared" si="144"/>
        <v>0</v>
      </c>
      <c r="F1582">
        <f t="shared" si="145"/>
        <v>811.51</v>
      </c>
      <c r="I1582" s="5"/>
      <c r="M1582" s="9"/>
      <c r="O1582" s="5"/>
    </row>
    <row r="1583" spans="1:15" x14ac:dyDescent="0.25">
      <c r="A1583" s="10">
        <v>79.05</v>
      </c>
      <c r="B1583" s="12">
        <f t="shared" si="142"/>
        <v>18.46569213086083</v>
      </c>
      <c r="C1583" s="12">
        <f t="shared" si="143"/>
        <v>5.4154482426832393E-2</v>
      </c>
      <c r="D1583" s="11">
        <v>820.2</v>
      </c>
      <c r="E1583" s="9">
        <f t="shared" si="144"/>
        <v>0</v>
      </c>
      <c r="F1583">
        <f t="shared" si="145"/>
        <v>820.2</v>
      </c>
      <c r="I1583" s="5"/>
      <c r="M1583" s="9"/>
      <c r="O1583" s="5"/>
    </row>
    <row r="1584" spans="1:15" x14ac:dyDescent="0.25">
      <c r="A1584" s="10">
        <v>79.099999999999994</v>
      </c>
      <c r="B1584" s="12">
        <f t="shared" si="142"/>
        <v>18.46569213086083</v>
      </c>
      <c r="C1584" s="12">
        <f t="shared" si="143"/>
        <v>5.4154482426832393E-2</v>
      </c>
      <c r="D1584" s="11">
        <v>832.49</v>
      </c>
      <c r="E1584" s="9">
        <f t="shared" si="144"/>
        <v>0</v>
      </c>
      <c r="F1584">
        <f t="shared" si="145"/>
        <v>832.49</v>
      </c>
      <c r="I1584" s="5"/>
      <c r="M1584" s="9"/>
      <c r="O1584" s="5"/>
    </row>
    <row r="1585" spans="1:15" x14ac:dyDescent="0.25">
      <c r="A1585" s="10">
        <v>79.150000000000006</v>
      </c>
      <c r="B1585" s="12">
        <f t="shared" si="142"/>
        <v>18.46569213086083</v>
      </c>
      <c r="C1585" s="12">
        <f t="shared" si="143"/>
        <v>5.4154482426832393E-2</v>
      </c>
      <c r="D1585" s="11">
        <v>829.68</v>
      </c>
      <c r="E1585" s="9">
        <f t="shared" si="144"/>
        <v>0</v>
      </c>
      <c r="F1585">
        <f t="shared" si="145"/>
        <v>829.68</v>
      </c>
      <c r="I1585" s="5"/>
      <c r="M1585" s="9"/>
      <c r="O1585" s="5"/>
    </row>
    <row r="1586" spans="1:15" x14ac:dyDescent="0.25">
      <c r="A1586" s="10">
        <v>79.2</v>
      </c>
      <c r="B1586" s="12">
        <f t="shared" si="142"/>
        <v>18.46569213086083</v>
      </c>
      <c r="C1586" s="12">
        <f t="shared" si="143"/>
        <v>5.4154482426832393E-2</v>
      </c>
      <c r="D1586" s="11">
        <v>831.8</v>
      </c>
      <c r="E1586" s="9">
        <f t="shared" si="144"/>
        <v>0</v>
      </c>
      <c r="F1586">
        <f t="shared" si="145"/>
        <v>831.8</v>
      </c>
      <c r="I1586" s="5"/>
      <c r="M1586" s="9"/>
      <c r="O1586" s="5"/>
    </row>
    <row r="1587" spans="1:15" x14ac:dyDescent="0.25">
      <c r="A1587" s="10">
        <v>79.25</v>
      </c>
      <c r="B1587" s="12">
        <f t="shared" si="142"/>
        <v>18.46569213086083</v>
      </c>
      <c r="C1587" s="12">
        <f t="shared" si="143"/>
        <v>5.4154482426832393E-2</v>
      </c>
      <c r="D1587" s="11">
        <v>835.65</v>
      </c>
      <c r="E1587" s="9">
        <f t="shared" si="144"/>
        <v>0</v>
      </c>
      <c r="F1587">
        <f t="shared" si="145"/>
        <v>835.65</v>
      </c>
      <c r="I1587" s="5"/>
      <c r="M1587" s="9"/>
      <c r="O1587" s="5"/>
    </row>
    <row r="1588" spans="1:15" x14ac:dyDescent="0.25">
      <c r="A1588" s="10">
        <v>79.3</v>
      </c>
      <c r="B1588" s="12">
        <f t="shared" si="142"/>
        <v>18.46569213086083</v>
      </c>
      <c r="C1588" s="12">
        <f t="shared" si="143"/>
        <v>5.4154482426832393E-2</v>
      </c>
      <c r="D1588" s="11">
        <v>832.17</v>
      </c>
      <c r="E1588" s="9">
        <f t="shared" si="144"/>
        <v>0</v>
      </c>
      <c r="F1588">
        <f t="shared" si="145"/>
        <v>832.17</v>
      </c>
      <c r="I1588" s="5"/>
      <c r="M1588" s="9"/>
      <c r="O1588" s="5"/>
    </row>
    <row r="1589" spans="1:15" x14ac:dyDescent="0.25">
      <c r="A1589" s="10">
        <v>79.349999999999994</v>
      </c>
      <c r="B1589" s="12">
        <f t="shared" si="142"/>
        <v>18.46569213086083</v>
      </c>
      <c r="C1589" s="12">
        <f t="shared" si="143"/>
        <v>5.4154482426832393E-2</v>
      </c>
      <c r="D1589" s="11">
        <v>831.7</v>
      </c>
      <c r="E1589" s="9">
        <f t="shared" si="144"/>
        <v>0</v>
      </c>
      <c r="F1589">
        <f t="shared" si="145"/>
        <v>831.7</v>
      </c>
      <c r="I1589" s="5"/>
      <c r="M1589" s="9"/>
      <c r="O1589" s="5"/>
    </row>
    <row r="1590" spans="1:15" x14ac:dyDescent="0.25">
      <c r="A1590" s="10">
        <v>79.400000000000006</v>
      </c>
      <c r="B1590" s="12">
        <f t="shared" si="142"/>
        <v>18.46569213086083</v>
      </c>
      <c r="C1590" s="12">
        <f t="shared" si="143"/>
        <v>5.4154482426832393E-2</v>
      </c>
      <c r="D1590" s="11">
        <v>855.07</v>
      </c>
      <c r="E1590" s="9">
        <f t="shared" si="144"/>
        <v>0</v>
      </c>
      <c r="F1590">
        <f t="shared" si="145"/>
        <v>855.07</v>
      </c>
      <c r="I1590" s="5"/>
      <c r="M1590" s="9"/>
      <c r="O1590" s="5"/>
    </row>
    <row r="1591" spans="1:15" x14ac:dyDescent="0.25">
      <c r="A1591" s="10">
        <v>79.45</v>
      </c>
      <c r="B1591" s="12">
        <f t="shared" si="142"/>
        <v>18.46569213086083</v>
      </c>
      <c r="C1591" s="12">
        <f t="shared" si="143"/>
        <v>5.4154482426832393E-2</v>
      </c>
      <c r="D1591" s="11">
        <v>856.43</v>
      </c>
      <c r="E1591" s="9">
        <f t="shared" si="144"/>
        <v>0</v>
      </c>
      <c r="F1591">
        <f t="shared" si="145"/>
        <v>856.43</v>
      </c>
      <c r="I1591" s="5"/>
      <c r="M1591" s="9"/>
      <c r="O1591" s="5"/>
    </row>
    <row r="1592" spans="1:15" x14ac:dyDescent="0.25">
      <c r="A1592" s="10">
        <v>79.5</v>
      </c>
      <c r="B1592" s="12">
        <f t="shared" si="142"/>
        <v>18.46569213086083</v>
      </c>
      <c r="C1592" s="12">
        <f t="shared" si="143"/>
        <v>5.4154482426832393E-2</v>
      </c>
      <c r="D1592" s="11">
        <v>851.77</v>
      </c>
      <c r="E1592" s="9">
        <f t="shared" si="144"/>
        <v>0</v>
      </c>
      <c r="F1592">
        <f t="shared" si="145"/>
        <v>851.77</v>
      </c>
      <c r="I1592" s="5"/>
      <c r="M1592" s="9"/>
      <c r="O1592" s="5"/>
    </row>
    <row r="1593" spans="1:15" x14ac:dyDescent="0.25">
      <c r="A1593" s="10">
        <v>79.55</v>
      </c>
      <c r="B1593" s="12">
        <f t="shared" si="142"/>
        <v>18.46569213086083</v>
      </c>
      <c r="C1593" s="12">
        <f t="shared" si="143"/>
        <v>5.4154482426832393E-2</v>
      </c>
      <c r="D1593" s="11">
        <v>849.17</v>
      </c>
      <c r="E1593" s="9">
        <f t="shared" si="144"/>
        <v>0</v>
      </c>
      <c r="F1593">
        <f t="shared" si="145"/>
        <v>849.17</v>
      </c>
      <c r="I1593" s="5"/>
      <c r="M1593" s="9"/>
      <c r="O1593" s="5"/>
    </row>
    <row r="1594" spans="1:15" x14ac:dyDescent="0.25">
      <c r="A1594" s="10">
        <v>79.599999999999994</v>
      </c>
      <c r="B1594" s="12">
        <f t="shared" si="142"/>
        <v>18.46569213086083</v>
      </c>
      <c r="C1594" s="12">
        <f t="shared" si="143"/>
        <v>5.4154482426832393E-2</v>
      </c>
      <c r="D1594" s="11">
        <v>858.36</v>
      </c>
      <c r="E1594" s="9">
        <f t="shared" si="144"/>
        <v>0</v>
      </c>
      <c r="F1594">
        <f t="shared" si="145"/>
        <v>858.36</v>
      </c>
      <c r="I1594" s="5"/>
      <c r="M1594" s="9"/>
      <c r="O1594" s="5"/>
    </row>
    <row r="1595" spans="1:15" x14ac:dyDescent="0.25">
      <c r="A1595" s="10">
        <v>79.650000000000006</v>
      </c>
      <c r="B1595" s="12">
        <f t="shared" si="142"/>
        <v>18.46569213086083</v>
      </c>
      <c r="C1595" s="12">
        <f t="shared" si="143"/>
        <v>5.4154482426832393E-2</v>
      </c>
      <c r="D1595" s="11">
        <v>860.37</v>
      </c>
      <c r="E1595" s="9">
        <f t="shared" si="144"/>
        <v>0</v>
      </c>
      <c r="F1595">
        <f t="shared" si="145"/>
        <v>860.37</v>
      </c>
      <c r="I1595" s="5"/>
      <c r="M1595" s="9"/>
      <c r="O1595" s="5"/>
    </row>
    <row r="1596" spans="1:15" x14ac:dyDescent="0.25">
      <c r="A1596" s="10">
        <v>79.7</v>
      </c>
      <c r="B1596" s="12">
        <f t="shared" si="142"/>
        <v>18.46569213086083</v>
      </c>
      <c r="C1596" s="12">
        <f t="shared" si="143"/>
        <v>5.4154482426832393E-2</v>
      </c>
      <c r="D1596" s="11">
        <v>849.57</v>
      </c>
      <c r="E1596" s="9">
        <f t="shared" si="144"/>
        <v>0</v>
      </c>
      <c r="F1596">
        <f t="shared" si="145"/>
        <v>849.57</v>
      </c>
      <c r="I1596" s="5"/>
      <c r="M1596" s="9"/>
      <c r="O1596" s="5"/>
    </row>
    <row r="1597" spans="1:15" x14ac:dyDescent="0.25">
      <c r="A1597" s="10">
        <v>79.75</v>
      </c>
      <c r="B1597" s="12">
        <f t="shared" si="142"/>
        <v>18.46569213086083</v>
      </c>
      <c r="C1597" s="12">
        <f t="shared" si="143"/>
        <v>5.4154482426832393E-2</v>
      </c>
      <c r="D1597" s="11">
        <v>845.46</v>
      </c>
      <c r="E1597" s="9">
        <f t="shared" si="144"/>
        <v>0</v>
      </c>
      <c r="F1597">
        <f t="shared" si="145"/>
        <v>845.46</v>
      </c>
      <c r="I1597" s="5"/>
      <c r="M1597" s="9"/>
      <c r="O1597" s="5"/>
    </row>
    <row r="1598" spans="1:15" x14ac:dyDescent="0.25">
      <c r="A1598" s="10">
        <v>79.8</v>
      </c>
      <c r="B1598" s="12">
        <f t="shared" si="142"/>
        <v>18.46569213086083</v>
      </c>
      <c r="C1598" s="12">
        <f t="shared" si="143"/>
        <v>5.4154482426832393E-2</v>
      </c>
      <c r="D1598" s="11">
        <v>843.82</v>
      </c>
      <c r="E1598" s="9">
        <f t="shared" si="144"/>
        <v>0</v>
      </c>
      <c r="F1598">
        <f t="shared" si="145"/>
        <v>843.82</v>
      </c>
      <c r="I1598" s="5"/>
      <c r="M1598" s="9"/>
      <c r="O1598" s="5"/>
    </row>
    <row r="1599" spans="1:15" x14ac:dyDescent="0.25">
      <c r="A1599" s="10">
        <v>79.849999999999994</v>
      </c>
      <c r="B1599" s="12">
        <f t="shared" si="142"/>
        <v>18.46569213086083</v>
      </c>
      <c r="C1599" s="12">
        <f t="shared" si="143"/>
        <v>5.4154482426832393E-2</v>
      </c>
      <c r="D1599" s="11">
        <v>812.82</v>
      </c>
      <c r="E1599" s="9">
        <f t="shared" si="144"/>
        <v>0</v>
      </c>
      <c r="F1599">
        <f t="shared" si="145"/>
        <v>812.82</v>
      </c>
      <c r="I1599" s="5"/>
      <c r="M1599" s="9"/>
      <c r="O1599" s="5"/>
    </row>
    <row r="1600" spans="1:15" x14ac:dyDescent="0.25">
      <c r="A1600" s="10">
        <v>79.900000000000006</v>
      </c>
      <c r="B1600" s="12">
        <f t="shared" si="142"/>
        <v>18.46569213086083</v>
      </c>
      <c r="C1600" s="12">
        <f t="shared" si="143"/>
        <v>5.4154482426832393E-2</v>
      </c>
      <c r="D1600" s="11">
        <v>804.85</v>
      </c>
      <c r="E1600" s="9">
        <f t="shared" si="144"/>
        <v>0</v>
      </c>
      <c r="F1600">
        <f t="shared" si="145"/>
        <v>804.85</v>
      </c>
      <c r="I1600" s="5"/>
      <c r="M1600" s="9"/>
      <c r="O1600" s="5"/>
    </row>
    <row r="1601" spans="1:15" x14ac:dyDescent="0.25">
      <c r="A1601" s="10">
        <v>79.95</v>
      </c>
      <c r="B1601" s="12">
        <f t="shared" si="142"/>
        <v>18.46569213086083</v>
      </c>
      <c r="C1601" s="12">
        <f t="shared" si="143"/>
        <v>5.4154482426832393E-2</v>
      </c>
      <c r="D1601" s="11">
        <v>808.02</v>
      </c>
      <c r="E1601" s="9">
        <f t="shared" si="144"/>
        <v>0</v>
      </c>
      <c r="F1601">
        <f t="shared" si="145"/>
        <v>808.02</v>
      </c>
      <c r="I1601" s="5"/>
      <c r="M1601" s="9"/>
      <c r="O1601" s="5"/>
    </row>
    <row r="1602" spans="1:15" x14ac:dyDescent="0.25">
      <c r="A1602" s="10">
        <v>80</v>
      </c>
      <c r="B1602" s="12">
        <f t="shared" si="142"/>
        <v>18.46569213086083</v>
      </c>
      <c r="C1602" s="12">
        <f t="shared" si="143"/>
        <v>5.4154482426832393E-2</v>
      </c>
      <c r="D1602" s="11">
        <v>819.11</v>
      </c>
      <c r="E1602" s="9">
        <f t="shared" si="144"/>
        <v>0</v>
      </c>
      <c r="F1602">
        <f t="shared" si="145"/>
        <v>819.11</v>
      </c>
      <c r="I1602" s="5"/>
      <c r="M1602" s="9"/>
      <c r="O1602" s="5"/>
    </row>
    <row r="1603" spans="1:15" x14ac:dyDescent="0.25">
      <c r="A1603" s="10">
        <v>80.05</v>
      </c>
      <c r="B1603" s="12">
        <f t="shared" ref="B1603:B1661" si="146">IF(D1603&lt;2000,$S$1/($S$4*SQRT($S$5)),IF(A1603&lt;12.55+$M$1,($S$1-$S$3)/($S$4*SQRT($S$5)),IF(A1603&lt;15.55+$M$1,-0.274814814814815*(A1603-$M$1)^3+11.5834444444444*(A1603-$M$1)^2+-160.892394444444*(A1603-$M$1)+745.0025473,($S$3-$S$4)/($S$4*SQRT($S$5)))))</f>
        <v>18.46569213086083</v>
      </c>
      <c r="C1603" s="12">
        <f t="shared" ref="C1603:C1661" si="147">1/B1603</f>
        <v>5.4154482426832393E-2</v>
      </c>
      <c r="D1603" s="11">
        <v>801.64</v>
      </c>
      <c r="E1603" s="9">
        <f t="shared" ref="E1603:E1661" si="148">IF(A1603&lt;$G$902,LOOKUP(A1603,$G$2:$G$1364,$H$2:$H$1364),0)</f>
        <v>0</v>
      </c>
      <c r="F1603">
        <f t="shared" ref="F1603:F1661" si="149">D1603-E1603</f>
        <v>801.64</v>
      </c>
      <c r="I1603" s="5"/>
      <c r="M1603" s="9"/>
      <c r="O1603" s="5"/>
    </row>
    <row r="1604" spans="1:15" x14ac:dyDescent="0.25">
      <c r="A1604" s="10">
        <v>80.099999999999994</v>
      </c>
      <c r="B1604" s="12">
        <f t="shared" si="146"/>
        <v>18.46569213086083</v>
      </c>
      <c r="C1604" s="12">
        <f t="shared" si="147"/>
        <v>5.4154482426832393E-2</v>
      </c>
      <c r="D1604" s="11">
        <v>793.15</v>
      </c>
      <c r="E1604" s="9">
        <f t="shared" si="148"/>
        <v>0</v>
      </c>
      <c r="F1604">
        <f t="shared" si="149"/>
        <v>793.15</v>
      </c>
      <c r="I1604" s="5"/>
      <c r="M1604" s="9"/>
      <c r="O1604" s="5"/>
    </row>
    <row r="1605" spans="1:15" x14ac:dyDescent="0.25">
      <c r="A1605" s="10">
        <v>80.150000000000006</v>
      </c>
      <c r="B1605" s="12">
        <f t="shared" si="146"/>
        <v>18.46569213086083</v>
      </c>
      <c r="C1605" s="12">
        <f t="shared" si="147"/>
        <v>5.4154482426832393E-2</v>
      </c>
      <c r="D1605" s="11">
        <v>787.36</v>
      </c>
      <c r="E1605" s="9">
        <f t="shared" si="148"/>
        <v>0</v>
      </c>
      <c r="F1605">
        <f t="shared" si="149"/>
        <v>787.36</v>
      </c>
      <c r="I1605" s="5"/>
      <c r="M1605" s="9"/>
      <c r="O1605" s="5"/>
    </row>
    <row r="1606" spans="1:15" x14ac:dyDescent="0.25">
      <c r="A1606" s="10">
        <v>80.2</v>
      </c>
      <c r="B1606" s="12">
        <f t="shared" si="146"/>
        <v>18.46569213086083</v>
      </c>
      <c r="C1606" s="12">
        <f t="shared" si="147"/>
        <v>5.4154482426832393E-2</v>
      </c>
      <c r="D1606" s="11">
        <v>794.75</v>
      </c>
      <c r="E1606" s="9">
        <f t="shared" si="148"/>
        <v>0</v>
      </c>
      <c r="F1606">
        <f t="shared" si="149"/>
        <v>794.75</v>
      </c>
      <c r="I1606" s="5"/>
      <c r="M1606" s="9"/>
      <c r="O1606" s="5"/>
    </row>
    <row r="1607" spans="1:15" x14ac:dyDescent="0.25">
      <c r="A1607" s="10">
        <v>80.25</v>
      </c>
      <c r="B1607" s="12">
        <f t="shared" si="146"/>
        <v>18.46569213086083</v>
      </c>
      <c r="C1607" s="12">
        <f t="shared" si="147"/>
        <v>5.4154482426832393E-2</v>
      </c>
      <c r="D1607" s="11">
        <v>797.36</v>
      </c>
      <c r="E1607" s="9">
        <f t="shared" si="148"/>
        <v>0</v>
      </c>
      <c r="F1607">
        <f t="shared" si="149"/>
        <v>797.36</v>
      </c>
      <c r="I1607" s="5"/>
      <c r="M1607" s="9"/>
      <c r="O1607" s="5"/>
    </row>
    <row r="1608" spans="1:15" x14ac:dyDescent="0.25">
      <c r="A1608" s="10">
        <v>80.3</v>
      </c>
      <c r="B1608" s="12">
        <f t="shared" si="146"/>
        <v>18.46569213086083</v>
      </c>
      <c r="C1608" s="12">
        <f t="shared" si="147"/>
        <v>5.4154482426832393E-2</v>
      </c>
      <c r="D1608" s="11">
        <v>805.16</v>
      </c>
      <c r="E1608" s="9">
        <f t="shared" si="148"/>
        <v>0</v>
      </c>
      <c r="F1608">
        <f t="shared" si="149"/>
        <v>805.16</v>
      </c>
      <c r="I1608" s="5"/>
      <c r="M1608" s="9"/>
      <c r="O1608" s="5"/>
    </row>
    <row r="1609" spans="1:15" x14ac:dyDescent="0.25">
      <c r="A1609" s="10">
        <v>80.349999999999994</v>
      </c>
      <c r="B1609" s="12">
        <f t="shared" si="146"/>
        <v>18.46569213086083</v>
      </c>
      <c r="C1609" s="12">
        <f t="shared" si="147"/>
        <v>5.4154482426832393E-2</v>
      </c>
      <c r="D1609" s="11">
        <v>806.69</v>
      </c>
      <c r="E1609" s="9">
        <f t="shared" si="148"/>
        <v>0</v>
      </c>
      <c r="F1609">
        <f t="shared" si="149"/>
        <v>806.69</v>
      </c>
      <c r="I1609" s="5"/>
      <c r="M1609" s="9"/>
      <c r="O1609" s="5"/>
    </row>
    <row r="1610" spans="1:15" x14ac:dyDescent="0.25">
      <c r="A1610" s="10">
        <v>80.400000000000006</v>
      </c>
      <c r="B1610" s="12">
        <f t="shared" si="146"/>
        <v>18.46569213086083</v>
      </c>
      <c r="C1610" s="12">
        <f t="shared" si="147"/>
        <v>5.4154482426832393E-2</v>
      </c>
      <c r="D1610" s="11">
        <v>808.9</v>
      </c>
      <c r="E1610" s="9">
        <f t="shared" si="148"/>
        <v>0</v>
      </c>
      <c r="F1610">
        <f t="shared" si="149"/>
        <v>808.9</v>
      </c>
      <c r="I1610" s="5"/>
      <c r="M1610" s="9"/>
      <c r="O1610" s="5"/>
    </row>
    <row r="1611" spans="1:15" x14ac:dyDescent="0.25">
      <c r="A1611" s="10">
        <v>80.45</v>
      </c>
      <c r="B1611" s="12">
        <f t="shared" si="146"/>
        <v>18.46569213086083</v>
      </c>
      <c r="C1611" s="12">
        <f t="shared" si="147"/>
        <v>5.4154482426832393E-2</v>
      </c>
      <c r="D1611" s="11">
        <v>803.69</v>
      </c>
      <c r="E1611" s="9">
        <f t="shared" si="148"/>
        <v>0</v>
      </c>
      <c r="F1611">
        <f t="shared" si="149"/>
        <v>803.69</v>
      </c>
      <c r="I1611" s="5"/>
      <c r="M1611" s="9"/>
      <c r="O1611" s="5"/>
    </row>
    <row r="1612" spans="1:15" x14ac:dyDescent="0.25">
      <c r="A1612" s="10">
        <v>80.5</v>
      </c>
      <c r="B1612" s="12">
        <f t="shared" si="146"/>
        <v>18.46569213086083</v>
      </c>
      <c r="C1612" s="12">
        <f t="shared" si="147"/>
        <v>5.4154482426832393E-2</v>
      </c>
      <c r="D1612" s="11">
        <v>800.51</v>
      </c>
      <c r="E1612" s="9">
        <f t="shared" si="148"/>
        <v>0</v>
      </c>
      <c r="F1612">
        <f t="shared" si="149"/>
        <v>800.51</v>
      </c>
      <c r="I1612" s="5"/>
      <c r="M1612" s="9"/>
      <c r="O1612" s="5"/>
    </row>
    <row r="1613" spans="1:15" x14ac:dyDescent="0.25">
      <c r="A1613" s="10">
        <v>80.55</v>
      </c>
      <c r="B1613" s="12">
        <f t="shared" si="146"/>
        <v>18.46569213086083</v>
      </c>
      <c r="C1613" s="12">
        <f t="shared" si="147"/>
        <v>5.4154482426832393E-2</v>
      </c>
      <c r="D1613" s="11">
        <v>798.27</v>
      </c>
      <c r="E1613" s="9">
        <f t="shared" si="148"/>
        <v>0</v>
      </c>
      <c r="F1613">
        <f t="shared" si="149"/>
        <v>798.27</v>
      </c>
      <c r="I1613" s="5"/>
      <c r="M1613" s="9"/>
      <c r="O1613" s="5"/>
    </row>
    <row r="1614" spans="1:15" x14ac:dyDescent="0.25">
      <c r="A1614" s="10">
        <v>80.599999999999994</v>
      </c>
      <c r="B1614" s="12">
        <f t="shared" si="146"/>
        <v>18.46569213086083</v>
      </c>
      <c r="C1614" s="12">
        <f t="shared" si="147"/>
        <v>5.4154482426832393E-2</v>
      </c>
      <c r="D1614" s="11">
        <v>795.4</v>
      </c>
      <c r="E1614" s="9">
        <f t="shared" si="148"/>
        <v>0</v>
      </c>
      <c r="F1614">
        <f t="shared" si="149"/>
        <v>795.4</v>
      </c>
      <c r="I1614" s="5"/>
      <c r="M1614" s="9"/>
      <c r="O1614" s="5"/>
    </row>
    <row r="1615" spans="1:15" x14ac:dyDescent="0.25">
      <c r="A1615" s="10">
        <v>80.650000000000006</v>
      </c>
      <c r="B1615" s="12">
        <f t="shared" si="146"/>
        <v>18.46569213086083</v>
      </c>
      <c r="C1615" s="12">
        <f t="shared" si="147"/>
        <v>5.4154482426832393E-2</v>
      </c>
      <c r="D1615" s="11">
        <v>794.33</v>
      </c>
      <c r="E1615" s="9">
        <f t="shared" si="148"/>
        <v>0</v>
      </c>
      <c r="F1615">
        <f t="shared" si="149"/>
        <v>794.33</v>
      </c>
      <c r="I1615" s="5"/>
      <c r="M1615" s="9"/>
      <c r="O1615" s="5"/>
    </row>
    <row r="1616" spans="1:15" x14ac:dyDescent="0.25">
      <c r="A1616" s="10">
        <v>80.7</v>
      </c>
      <c r="B1616" s="12">
        <f t="shared" si="146"/>
        <v>18.46569213086083</v>
      </c>
      <c r="C1616" s="12">
        <f t="shared" si="147"/>
        <v>5.4154482426832393E-2</v>
      </c>
      <c r="D1616" s="11">
        <v>780.51</v>
      </c>
      <c r="E1616" s="9">
        <f t="shared" si="148"/>
        <v>0</v>
      </c>
      <c r="F1616">
        <f t="shared" si="149"/>
        <v>780.51</v>
      </c>
      <c r="I1616" s="5"/>
      <c r="M1616" s="9"/>
      <c r="O1616" s="5"/>
    </row>
    <row r="1617" spans="1:15" x14ac:dyDescent="0.25">
      <c r="A1617" s="10">
        <v>80.75</v>
      </c>
      <c r="B1617" s="12">
        <f t="shared" si="146"/>
        <v>18.46569213086083</v>
      </c>
      <c r="C1617" s="12">
        <f t="shared" si="147"/>
        <v>5.4154482426832393E-2</v>
      </c>
      <c r="D1617" s="11">
        <v>777.06</v>
      </c>
      <c r="E1617" s="9">
        <f t="shared" si="148"/>
        <v>0</v>
      </c>
      <c r="F1617">
        <f t="shared" si="149"/>
        <v>777.06</v>
      </c>
      <c r="I1617" s="5"/>
      <c r="M1617" s="9"/>
      <c r="O1617" s="5"/>
    </row>
    <row r="1618" spans="1:15" x14ac:dyDescent="0.25">
      <c r="A1618" s="10">
        <v>80.8</v>
      </c>
      <c r="B1618" s="12">
        <f t="shared" si="146"/>
        <v>18.46569213086083</v>
      </c>
      <c r="C1618" s="12">
        <f t="shared" si="147"/>
        <v>5.4154482426832393E-2</v>
      </c>
      <c r="D1618" s="11">
        <v>770</v>
      </c>
      <c r="E1618" s="9">
        <f t="shared" si="148"/>
        <v>0</v>
      </c>
      <c r="F1618">
        <f t="shared" si="149"/>
        <v>770</v>
      </c>
      <c r="I1618" s="5"/>
      <c r="M1618" s="9"/>
      <c r="O1618" s="5"/>
    </row>
    <row r="1619" spans="1:15" x14ac:dyDescent="0.25">
      <c r="A1619" s="10">
        <v>80.849999999999994</v>
      </c>
      <c r="B1619" s="12">
        <f t="shared" si="146"/>
        <v>18.46569213086083</v>
      </c>
      <c r="C1619" s="12">
        <f t="shared" si="147"/>
        <v>5.4154482426832393E-2</v>
      </c>
      <c r="D1619" s="11">
        <v>762.06</v>
      </c>
      <c r="E1619" s="9">
        <f t="shared" si="148"/>
        <v>0</v>
      </c>
      <c r="F1619">
        <f t="shared" si="149"/>
        <v>762.06</v>
      </c>
      <c r="I1619" s="5"/>
      <c r="M1619" s="9"/>
      <c r="O1619" s="5"/>
    </row>
    <row r="1620" spans="1:15" x14ac:dyDescent="0.25">
      <c r="A1620" s="10">
        <v>80.900000000000006</v>
      </c>
      <c r="B1620" s="12">
        <f t="shared" si="146"/>
        <v>18.46569213086083</v>
      </c>
      <c r="C1620" s="12">
        <f t="shared" si="147"/>
        <v>5.4154482426832393E-2</v>
      </c>
      <c r="D1620" s="11">
        <v>749.87</v>
      </c>
      <c r="E1620" s="9">
        <f t="shared" si="148"/>
        <v>0</v>
      </c>
      <c r="F1620">
        <f t="shared" si="149"/>
        <v>749.87</v>
      </c>
      <c r="I1620" s="5"/>
      <c r="M1620" s="9"/>
      <c r="O1620" s="5"/>
    </row>
    <row r="1621" spans="1:15" x14ac:dyDescent="0.25">
      <c r="A1621" s="10">
        <v>80.95</v>
      </c>
      <c r="B1621" s="12">
        <f t="shared" si="146"/>
        <v>18.46569213086083</v>
      </c>
      <c r="C1621" s="12">
        <f t="shared" si="147"/>
        <v>5.4154482426832393E-2</v>
      </c>
      <c r="D1621" s="11">
        <v>743.51</v>
      </c>
      <c r="E1621" s="9">
        <f t="shared" si="148"/>
        <v>0</v>
      </c>
      <c r="F1621">
        <f t="shared" si="149"/>
        <v>743.51</v>
      </c>
      <c r="I1621" s="5"/>
      <c r="M1621" s="9"/>
      <c r="O1621" s="5"/>
    </row>
    <row r="1622" spans="1:15" x14ac:dyDescent="0.25">
      <c r="A1622" s="10">
        <v>81</v>
      </c>
      <c r="B1622" s="12">
        <f t="shared" si="146"/>
        <v>18.46569213086083</v>
      </c>
      <c r="C1622" s="12">
        <f t="shared" si="147"/>
        <v>5.4154482426832393E-2</v>
      </c>
      <c r="D1622" s="11">
        <v>738</v>
      </c>
      <c r="E1622" s="9">
        <f t="shared" si="148"/>
        <v>0</v>
      </c>
      <c r="F1622">
        <f t="shared" si="149"/>
        <v>738</v>
      </c>
      <c r="I1622" s="5"/>
      <c r="M1622" s="9"/>
      <c r="O1622" s="5"/>
    </row>
    <row r="1623" spans="1:15" x14ac:dyDescent="0.25">
      <c r="A1623" s="10">
        <v>81.05</v>
      </c>
      <c r="B1623" s="12">
        <f t="shared" si="146"/>
        <v>18.46569213086083</v>
      </c>
      <c r="C1623" s="12">
        <f t="shared" si="147"/>
        <v>5.4154482426832393E-2</v>
      </c>
      <c r="D1623" s="11">
        <v>736.61</v>
      </c>
      <c r="E1623" s="9">
        <f t="shared" si="148"/>
        <v>0</v>
      </c>
      <c r="F1623">
        <f t="shared" si="149"/>
        <v>736.61</v>
      </c>
      <c r="I1623" s="5"/>
      <c r="M1623" s="9"/>
      <c r="O1623" s="5"/>
    </row>
    <row r="1624" spans="1:15" x14ac:dyDescent="0.25">
      <c r="A1624" s="10">
        <v>81.099999999999994</v>
      </c>
      <c r="B1624" s="12">
        <f t="shared" si="146"/>
        <v>18.46569213086083</v>
      </c>
      <c r="C1624" s="12">
        <f t="shared" si="147"/>
        <v>5.4154482426832393E-2</v>
      </c>
      <c r="D1624" s="11">
        <v>733.58</v>
      </c>
      <c r="E1624" s="9">
        <f t="shared" si="148"/>
        <v>0</v>
      </c>
      <c r="F1624">
        <f t="shared" si="149"/>
        <v>733.58</v>
      </c>
      <c r="I1624" s="5"/>
      <c r="M1624" s="9"/>
      <c r="O1624" s="5"/>
    </row>
    <row r="1625" spans="1:15" x14ac:dyDescent="0.25">
      <c r="A1625" s="10">
        <v>81.150000000000006</v>
      </c>
      <c r="B1625" s="12">
        <f t="shared" si="146"/>
        <v>18.46569213086083</v>
      </c>
      <c r="C1625" s="12">
        <f t="shared" si="147"/>
        <v>5.4154482426832393E-2</v>
      </c>
      <c r="D1625" s="11">
        <v>737.46</v>
      </c>
      <c r="E1625" s="9">
        <f t="shared" si="148"/>
        <v>0</v>
      </c>
      <c r="F1625">
        <f t="shared" si="149"/>
        <v>737.46</v>
      </c>
      <c r="I1625" s="5"/>
      <c r="M1625" s="9"/>
      <c r="O1625" s="5"/>
    </row>
    <row r="1626" spans="1:15" x14ac:dyDescent="0.25">
      <c r="A1626" s="10">
        <v>81.2</v>
      </c>
      <c r="B1626" s="12">
        <f t="shared" si="146"/>
        <v>18.46569213086083</v>
      </c>
      <c r="C1626" s="12">
        <f t="shared" si="147"/>
        <v>5.4154482426832393E-2</v>
      </c>
      <c r="D1626" s="11">
        <v>730.54</v>
      </c>
      <c r="E1626" s="9">
        <f t="shared" si="148"/>
        <v>0</v>
      </c>
      <c r="F1626">
        <f t="shared" si="149"/>
        <v>730.54</v>
      </c>
      <c r="I1626" s="5"/>
      <c r="M1626" s="9"/>
      <c r="O1626" s="5"/>
    </row>
    <row r="1627" spans="1:15" x14ac:dyDescent="0.25">
      <c r="A1627" s="10">
        <v>81.25</v>
      </c>
      <c r="B1627" s="12">
        <f t="shared" si="146"/>
        <v>18.46569213086083</v>
      </c>
      <c r="C1627" s="12">
        <f t="shared" si="147"/>
        <v>5.4154482426832393E-2</v>
      </c>
      <c r="D1627" s="11">
        <v>732.05</v>
      </c>
      <c r="E1627" s="9">
        <f t="shared" si="148"/>
        <v>0</v>
      </c>
      <c r="F1627">
        <f t="shared" si="149"/>
        <v>732.05</v>
      </c>
      <c r="I1627" s="5"/>
      <c r="M1627" s="9"/>
      <c r="O1627" s="5"/>
    </row>
    <row r="1628" spans="1:15" x14ac:dyDescent="0.25">
      <c r="A1628" s="10">
        <v>81.3</v>
      </c>
      <c r="B1628" s="12">
        <f t="shared" si="146"/>
        <v>18.46569213086083</v>
      </c>
      <c r="C1628" s="12">
        <f t="shared" si="147"/>
        <v>5.4154482426832393E-2</v>
      </c>
      <c r="D1628" s="11">
        <v>730.35</v>
      </c>
      <c r="E1628" s="9">
        <f t="shared" si="148"/>
        <v>0</v>
      </c>
      <c r="F1628">
        <f t="shared" si="149"/>
        <v>730.35</v>
      </c>
      <c r="I1628" s="5"/>
      <c r="M1628" s="9"/>
      <c r="O1628" s="5"/>
    </row>
    <row r="1629" spans="1:15" x14ac:dyDescent="0.25">
      <c r="A1629" s="10">
        <v>81.349999999999994</v>
      </c>
      <c r="B1629" s="12">
        <f t="shared" si="146"/>
        <v>18.46569213086083</v>
      </c>
      <c r="C1629" s="12">
        <f t="shared" si="147"/>
        <v>5.4154482426832393E-2</v>
      </c>
      <c r="D1629" s="11">
        <v>726.72</v>
      </c>
      <c r="E1629" s="9">
        <f t="shared" si="148"/>
        <v>0</v>
      </c>
      <c r="F1629">
        <f t="shared" si="149"/>
        <v>726.72</v>
      </c>
      <c r="I1629" s="5"/>
      <c r="M1629" s="9"/>
      <c r="O1629" s="5"/>
    </row>
    <row r="1630" spans="1:15" x14ac:dyDescent="0.25">
      <c r="A1630" s="10">
        <v>81.400000000000006</v>
      </c>
      <c r="B1630" s="12">
        <f t="shared" si="146"/>
        <v>18.46569213086083</v>
      </c>
      <c r="C1630" s="12">
        <f t="shared" si="147"/>
        <v>5.4154482426832393E-2</v>
      </c>
      <c r="D1630" s="11">
        <v>719.97</v>
      </c>
      <c r="E1630" s="9">
        <f t="shared" si="148"/>
        <v>0</v>
      </c>
      <c r="F1630">
        <f t="shared" si="149"/>
        <v>719.97</v>
      </c>
      <c r="I1630" s="5"/>
      <c r="M1630" s="9"/>
      <c r="O1630" s="5"/>
    </row>
    <row r="1631" spans="1:15" x14ac:dyDescent="0.25">
      <c r="A1631" s="10">
        <v>81.45</v>
      </c>
      <c r="B1631" s="12">
        <f t="shared" si="146"/>
        <v>18.46569213086083</v>
      </c>
      <c r="C1631" s="12">
        <f t="shared" si="147"/>
        <v>5.4154482426832393E-2</v>
      </c>
      <c r="D1631" s="11">
        <v>722.57</v>
      </c>
      <c r="E1631" s="9">
        <f t="shared" si="148"/>
        <v>0</v>
      </c>
      <c r="F1631">
        <f t="shared" si="149"/>
        <v>722.57</v>
      </c>
      <c r="I1631" s="5"/>
      <c r="M1631" s="9"/>
      <c r="O1631" s="5"/>
    </row>
    <row r="1632" spans="1:15" x14ac:dyDescent="0.25">
      <c r="A1632" s="10">
        <v>81.5</v>
      </c>
      <c r="B1632" s="12">
        <f t="shared" si="146"/>
        <v>18.46569213086083</v>
      </c>
      <c r="C1632" s="12">
        <f t="shared" si="147"/>
        <v>5.4154482426832393E-2</v>
      </c>
      <c r="D1632" s="11">
        <v>715.77</v>
      </c>
      <c r="E1632" s="9">
        <f t="shared" si="148"/>
        <v>0</v>
      </c>
      <c r="F1632">
        <f t="shared" si="149"/>
        <v>715.77</v>
      </c>
      <c r="I1632" s="5"/>
      <c r="M1632" s="9"/>
      <c r="O1632" s="5"/>
    </row>
    <row r="1633" spans="1:15" x14ac:dyDescent="0.25">
      <c r="A1633" s="10">
        <v>81.55</v>
      </c>
      <c r="B1633" s="12">
        <f t="shared" si="146"/>
        <v>18.46569213086083</v>
      </c>
      <c r="C1633" s="12">
        <f t="shared" si="147"/>
        <v>5.4154482426832393E-2</v>
      </c>
      <c r="D1633" s="11">
        <v>711.54</v>
      </c>
      <c r="E1633" s="9">
        <f t="shared" si="148"/>
        <v>0</v>
      </c>
      <c r="F1633">
        <f t="shared" si="149"/>
        <v>711.54</v>
      </c>
      <c r="I1633" s="5"/>
      <c r="M1633" s="9"/>
      <c r="O1633" s="5"/>
    </row>
    <row r="1634" spans="1:15" x14ac:dyDescent="0.25">
      <c r="A1634" s="10">
        <v>81.599999999999994</v>
      </c>
      <c r="B1634" s="12">
        <f t="shared" si="146"/>
        <v>18.46569213086083</v>
      </c>
      <c r="C1634" s="12">
        <f t="shared" si="147"/>
        <v>5.4154482426832393E-2</v>
      </c>
      <c r="D1634" s="11">
        <v>711.21</v>
      </c>
      <c r="E1634" s="9">
        <f t="shared" si="148"/>
        <v>0</v>
      </c>
      <c r="F1634">
        <f t="shared" si="149"/>
        <v>711.21</v>
      </c>
      <c r="I1634" s="5"/>
      <c r="M1634" s="9"/>
      <c r="O1634" s="5"/>
    </row>
    <row r="1635" spans="1:15" x14ac:dyDescent="0.25">
      <c r="A1635" s="10">
        <v>81.650000000000006</v>
      </c>
      <c r="B1635" s="12">
        <f t="shared" si="146"/>
        <v>18.46569213086083</v>
      </c>
      <c r="C1635" s="12">
        <f t="shared" si="147"/>
        <v>5.4154482426832393E-2</v>
      </c>
      <c r="D1635" s="11">
        <v>709.82</v>
      </c>
      <c r="E1635" s="9">
        <f t="shared" si="148"/>
        <v>0</v>
      </c>
      <c r="F1635">
        <f t="shared" si="149"/>
        <v>709.82</v>
      </c>
      <c r="I1635" s="5"/>
      <c r="M1635" s="9"/>
      <c r="O1635" s="5"/>
    </row>
    <row r="1636" spans="1:15" x14ac:dyDescent="0.25">
      <c r="A1636" s="10">
        <v>81.7</v>
      </c>
      <c r="B1636" s="12">
        <f t="shared" si="146"/>
        <v>18.46569213086083</v>
      </c>
      <c r="C1636" s="12">
        <f t="shared" si="147"/>
        <v>5.4154482426832393E-2</v>
      </c>
      <c r="D1636" s="11">
        <v>707.66</v>
      </c>
      <c r="E1636" s="9">
        <f t="shared" si="148"/>
        <v>0</v>
      </c>
      <c r="F1636">
        <f t="shared" si="149"/>
        <v>707.66</v>
      </c>
      <c r="I1636" s="5"/>
      <c r="M1636" s="9"/>
      <c r="O1636" s="5"/>
    </row>
    <row r="1637" spans="1:15" x14ac:dyDescent="0.25">
      <c r="A1637" s="10">
        <v>81.75</v>
      </c>
      <c r="B1637" s="12">
        <f t="shared" si="146"/>
        <v>18.46569213086083</v>
      </c>
      <c r="C1637" s="12">
        <f t="shared" si="147"/>
        <v>5.4154482426832393E-2</v>
      </c>
      <c r="D1637" s="11">
        <v>693.6</v>
      </c>
      <c r="E1637" s="9">
        <f t="shared" si="148"/>
        <v>0</v>
      </c>
      <c r="F1637">
        <f t="shared" si="149"/>
        <v>693.6</v>
      </c>
      <c r="I1637" s="5"/>
      <c r="M1637" s="9"/>
      <c r="O1637" s="5"/>
    </row>
    <row r="1638" spans="1:15" x14ac:dyDescent="0.25">
      <c r="A1638" s="10">
        <v>81.8</v>
      </c>
      <c r="B1638" s="12">
        <f t="shared" si="146"/>
        <v>18.46569213086083</v>
      </c>
      <c r="C1638" s="12">
        <f t="shared" si="147"/>
        <v>5.4154482426832393E-2</v>
      </c>
      <c r="D1638" s="11">
        <v>690.19</v>
      </c>
      <c r="E1638" s="9">
        <f t="shared" si="148"/>
        <v>0</v>
      </c>
      <c r="F1638">
        <f t="shared" si="149"/>
        <v>690.19</v>
      </c>
      <c r="I1638" s="5"/>
      <c r="M1638" s="9"/>
      <c r="O1638" s="5"/>
    </row>
    <row r="1639" spans="1:15" x14ac:dyDescent="0.25">
      <c r="A1639" s="10">
        <v>81.849999999999994</v>
      </c>
      <c r="B1639" s="12">
        <f t="shared" si="146"/>
        <v>18.46569213086083</v>
      </c>
      <c r="C1639" s="12">
        <f t="shared" si="147"/>
        <v>5.4154482426832393E-2</v>
      </c>
      <c r="D1639" s="11">
        <v>685.03</v>
      </c>
      <c r="E1639" s="9">
        <f t="shared" si="148"/>
        <v>0</v>
      </c>
      <c r="F1639">
        <f t="shared" si="149"/>
        <v>685.03</v>
      </c>
      <c r="I1639" s="5"/>
      <c r="M1639" s="9"/>
      <c r="O1639" s="5"/>
    </row>
    <row r="1640" spans="1:15" x14ac:dyDescent="0.25">
      <c r="A1640" s="10">
        <v>81.900000000000006</v>
      </c>
      <c r="B1640" s="12">
        <f t="shared" si="146"/>
        <v>18.46569213086083</v>
      </c>
      <c r="C1640" s="12">
        <f t="shared" si="147"/>
        <v>5.4154482426832393E-2</v>
      </c>
      <c r="D1640" s="11">
        <v>685.65</v>
      </c>
      <c r="E1640" s="9">
        <f t="shared" si="148"/>
        <v>0</v>
      </c>
      <c r="F1640">
        <f t="shared" si="149"/>
        <v>685.65</v>
      </c>
      <c r="I1640" s="5"/>
      <c r="M1640" s="9"/>
      <c r="O1640" s="5"/>
    </row>
    <row r="1641" spans="1:15" x14ac:dyDescent="0.25">
      <c r="A1641" s="10">
        <v>81.95</v>
      </c>
      <c r="B1641" s="12">
        <f t="shared" si="146"/>
        <v>18.46569213086083</v>
      </c>
      <c r="C1641" s="12">
        <f t="shared" si="147"/>
        <v>5.4154482426832393E-2</v>
      </c>
      <c r="D1641" s="11">
        <v>677.82</v>
      </c>
      <c r="E1641" s="9">
        <f t="shared" si="148"/>
        <v>0</v>
      </c>
      <c r="F1641">
        <f t="shared" si="149"/>
        <v>677.82</v>
      </c>
      <c r="I1641" s="5"/>
      <c r="M1641" s="9"/>
      <c r="O1641" s="5"/>
    </row>
    <row r="1642" spans="1:15" x14ac:dyDescent="0.25">
      <c r="A1642" s="10">
        <v>82</v>
      </c>
      <c r="B1642" s="12">
        <f t="shared" si="146"/>
        <v>18.46569213086083</v>
      </c>
      <c r="C1642" s="12">
        <f t="shared" si="147"/>
        <v>5.4154482426832393E-2</v>
      </c>
      <c r="D1642" s="11">
        <v>674.65</v>
      </c>
      <c r="E1642" s="9">
        <f t="shared" si="148"/>
        <v>0</v>
      </c>
      <c r="F1642">
        <f t="shared" si="149"/>
        <v>674.65</v>
      </c>
      <c r="I1642" s="5"/>
      <c r="M1642" s="9"/>
      <c r="O1642" s="5"/>
    </row>
    <row r="1643" spans="1:15" x14ac:dyDescent="0.25">
      <c r="A1643" s="10">
        <v>82.05</v>
      </c>
      <c r="B1643" s="12">
        <f t="shared" si="146"/>
        <v>18.46569213086083</v>
      </c>
      <c r="C1643" s="12">
        <f t="shared" si="147"/>
        <v>5.4154482426832393E-2</v>
      </c>
      <c r="D1643" s="11">
        <v>663.67</v>
      </c>
      <c r="E1643" s="9">
        <f t="shared" si="148"/>
        <v>0</v>
      </c>
      <c r="F1643">
        <f t="shared" si="149"/>
        <v>663.67</v>
      </c>
      <c r="I1643" s="5"/>
      <c r="M1643" s="9"/>
      <c r="O1643" s="5"/>
    </row>
    <row r="1644" spans="1:15" x14ac:dyDescent="0.25">
      <c r="A1644" s="10">
        <v>82.1</v>
      </c>
      <c r="B1644" s="12">
        <f t="shared" si="146"/>
        <v>18.46569213086083</v>
      </c>
      <c r="C1644" s="12">
        <f t="shared" si="147"/>
        <v>5.4154482426832393E-2</v>
      </c>
      <c r="D1644" s="11">
        <v>667.11</v>
      </c>
      <c r="E1644" s="9">
        <f t="shared" si="148"/>
        <v>0</v>
      </c>
      <c r="F1644">
        <f t="shared" si="149"/>
        <v>667.11</v>
      </c>
      <c r="I1644" s="5"/>
      <c r="M1644" s="9"/>
      <c r="O1644" s="5"/>
    </row>
    <row r="1645" spans="1:15" x14ac:dyDescent="0.25">
      <c r="A1645" s="10">
        <v>82.15</v>
      </c>
      <c r="B1645" s="12">
        <f t="shared" si="146"/>
        <v>18.46569213086083</v>
      </c>
      <c r="C1645" s="12">
        <f t="shared" si="147"/>
        <v>5.4154482426832393E-2</v>
      </c>
      <c r="D1645" s="11">
        <v>666.97</v>
      </c>
      <c r="E1645" s="9">
        <f t="shared" si="148"/>
        <v>0</v>
      </c>
      <c r="F1645">
        <f t="shared" si="149"/>
        <v>666.97</v>
      </c>
      <c r="I1645" s="5"/>
      <c r="M1645" s="9"/>
      <c r="O1645" s="5"/>
    </row>
    <row r="1646" spans="1:15" x14ac:dyDescent="0.25">
      <c r="A1646" s="10">
        <v>82.2</v>
      </c>
      <c r="B1646" s="12">
        <f t="shared" si="146"/>
        <v>18.46569213086083</v>
      </c>
      <c r="C1646" s="12">
        <f t="shared" si="147"/>
        <v>5.4154482426832393E-2</v>
      </c>
      <c r="D1646" s="11">
        <v>666.66</v>
      </c>
      <c r="E1646" s="9">
        <f t="shared" si="148"/>
        <v>0</v>
      </c>
      <c r="F1646">
        <f t="shared" si="149"/>
        <v>666.66</v>
      </c>
      <c r="I1646" s="5"/>
      <c r="M1646" s="9"/>
      <c r="O1646" s="5"/>
    </row>
    <row r="1647" spans="1:15" x14ac:dyDescent="0.25">
      <c r="A1647" s="10">
        <v>82.25</v>
      </c>
      <c r="B1647" s="12">
        <f t="shared" si="146"/>
        <v>18.46569213086083</v>
      </c>
      <c r="C1647" s="12">
        <f t="shared" si="147"/>
        <v>5.4154482426832393E-2</v>
      </c>
      <c r="D1647" s="11">
        <v>657.98</v>
      </c>
      <c r="E1647" s="9">
        <f t="shared" si="148"/>
        <v>0</v>
      </c>
      <c r="F1647">
        <f t="shared" si="149"/>
        <v>657.98</v>
      </c>
      <c r="I1647" s="5"/>
      <c r="M1647" s="9"/>
      <c r="O1647" s="5"/>
    </row>
    <row r="1648" spans="1:15" x14ac:dyDescent="0.25">
      <c r="A1648" s="10">
        <v>82.3</v>
      </c>
      <c r="B1648" s="12">
        <f t="shared" si="146"/>
        <v>18.46569213086083</v>
      </c>
      <c r="C1648" s="12">
        <f t="shared" si="147"/>
        <v>5.4154482426832393E-2</v>
      </c>
      <c r="D1648" s="11">
        <v>649.67999999999995</v>
      </c>
      <c r="E1648" s="9">
        <f t="shared" si="148"/>
        <v>0</v>
      </c>
      <c r="F1648">
        <f t="shared" si="149"/>
        <v>649.67999999999995</v>
      </c>
      <c r="I1648" s="5"/>
      <c r="M1648" s="9"/>
      <c r="O1648" s="5"/>
    </row>
    <row r="1649" spans="1:15" x14ac:dyDescent="0.25">
      <c r="A1649" s="10">
        <v>82.35</v>
      </c>
      <c r="B1649" s="12">
        <f t="shared" si="146"/>
        <v>18.46569213086083</v>
      </c>
      <c r="C1649" s="12">
        <f t="shared" si="147"/>
        <v>5.4154482426832393E-2</v>
      </c>
      <c r="D1649" s="11">
        <v>641.96</v>
      </c>
      <c r="E1649" s="9">
        <f t="shared" si="148"/>
        <v>0</v>
      </c>
      <c r="F1649">
        <f t="shared" si="149"/>
        <v>641.96</v>
      </c>
      <c r="I1649" s="5"/>
      <c r="M1649" s="9"/>
      <c r="O1649" s="5"/>
    </row>
    <row r="1650" spans="1:15" x14ac:dyDescent="0.25">
      <c r="A1650" s="10">
        <v>82.4</v>
      </c>
      <c r="B1650" s="12">
        <f t="shared" si="146"/>
        <v>18.46569213086083</v>
      </c>
      <c r="C1650" s="12">
        <f t="shared" si="147"/>
        <v>5.4154482426832393E-2</v>
      </c>
      <c r="D1650" s="11">
        <v>641.4</v>
      </c>
      <c r="E1650" s="9">
        <f t="shared" si="148"/>
        <v>0</v>
      </c>
      <c r="F1650">
        <f t="shared" si="149"/>
        <v>641.4</v>
      </c>
      <c r="I1650" s="5"/>
      <c r="M1650" s="9"/>
      <c r="O1650" s="5"/>
    </row>
    <row r="1651" spans="1:15" x14ac:dyDescent="0.25">
      <c r="A1651" s="10">
        <v>82.45</v>
      </c>
      <c r="B1651" s="12">
        <f t="shared" si="146"/>
        <v>18.46569213086083</v>
      </c>
      <c r="C1651" s="12">
        <f t="shared" si="147"/>
        <v>5.4154482426832393E-2</v>
      </c>
      <c r="D1651" s="11">
        <v>630.02</v>
      </c>
      <c r="E1651" s="9">
        <f t="shared" si="148"/>
        <v>0</v>
      </c>
      <c r="F1651">
        <f t="shared" si="149"/>
        <v>630.02</v>
      </c>
      <c r="I1651" s="5"/>
      <c r="M1651" s="9"/>
      <c r="O1651" s="5"/>
    </row>
    <row r="1652" spans="1:15" x14ac:dyDescent="0.25">
      <c r="A1652" s="10">
        <v>82.5</v>
      </c>
      <c r="B1652" s="12">
        <f t="shared" si="146"/>
        <v>18.46569213086083</v>
      </c>
      <c r="C1652" s="12">
        <f t="shared" si="147"/>
        <v>5.4154482426832393E-2</v>
      </c>
      <c r="D1652" s="11">
        <v>625.27</v>
      </c>
      <c r="E1652" s="9">
        <f t="shared" si="148"/>
        <v>0</v>
      </c>
      <c r="F1652">
        <f t="shared" si="149"/>
        <v>625.27</v>
      </c>
      <c r="I1652" s="5"/>
      <c r="M1652" s="9"/>
      <c r="O1652" s="5"/>
    </row>
    <row r="1653" spans="1:15" x14ac:dyDescent="0.25">
      <c r="A1653" s="10">
        <v>82.55</v>
      </c>
      <c r="B1653" s="12">
        <f t="shared" si="146"/>
        <v>18.46569213086083</v>
      </c>
      <c r="C1653" s="12">
        <f t="shared" si="147"/>
        <v>5.4154482426832393E-2</v>
      </c>
      <c r="D1653" s="11">
        <v>621.17999999999995</v>
      </c>
      <c r="E1653" s="9">
        <f t="shared" si="148"/>
        <v>0</v>
      </c>
      <c r="F1653">
        <f t="shared" si="149"/>
        <v>621.17999999999995</v>
      </c>
      <c r="I1653" s="5"/>
      <c r="M1653" s="9"/>
      <c r="O1653" s="5"/>
    </row>
    <row r="1654" spans="1:15" x14ac:dyDescent="0.25">
      <c r="A1654" s="10">
        <v>82.6</v>
      </c>
      <c r="B1654" s="12">
        <f t="shared" si="146"/>
        <v>18.46569213086083</v>
      </c>
      <c r="C1654" s="12">
        <f t="shared" si="147"/>
        <v>5.4154482426832393E-2</v>
      </c>
      <c r="D1654" s="11">
        <v>628.79999999999995</v>
      </c>
      <c r="E1654" s="9">
        <f t="shared" si="148"/>
        <v>0</v>
      </c>
      <c r="F1654">
        <f t="shared" si="149"/>
        <v>628.79999999999995</v>
      </c>
      <c r="I1654" s="5"/>
      <c r="M1654" s="9"/>
      <c r="O1654" s="5"/>
    </row>
    <row r="1655" spans="1:15" x14ac:dyDescent="0.25">
      <c r="A1655" s="10">
        <v>82.65</v>
      </c>
      <c r="B1655" s="12">
        <f t="shared" si="146"/>
        <v>18.46569213086083</v>
      </c>
      <c r="C1655" s="12">
        <f t="shared" si="147"/>
        <v>5.4154482426832393E-2</v>
      </c>
      <c r="D1655" s="11">
        <v>630.94000000000005</v>
      </c>
      <c r="E1655" s="9">
        <f t="shared" si="148"/>
        <v>0</v>
      </c>
      <c r="F1655">
        <f t="shared" si="149"/>
        <v>630.94000000000005</v>
      </c>
      <c r="I1655" s="5"/>
      <c r="M1655" s="9"/>
      <c r="O1655" s="5"/>
    </row>
    <row r="1656" spans="1:15" x14ac:dyDescent="0.25">
      <c r="A1656" s="10">
        <v>82.7</v>
      </c>
      <c r="B1656" s="12">
        <f t="shared" si="146"/>
        <v>18.46569213086083</v>
      </c>
      <c r="C1656" s="12">
        <f t="shared" si="147"/>
        <v>5.4154482426832393E-2</v>
      </c>
      <c r="D1656" s="11">
        <v>629.15</v>
      </c>
      <c r="E1656" s="9">
        <f t="shared" si="148"/>
        <v>0</v>
      </c>
      <c r="F1656">
        <f t="shared" si="149"/>
        <v>629.15</v>
      </c>
      <c r="I1656" s="5"/>
      <c r="M1656" s="9"/>
      <c r="O1656" s="5"/>
    </row>
    <row r="1657" spans="1:15" x14ac:dyDescent="0.25">
      <c r="A1657" s="10">
        <v>82.75</v>
      </c>
      <c r="B1657" s="12">
        <f t="shared" si="146"/>
        <v>18.46569213086083</v>
      </c>
      <c r="C1657" s="12">
        <f t="shared" si="147"/>
        <v>5.4154482426832393E-2</v>
      </c>
      <c r="D1657" s="11">
        <v>627.04999999999995</v>
      </c>
      <c r="E1657" s="9">
        <f t="shared" si="148"/>
        <v>0</v>
      </c>
      <c r="F1657">
        <f t="shared" si="149"/>
        <v>627.04999999999995</v>
      </c>
      <c r="I1657" s="5"/>
      <c r="M1657" s="9"/>
      <c r="O1657" s="5"/>
    </row>
    <row r="1658" spans="1:15" x14ac:dyDescent="0.25">
      <c r="A1658" s="10">
        <v>82.8</v>
      </c>
      <c r="B1658" s="12">
        <f t="shared" si="146"/>
        <v>18.46569213086083</v>
      </c>
      <c r="C1658" s="12">
        <f t="shared" si="147"/>
        <v>5.4154482426832393E-2</v>
      </c>
      <c r="D1658" s="11">
        <v>633.78</v>
      </c>
      <c r="E1658" s="9">
        <f t="shared" si="148"/>
        <v>0</v>
      </c>
      <c r="F1658">
        <f t="shared" si="149"/>
        <v>633.78</v>
      </c>
      <c r="I1658" s="5"/>
      <c r="M1658" s="9"/>
      <c r="O1658" s="5"/>
    </row>
    <row r="1659" spans="1:15" x14ac:dyDescent="0.25">
      <c r="A1659" s="10">
        <v>82.85</v>
      </c>
      <c r="B1659" s="12">
        <f t="shared" si="146"/>
        <v>18.46569213086083</v>
      </c>
      <c r="C1659" s="12">
        <f t="shared" si="147"/>
        <v>5.4154482426832393E-2</v>
      </c>
      <c r="D1659" s="11">
        <v>629.91999999999996</v>
      </c>
      <c r="E1659" s="9">
        <f t="shared" si="148"/>
        <v>0</v>
      </c>
      <c r="F1659">
        <f t="shared" si="149"/>
        <v>629.91999999999996</v>
      </c>
      <c r="I1659" s="5"/>
      <c r="M1659" s="9"/>
      <c r="O1659" s="5"/>
    </row>
    <row r="1660" spans="1:15" x14ac:dyDescent="0.25">
      <c r="A1660" s="10">
        <v>82.9</v>
      </c>
      <c r="B1660" s="12">
        <f t="shared" si="146"/>
        <v>18.46569213086083</v>
      </c>
      <c r="C1660" s="12">
        <f t="shared" si="147"/>
        <v>5.4154482426832393E-2</v>
      </c>
      <c r="D1660" s="11">
        <v>637.66999999999996</v>
      </c>
      <c r="E1660" s="9">
        <f t="shared" si="148"/>
        <v>0</v>
      </c>
      <c r="F1660">
        <f t="shared" si="149"/>
        <v>637.66999999999996</v>
      </c>
      <c r="I1660" s="5"/>
      <c r="M1660" s="9"/>
      <c r="O1660" s="5"/>
    </row>
    <row r="1661" spans="1:15" x14ac:dyDescent="0.25">
      <c r="A1661" s="10">
        <v>82.95</v>
      </c>
      <c r="B1661" s="12">
        <f t="shared" si="146"/>
        <v>18.46569213086083</v>
      </c>
      <c r="C1661" s="12">
        <f t="shared" si="147"/>
        <v>5.4154482426832393E-2</v>
      </c>
      <c r="D1661" s="11">
        <v>637.55999999999995</v>
      </c>
      <c r="E1661" s="9">
        <f t="shared" si="148"/>
        <v>0</v>
      </c>
      <c r="F1661">
        <f t="shared" si="149"/>
        <v>637.55999999999995</v>
      </c>
      <c r="I1661" s="5"/>
      <c r="M1661" s="9"/>
      <c r="O1661" s="5"/>
    </row>
    <row r="1662" spans="1:15" x14ac:dyDescent="0.25">
      <c r="E1662" s="9"/>
      <c r="I1662" s="5"/>
      <c r="O1662" s="5"/>
    </row>
    <row r="1663" spans="1:15" x14ac:dyDescent="0.25">
      <c r="E1663" s="9"/>
      <c r="I1663" s="5"/>
      <c r="O1663" s="5"/>
    </row>
    <row r="1664" spans="1:15" x14ac:dyDescent="0.25">
      <c r="E1664" s="9"/>
      <c r="I1664" s="5"/>
      <c r="O1664" s="5"/>
    </row>
    <row r="1665" spans="5:15" x14ac:dyDescent="0.25">
      <c r="E1665" s="9"/>
      <c r="I1665" s="5"/>
      <c r="O1665" s="5"/>
    </row>
    <row r="1666" spans="5:15" x14ac:dyDescent="0.25">
      <c r="E1666" s="9"/>
      <c r="I1666" s="5"/>
      <c r="O1666" s="5"/>
    </row>
    <row r="1667" spans="5:15" x14ac:dyDescent="0.25">
      <c r="E1667" s="9"/>
      <c r="I1667" s="5"/>
      <c r="O1667" s="5"/>
    </row>
    <row r="1668" spans="5:15" x14ac:dyDescent="0.25">
      <c r="E1668" s="9"/>
      <c r="I1668" s="5"/>
      <c r="O1668" s="5"/>
    </row>
    <row r="1669" spans="5:15" x14ac:dyDescent="0.25">
      <c r="E1669" s="9"/>
      <c r="I1669" s="5"/>
      <c r="O1669" s="5"/>
    </row>
    <row r="1670" spans="5:15" x14ac:dyDescent="0.25">
      <c r="E1670" s="9"/>
      <c r="I1670" s="5"/>
      <c r="O1670" s="5"/>
    </row>
    <row r="1671" spans="5:15" x14ac:dyDescent="0.25">
      <c r="E1671" s="9"/>
      <c r="I1671" s="5"/>
      <c r="O1671" s="5"/>
    </row>
    <row r="1672" spans="5:15" x14ac:dyDescent="0.25">
      <c r="E1672" s="9"/>
      <c r="I1672" s="5"/>
      <c r="O1672" s="5"/>
    </row>
    <row r="1673" spans="5:15" x14ac:dyDescent="0.25">
      <c r="E1673" s="9"/>
      <c r="I1673" s="5"/>
      <c r="O1673" s="5"/>
    </row>
    <row r="1674" spans="5:15" x14ac:dyDescent="0.25">
      <c r="E1674" s="9"/>
      <c r="I1674" s="5"/>
      <c r="O1674" s="5"/>
    </row>
    <row r="1675" spans="5:15" x14ac:dyDescent="0.25">
      <c r="E1675" s="9"/>
      <c r="I1675" s="5"/>
      <c r="O1675" s="5"/>
    </row>
    <row r="1676" spans="5:15" x14ac:dyDescent="0.25">
      <c r="E1676" s="9"/>
      <c r="I1676" s="5"/>
      <c r="O1676" s="5"/>
    </row>
    <row r="1677" spans="5:15" x14ac:dyDescent="0.25">
      <c r="E1677" s="9"/>
      <c r="I1677" s="5"/>
      <c r="O1677" s="5"/>
    </row>
    <row r="1678" spans="5:15" x14ac:dyDescent="0.25">
      <c r="E1678" s="9"/>
      <c r="I1678" s="5"/>
      <c r="O1678" s="5"/>
    </row>
    <row r="1679" spans="5:15" x14ac:dyDescent="0.25">
      <c r="E1679" s="9"/>
      <c r="I1679" s="5"/>
      <c r="O1679" s="5"/>
    </row>
    <row r="1680" spans="5:15" x14ac:dyDescent="0.25">
      <c r="E1680" s="9"/>
      <c r="I1680" s="5"/>
      <c r="O1680" s="5"/>
    </row>
    <row r="1681" spans="5:15" x14ac:dyDescent="0.25">
      <c r="E1681" s="9"/>
      <c r="I1681" s="5"/>
      <c r="O1681" s="5"/>
    </row>
    <row r="1682" spans="5:15" x14ac:dyDescent="0.25">
      <c r="E1682" s="9"/>
      <c r="I1682" s="5"/>
      <c r="O1682" s="5"/>
    </row>
    <row r="1683" spans="5:15" x14ac:dyDescent="0.25">
      <c r="E1683" s="9"/>
      <c r="I1683" s="5"/>
      <c r="O1683" s="5"/>
    </row>
    <row r="1684" spans="5:15" x14ac:dyDescent="0.25">
      <c r="E1684" s="9"/>
      <c r="I1684" s="5"/>
      <c r="O1684" s="5"/>
    </row>
    <row r="1685" spans="5:15" x14ac:dyDescent="0.25">
      <c r="E1685" s="9"/>
      <c r="I1685" s="5"/>
      <c r="O1685" s="5"/>
    </row>
    <row r="1686" spans="5:15" x14ac:dyDescent="0.25">
      <c r="E1686" s="9"/>
      <c r="I1686" s="5"/>
      <c r="O1686" s="5"/>
    </row>
    <row r="1687" spans="5:15" x14ac:dyDescent="0.25">
      <c r="E1687" s="9"/>
      <c r="I1687" s="5"/>
      <c r="O1687" s="5"/>
    </row>
    <row r="1688" spans="5:15" x14ac:dyDescent="0.25">
      <c r="E1688" s="9"/>
      <c r="I1688" s="5"/>
      <c r="O1688" s="5"/>
    </row>
    <row r="1689" spans="5:15" x14ac:dyDescent="0.25">
      <c r="E1689" s="9"/>
      <c r="I1689" s="5"/>
      <c r="O1689" s="5"/>
    </row>
    <row r="1690" spans="5:15" x14ac:dyDescent="0.25">
      <c r="E1690" s="9"/>
      <c r="I1690" s="5"/>
      <c r="O1690" s="5"/>
    </row>
    <row r="1691" spans="5:15" x14ac:dyDescent="0.25">
      <c r="E1691" s="9"/>
      <c r="I1691" s="5"/>
      <c r="O1691" s="5"/>
    </row>
    <row r="1692" spans="5:15" x14ac:dyDescent="0.25">
      <c r="E1692" s="9"/>
      <c r="I1692" s="5"/>
      <c r="O1692" s="5"/>
    </row>
    <row r="1693" spans="5:15" x14ac:dyDescent="0.25">
      <c r="E1693" s="9"/>
      <c r="I1693" s="5"/>
      <c r="O1693" s="5"/>
    </row>
    <row r="1694" spans="5:15" x14ac:dyDescent="0.25">
      <c r="E1694" s="9"/>
      <c r="I1694" s="5"/>
      <c r="O1694" s="5"/>
    </row>
    <row r="1695" spans="5:15" x14ac:dyDescent="0.25">
      <c r="E1695" s="9"/>
      <c r="I1695" s="5"/>
      <c r="O1695" s="5"/>
    </row>
    <row r="1696" spans="5:15" x14ac:dyDescent="0.25">
      <c r="E1696" s="9"/>
      <c r="I1696" s="5"/>
      <c r="O1696" s="5"/>
    </row>
    <row r="1697" spans="5:15" x14ac:dyDescent="0.25">
      <c r="E1697" s="9"/>
      <c r="I1697" s="5"/>
      <c r="O1697" s="5"/>
    </row>
    <row r="1698" spans="5:15" x14ac:dyDescent="0.25">
      <c r="E1698" s="9"/>
      <c r="I1698" s="5"/>
      <c r="O1698" s="5"/>
    </row>
    <row r="1699" spans="5:15" x14ac:dyDescent="0.25">
      <c r="E1699" s="9"/>
      <c r="I1699" s="5"/>
      <c r="O1699" s="5"/>
    </row>
    <row r="1700" spans="5:15" x14ac:dyDescent="0.25">
      <c r="E1700" s="9"/>
      <c r="I1700" s="5"/>
      <c r="O1700" s="5"/>
    </row>
    <row r="1701" spans="5:15" x14ac:dyDescent="0.25">
      <c r="E1701" s="9"/>
      <c r="I1701" s="5"/>
      <c r="O1701" s="5"/>
    </row>
    <row r="1702" spans="5:15" x14ac:dyDescent="0.25">
      <c r="E1702" s="9"/>
      <c r="I1702" s="5"/>
      <c r="O1702" s="5"/>
    </row>
    <row r="1703" spans="5:15" x14ac:dyDescent="0.25">
      <c r="E1703" s="9"/>
      <c r="I1703" s="5"/>
      <c r="O1703" s="5"/>
    </row>
    <row r="1704" spans="5:15" x14ac:dyDescent="0.25">
      <c r="E1704" s="9"/>
      <c r="I1704" s="5"/>
      <c r="O1704" s="5"/>
    </row>
    <row r="1705" spans="5:15" x14ac:dyDescent="0.25">
      <c r="E1705" s="9"/>
      <c r="I1705" s="5"/>
      <c r="O1705" s="5"/>
    </row>
    <row r="1706" spans="5:15" x14ac:dyDescent="0.25">
      <c r="E1706" s="9"/>
      <c r="I1706" s="5"/>
      <c r="O1706" s="5"/>
    </row>
    <row r="1707" spans="5:15" x14ac:dyDescent="0.25">
      <c r="E1707" s="9"/>
      <c r="I1707" s="5"/>
      <c r="O1707" s="5"/>
    </row>
    <row r="1708" spans="5:15" x14ac:dyDescent="0.25">
      <c r="E1708" s="9"/>
      <c r="I1708" s="5"/>
      <c r="O1708" s="5"/>
    </row>
    <row r="1709" spans="5:15" x14ac:dyDescent="0.25">
      <c r="E1709" s="9"/>
      <c r="I1709" s="5"/>
      <c r="O1709" s="5"/>
    </row>
    <row r="1710" spans="5:15" x14ac:dyDescent="0.25">
      <c r="E1710" s="9"/>
      <c r="I1710" s="5"/>
      <c r="O1710" s="5"/>
    </row>
    <row r="1711" spans="5:15" x14ac:dyDescent="0.25">
      <c r="E1711" s="9"/>
      <c r="I1711" s="5"/>
      <c r="O1711" s="5"/>
    </row>
    <row r="1712" spans="5:15" x14ac:dyDescent="0.25">
      <c r="E1712" s="9"/>
      <c r="I1712" s="5"/>
      <c r="O1712" s="5"/>
    </row>
    <row r="1713" spans="5:15" x14ac:dyDescent="0.25">
      <c r="E1713" s="9"/>
      <c r="I1713" s="5"/>
      <c r="O1713" s="5"/>
    </row>
    <row r="1714" spans="5:15" x14ac:dyDescent="0.25">
      <c r="E1714" s="9"/>
      <c r="I1714" s="5"/>
      <c r="O1714" s="5"/>
    </row>
    <row r="1715" spans="5:15" x14ac:dyDescent="0.25">
      <c r="E1715" s="9"/>
      <c r="I1715" s="5"/>
      <c r="O1715" s="5"/>
    </row>
    <row r="1716" spans="5:15" x14ac:dyDescent="0.25">
      <c r="E1716" s="9"/>
      <c r="I1716" s="5"/>
      <c r="O1716" s="5"/>
    </row>
    <row r="1717" spans="5:15" x14ac:dyDescent="0.25">
      <c r="E1717" s="9"/>
      <c r="I1717" s="5"/>
      <c r="O1717" s="5"/>
    </row>
    <row r="1718" spans="5:15" x14ac:dyDescent="0.25">
      <c r="E1718" s="9"/>
      <c r="I1718" s="5"/>
      <c r="O1718" s="5"/>
    </row>
    <row r="1719" spans="5:15" x14ac:dyDescent="0.25">
      <c r="E1719" s="9"/>
      <c r="I1719" s="5"/>
      <c r="O1719" s="5"/>
    </row>
    <row r="1720" spans="5:15" x14ac:dyDescent="0.25">
      <c r="E1720" s="9"/>
      <c r="I1720" s="5"/>
      <c r="O1720" s="5"/>
    </row>
    <row r="1721" spans="5:15" x14ac:dyDescent="0.25">
      <c r="E1721" s="9"/>
      <c r="I1721" s="5"/>
      <c r="O1721" s="5"/>
    </row>
    <row r="1722" spans="5:15" x14ac:dyDescent="0.25">
      <c r="E1722" s="9"/>
      <c r="I1722" s="5"/>
      <c r="O1722" s="5"/>
    </row>
    <row r="1723" spans="5:15" x14ac:dyDescent="0.25">
      <c r="E1723" s="9"/>
      <c r="I1723" s="5"/>
      <c r="O1723" s="5"/>
    </row>
    <row r="1724" spans="5:15" x14ac:dyDescent="0.25">
      <c r="E1724" s="9"/>
      <c r="I1724" s="5"/>
      <c r="O1724" s="5"/>
    </row>
    <row r="1725" spans="5:15" x14ac:dyDescent="0.25">
      <c r="E1725" s="9"/>
      <c r="I1725" s="5"/>
      <c r="O1725" s="5"/>
    </row>
    <row r="1726" spans="5:15" x14ac:dyDescent="0.25">
      <c r="E1726" s="9"/>
      <c r="I1726" s="5"/>
      <c r="O1726" s="5"/>
    </row>
    <row r="1727" spans="5:15" x14ac:dyDescent="0.25">
      <c r="E1727" s="9"/>
      <c r="I1727" s="5"/>
      <c r="O1727" s="5"/>
    </row>
    <row r="1728" spans="5:15" x14ac:dyDescent="0.25">
      <c r="E1728" s="9"/>
      <c r="I1728" s="5"/>
      <c r="O1728" s="5"/>
    </row>
    <row r="1729" spans="5:15" x14ac:dyDescent="0.25">
      <c r="E1729" s="9"/>
      <c r="I1729" s="5"/>
      <c r="O1729" s="5"/>
    </row>
    <row r="1730" spans="5:15" x14ac:dyDescent="0.25">
      <c r="E1730" s="9"/>
      <c r="I1730" s="5"/>
      <c r="O1730" s="5"/>
    </row>
    <row r="1731" spans="5:15" x14ac:dyDescent="0.25">
      <c r="E1731" s="9"/>
      <c r="I1731" s="5"/>
      <c r="O1731" s="5"/>
    </row>
    <row r="1732" spans="5:15" x14ac:dyDescent="0.25">
      <c r="E1732" s="9"/>
      <c r="I1732" s="5"/>
      <c r="O1732" s="5"/>
    </row>
    <row r="1733" spans="5:15" x14ac:dyDescent="0.25">
      <c r="E1733" s="9"/>
      <c r="I1733" s="5"/>
      <c r="O1733" s="5"/>
    </row>
    <row r="1734" spans="5:15" x14ac:dyDescent="0.25">
      <c r="E1734" s="9"/>
      <c r="I1734" s="5"/>
      <c r="O1734" s="5"/>
    </row>
    <row r="1735" spans="5:15" x14ac:dyDescent="0.25">
      <c r="E1735" s="9"/>
      <c r="I1735" s="5"/>
      <c r="O1735" s="5"/>
    </row>
    <row r="1736" spans="5:15" x14ac:dyDescent="0.25">
      <c r="E1736" s="9"/>
      <c r="I1736" s="5"/>
      <c r="O1736" s="5"/>
    </row>
    <row r="1737" spans="5:15" x14ac:dyDescent="0.25">
      <c r="E1737" s="9"/>
      <c r="I1737" s="5"/>
      <c r="O1737" s="5"/>
    </row>
    <row r="1738" spans="5:15" x14ac:dyDescent="0.25">
      <c r="E1738" s="9"/>
      <c r="I1738" s="5"/>
      <c r="O1738" s="5"/>
    </row>
    <row r="1739" spans="5:15" x14ac:dyDescent="0.25">
      <c r="E1739" s="9"/>
      <c r="I1739" s="5"/>
      <c r="O1739" s="5"/>
    </row>
    <row r="1740" spans="5:15" x14ac:dyDescent="0.25">
      <c r="E1740" s="9"/>
      <c r="I1740" s="5"/>
      <c r="O1740" s="5"/>
    </row>
    <row r="1741" spans="5:15" x14ac:dyDescent="0.25">
      <c r="E1741" s="9"/>
      <c r="I1741" s="5"/>
      <c r="O1741" s="5"/>
    </row>
    <row r="1742" spans="5:15" x14ac:dyDescent="0.25">
      <c r="E1742" s="9"/>
      <c r="I1742" s="5"/>
      <c r="O1742" s="5"/>
    </row>
    <row r="1743" spans="5:15" x14ac:dyDescent="0.25">
      <c r="E1743" s="9"/>
      <c r="I1743" s="5"/>
      <c r="O1743" s="5"/>
    </row>
    <row r="1744" spans="5:15" x14ac:dyDescent="0.25">
      <c r="E1744" s="9"/>
      <c r="I1744" s="5"/>
      <c r="O1744" s="5"/>
    </row>
    <row r="1745" spans="5:15" x14ac:dyDescent="0.25">
      <c r="E1745" s="9"/>
      <c r="I1745" s="5"/>
      <c r="O1745" s="5"/>
    </row>
    <row r="1746" spans="5:15" x14ac:dyDescent="0.25">
      <c r="E1746" s="9"/>
      <c r="I1746" s="5"/>
      <c r="O1746" s="5"/>
    </row>
    <row r="1747" spans="5:15" x14ac:dyDescent="0.25">
      <c r="E1747" s="9"/>
      <c r="I1747" s="5"/>
      <c r="O1747" s="5"/>
    </row>
    <row r="1748" spans="5:15" x14ac:dyDescent="0.25">
      <c r="E1748" s="9"/>
      <c r="I1748" s="5"/>
      <c r="O1748" s="5"/>
    </row>
    <row r="1749" spans="5:15" x14ac:dyDescent="0.25">
      <c r="E1749" s="9"/>
      <c r="I1749" s="5"/>
      <c r="O1749" s="5"/>
    </row>
    <row r="1750" spans="5:15" x14ac:dyDescent="0.25">
      <c r="E1750" s="9"/>
      <c r="I1750" s="5"/>
      <c r="O1750" s="5"/>
    </row>
    <row r="1751" spans="5:15" x14ac:dyDescent="0.25">
      <c r="E1751" s="9"/>
      <c r="I1751" s="5"/>
      <c r="O1751" s="5"/>
    </row>
    <row r="1752" spans="5:15" x14ac:dyDescent="0.25">
      <c r="E1752" s="9"/>
      <c r="I1752" s="5"/>
      <c r="O1752" s="5"/>
    </row>
    <row r="1753" spans="5:15" x14ac:dyDescent="0.25">
      <c r="E1753" s="9"/>
      <c r="I1753" s="5"/>
      <c r="O1753" s="5"/>
    </row>
    <row r="1754" spans="5:15" x14ac:dyDescent="0.25">
      <c r="E1754" s="9"/>
      <c r="I1754" s="5"/>
      <c r="O1754" s="5"/>
    </row>
    <row r="1755" spans="5:15" x14ac:dyDescent="0.25">
      <c r="E1755" s="9"/>
      <c r="I1755" s="5"/>
      <c r="O1755" s="5"/>
    </row>
    <row r="1756" spans="5:15" x14ac:dyDescent="0.25">
      <c r="E1756" s="9"/>
      <c r="I1756" s="5"/>
      <c r="O1756" s="5"/>
    </row>
    <row r="1757" spans="5:15" x14ac:dyDescent="0.25">
      <c r="E1757" s="9"/>
      <c r="I1757" s="5"/>
      <c r="O1757" s="5"/>
    </row>
    <row r="1758" spans="5:15" x14ac:dyDescent="0.25">
      <c r="E1758" s="9"/>
      <c r="I1758" s="5"/>
      <c r="O1758" s="5"/>
    </row>
    <row r="1759" spans="5:15" x14ac:dyDescent="0.25">
      <c r="E1759" s="9"/>
      <c r="I1759" s="5"/>
      <c r="O1759" s="5"/>
    </row>
    <row r="1760" spans="5:15" x14ac:dyDescent="0.25">
      <c r="E1760" s="9"/>
      <c r="I1760" s="5"/>
      <c r="O1760" s="5"/>
    </row>
    <row r="1761" spans="5:15" x14ac:dyDescent="0.25">
      <c r="E1761" s="9"/>
      <c r="I1761" s="5"/>
      <c r="O1761" s="5"/>
    </row>
    <row r="1762" spans="5:15" x14ac:dyDescent="0.25">
      <c r="E1762" s="9"/>
      <c r="I1762" s="5"/>
      <c r="O1762" s="5"/>
    </row>
    <row r="1763" spans="5:15" x14ac:dyDescent="0.25">
      <c r="E1763" s="9"/>
      <c r="I1763" s="5"/>
      <c r="O1763" s="5"/>
    </row>
    <row r="1764" spans="5:15" x14ac:dyDescent="0.25">
      <c r="E1764" s="9"/>
      <c r="I1764" s="5"/>
      <c r="O1764" s="5"/>
    </row>
    <row r="1765" spans="5:15" x14ac:dyDescent="0.25">
      <c r="E1765" s="9"/>
      <c r="I1765" s="5"/>
      <c r="O1765" s="5"/>
    </row>
    <row r="1766" spans="5:15" x14ac:dyDescent="0.25">
      <c r="E1766" s="9"/>
      <c r="I1766" s="5"/>
      <c r="O1766" s="5"/>
    </row>
    <row r="1767" spans="5:15" x14ac:dyDescent="0.25">
      <c r="E1767" s="9"/>
      <c r="I1767" s="5"/>
      <c r="O1767" s="5"/>
    </row>
    <row r="1768" spans="5:15" x14ac:dyDescent="0.25">
      <c r="E1768" s="9"/>
      <c r="I1768" s="5"/>
      <c r="O1768" s="5"/>
    </row>
    <row r="1769" spans="5:15" x14ac:dyDescent="0.25">
      <c r="E1769" s="9"/>
      <c r="I1769" s="5"/>
      <c r="O1769" s="5"/>
    </row>
    <row r="1770" spans="5:15" x14ac:dyDescent="0.25">
      <c r="E1770" s="9"/>
      <c r="I1770" s="5"/>
      <c r="O1770" s="5"/>
    </row>
    <row r="1771" spans="5:15" x14ac:dyDescent="0.25">
      <c r="E1771" s="9"/>
      <c r="I1771" s="5"/>
      <c r="O1771" s="5"/>
    </row>
    <row r="1772" spans="5:15" x14ac:dyDescent="0.25">
      <c r="E1772" s="9"/>
      <c r="I1772" s="5"/>
      <c r="O1772" s="5"/>
    </row>
    <row r="1773" spans="5:15" x14ac:dyDescent="0.25">
      <c r="E1773" s="9"/>
      <c r="I1773" s="5"/>
      <c r="O1773" s="5"/>
    </row>
    <row r="1774" spans="5:15" x14ac:dyDescent="0.25">
      <c r="E1774" s="9"/>
      <c r="I1774" s="5"/>
      <c r="O1774" s="5"/>
    </row>
    <row r="1775" spans="5:15" x14ac:dyDescent="0.25">
      <c r="E1775" s="9"/>
      <c r="I1775" s="5"/>
      <c r="O1775" s="5"/>
    </row>
    <row r="1776" spans="5:15" x14ac:dyDescent="0.25">
      <c r="E1776" s="9"/>
      <c r="I1776" s="5"/>
      <c r="O1776" s="5"/>
    </row>
    <row r="1777" spans="5:15" x14ac:dyDescent="0.25">
      <c r="E1777" s="9"/>
      <c r="I1777" s="5"/>
      <c r="O1777" s="5"/>
    </row>
    <row r="1778" spans="5:15" x14ac:dyDescent="0.25">
      <c r="E1778" s="9"/>
      <c r="I1778" s="5"/>
      <c r="O1778" s="5"/>
    </row>
    <row r="1779" spans="5:15" x14ac:dyDescent="0.25">
      <c r="E1779" s="9"/>
      <c r="I1779" s="5"/>
      <c r="O1779" s="5"/>
    </row>
    <row r="1780" spans="5:15" x14ac:dyDescent="0.25">
      <c r="E1780" s="9"/>
      <c r="I1780" s="5"/>
      <c r="O1780" s="5"/>
    </row>
    <row r="1781" spans="5:15" x14ac:dyDescent="0.25">
      <c r="E1781" s="9"/>
      <c r="I1781" s="5"/>
      <c r="O1781" s="5"/>
    </row>
    <row r="1782" spans="5:15" x14ac:dyDescent="0.25">
      <c r="E1782" s="9"/>
      <c r="I1782" s="5"/>
      <c r="O1782" s="5"/>
    </row>
    <row r="1783" spans="5:15" x14ac:dyDescent="0.25">
      <c r="E1783" s="9"/>
      <c r="I1783" s="5"/>
      <c r="O1783" s="5"/>
    </row>
    <row r="1784" spans="5:15" x14ac:dyDescent="0.25">
      <c r="E1784" s="9"/>
      <c r="I1784" s="5"/>
      <c r="O1784" s="5"/>
    </row>
    <row r="1785" spans="5:15" x14ac:dyDescent="0.25">
      <c r="E1785" s="9"/>
      <c r="I1785" s="5"/>
      <c r="O1785" s="5"/>
    </row>
    <row r="1786" spans="5:15" x14ac:dyDescent="0.25">
      <c r="E1786" s="9"/>
      <c r="I1786" s="5"/>
      <c r="O1786" s="5"/>
    </row>
    <row r="1787" spans="5:15" x14ac:dyDescent="0.25">
      <c r="E1787" s="9"/>
      <c r="I1787" s="5"/>
      <c r="O1787" s="5"/>
    </row>
    <row r="1788" spans="5:15" x14ac:dyDescent="0.25">
      <c r="E1788" s="9"/>
      <c r="I1788" s="5"/>
      <c r="O1788" s="5"/>
    </row>
    <row r="1789" spans="5:15" x14ac:dyDescent="0.25">
      <c r="E1789" s="9"/>
      <c r="I1789" s="5"/>
      <c r="O1789" s="5"/>
    </row>
    <row r="1790" spans="5:15" x14ac:dyDescent="0.25">
      <c r="E1790" s="9"/>
      <c r="I1790" s="5"/>
      <c r="O1790" s="5"/>
    </row>
    <row r="1791" spans="5:15" x14ac:dyDescent="0.25">
      <c r="E1791" s="9"/>
      <c r="I1791" s="5"/>
      <c r="O1791" s="5"/>
    </row>
    <row r="1792" spans="5:15" x14ac:dyDescent="0.25">
      <c r="E1792" s="9"/>
      <c r="I1792" s="5"/>
      <c r="O1792" s="5"/>
    </row>
    <row r="1793" spans="5:15" x14ac:dyDescent="0.25">
      <c r="E1793" s="9"/>
      <c r="I1793" s="5"/>
      <c r="O1793" s="5"/>
    </row>
    <row r="1794" spans="5:15" x14ac:dyDescent="0.25">
      <c r="E1794" s="9"/>
      <c r="I1794" s="5"/>
      <c r="O1794" s="5"/>
    </row>
    <row r="1795" spans="5:15" x14ac:dyDescent="0.25">
      <c r="E1795" s="9"/>
      <c r="I1795" s="5"/>
      <c r="O1795" s="5"/>
    </row>
    <row r="1796" spans="5:15" x14ac:dyDescent="0.25">
      <c r="E1796" s="9"/>
      <c r="I1796" s="5"/>
      <c r="O1796" s="5"/>
    </row>
    <row r="1797" spans="5:15" x14ac:dyDescent="0.25">
      <c r="E1797" s="9"/>
      <c r="I1797" s="5"/>
      <c r="O1797" s="5"/>
    </row>
    <row r="1798" spans="5:15" x14ac:dyDescent="0.25">
      <c r="E1798" s="9"/>
      <c r="I1798" s="5"/>
      <c r="O1798" s="5"/>
    </row>
    <row r="1799" spans="5:15" x14ac:dyDescent="0.25">
      <c r="E1799" s="9"/>
      <c r="I1799" s="5"/>
      <c r="O1799" s="5"/>
    </row>
    <row r="1800" spans="5:15" x14ac:dyDescent="0.25">
      <c r="E1800" s="9"/>
      <c r="I1800" s="5"/>
      <c r="O1800" s="5"/>
    </row>
    <row r="1801" spans="5:15" x14ac:dyDescent="0.25">
      <c r="E1801" s="9"/>
      <c r="I1801" s="5"/>
      <c r="O1801" s="5"/>
    </row>
    <row r="1802" spans="5:15" x14ac:dyDescent="0.25">
      <c r="E1802" s="9"/>
      <c r="I1802" s="5"/>
      <c r="O1802" s="5"/>
    </row>
    <row r="1803" spans="5:15" x14ac:dyDescent="0.25">
      <c r="E1803" s="9"/>
      <c r="I1803" s="5"/>
      <c r="O1803" s="5"/>
    </row>
    <row r="1804" spans="5:15" x14ac:dyDescent="0.25">
      <c r="E1804" s="9"/>
      <c r="I1804" s="5"/>
      <c r="O1804" s="5"/>
    </row>
    <row r="1805" spans="5:15" x14ac:dyDescent="0.25">
      <c r="E1805" s="9"/>
      <c r="I1805" s="5"/>
      <c r="O1805" s="5"/>
    </row>
    <row r="1806" spans="5:15" x14ac:dyDescent="0.25">
      <c r="E1806" s="9"/>
      <c r="I1806" s="5"/>
      <c r="O1806" s="5"/>
    </row>
    <row r="1807" spans="5:15" x14ac:dyDescent="0.25">
      <c r="E1807" s="9"/>
      <c r="I1807" s="5"/>
      <c r="O1807" s="5"/>
    </row>
    <row r="1808" spans="5:15" x14ac:dyDescent="0.25">
      <c r="E1808" s="9"/>
      <c r="I1808" s="5"/>
      <c r="O1808" s="5"/>
    </row>
    <row r="1809" spans="5:15" x14ac:dyDescent="0.25">
      <c r="E1809" s="9"/>
      <c r="I1809" s="5"/>
      <c r="O1809" s="5"/>
    </row>
    <row r="1810" spans="5:15" x14ac:dyDescent="0.25">
      <c r="E1810" s="9"/>
      <c r="I1810" s="5"/>
      <c r="O1810" s="5"/>
    </row>
    <row r="1811" spans="5:15" x14ac:dyDescent="0.25">
      <c r="E1811" s="9"/>
      <c r="I1811" s="5"/>
      <c r="O1811" s="5"/>
    </row>
    <row r="1812" spans="5:15" x14ac:dyDescent="0.25">
      <c r="E1812" s="9"/>
      <c r="I1812" s="5"/>
      <c r="O1812" s="5"/>
    </row>
    <row r="1813" spans="5:15" x14ac:dyDescent="0.25">
      <c r="E1813" s="9"/>
      <c r="I1813" s="5"/>
      <c r="O1813" s="5"/>
    </row>
    <row r="1814" spans="5:15" x14ac:dyDescent="0.25">
      <c r="E1814" s="9"/>
      <c r="I1814" s="5"/>
      <c r="O1814" s="5"/>
    </row>
    <row r="1815" spans="5:15" x14ac:dyDescent="0.25">
      <c r="E1815" s="9"/>
      <c r="I1815" s="5"/>
      <c r="O1815" s="5"/>
    </row>
    <row r="1816" spans="5:15" x14ac:dyDescent="0.25">
      <c r="E1816" s="9"/>
      <c r="I1816" s="5"/>
      <c r="O1816" s="5"/>
    </row>
    <row r="1817" spans="5:15" x14ac:dyDescent="0.25">
      <c r="E1817" s="9"/>
      <c r="I1817" s="5"/>
      <c r="O1817" s="5"/>
    </row>
    <row r="1818" spans="5:15" x14ac:dyDescent="0.25">
      <c r="E1818" s="9"/>
      <c r="I1818" s="5"/>
      <c r="O1818" s="5"/>
    </row>
    <row r="1819" spans="5:15" x14ac:dyDescent="0.25">
      <c r="E1819" s="9"/>
      <c r="I1819" s="5"/>
      <c r="O1819" s="5"/>
    </row>
    <row r="1820" spans="5:15" x14ac:dyDescent="0.25">
      <c r="E1820" s="9"/>
      <c r="I1820" s="5"/>
      <c r="O1820" s="5"/>
    </row>
    <row r="1821" spans="5:15" x14ac:dyDescent="0.25">
      <c r="E1821" s="9"/>
      <c r="I1821" s="5"/>
      <c r="O1821" s="5"/>
    </row>
    <row r="1822" spans="5:15" x14ac:dyDescent="0.25">
      <c r="E1822" s="9"/>
      <c r="I1822" s="5"/>
      <c r="O1822" s="5"/>
    </row>
    <row r="1823" spans="5:15" x14ac:dyDescent="0.25">
      <c r="E1823" s="9"/>
      <c r="I1823" s="5"/>
      <c r="O1823" s="5"/>
    </row>
    <row r="1824" spans="5:15" x14ac:dyDescent="0.25">
      <c r="E1824" s="9"/>
      <c r="I1824" s="5"/>
      <c r="O1824" s="5"/>
    </row>
    <row r="1825" spans="5:15" x14ac:dyDescent="0.25">
      <c r="E1825" s="9"/>
      <c r="I1825" s="5"/>
      <c r="O1825" s="5"/>
    </row>
    <row r="1826" spans="5:15" x14ac:dyDescent="0.25">
      <c r="E1826" s="9"/>
      <c r="I1826" s="5"/>
      <c r="O1826" s="5"/>
    </row>
    <row r="1827" spans="5:15" x14ac:dyDescent="0.25">
      <c r="E1827" s="9"/>
      <c r="I1827" s="5"/>
      <c r="O1827" s="5"/>
    </row>
    <row r="1828" spans="5:15" x14ac:dyDescent="0.25">
      <c r="E1828" s="9"/>
      <c r="I1828" s="5"/>
      <c r="O1828" s="5"/>
    </row>
    <row r="1829" spans="5:15" x14ac:dyDescent="0.25">
      <c r="E1829" s="9"/>
      <c r="I1829" s="5"/>
      <c r="O1829" s="5"/>
    </row>
    <row r="1830" spans="5:15" x14ac:dyDescent="0.25">
      <c r="E1830" s="9"/>
      <c r="I1830" s="5"/>
      <c r="O1830" s="5"/>
    </row>
    <row r="1831" spans="5:15" x14ac:dyDescent="0.25">
      <c r="E1831" s="9"/>
      <c r="I1831" s="5"/>
      <c r="O1831" s="5"/>
    </row>
    <row r="1832" spans="5:15" x14ac:dyDescent="0.25">
      <c r="E1832" s="9"/>
      <c r="I1832" s="5"/>
      <c r="O1832" s="5"/>
    </row>
    <row r="1833" spans="5:15" x14ac:dyDescent="0.25">
      <c r="E1833" s="9"/>
      <c r="I1833" s="5"/>
      <c r="O1833" s="5"/>
    </row>
    <row r="1834" spans="5:15" x14ac:dyDescent="0.25">
      <c r="E1834" s="9"/>
      <c r="I1834" s="5"/>
      <c r="O1834" s="5"/>
    </row>
    <row r="1835" spans="5:15" x14ac:dyDescent="0.25">
      <c r="E1835" s="9"/>
      <c r="I1835" s="5"/>
      <c r="O1835" s="5"/>
    </row>
    <row r="4043" spans="7:7" x14ac:dyDescent="0.25">
      <c r="G4043" s="4"/>
    </row>
    <row r="4044" spans="7:7" x14ac:dyDescent="0.25">
      <c r="G4044" s="4"/>
    </row>
    <row r="4045" spans="7:7" x14ac:dyDescent="0.25">
      <c r="G4045" s="4"/>
    </row>
    <row r="4046" spans="7:7" x14ac:dyDescent="0.25">
      <c r="G4046" s="4"/>
    </row>
    <row r="4047" spans="7:7" x14ac:dyDescent="0.25">
      <c r="G4047" s="4"/>
    </row>
    <row r="4048" spans="7:7" x14ac:dyDescent="0.25">
      <c r="G4048" s="4"/>
    </row>
    <row r="4049" spans="7:7" x14ac:dyDescent="0.25">
      <c r="G4049" s="4"/>
    </row>
    <row r="4050" spans="7:7" x14ac:dyDescent="0.25">
      <c r="G4050" s="4"/>
    </row>
    <row r="4051" spans="7:7" x14ac:dyDescent="0.25">
      <c r="G4051" s="4"/>
    </row>
    <row r="4052" spans="7:7" x14ac:dyDescent="0.25">
      <c r="G4052" s="4"/>
    </row>
    <row r="4053" spans="7:7" x14ac:dyDescent="0.25">
      <c r="G4053" s="4"/>
    </row>
    <row r="4054" spans="7:7" x14ac:dyDescent="0.25">
      <c r="G4054" s="4"/>
    </row>
    <row r="4055" spans="7:7" x14ac:dyDescent="0.25">
      <c r="G4055" s="4"/>
    </row>
    <row r="4056" spans="7:7" x14ac:dyDescent="0.25">
      <c r="G4056" s="4"/>
    </row>
    <row r="4057" spans="7:7" x14ac:dyDescent="0.25">
      <c r="G4057" s="4"/>
    </row>
    <row r="4058" spans="7:7" x14ac:dyDescent="0.25">
      <c r="G4058" s="4"/>
    </row>
    <row r="4059" spans="7:7" x14ac:dyDescent="0.25">
      <c r="G4059" s="4"/>
    </row>
    <row r="4060" spans="7:7" x14ac:dyDescent="0.25">
      <c r="G4060" s="4"/>
    </row>
    <row r="4061" spans="7:7" x14ac:dyDescent="0.25">
      <c r="G4061" s="4"/>
    </row>
    <row r="4062" spans="7:7" x14ac:dyDescent="0.25">
      <c r="G4062" s="4"/>
    </row>
    <row r="4063" spans="7:7" x14ac:dyDescent="0.25">
      <c r="G4063" s="4"/>
    </row>
    <row r="4064" spans="7:7" x14ac:dyDescent="0.25">
      <c r="G4064" s="4"/>
    </row>
    <row r="4065" spans="7:7" x14ac:dyDescent="0.25">
      <c r="G4065" s="4"/>
    </row>
    <row r="4066" spans="7:7" x14ac:dyDescent="0.25">
      <c r="G4066" s="4"/>
    </row>
    <row r="4067" spans="7:7" x14ac:dyDescent="0.25">
      <c r="G4067" s="4"/>
    </row>
    <row r="4068" spans="7:7" x14ac:dyDescent="0.25">
      <c r="G4068" s="4"/>
    </row>
    <row r="4069" spans="7:7" x14ac:dyDescent="0.25">
      <c r="G4069" s="4"/>
    </row>
    <row r="4070" spans="7:7" x14ac:dyDescent="0.25">
      <c r="G4070" s="4"/>
    </row>
    <row r="4071" spans="7:7" x14ac:dyDescent="0.25">
      <c r="G4071" s="4"/>
    </row>
    <row r="4072" spans="7:7" x14ac:dyDescent="0.25">
      <c r="G4072" s="4"/>
    </row>
    <row r="4073" spans="7:7" x14ac:dyDescent="0.25">
      <c r="G4073" s="4"/>
    </row>
    <row r="4074" spans="7:7" x14ac:dyDescent="0.25">
      <c r="G4074" s="4"/>
    </row>
    <row r="4075" spans="7:7" x14ac:dyDescent="0.25">
      <c r="G4075" s="4"/>
    </row>
    <row r="4076" spans="7:7" x14ac:dyDescent="0.25">
      <c r="G4076" s="4"/>
    </row>
    <row r="4077" spans="7:7" x14ac:dyDescent="0.25">
      <c r="G4077" s="4"/>
    </row>
    <row r="4078" spans="7:7" x14ac:dyDescent="0.25">
      <c r="G4078" s="4"/>
    </row>
    <row r="4079" spans="7:7" x14ac:dyDescent="0.25">
      <c r="G4079" s="4"/>
    </row>
    <row r="4080" spans="7:7" x14ac:dyDescent="0.25">
      <c r="G4080" s="4"/>
    </row>
    <row r="4081" spans="7:7" x14ac:dyDescent="0.25">
      <c r="G4081" s="4"/>
    </row>
    <row r="4082" spans="7:7" x14ac:dyDescent="0.25">
      <c r="G4082" s="4"/>
    </row>
    <row r="4083" spans="7:7" x14ac:dyDescent="0.25">
      <c r="G4083" s="4"/>
    </row>
    <row r="4084" spans="7:7" x14ac:dyDescent="0.25">
      <c r="G4084" s="4"/>
    </row>
    <row r="4085" spans="7:7" x14ac:dyDescent="0.25">
      <c r="G4085" s="4"/>
    </row>
    <row r="4086" spans="7:7" x14ac:dyDescent="0.25">
      <c r="G4086" s="4"/>
    </row>
    <row r="4087" spans="7:7" x14ac:dyDescent="0.25">
      <c r="G4087" s="4"/>
    </row>
    <row r="4088" spans="7:7" x14ac:dyDescent="0.25">
      <c r="G4088" s="4"/>
    </row>
    <row r="4089" spans="7:7" x14ac:dyDescent="0.25">
      <c r="G4089" s="4"/>
    </row>
    <row r="4090" spans="7:7" x14ac:dyDescent="0.25">
      <c r="G4090" s="4"/>
    </row>
    <row r="4091" spans="7:7" x14ac:dyDescent="0.25">
      <c r="G4091" s="4"/>
    </row>
    <row r="4092" spans="7:7" x14ac:dyDescent="0.25">
      <c r="G4092" s="4"/>
    </row>
    <row r="4093" spans="7:7" x14ac:dyDescent="0.25">
      <c r="G4093" s="4"/>
    </row>
    <row r="4094" spans="7:7" x14ac:dyDescent="0.25">
      <c r="G4094" s="4"/>
    </row>
    <row r="4095" spans="7:7" x14ac:dyDescent="0.25">
      <c r="G4095" s="4"/>
    </row>
    <row r="4096" spans="7:7" x14ac:dyDescent="0.25">
      <c r="G4096" s="4"/>
    </row>
    <row r="4097" spans="7:7" x14ac:dyDescent="0.25">
      <c r="G4097" s="4"/>
    </row>
    <row r="4098" spans="7:7" x14ac:dyDescent="0.25">
      <c r="G4098" s="4"/>
    </row>
    <row r="4099" spans="7:7" x14ac:dyDescent="0.25">
      <c r="G4099" s="4"/>
    </row>
    <row r="4100" spans="7:7" x14ac:dyDescent="0.25">
      <c r="G4100" s="4"/>
    </row>
    <row r="4101" spans="7:7" x14ac:dyDescent="0.25">
      <c r="G4101" s="4"/>
    </row>
    <row r="4102" spans="7:7" x14ac:dyDescent="0.25">
      <c r="G4102" s="4"/>
    </row>
    <row r="4103" spans="7:7" x14ac:dyDescent="0.25">
      <c r="G4103" s="4"/>
    </row>
    <row r="4104" spans="7:7" x14ac:dyDescent="0.25">
      <c r="G4104" s="4"/>
    </row>
    <row r="4105" spans="7:7" x14ac:dyDescent="0.25">
      <c r="G4105" s="4"/>
    </row>
    <row r="4106" spans="7:7" x14ac:dyDescent="0.25">
      <c r="G4106" s="4"/>
    </row>
    <row r="4107" spans="7:7" x14ac:dyDescent="0.25">
      <c r="G4107" s="4"/>
    </row>
    <row r="4108" spans="7:7" x14ac:dyDescent="0.25">
      <c r="G4108" s="4"/>
    </row>
    <row r="4109" spans="7:7" x14ac:dyDescent="0.25">
      <c r="G4109" s="4"/>
    </row>
    <row r="4110" spans="7:7" x14ac:dyDescent="0.25">
      <c r="G4110" s="4"/>
    </row>
    <row r="4111" spans="7:7" x14ac:dyDescent="0.25">
      <c r="G4111" s="4"/>
    </row>
    <row r="4112" spans="7:7" x14ac:dyDescent="0.25">
      <c r="G4112" s="4"/>
    </row>
    <row r="4113" spans="7:7" x14ac:dyDescent="0.25">
      <c r="G4113" s="4"/>
    </row>
    <row r="4114" spans="7:7" x14ac:dyDescent="0.25">
      <c r="G4114" s="4"/>
    </row>
    <row r="4115" spans="7:7" x14ac:dyDescent="0.25">
      <c r="G4115" s="4"/>
    </row>
    <row r="4116" spans="7:7" x14ac:dyDescent="0.25">
      <c r="G4116" s="4"/>
    </row>
    <row r="4117" spans="7:7" x14ac:dyDescent="0.25">
      <c r="G4117" s="4"/>
    </row>
    <row r="4118" spans="7:7" x14ac:dyDescent="0.25">
      <c r="G4118" s="4"/>
    </row>
    <row r="4119" spans="7:7" x14ac:dyDescent="0.25">
      <c r="G4119" s="4"/>
    </row>
    <row r="4120" spans="7:7" x14ac:dyDescent="0.25">
      <c r="G4120" s="4"/>
    </row>
    <row r="4121" spans="7:7" x14ac:dyDescent="0.25">
      <c r="G4121" s="4"/>
    </row>
    <row r="4122" spans="7:7" x14ac:dyDescent="0.25">
      <c r="G4122" s="4"/>
    </row>
    <row r="4123" spans="7:7" x14ac:dyDescent="0.25">
      <c r="G4123" s="4"/>
    </row>
    <row r="4124" spans="7:7" x14ac:dyDescent="0.25">
      <c r="G4124" s="4"/>
    </row>
    <row r="4125" spans="7:7" x14ac:dyDescent="0.25">
      <c r="G4125" s="4"/>
    </row>
    <row r="4126" spans="7:7" x14ac:dyDescent="0.25">
      <c r="G4126" s="4"/>
    </row>
    <row r="4127" spans="7:7" x14ac:dyDescent="0.25">
      <c r="G4127" s="4"/>
    </row>
    <row r="4128" spans="7:7" x14ac:dyDescent="0.25">
      <c r="G4128" s="4"/>
    </row>
    <row r="4129" spans="7:7" x14ac:dyDescent="0.25">
      <c r="G4129" s="4"/>
    </row>
    <row r="4130" spans="7:7" x14ac:dyDescent="0.25">
      <c r="G4130" s="4"/>
    </row>
    <row r="4131" spans="7:7" x14ac:dyDescent="0.25">
      <c r="G4131" s="4"/>
    </row>
    <row r="4132" spans="7:7" x14ac:dyDescent="0.25">
      <c r="G4132" s="4"/>
    </row>
    <row r="4133" spans="7:7" x14ac:dyDescent="0.25">
      <c r="G4133" s="4"/>
    </row>
    <row r="4134" spans="7:7" x14ac:dyDescent="0.25">
      <c r="G4134" s="4"/>
    </row>
    <row r="4135" spans="7:7" x14ac:dyDescent="0.25">
      <c r="G4135" s="4"/>
    </row>
    <row r="4136" spans="7:7" x14ac:dyDescent="0.25">
      <c r="G4136" s="4"/>
    </row>
    <row r="4137" spans="7:7" x14ac:dyDescent="0.25">
      <c r="G4137" s="4"/>
    </row>
    <row r="4138" spans="7:7" x14ac:dyDescent="0.25">
      <c r="G4138" s="4"/>
    </row>
    <row r="4139" spans="7:7" x14ac:dyDescent="0.25">
      <c r="G4139" s="4"/>
    </row>
    <row r="4140" spans="7:7" x14ac:dyDescent="0.25">
      <c r="G4140" s="4"/>
    </row>
    <row r="4141" spans="7:7" x14ac:dyDescent="0.25">
      <c r="G4141" s="4"/>
    </row>
    <row r="4142" spans="7:7" x14ac:dyDescent="0.25">
      <c r="G4142" s="4"/>
    </row>
    <row r="4143" spans="7:7" x14ac:dyDescent="0.25">
      <c r="G4143" s="4"/>
    </row>
    <row r="4144" spans="7:7" x14ac:dyDescent="0.25">
      <c r="G4144" s="4"/>
    </row>
    <row r="4145" spans="7:7" x14ac:dyDescent="0.25">
      <c r="G4145" s="4"/>
    </row>
    <row r="4146" spans="7:7" x14ac:dyDescent="0.25">
      <c r="G4146" s="4"/>
    </row>
    <row r="4147" spans="7:7" x14ac:dyDescent="0.25">
      <c r="G4147" s="4"/>
    </row>
    <row r="4148" spans="7:7" x14ac:dyDescent="0.25">
      <c r="G4148" s="4"/>
    </row>
    <row r="4149" spans="7:7" x14ac:dyDescent="0.25">
      <c r="G4149" s="4"/>
    </row>
    <row r="4150" spans="7:7" x14ac:dyDescent="0.25">
      <c r="G4150" s="4"/>
    </row>
    <row r="4151" spans="7:7" x14ac:dyDescent="0.25">
      <c r="G4151" s="4"/>
    </row>
    <row r="4152" spans="7:7" x14ac:dyDescent="0.25">
      <c r="G4152" s="4"/>
    </row>
    <row r="4153" spans="7:7" x14ac:dyDescent="0.25">
      <c r="G4153" s="4"/>
    </row>
    <row r="4154" spans="7:7" x14ac:dyDescent="0.25">
      <c r="G4154" s="4"/>
    </row>
    <row r="4155" spans="7:7" x14ac:dyDescent="0.25">
      <c r="G4155" s="4"/>
    </row>
    <row r="4156" spans="7:7" x14ac:dyDescent="0.25">
      <c r="G4156" s="4"/>
    </row>
    <row r="4157" spans="7:7" x14ac:dyDescent="0.25">
      <c r="G4157" s="4"/>
    </row>
    <row r="4158" spans="7:7" x14ac:dyDescent="0.25">
      <c r="G4158" s="4"/>
    </row>
    <row r="4159" spans="7:7" x14ac:dyDescent="0.25">
      <c r="G4159" s="4"/>
    </row>
    <row r="4160" spans="7:7" x14ac:dyDescent="0.25">
      <c r="G4160" s="4"/>
    </row>
    <row r="4161" spans="7:7" x14ac:dyDescent="0.25">
      <c r="G4161" s="4"/>
    </row>
    <row r="4162" spans="7:7" x14ac:dyDescent="0.25">
      <c r="G4162" s="4"/>
    </row>
    <row r="4163" spans="7:7" x14ac:dyDescent="0.25">
      <c r="G4163" s="4"/>
    </row>
    <row r="4164" spans="7:7" x14ac:dyDescent="0.25">
      <c r="G4164" s="4"/>
    </row>
    <row r="4165" spans="7:7" x14ac:dyDescent="0.25">
      <c r="G4165" s="4"/>
    </row>
    <row r="4166" spans="7:7" x14ac:dyDescent="0.25">
      <c r="G4166" s="4"/>
    </row>
    <row r="4167" spans="7:7" x14ac:dyDescent="0.25">
      <c r="G4167" s="4"/>
    </row>
    <row r="4168" spans="7:7" x14ac:dyDescent="0.25">
      <c r="G4168" s="4"/>
    </row>
    <row r="4169" spans="7:7" x14ac:dyDescent="0.25">
      <c r="G4169" s="4"/>
    </row>
    <row r="4170" spans="7:7" x14ac:dyDescent="0.25">
      <c r="G4170" s="4"/>
    </row>
    <row r="4171" spans="7:7" x14ac:dyDescent="0.25">
      <c r="G4171" s="4"/>
    </row>
    <row r="4172" spans="7:7" x14ac:dyDescent="0.25">
      <c r="G4172" s="4"/>
    </row>
    <row r="4173" spans="7:7" x14ac:dyDescent="0.25">
      <c r="G4173" s="4"/>
    </row>
    <row r="4174" spans="7:7" x14ac:dyDescent="0.25">
      <c r="G4174" s="4"/>
    </row>
    <row r="4175" spans="7:7" x14ac:dyDescent="0.25">
      <c r="G4175" s="4"/>
    </row>
    <row r="4176" spans="7:7" x14ac:dyDescent="0.25">
      <c r="G4176" s="4"/>
    </row>
    <row r="4177" spans="7:7" x14ac:dyDescent="0.25">
      <c r="G4177" s="4"/>
    </row>
    <row r="4178" spans="7:7" x14ac:dyDescent="0.25">
      <c r="G4178" s="4"/>
    </row>
    <row r="4179" spans="7:7" x14ac:dyDescent="0.25">
      <c r="G4179" s="4"/>
    </row>
    <row r="4180" spans="7:7" x14ac:dyDescent="0.25">
      <c r="G4180" s="4"/>
    </row>
    <row r="4181" spans="7:7" x14ac:dyDescent="0.25">
      <c r="G4181" s="4"/>
    </row>
    <row r="4182" spans="7:7" x14ac:dyDescent="0.25">
      <c r="G4182" s="4"/>
    </row>
    <row r="4183" spans="7:7" x14ac:dyDescent="0.25">
      <c r="G4183" s="4"/>
    </row>
    <row r="4184" spans="7:7" x14ac:dyDescent="0.25">
      <c r="G4184" s="4"/>
    </row>
    <row r="4185" spans="7:7" x14ac:dyDescent="0.25">
      <c r="G4185" s="4"/>
    </row>
    <row r="4186" spans="7:7" x14ac:dyDescent="0.25">
      <c r="G4186" s="4"/>
    </row>
    <row r="4187" spans="7:7" x14ac:dyDescent="0.25">
      <c r="G4187" s="4"/>
    </row>
    <row r="4188" spans="7:7" x14ac:dyDescent="0.25">
      <c r="G4188" s="4"/>
    </row>
    <row r="4189" spans="7:7" x14ac:dyDescent="0.25">
      <c r="G4189" s="4"/>
    </row>
    <row r="4190" spans="7:7" x14ac:dyDescent="0.25">
      <c r="G4190" s="4"/>
    </row>
    <row r="4191" spans="7:7" x14ac:dyDescent="0.25">
      <c r="G4191" s="4"/>
    </row>
    <row r="4192" spans="7:7" x14ac:dyDescent="0.25">
      <c r="G4192" s="4"/>
    </row>
    <row r="4193" spans="7:7" x14ac:dyDescent="0.25">
      <c r="G4193" s="4"/>
    </row>
    <row r="4194" spans="7:7" x14ac:dyDescent="0.25">
      <c r="G4194" s="4"/>
    </row>
    <row r="4195" spans="7:7" x14ac:dyDescent="0.25">
      <c r="G4195" s="4"/>
    </row>
    <row r="4196" spans="7:7" x14ac:dyDescent="0.25">
      <c r="G4196" s="4"/>
    </row>
    <row r="4197" spans="7:7" x14ac:dyDescent="0.25">
      <c r="G4197" s="4"/>
    </row>
    <row r="4198" spans="7:7" x14ac:dyDescent="0.25">
      <c r="G4198" s="4"/>
    </row>
    <row r="4199" spans="7:7" x14ac:dyDescent="0.25">
      <c r="G4199" s="4"/>
    </row>
    <row r="4200" spans="7:7" x14ac:dyDescent="0.25">
      <c r="G4200" s="4"/>
    </row>
    <row r="4201" spans="7:7" x14ac:dyDescent="0.25">
      <c r="G4201" s="4"/>
    </row>
    <row r="4202" spans="7:7" x14ac:dyDescent="0.25">
      <c r="G4202" s="4"/>
    </row>
    <row r="4203" spans="7:7" x14ac:dyDescent="0.25">
      <c r="G4203" s="4"/>
    </row>
    <row r="4204" spans="7:7" x14ac:dyDescent="0.25">
      <c r="G4204" s="4"/>
    </row>
    <row r="4205" spans="7:7" x14ac:dyDescent="0.25">
      <c r="G4205" s="4"/>
    </row>
    <row r="4206" spans="7:7" x14ac:dyDescent="0.25">
      <c r="G4206" s="4"/>
    </row>
    <row r="4207" spans="7:7" x14ac:dyDescent="0.25">
      <c r="G4207" s="4"/>
    </row>
    <row r="4208" spans="7:7" x14ac:dyDescent="0.25">
      <c r="G4208" s="4"/>
    </row>
    <row r="4209" spans="7:7" x14ac:dyDescent="0.25">
      <c r="G4209" s="4"/>
    </row>
    <row r="4210" spans="7:7" x14ac:dyDescent="0.25">
      <c r="G4210" s="4"/>
    </row>
    <row r="4211" spans="7:7" x14ac:dyDescent="0.25">
      <c r="G4211" s="4"/>
    </row>
    <row r="4212" spans="7:7" x14ac:dyDescent="0.25">
      <c r="G4212" s="4"/>
    </row>
    <row r="4213" spans="7:7" x14ac:dyDescent="0.25">
      <c r="G4213" s="4"/>
    </row>
    <row r="4214" spans="7:7" x14ac:dyDescent="0.25">
      <c r="G4214" s="4"/>
    </row>
    <row r="4215" spans="7:7" x14ac:dyDescent="0.25">
      <c r="G4215" s="4"/>
    </row>
    <row r="4216" spans="7:7" x14ac:dyDescent="0.25">
      <c r="G4216" s="4"/>
    </row>
    <row r="4217" spans="7:7" x14ac:dyDescent="0.25">
      <c r="G4217" s="4"/>
    </row>
    <row r="4218" spans="7:7" x14ac:dyDescent="0.25">
      <c r="G4218" s="4"/>
    </row>
    <row r="4219" spans="7:7" x14ac:dyDescent="0.25">
      <c r="G4219" s="4"/>
    </row>
    <row r="4220" spans="7:7" x14ac:dyDescent="0.25">
      <c r="G4220" s="4"/>
    </row>
    <row r="4221" spans="7:7" x14ac:dyDescent="0.25">
      <c r="G4221" s="4"/>
    </row>
    <row r="4222" spans="7:7" x14ac:dyDescent="0.25">
      <c r="G4222" s="4"/>
    </row>
    <row r="4223" spans="7:7" x14ac:dyDescent="0.25">
      <c r="G4223" s="4"/>
    </row>
    <row r="4224" spans="7:7" x14ac:dyDescent="0.25">
      <c r="G4224" s="4"/>
    </row>
    <row r="4225" spans="7:7" x14ac:dyDescent="0.25">
      <c r="G4225" s="4"/>
    </row>
    <row r="4226" spans="7:7" x14ac:dyDescent="0.25">
      <c r="G4226" s="4"/>
    </row>
    <row r="4227" spans="7:7" x14ac:dyDescent="0.25">
      <c r="G4227" s="4"/>
    </row>
    <row r="4228" spans="7:7" x14ac:dyDescent="0.25">
      <c r="G4228" s="4"/>
    </row>
    <row r="4229" spans="7:7" x14ac:dyDescent="0.25">
      <c r="G4229" s="4"/>
    </row>
    <row r="4230" spans="7:7" x14ac:dyDescent="0.25">
      <c r="G4230" s="4"/>
    </row>
    <row r="4231" spans="7:7" x14ac:dyDescent="0.25">
      <c r="G4231" s="4"/>
    </row>
    <row r="4232" spans="7:7" x14ac:dyDescent="0.25">
      <c r="G4232" s="4"/>
    </row>
    <row r="4233" spans="7:7" x14ac:dyDescent="0.25">
      <c r="G4233" s="4"/>
    </row>
    <row r="4234" spans="7:7" x14ac:dyDescent="0.25">
      <c r="G4234" s="4"/>
    </row>
    <row r="4235" spans="7:7" x14ac:dyDescent="0.25">
      <c r="G4235" s="4"/>
    </row>
    <row r="4236" spans="7:7" x14ac:dyDescent="0.25">
      <c r="G4236" s="4"/>
    </row>
    <row r="4237" spans="7:7" x14ac:dyDescent="0.25">
      <c r="G4237" s="4"/>
    </row>
    <row r="4238" spans="7:7" x14ac:dyDescent="0.25">
      <c r="G4238" s="4"/>
    </row>
    <row r="4239" spans="7:7" x14ac:dyDescent="0.25">
      <c r="G4239" s="4"/>
    </row>
    <row r="4240" spans="7:7" x14ac:dyDescent="0.25">
      <c r="G4240" s="4"/>
    </row>
    <row r="4241" spans="7:7" x14ac:dyDescent="0.25">
      <c r="G4241" s="4"/>
    </row>
    <row r="4242" spans="7:7" x14ac:dyDescent="0.25">
      <c r="G4242" s="4"/>
    </row>
    <row r="4243" spans="7:7" x14ac:dyDescent="0.25">
      <c r="G4243" s="4"/>
    </row>
    <row r="4244" spans="7:7" x14ac:dyDescent="0.25">
      <c r="G4244" s="4"/>
    </row>
    <row r="4245" spans="7:7" x14ac:dyDescent="0.25">
      <c r="G4245" s="4"/>
    </row>
    <row r="4246" spans="7:7" x14ac:dyDescent="0.25">
      <c r="G4246" s="4"/>
    </row>
    <row r="4247" spans="7:7" x14ac:dyDescent="0.25">
      <c r="G4247" s="4"/>
    </row>
    <row r="4248" spans="7:7" x14ac:dyDescent="0.25">
      <c r="G4248" s="4"/>
    </row>
    <row r="4249" spans="7:7" x14ac:dyDescent="0.25">
      <c r="G4249" s="4"/>
    </row>
    <row r="4250" spans="7:7" x14ac:dyDescent="0.25">
      <c r="G4250" s="4"/>
    </row>
    <row r="4251" spans="7:7" x14ac:dyDescent="0.25">
      <c r="G4251" s="4"/>
    </row>
    <row r="4252" spans="7:7" x14ac:dyDescent="0.25">
      <c r="G4252" s="4"/>
    </row>
    <row r="4253" spans="7:7" x14ac:dyDescent="0.25">
      <c r="G4253" s="4"/>
    </row>
    <row r="4254" spans="7:7" x14ac:dyDescent="0.25">
      <c r="G4254" s="4"/>
    </row>
    <row r="4255" spans="7:7" x14ac:dyDescent="0.25">
      <c r="G4255" s="4"/>
    </row>
    <row r="4256" spans="7:7" x14ac:dyDescent="0.25">
      <c r="G4256" s="4"/>
    </row>
    <row r="4257" spans="7:7" x14ac:dyDescent="0.25">
      <c r="G4257" s="4"/>
    </row>
    <row r="4258" spans="7:7" x14ac:dyDescent="0.25">
      <c r="G4258" s="4"/>
    </row>
    <row r="4259" spans="7:7" x14ac:dyDescent="0.25">
      <c r="G4259" s="4"/>
    </row>
    <row r="4260" spans="7:7" x14ac:dyDescent="0.25">
      <c r="G4260" s="4"/>
    </row>
    <row r="4261" spans="7:7" x14ac:dyDescent="0.25">
      <c r="G4261" s="4"/>
    </row>
    <row r="4262" spans="7:7" x14ac:dyDescent="0.25">
      <c r="G4262" s="4"/>
    </row>
    <row r="4263" spans="7:7" x14ac:dyDescent="0.25">
      <c r="G4263" s="4"/>
    </row>
    <row r="4264" spans="7:7" x14ac:dyDescent="0.25">
      <c r="G4264" s="4"/>
    </row>
    <row r="4265" spans="7:7" x14ac:dyDescent="0.25">
      <c r="G4265" s="4"/>
    </row>
    <row r="4266" spans="7:7" x14ac:dyDescent="0.25">
      <c r="G4266" s="4"/>
    </row>
    <row r="4267" spans="7:7" x14ac:dyDescent="0.25">
      <c r="G4267" s="4"/>
    </row>
    <row r="4268" spans="7:7" x14ac:dyDescent="0.25">
      <c r="G4268" s="4"/>
    </row>
    <row r="4269" spans="7:7" x14ac:dyDescent="0.25">
      <c r="G4269" s="4"/>
    </row>
    <row r="4270" spans="7:7" x14ac:dyDescent="0.25">
      <c r="G4270" s="4"/>
    </row>
    <row r="4271" spans="7:7" x14ac:dyDescent="0.25">
      <c r="G4271" s="4"/>
    </row>
    <row r="4272" spans="7:7" x14ac:dyDescent="0.25">
      <c r="G4272" s="4"/>
    </row>
    <row r="4273" spans="7:7" x14ac:dyDescent="0.25">
      <c r="G4273" s="4"/>
    </row>
    <row r="4274" spans="7:7" x14ac:dyDescent="0.25">
      <c r="G4274" s="4"/>
    </row>
    <row r="4275" spans="7:7" x14ac:dyDescent="0.25">
      <c r="G4275" s="4"/>
    </row>
    <row r="4276" spans="7:7" x14ac:dyDescent="0.25">
      <c r="G4276" s="4"/>
    </row>
    <row r="4277" spans="7:7" x14ac:dyDescent="0.25">
      <c r="G4277" s="4"/>
    </row>
    <row r="4278" spans="7:7" x14ac:dyDescent="0.25">
      <c r="G4278" s="4"/>
    </row>
    <row r="4279" spans="7:7" x14ac:dyDescent="0.25">
      <c r="G4279" s="4"/>
    </row>
    <row r="4280" spans="7:7" x14ac:dyDescent="0.25">
      <c r="G4280" s="4"/>
    </row>
    <row r="4281" spans="7:7" x14ac:dyDescent="0.25">
      <c r="G4281" s="4"/>
    </row>
    <row r="4282" spans="7:7" x14ac:dyDescent="0.25">
      <c r="G4282" s="4"/>
    </row>
    <row r="4283" spans="7:7" x14ac:dyDescent="0.25">
      <c r="G4283" s="4"/>
    </row>
    <row r="4284" spans="7:7" x14ac:dyDescent="0.25">
      <c r="G4284" s="4"/>
    </row>
    <row r="4285" spans="7:7" x14ac:dyDescent="0.25">
      <c r="G4285" s="4"/>
    </row>
    <row r="4286" spans="7:7" x14ac:dyDescent="0.25">
      <c r="G4286" s="4"/>
    </row>
    <row r="4287" spans="7:7" x14ac:dyDescent="0.25">
      <c r="G4287" s="4"/>
    </row>
    <row r="4288" spans="7:7" x14ac:dyDescent="0.25">
      <c r="G4288" s="4"/>
    </row>
    <row r="4289" spans="7:7" x14ac:dyDescent="0.25">
      <c r="G4289" s="4"/>
    </row>
    <row r="4290" spans="7:7" x14ac:dyDescent="0.25">
      <c r="G4290" s="4"/>
    </row>
    <row r="4291" spans="7:7" x14ac:dyDescent="0.25">
      <c r="G4291" s="4"/>
    </row>
    <row r="4292" spans="7:7" x14ac:dyDescent="0.25">
      <c r="G4292" s="4"/>
    </row>
    <row r="4293" spans="7:7" x14ac:dyDescent="0.25">
      <c r="G4293" s="4"/>
    </row>
    <row r="4294" spans="7:7" x14ac:dyDescent="0.25">
      <c r="G4294" s="4"/>
    </row>
    <row r="4295" spans="7:7" x14ac:dyDescent="0.25">
      <c r="G4295" s="4"/>
    </row>
    <row r="4296" spans="7:7" x14ac:dyDescent="0.25">
      <c r="G4296" s="4"/>
    </row>
    <row r="4297" spans="7:7" x14ac:dyDescent="0.25">
      <c r="G4297" s="4"/>
    </row>
    <row r="4298" spans="7:7" x14ac:dyDescent="0.25">
      <c r="G4298" s="4"/>
    </row>
    <row r="4299" spans="7:7" x14ac:dyDescent="0.25">
      <c r="G4299" s="4"/>
    </row>
    <row r="4300" spans="7:7" x14ac:dyDescent="0.25">
      <c r="G4300" s="4"/>
    </row>
    <row r="4301" spans="7:7" x14ac:dyDescent="0.25">
      <c r="G4301" s="4"/>
    </row>
    <row r="4302" spans="7:7" x14ac:dyDescent="0.25">
      <c r="G4302" s="4"/>
    </row>
    <row r="4303" spans="7:7" x14ac:dyDescent="0.25">
      <c r="G4303" s="4"/>
    </row>
    <row r="4304" spans="7:7" x14ac:dyDescent="0.25">
      <c r="G4304" s="4"/>
    </row>
    <row r="4305" spans="7:7" x14ac:dyDescent="0.25">
      <c r="G4305" s="4"/>
    </row>
    <row r="4306" spans="7:7" x14ac:dyDescent="0.25">
      <c r="G4306" s="4"/>
    </row>
    <row r="4307" spans="7:7" x14ac:dyDescent="0.25">
      <c r="G4307" s="4"/>
    </row>
    <row r="4308" spans="7:7" x14ac:dyDescent="0.25">
      <c r="G4308" s="4"/>
    </row>
    <row r="4309" spans="7:7" x14ac:dyDescent="0.25">
      <c r="G4309" s="4"/>
    </row>
    <row r="4310" spans="7:7" x14ac:dyDescent="0.25">
      <c r="G4310" s="4"/>
    </row>
    <row r="4311" spans="7:7" x14ac:dyDescent="0.25">
      <c r="G4311" s="4"/>
    </row>
    <row r="4312" spans="7:7" x14ac:dyDescent="0.25">
      <c r="G4312" s="4"/>
    </row>
    <row r="4313" spans="7:7" x14ac:dyDescent="0.25">
      <c r="G4313" s="4"/>
    </row>
    <row r="4314" spans="7:7" x14ac:dyDescent="0.25">
      <c r="G4314" s="4"/>
    </row>
    <row r="4315" spans="7:7" x14ac:dyDescent="0.25">
      <c r="G4315" s="4"/>
    </row>
    <row r="4316" spans="7:7" x14ac:dyDescent="0.25">
      <c r="G4316" s="4"/>
    </row>
    <row r="4317" spans="7:7" x14ac:dyDescent="0.25">
      <c r="G4317" s="4"/>
    </row>
    <row r="4318" spans="7:7" x14ac:dyDescent="0.25">
      <c r="G4318" s="4"/>
    </row>
    <row r="4319" spans="7:7" x14ac:dyDescent="0.25">
      <c r="G4319" s="4"/>
    </row>
    <row r="4320" spans="7:7" x14ac:dyDescent="0.25">
      <c r="G4320" s="4"/>
    </row>
    <row r="4321" spans="7:7" x14ac:dyDescent="0.25">
      <c r="G4321" s="4"/>
    </row>
    <row r="4322" spans="7:7" x14ac:dyDescent="0.25">
      <c r="G4322" s="4"/>
    </row>
    <row r="4323" spans="7:7" x14ac:dyDescent="0.25">
      <c r="G4323" s="4"/>
    </row>
    <row r="4324" spans="7:7" x14ac:dyDescent="0.25">
      <c r="G4324" s="4"/>
    </row>
    <row r="4325" spans="7:7" x14ac:dyDescent="0.25">
      <c r="G4325" s="4"/>
    </row>
    <row r="4326" spans="7:7" x14ac:dyDescent="0.25">
      <c r="G4326" s="4"/>
    </row>
    <row r="4327" spans="7:7" x14ac:dyDescent="0.25">
      <c r="G4327" s="4"/>
    </row>
    <row r="4328" spans="7:7" x14ac:dyDescent="0.25">
      <c r="G4328" s="4"/>
    </row>
    <row r="4329" spans="7:7" x14ac:dyDescent="0.25">
      <c r="G4329" s="4"/>
    </row>
    <row r="4330" spans="7:7" x14ac:dyDescent="0.25">
      <c r="G4330" s="4"/>
    </row>
    <row r="4331" spans="7:7" x14ac:dyDescent="0.25">
      <c r="G4331" s="4"/>
    </row>
    <row r="4332" spans="7:7" x14ac:dyDescent="0.25">
      <c r="G4332" s="4"/>
    </row>
    <row r="4333" spans="7:7" x14ac:dyDescent="0.25">
      <c r="G4333" s="4"/>
    </row>
    <row r="4334" spans="7:7" x14ac:dyDescent="0.25">
      <c r="G4334" s="4"/>
    </row>
    <row r="4335" spans="7:7" x14ac:dyDescent="0.25">
      <c r="G4335" s="4"/>
    </row>
    <row r="4336" spans="7:7" x14ac:dyDescent="0.25">
      <c r="G4336" s="4"/>
    </row>
    <row r="4337" spans="7:7" x14ac:dyDescent="0.25">
      <c r="G4337" s="4"/>
    </row>
    <row r="4338" spans="7:7" x14ac:dyDescent="0.25">
      <c r="G4338" s="4"/>
    </row>
    <row r="4339" spans="7:7" x14ac:dyDescent="0.25">
      <c r="G4339" s="4"/>
    </row>
    <row r="4340" spans="7:7" x14ac:dyDescent="0.25">
      <c r="G4340" s="4"/>
    </row>
    <row r="4341" spans="7:7" x14ac:dyDescent="0.25">
      <c r="G4341" s="4"/>
    </row>
    <row r="4342" spans="7:7" x14ac:dyDescent="0.25">
      <c r="G4342" s="4"/>
    </row>
    <row r="4343" spans="7:7" x14ac:dyDescent="0.25">
      <c r="G4343" s="4"/>
    </row>
    <row r="4344" spans="7:7" x14ac:dyDescent="0.25">
      <c r="G4344" s="4"/>
    </row>
    <row r="4345" spans="7:7" x14ac:dyDescent="0.25">
      <c r="G4345" s="4"/>
    </row>
    <row r="4346" spans="7:7" x14ac:dyDescent="0.25">
      <c r="G4346" s="4"/>
    </row>
    <row r="4347" spans="7:7" x14ac:dyDescent="0.25">
      <c r="G4347" s="4"/>
    </row>
    <row r="4348" spans="7:7" x14ac:dyDescent="0.25">
      <c r="G4348" s="4"/>
    </row>
    <row r="4349" spans="7:7" x14ac:dyDescent="0.25">
      <c r="G4349" s="4"/>
    </row>
    <row r="4350" spans="7:7" x14ac:dyDescent="0.25">
      <c r="G4350" s="4"/>
    </row>
    <row r="4351" spans="7:7" x14ac:dyDescent="0.25">
      <c r="G4351" s="4"/>
    </row>
    <row r="4352" spans="7:7" x14ac:dyDescent="0.25">
      <c r="G4352" s="4"/>
    </row>
    <row r="4353" spans="7:7" x14ac:dyDescent="0.25">
      <c r="G4353" s="4"/>
    </row>
    <row r="4354" spans="7:7" x14ac:dyDescent="0.25">
      <c r="G4354" s="4"/>
    </row>
    <row r="4355" spans="7:7" x14ac:dyDescent="0.25">
      <c r="G4355" s="4"/>
    </row>
    <row r="4356" spans="7:7" x14ac:dyDescent="0.25">
      <c r="G4356" s="4"/>
    </row>
    <row r="4357" spans="7:7" x14ac:dyDescent="0.25">
      <c r="G4357" s="4"/>
    </row>
    <row r="4358" spans="7:7" x14ac:dyDescent="0.25">
      <c r="G4358" s="4"/>
    </row>
    <row r="4359" spans="7:7" x14ac:dyDescent="0.25">
      <c r="G4359" s="4"/>
    </row>
    <row r="4360" spans="7:7" x14ac:dyDescent="0.25">
      <c r="G4360" s="4"/>
    </row>
    <row r="4361" spans="7:7" x14ac:dyDescent="0.25">
      <c r="G4361" s="4"/>
    </row>
    <row r="4362" spans="7:7" x14ac:dyDescent="0.25">
      <c r="G4362" s="4"/>
    </row>
    <row r="4363" spans="7:7" x14ac:dyDescent="0.25">
      <c r="G4363" s="4"/>
    </row>
    <row r="4364" spans="7:7" x14ac:dyDescent="0.25">
      <c r="G4364" s="4"/>
    </row>
    <row r="4365" spans="7:7" x14ac:dyDescent="0.25">
      <c r="G4365" s="4"/>
    </row>
    <row r="4366" spans="7:7" x14ac:dyDescent="0.25">
      <c r="G4366" s="4"/>
    </row>
    <row r="4367" spans="7:7" x14ac:dyDescent="0.25">
      <c r="G4367" s="4"/>
    </row>
    <row r="4368" spans="7:7" x14ac:dyDescent="0.25">
      <c r="G4368" s="4"/>
    </row>
    <row r="4369" spans="7:7" x14ac:dyDescent="0.25">
      <c r="G4369" s="4"/>
    </row>
    <row r="4370" spans="7:7" x14ac:dyDescent="0.25">
      <c r="G4370" s="4"/>
    </row>
    <row r="4371" spans="7:7" x14ac:dyDescent="0.25">
      <c r="G4371" s="4"/>
    </row>
    <row r="4372" spans="7:7" x14ac:dyDescent="0.25">
      <c r="G4372" s="4"/>
    </row>
    <row r="4373" spans="7:7" x14ac:dyDescent="0.25">
      <c r="G4373" s="4"/>
    </row>
    <row r="4374" spans="7:7" x14ac:dyDescent="0.25">
      <c r="G4374" s="4"/>
    </row>
    <row r="4375" spans="7:7" x14ac:dyDescent="0.25">
      <c r="G4375" s="4"/>
    </row>
    <row r="4376" spans="7:7" x14ac:dyDescent="0.25">
      <c r="G4376" s="4"/>
    </row>
    <row r="4377" spans="7:7" x14ac:dyDescent="0.25">
      <c r="G4377" s="4"/>
    </row>
    <row r="4378" spans="7:7" x14ac:dyDescent="0.25">
      <c r="G4378" s="4"/>
    </row>
    <row r="4379" spans="7:7" x14ac:dyDescent="0.25">
      <c r="G4379" s="4"/>
    </row>
    <row r="4380" spans="7:7" x14ac:dyDescent="0.25">
      <c r="G4380" s="4"/>
    </row>
    <row r="4381" spans="7:7" x14ac:dyDescent="0.25">
      <c r="G4381" s="4"/>
    </row>
    <row r="4382" spans="7:7" x14ac:dyDescent="0.25">
      <c r="G4382" s="4"/>
    </row>
    <row r="4383" spans="7:7" x14ac:dyDescent="0.25">
      <c r="G4383" s="4"/>
    </row>
    <row r="4384" spans="7:7" x14ac:dyDescent="0.25">
      <c r="G4384" s="4"/>
    </row>
    <row r="4385" spans="7:7" x14ac:dyDescent="0.25">
      <c r="G4385" s="4"/>
    </row>
    <row r="4386" spans="7:7" x14ac:dyDescent="0.25">
      <c r="G4386" s="4"/>
    </row>
    <row r="4387" spans="7:7" x14ac:dyDescent="0.25">
      <c r="G4387" s="4"/>
    </row>
    <row r="4388" spans="7:7" x14ac:dyDescent="0.25">
      <c r="G4388" s="4"/>
    </row>
    <row r="4389" spans="7:7" x14ac:dyDescent="0.25">
      <c r="G4389" s="4"/>
    </row>
    <row r="4390" spans="7:7" x14ac:dyDescent="0.25">
      <c r="G4390" s="4"/>
    </row>
    <row r="4391" spans="7:7" x14ac:dyDescent="0.25">
      <c r="G4391" s="4"/>
    </row>
    <row r="4392" spans="7:7" x14ac:dyDescent="0.25">
      <c r="G4392" s="4"/>
    </row>
    <row r="4393" spans="7:7" x14ac:dyDescent="0.25">
      <c r="G4393" s="4"/>
    </row>
    <row r="4394" spans="7:7" x14ac:dyDescent="0.25">
      <c r="G4394" s="4"/>
    </row>
    <row r="4395" spans="7:7" x14ac:dyDescent="0.25">
      <c r="G4395" s="4"/>
    </row>
    <row r="4396" spans="7:7" x14ac:dyDescent="0.25">
      <c r="G4396" s="4"/>
    </row>
    <row r="4397" spans="7:7" x14ac:dyDescent="0.25">
      <c r="G4397" s="4"/>
    </row>
    <row r="4398" spans="7:7" x14ac:dyDescent="0.25">
      <c r="G4398" s="4"/>
    </row>
    <row r="4399" spans="7:7" x14ac:dyDescent="0.25">
      <c r="G4399" s="4"/>
    </row>
    <row r="4400" spans="7:7" x14ac:dyDescent="0.25">
      <c r="G4400" s="4"/>
    </row>
    <row r="4401" spans="7:7" x14ac:dyDescent="0.25">
      <c r="G4401" s="4"/>
    </row>
    <row r="4402" spans="7:7" x14ac:dyDescent="0.25">
      <c r="G4402" s="4"/>
    </row>
    <row r="4403" spans="7:7" x14ac:dyDescent="0.25">
      <c r="G4403" s="4"/>
    </row>
    <row r="4404" spans="7:7" x14ac:dyDescent="0.25">
      <c r="G4404" s="4"/>
    </row>
    <row r="4405" spans="7:7" x14ac:dyDescent="0.25">
      <c r="G4405" s="4"/>
    </row>
    <row r="4406" spans="7:7" x14ac:dyDescent="0.25">
      <c r="G4406" s="4"/>
    </row>
    <row r="4407" spans="7:7" x14ac:dyDescent="0.25">
      <c r="G4407" s="4"/>
    </row>
    <row r="4408" spans="7:7" x14ac:dyDescent="0.25">
      <c r="G4408" s="4"/>
    </row>
    <row r="4409" spans="7:7" x14ac:dyDescent="0.25">
      <c r="G4409" s="4"/>
    </row>
    <row r="4410" spans="7:7" x14ac:dyDescent="0.25">
      <c r="G4410" s="4"/>
    </row>
    <row r="4411" spans="7:7" x14ac:dyDescent="0.25">
      <c r="G4411" s="4"/>
    </row>
    <row r="4412" spans="7:7" x14ac:dyDescent="0.25">
      <c r="G4412" s="4"/>
    </row>
    <row r="4413" spans="7:7" x14ac:dyDescent="0.25">
      <c r="G4413" s="4"/>
    </row>
    <row r="4414" spans="7:7" x14ac:dyDescent="0.25">
      <c r="G4414" s="4"/>
    </row>
    <row r="4415" spans="7:7" x14ac:dyDescent="0.25">
      <c r="G4415" s="4"/>
    </row>
    <row r="4416" spans="7:7" x14ac:dyDescent="0.25">
      <c r="G4416" s="4"/>
    </row>
    <row r="4417" spans="7:7" x14ac:dyDescent="0.25">
      <c r="G4417" s="4"/>
    </row>
    <row r="4418" spans="7:7" x14ac:dyDescent="0.25">
      <c r="G4418" s="4"/>
    </row>
    <row r="4419" spans="7:7" x14ac:dyDescent="0.25">
      <c r="G4419" s="4"/>
    </row>
    <row r="4420" spans="7:7" x14ac:dyDescent="0.25">
      <c r="G4420" s="4"/>
    </row>
    <row r="4421" spans="7:7" x14ac:dyDescent="0.25">
      <c r="G4421" s="4"/>
    </row>
    <row r="4422" spans="7:7" x14ac:dyDescent="0.25">
      <c r="G4422" s="4"/>
    </row>
    <row r="4423" spans="7:7" x14ac:dyDescent="0.25">
      <c r="G4423" s="4"/>
    </row>
    <row r="4424" spans="7:7" x14ac:dyDescent="0.25">
      <c r="G4424" s="4"/>
    </row>
    <row r="4425" spans="7:7" x14ac:dyDescent="0.25">
      <c r="G4425" s="4"/>
    </row>
    <row r="4426" spans="7:7" x14ac:dyDescent="0.25">
      <c r="G4426" s="4"/>
    </row>
    <row r="4427" spans="7:7" x14ac:dyDescent="0.25">
      <c r="G4427" s="4"/>
    </row>
    <row r="4428" spans="7:7" x14ac:dyDescent="0.25">
      <c r="G4428" s="4"/>
    </row>
    <row r="4429" spans="7:7" x14ac:dyDescent="0.25">
      <c r="G4429" s="4"/>
    </row>
    <row r="4430" spans="7:7" x14ac:dyDescent="0.25">
      <c r="G4430" s="4"/>
    </row>
    <row r="4431" spans="7:7" x14ac:dyDescent="0.25">
      <c r="G4431" s="4"/>
    </row>
    <row r="4432" spans="7:7" x14ac:dyDescent="0.25">
      <c r="G4432" s="4"/>
    </row>
    <row r="4433" spans="7:7" x14ac:dyDescent="0.25">
      <c r="G4433" s="4"/>
    </row>
    <row r="4434" spans="7:7" x14ac:dyDescent="0.25">
      <c r="G4434" s="4"/>
    </row>
    <row r="4435" spans="7:7" x14ac:dyDescent="0.25">
      <c r="G4435" s="4"/>
    </row>
    <row r="4436" spans="7:7" x14ac:dyDescent="0.25">
      <c r="G4436" s="4"/>
    </row>
    <row r="4437" spans="7:7" x14ac:dyDescent="0.25">
      <c r="G4437" s="4"/>
    </row>
    <row r="4438" spans="7:7" x14ac:dyDescent="0.25">
      <c r="G4438" s="4"/>
    </row>
    <row r="4439" spans="7:7" x14ac:dyDescent="0.25">
      <c r="G4439" s="4"/>
    </row>
    <row r="4440" spans="7:7" x14ac:dyDescent="0.25">
      <c r="G4440" s="4"/>
    </row>
    <row r="4441" spans="7:7" x14ac:dyDescent="0.25">
      <c r="G4441" s="4"/>
    </row>
    <row r="4442" spans="7:7" x14ac:dyDescent="0.25">
      <c r="G4442" s="4"/>
    </row>
    <row r="4443" spans="7:7" x14ac:dyDescent="0.25">
      <c r="G4443" s="4"/>
    </row>
    <row r="4444" spans="7:7" x14ac:dyDescent="0.25">
      <c r="G4444" s="4"/>
    </row>
    <row r="4445" spans="7:7" x14ac:dyDescent="0.25">
      <c r="G4445" s="4"/>
    </row>
    <row r="4446" spans="7:7" x14ac:dyDescent="0.25">
      <c r="G4446" s="4"/>
    </row>
    <row r="4447" spans="7:7" x14ac:dyDescent="0.25">
      <c r="G4447" s="4"/>
    </row>
    <row r="4448" spans="7:7" x14ac:dyDescent="0.25">
      <c r="G4448" s="4"/>
    </row>
    <row r="4449" spans="7:7" x14ac:dyDescent="0.25">
      <c r="G4449" s="4"/>
    </row>
    <row r="4450" spans="7:7" x14ac:dyDescent="0.25">
      <c r="G4450" s="4"/>
    </row>
    <row r="4451" spans="7:7" x14ac:dyDescent="0.25">
      <c r="G4451" s="4"/>
    </row>
    <row r="4452" spans="7:7" x14ac:dyDescent="0.25">
      <c r="G4452" s="4"/>
    </row>
    <row r="4453" spans="7:7" x14ac:dyDescent="0.25">
      <c r="G4453" s="4"/>
    </row>
    <row r="4454" spans="7:7" x14ac:dyDescent="0.25">
      <c r="G4454" s="4"/>
    </row>
    <row r="4455" spans="7:7" x14ac:dyDescent="0.25">
      <c r="G4455" s="4"/>
    </row>
    <row r="4456" spans="7:7" x14ac:dyDescent="0.25">
      <c r="G4456" s="4"/>
    </row>
    <row r="4457" spans="7:7" x14ac:dyDescent="0.25">
      <c r="G4457" s="4"/>
    </row>
    <row r="4458" spans="7:7" x14ac:dyDescent="0.25">
      <c r="G4458" s="4"/>
    </row>
    <row r="4459" spans="7:7" x14ac:dyDescent="0.25">
      <c r="G4459" s="4"/>
    </row>
    <row r="4460" spans="7:7" x14ac:dyDescent="0.25">
      <c r="G4460" s="4"/>
    </row>
    <row r="4461" spans="7:7" x14ac:dyDescent="0.25">
      <c r="G4461" s="4"/>
    </row>
    <row r="4462" spans="7:7" x14ac:dyDescent="0.25">
      <c r="G4462" s="4"/>
    </row>
    <row r="4463" spans="7:7" x14ac:dyDescent="0.25">
      <c r="G4463" s="4"/>
    </row>
    <row r="4464" spans="7:7" x14ac:dyDescent="0.25">
      <c r="G4464" s="4"/>
    </row>
    <row r="4465" spans="7:7" x14ac:dyDescent="0.25">
      <c r="G4465" s="4"/>
    </row>
    <row r="4466" spans="7:7" x14ac:dyDescent="0.25">
      <c r="G4466" s="4"/>
    </row>
    <row r="4467" spans="7:7" x14ac:dyDescent="0.25">
      <c r="G4467" s="4"/>
    </row>
    <row r="4468" spans="7:7" x14ac:dyDescent="0.25">
      <c r="G4468" s="4"/>
    </row>
    <row r="4469" spans="7:7" x14ac:dyDescent="0.25">
      <c r="G4469" s="4"/>
    </row>
    <row r="4470" spans="7:7" x14ac:dyDescent="0.25">
      <c r="G4470" s="4"/>
    </row>
    <row r="4471" spans="7:7" x14ac:dyDescent="0.25">
      <c r="G4471" s="4"/>
    </row>
    <row r="4472" spans="7:7" x14ac:dyDescent="0.25">
      <c r="G4472" s="4"/>
    </row>
    <row r="4473" spans="7:7" x14ac:dyDescent="0.25">
      <c r="G4473" s="4"/>
    </row>
    <row r="4474" spans="7:7" x14ac:dyDescent="0.25">
      <c r="G4474" s="4"/>
    </row>
    <row r="4475" spans="7:7" x14ac:dyDescent="0.25">
      <c r="G4475" s="4"/>
    </row>
    <row r="4476" spans="7:7" x14ac:dyDescent="0.25">
      <c r="G4476" s="4"/>
    </row>
    <row r="4477" spans="7:7" x14ac:dyDescent="0.25">
      <c r="G4477" s="4"/>
    </row>
    <row r="4478" spans="7:7" x14ac:dyDescent="0.25">
      <c r="G4478" s="4"/>
    </row>
    <row r="4479" spans="7:7" x14ac:dyDescent="0.25">
      <c r="G4479" s="4"/>
    </row>
    <row r="4480" spans="7:7" x14ac:dyDescent="0.25">
      <c r="G4480" s="4"/>
    </row>
    <row r="4481" spans="7:7" x14ac:dyDescent="0.25">
      <c r="G4481" s="4"/>
    </row>
    <row r="4482" spans="7:7" x14ac:dyDescent="0.25">
      <c r="G4482" s="4"/>
    </row>
    <row r="4483" spans="7:7" x14ac:dyDescent="0.25">
      <c r="G4483" s="4"/>
    </row>
    <row r="4484" spans="7:7" x14ac:dyDescent="0.25">
      <c r="G4484" s="4"/>
    </row>
    <row r="4485" spans="7:7" x14ac:dyDescent="0.25">
      <c r="G4485" s="4"/>
    </row>
    <row r="4486" spans="7:7" x14ac:dyDescent="0.25">
      <c r="G4486" s="4"/>
    </row>
    <row r="4487" spans="7:7" x14ac:dyDescent="0.25">
      <c r="G4487" s="4"/>
    </row>
    <row r="4488" spans="7:7" x14ac:dyDescent="0.25">
      <c r="G4488" s="4"/>
    </row>
    <row r="4489" spans="7:7" x14ac:dyDescent="0.25">
      <c r="G4489" s="4"/>
    </row>
    <row r="4490" spans="7:7" x14ac:dyDescent="0.25">
      <c r="G4490" s="4"/>
    </row>
    <row r="4491" spans="7:7" x14ac:dyDescent="0.25">
      <c r="G4491" s="4"/>
    </row>
    <row r="4492" spans="7:7" x14ac:dyDescent="0.25">
      <c r="G4492" s="4"/>
    </row>
    <row r="4493" spans="7:7" x14ac:dyDescent="0.25">
      <c r="G4493" s="4"/>
    </row>
    <row r="4494" spans="7:7" x14ac:dyDescent="0.25">
      <c r="G4494" s="4"/>
    </row>
    <row r="4495" spans="7:7" x14ac:dyDescent="0.25">
      <c r="G4495" s="4"/>
    </row>
    <row r="4496" spans="7:7" x14ac:dyDescent="0.25">
      <c r="G4496" s="4"/>
    </row>
    <row r="4497" spans="7:7" x14ac:dyDescent="0.25">
      <c r="G4497" s="4"/>
    </row>
    <row r="4498" spans="7:7" x14ac:dyDescent="0.25">
      <c r="G4498" s="4"/>
    </row>
    <row r="4499" spans="7:7" x14ac:dyDescent="0.25">
      <c r="G4499" s="4"/>
    </row>
    <row r="4500" spans="7:7" x14ac:dyDescent="0.25">
      <c r="G4500" s="4"/>
    </row>
    <row r="4501" spans="7:7" x14ac:dyDescent="0.25">
      <c r="G4501" s="4"/>
    </row>
    <row r="4502" spans="7:7" x14ac:dyDescent="0.25">
      <c r="G4502" s="4"/>
    </row>
    <row r="4503" spans="7:7" x14ac:dyDescent="0.25">
      <c r="G4503" s="4"/>
    </row>
    <row r="4504" spans="7:7" x14ac:dyDescent="0.25">
      <c r="G4504" s="4"/>
    </row>
    <row r="4505" spans="7:7" x14ac:dyDescent="0.25">
      <c r="G4505" s="4"/>
    </row>
    <row r="4506" spans="7:7" x14ac:dyDescent="0.25">
      <c r="G4506" s="4"/>
    </row>
    <row r="4507" spans="7:7" x14ac:dyDescent="0.25">
      <c r="G4507" s="4"/>
    </row>
    <row r="4508" spans="7:7" x14ac:dyDescent="0.25">
      <c r="G4508" s="4"/>
    </row>
    <row r="4509" spans="7:7" x14ac:dyDescent="0.25">
      <c r="G4509" s="4"/>
    </row>
    <row r="4510" spans="7:7" x14ac:dyDescent="0.25">
      <c r="G4510" s="4"/>
    </row>
    <row r="4511" spans="7:7" x14ac:dyDescent="0.25">
      <c r="G4511" s="4"/>
    </row>
    <row r="4512" spans="7:7" x14ac:dyDescent="0.25">
      <c r="G4512" s="4"/>
    </row>
    <row r="4513" spans="7:7" x14ac:dyDescent="0.25">
      <c r="G4513" s="4"/>
    </row>
    <row r="4514" spans="7:7" x14ac:dyDescent="0.25">
      <c r="G4514" s="4"/>
    </row>
    <row r="4515" spans="7:7" x14ac:dyDescent="0.25">
      <c r="G4515" s="4"/>
    </row>
    <row r="4516" spans="7:7" x14ac:dyDescent="0.25">
      <c r="G4516" s="4"/>
    </row>
    <row r="4517" spans="7:7" x14ac:dyDescent="0.25">
      <c r="G4517" s="4"/>
    </row>
    <row r="4518" spans="7:7" x14ac:dyDescent="0.25">
      <c r="G4518" s="4"/>
    </row>
    <row r="4519" spans="7:7" x14ac:dyDescent="0.25">
      <c r="G4519" s="4"/>
    </row>
    <row r="4520" spans="7:7" x14ac:dyDescent="0.25">
      <c r="G4520" s="4"/>
    </row>
    <row r="4521" spans="7:7" x14ac:dyDescent="0.25">
      <c r="G4521" s="4"/>
    </row>
    <row r="4522" spans="7:7" x14ac:dyDescent="0.25">
      <c r="G4522" s="4"/>
    </row>
    <row r="4523" spans="7:7" x14ac:dyDescent="0.25">
      <c r="G4523" s="4"/>
    </row>
    <row r="4524" spans="7:7" x14ac:dyDescent="0.25">
      <c r="G4524" s="4"/>
    </row>
    <row r="4525" spans="7:7" x14ac:dyDescent="0.25">
      <c r="G4525" s="4"/>
    </row>
    <row r="4526" spans="7:7" x14ac:dyDescent="0.25">
      <c r="G4526" s="4"/>
    </row>
    <row r="4527" spans="7:7" x14ac:dyDescent="0.25">
      <c r="G4527" s="4"/>
    </row>
    <row r="4528" spans="7:7" x14ac:dyDescent="0.25">
      <c r="G4528" s="4"/>
    </row>
    <row r="4529" spans="7:7" x14ac:dyDescent="0.25">
      <c r="G4529" s="4"/>
    </row>
    <row r="4530" spans="7:7" x14ac:dyDescent="0.25">
      <c r="G4530" s="4"/>
    </row>
    <row r="4531" spans="7:7" x14ac:dyDescent="0.25">
      <c r="G4531" s="4"/>
    </row>
    <row r="4532" spans="7:7" x14ac:dyDescent="0.25">
      <c r="G4532" s="4"/>
    </row>
    <row r="4533" spans="7:7" x14ac:dyDescent="0.25">
      <c r="G4533" s="4"/>
    </row>
    <row r="4534" spans="7:7" x14ac:dyDescent="0.25">
      <c r="G4534" s="4"/>
    </row>
    <row r="4535" spans="7:7" x14ac:dyDescent="0.25">
      <c r="G4535" s="4"/>
    </row>
    <row r="4536" spans="7:7" x14ac:dyDescent="0.25">
      <c r="G4536" s="4"/>
    </row>
    <row r="4537" spans="7:7" x14ac:dyDescent="0.25">
      <c r="G4537" s="4"/>
    </row>
    <row r="4538" spans="7:7" x14ac:dyDescent="0.25">
      <c r="G4538" s="4"/>
    </row>
    <row r="4539" spans="7:7" x14ac:dyDescent="0.25">
      <c r="G4539" s="4"/>
    </row>
    <row r="4540" spans="7:7" x14ac:dyDescent="0.25">
      <c r="G4540" s="4"/>
    </row>
    <row r="4541" spans="7:7" x14ac:dyDescent="0.25">
      <c r="G4541" s="4"/>
    </row>
    <row r="4542" spans="7:7" x14ac:dyDescent="0.25">
      <c r="G4542" s="4"/>
    </row>
    <row r="4543" spans="7:7" x14ac:dyDescent="0.25">
      <c r="G4543" s="4"/>
    </row>
    <row r="4544" spans="7:7" x14ac:dyDescent="0.25">
      <c r="G4544" s="4"/>
    </row>
    <row r="4545" spans="7:7" x14ac:dyDescent="0.25">
      <c r="G4545" s="4"/>
    </row>
    <row r="4546" spans="7:7" x14ac:dyDescent="0.25">
      <c r="G4546" s="4"/>
    </row>
    <row r="4547" spans="7:7" x14ac:dyDescent="0.25">
      <c r="G4547" s="4"/>
    </row>
    <row r="4548" spans="7:7" x14ac:dyDescent="0.25">
      <c r="G4548" s="4"/>
    </row>
    <row r="4549" spans="7:7" x14ac:dyDescent="0.25">
      <c r="G4549" s="4"/>
    </row>
    <row r="4550" spans="7:7" x14ac:dyDescent="0.25">
      <c r="G4550" s="4"/>
    </row>
    <row r="4551" spans="7:7" x14ac:dyDescent="0.25">
      <c r="G4551" s="4"/>
    </row>
    <row r="4552" spans="7:7" x14ac:dyDescent="0.25">
      <c r="G4552" s="4"/>
    </row>
    <row r="4553" spans="7:7" x14ac:dyDescent="0.25">
      <c r="G4553" s="4"/>
    </row>
    <row r="4554" spans="7:7" x14ac:dyDescent="0.25">
      <c r="G4554" s="4"/>
    </row>
    <row r="4555" spans="7:7" x14ac:dyDescent="0.25">
      <c r="G4555" s="4"/>
    </row>
    <row r="4556" spans="7:7" x14ac:dyDescent="0.25">
      <c r="G4556" s="4"/>
    </row>
    <row r="4557" spans="7:7" x14ac:dyDescent="0.25">
      <c r="G4557" s="4"/>
    </row>
    <row r="4558" spans="7:7" x14ac:dyDescent="0.25">
      <c r="G4558" s="4"/>
    </row>
    <row r="4559" spans="7:7" x14ac:dyDescent="0.25">
      <c r="G4559" s="4"/>
    </row>
    <row r="4560" spans="7:7" x14ac:dyDescent="0.25">
      <c r="G4560" s="4"/>
    </row>
    <row r="4561" spans="7:7" x14ac:dyDescent="0.25">
      <c r="G456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14"/>
  <sheetViews>
    <sheetView tabSelected="1" workbookViewId="0">
      <selection activeCell="L19" sqref="L19"/>
    </sheetView>
  </sheetViews>
  <sheetFormatPr defaultRowHeight="15" x14ac:dyDescent="0.25"/>
  <cols>
    <col min="1" max="1" width="10.7109375" style="5" bestFit="1" customWidth="1"/>
    <col min="2" max="3" width="9.140625" style="5"/>
    <col min="6" max="6" width="12.42578125" style="9" bestFit="1" customWidth="1"/>
    <col min="7" max="7" width="12.42578125" style="9" customWidth="1"/>
  </cols>
  <sheetData>
    <row r="1" spans="1:18" x14ac:dyDescent="0.25">
      <c r="A1" s="13" t="s">
        <v>17</v>
      </c>
      <c r="B1" s="13" t="s">
        <v>18</v>
      </c>
      <c r="C1" s="13" t="s">
        <v>19</v>
      </c>
      <c r="D1" s="14" t="s">
        <v>6</v>
      </c>
      <c r="E1" s="14" t="s">
        <v>23</v>
      </c>
      <c r="F1" s="14" t="s">
        <v>30</v>
      </c>
      <c r="G1" s="14" t="s">
        <v>33</v>
      </c>
      <c r="H1" s="14" t="s">
        <v>22</v>
      </c>
      <c r="I1" s="14" t="s">
        <v>27</v>
      </c>
      <c r="J1" s="14" t="s">
        <v>28</v>
      </c>
      <c r="P1" t="s">
        <v>20</v>
      </c>
      <c r="Q1">
        <v>1.0680000000000001</v>
      </c>
      <c r="R1" t="s">
        <v>21</v>
      </c>
    </row>
    <row r="2" spans="1:18" x14ac:dyDescent="0.25">
      <c r="A2" s="5">
        <v>-4.9499999980287006</v>
      </c>
      <c r="B2" s="5">
        <v>7.1853542343684643E-2</v>
      </c>
      <c r="C2" s="5">
        <v>0</v>
      </c>
      <c r="D2">
        <v>9.649966255828514E-2</v>
      </c>
      <c r="E2" s="9">
        <v>292.15690277777776</v>
      </c>
      <c r="F2" s="9">
        <f>(0.0000000000567*$Q$4*(E2^4-$Q$5^4))/(E2-$Q$5)</f>
        <v>5.5934425125281394E-4</v>
      </c>
      <c r="G2" s="9">
        <f>F2+$Q$3</f>
        <v>2.5559344251252815E-2</v>
      </c>
      <c r="H2">
        <f>E2-$E$2</f>
        <v>0</v>
      </c>
      <c r="I2">
        <f>IF(H2=0,Sheet1!$S$1,((D2-C2*$Q$2-1420*C2-H2*B2*$Q$1-C2*H2*$Q$1)/(H2*G2)))</f>
        <v>36.084835999999996</v>
      </c>
      <c r="J2">
        <f>I2/(Sheet1!$S$4*SQRT(Sheet1!$S$5))</f>
        <v>18.46569213086083</v>
      </c>
      <c r="P2" t="s">
        <v>24</v>
      </c>
      <c r="Q2">
        <v>1100</v>
      </c>
      <c r="R2" t="s">
        <v>26</v>
      </c>
    </row>
    <row r="3" spans="1:18" x14ac:dyDescent="0.25">
      <c r="A3" s="5">
        <v>-4.9166666673806807</v>
      </c>
      <c r="B3" s="5">
        <v>6.9973582451650307E-2</v>
      </c>
      <c r="C3" s="5">
        <v>0</v>
      </c>
      <c r="D3" s="9">
        <v>4.6305645573056393E-3</v>
      </c>
      <c r="E3">
        <v>292.15690277777776</v>
      </c>
      <c r="F3" s="9">
        <f t="shared" ref="F3:F66" si="0">(0.0000000000567*$Q$4*(E3^4-$Q$5^4))/(E3-$Q$5)</f>
        <v>5.5934425125281394E-4</v>
      </c>
      <c r="G3" s="9">
        <f t="shared" ref="G3:G66" si="1">F3+$Q$3</f>
        <v>2.5559344251252815E-2</v>
      </c>
      <c r="H3" s="9">
        <f>E3-$E$2</f>
        <v>0</v>
      </c>
      <c r="I3" s="9">
        <f>IF(H3=0,Sheet1!$S$1,((D3-C3*$Q$2-1420*C3-H3*B3*$Q$1-C3*H3*$Q$1)/(H3*G3)))</f>
        <v>36.084835999999996</v>
      </c>
      <c r="J3" s="9">
        <f>I3/(Sheet1!$S$4*SQRT(Sheet1!$S$5))</f>
        <v>18.46569213086083</v>
      </c>
      <c r="K3" s="9"/>
      <c r="L3" s="9"/>
      <c r="M3" s="9"/>
      <c r="P3" t="s">
        <v>29</v>
      </c>
      <c r="Q3">
        <v>2.5000000000000001E-2</v>
      </c>
      <c r="R3" t="s">
        <v>25</v>
      </c>
    </row>
    <row r="4" spans="1:18" x14ac:dyDescent="0.25">
      <c r="A4" s="5">
        <v>-4.8833333367326608</v>
      </c>
      <c r="B4" s="5">
        <v>7.0874774252959377E-2</v>
      </c>
      <c r="C4" s="5">
        <v>0</v>
      </c>
      <c r="D4" s="9">
        <v>-4.3638725961573935E-2</v>
      </c>
      <c r="E4">
        <v>292.15690277777776</v>
      </c>
      <c r="F4" s="9">
        <f t="shared" si="0"/>
        <v>5.5934425125281394E-4</v>
      </c>
      <c r="G4" s="9">
        <f t="shared" si="1"/>
        <v>2.5559344251252815E-2</v>
      </c>
      <c r="H4" s="9">
        <f>E4-$E$2</f>
        <v>0</v>
      </c>
      <c r="I4" s="9">
        <f>IF(H4=0,Sheet1!$S$1,((D4-C4*$Q$2-1420*C4-H4*B4*$Q$1-C4*H4*$Q$1)/(H4*G4)))</f>
        <v>36.084835999999996</v>
      </c>
      <c r="J4" s="9">
        <f>I4/(Sheet1!$S$4*SQRT(Sheet1!$S$5))</f>
        <v>18.46569213086083</v>
      </c>
      <c r="K4" s="9"/>
      <c r="L4" s="9"/>
      <c r="M4" s="9"/>
      <c r="P4" t="s">
        <v>32</v>
      </c>
      <c r="Q4">
        <v>0.1</v>
      </c>
    </row>
    <row r="5" spans="1:18" x14ac:dyDescent="0.25">
      <c r="A5" s="5">
        <v>-4.8499999956072619</v>
      </c>
      <c r="B5" s="5">
        <v>7.0767247331796915E-2</v>
      </c>
      <c r="C5" s="5">
        <v>0</v>
      </c>
      <c r="D5" s="9">
        <v>-0.11185646889021077</v>
      </c>
      <c r="E5">
        <v>292.15690277777776</v>
      </c>
      <c r="F5" s="9">
        <f t="shared" si="0"/>
        <v>5.5934425125281394E-4</v>
      </c>
      <c r="G5" s="9">
        <f t="shared" si="1"/>
        <v>2.5559344251252815E-2</v>
      </c>
      <c r="H5" s="9">
        <f>E5-$E$2</f>
        <v>0</v>
      </c>
      <c r="I5" s="9">
        <f>IF(H5=0,Sheet1!$S$1,((D5-C5*$Q$2-1420*C5-H5*B5*$Q$1-C5*H5*$Q$1)/(H5*G5)))</f>
        <v>36.084835999999996</v>
      </c>
      <c r="J5" s="9">
        <f>I5/(Sheet1!$S$4*SQRT(Sheet1!$S$5))</f>
        <v>18.46569213086083</v>
      </c>
      <c r="K5" s="9"/>
      <c r="L5" s="9"/>
      <c r="M5" s="9"/>
      <c r="P5" t="s">
        <v>31</v>
      </c>
      <c r="Q5">
        <v>290</v>
      </c>
    </row>
    <row r="6" spans="1:18" x14ac:dyDescent="0.25">
      <c r="A6" s="5">
        <v>-4.7999999943965426</v>
      </c>
      <c r="B6" s="5">
        <v>6.9572179398493722E-2</v>
      </c>
      <c r="C6" s="5">
        <v>0</v>
      </c>
      <c r="D6" s="9">
        <v>-7.8878036929709072E-2</v>
      </c>
      <c r="E6">
        <v>292.15690277777776</v>
      </c>
      <c r="F6" s="9">
        <f t="shared" si="0"/>
        <v>5.5934425125281394E-4</v>
      </c>
      <c r="G6" s="9">
        <f t="shared" si="1"/>
        <v>2.5559344251252815E-2</v>
      </c>
      <c r="H6" s="9">
        <f>E6-$E$2</f>
        <v>0</v>
      </c>
      <c r="I6" s="9">
        <f>IF(H6=0,Sheet1!$S$1,((D6-C6*$Q$2-1420*C6-H6*B6*$Q$1-C6*H6*$Q$1)/(H6*G6)))</f>
        <v>36.084835999999996</v>
      </c>
      <c r="J6" s="9">
        <f>I6/(Sheet1!$S$4*SQRT(Sheet1!$S$5))</f>
        <v>18.46569213086083</v>
      </c>
      <c r="K6" s="9"/>
      <c r="L6" s="9"/>
      <c r="M6" s="9"/>
    </row>
    <row r="7" spans="1:18" x14ac:dyDescent="0.25">
      <c r="A7" s="5">
        <v>-4.7666666637485227</v>
      </c>
      <c r="B7" s="5">
        <v>6.8423391930313937E-2</v>
      </c>
      <c r="C7" s="5">
        <v>0</v>
      </c>
      <c r="D7" s="9">
        <v>3.6186009468717473E-2</v>
      </c>
      <c r="E7">
        <v>292.15690277777776</v>
      </c>
      <c r="F7" s="9">
        <f t="shared" si="0"/>
        <v>5.5934425125281394E-4</v>
      </c>
      <c r="G7" s="9">
        <f t="shared" si="1"/>
        <v>2.5559344251252815E-2</v>
      </c>
      <c r="H7" s="9">
        <f>E7-$E$2</f>
        <v>0</v>
      </c>
      <c r="I7" s="9">
        <f>IF(H7=0,Sheet1!$S$1,((D7-C7*$Q$2-1420*C7-H7*B7*$Q$1-C7*H7*$Q$1)/(H7*G7)))</f>
        <v>36.084835999999996</v>
      </c>
      <c r="J7" s="9">
        <f>I7/(Sheet1!$S$4*SQRT(Sheet1!$S$5))</f>
        <v>18.46569213086083</v>
      </c>
      <c r="K7" s="9"/>
      <c r="L7" s="9"/>
      <c r="M7" s="9"/>
    </row>
    <row r="8" spans="1:18" x14ac:dyDescent="0.25">
      <c r="A8" s="5">
        <v>-4.7333333331005027</v>
      </c>
      <c r="B8" s="5">
        <v>6.7059144786318581E-2</v>
      </c>
      <c r="C8" s="5">
        <v>0</v>
      </c>
      <c r="D8" s="9">
        <v>2.3973764041245557E-2</v>
      </c>
      <c r="E8">
        <v>292.15690277777776</v>
      </c>
      <c r="F8" s="9">
        <f t="shared" si="0"/>
        <v>5.5934425125281394E-4</v>
      </c>
      <c r="G8" s="9">
        <f t="shared" si="1"/>
        <v>2.5559344251252815E-2</v>
      </c>
      <c r="H8" s="9">
        <f>E8-$E$2</f>
        <v>0</v>
      </c>
      <c r="I8" s="9">
        <f>IF(H8=0,Sheet1!$S$1,((D8-C8*$Q$2-1420*C8-H8*B8*$Q$1-C8*H8*$Q$1)/(H8*G8)))</f>
        <v>36.084835999999996</v>
      </c>
      <c r="J8" s="9">
        <f>I8/(Sheet1!$S$4*SQRT(Sheet1!$S$5))</f>
        <v>18.46569213086083</v>
      </c>
      <c r="K8" s="9"/>
      <c r="L8" s="9"/>
      <c r="M8" s="9"/>
    </row>
    <row r="9" spans="1:18" x14ac:dyDescent="0.25">
      <c r="A9" s="5">
        <v>-4.7000000024524828</v>
      </c>
      <c r="B9" s="5">
        <v>6.5493920598370642E-2</v>
      </c>
      <c r="C9" s="5">
        <v>0</v>
      </c>
      <c r="D9" s="9">
        <v>1.2289752862334507E-2</v>
      </c>
      <c r="E9">
        <v>292.15690277777776</v>
      </c>
      <c r="F9" s="9">
        <f t="shared" si="0"/>
        <v>5.5934425125281394E-4</v>
      </c>
      <c r="G9" s="9">
        <f t="shared" si="1"/>
        <v>2.5559344251252815E-2</v>
      </c>
      <c r="H9" s="9">
        <f>E9-$E$2</f>
        <v>0</v>
      </c>
      <c r="I9" s="9">
        <f>IF(H9=0,Sheet1!$S$1,((D9-C9*$Q$2-1420*C9-H9*B9*$Q$1-C9*H9*$Q$1)/(H9*G9)))</f>
        <v>36.084835999999996</v>
      </c>
      <c r="J9" s="9">
        <f>I9/(Sheet1!$S$4*SQRT(Sheet1!$S$5))</f>
        <v>18.46569213086083</v>
      </c>
      <c r="K9" s="9"/>
      <c r="L9" s="9"/>
      <c r="M9" s="9"/>
    </row>
    <row r="10" spans="1:18" x14ac:dyDescent="0.25">
      <c r="A10" s="5">
        <v>-4.666666661327084</v>
      </c>
      <c r="B10" s="5">
        <v>6.372689113567169E-2</v>
      </c>
      <c r="C10" s="5">
        <v>0</v>
      </c>
      <c r="D10" s="9">
        <v>-4.291291574061587E-2</v>
      </c>
      <c r="E10">
        <v>292.15690277777776</v>
      </c>
      <c r="F10" s="9">
        <f t="shared" si="0"/>
        <v>5.5934425125281394E-4</v>
      </c>
      <c r="G10" s="9">
        <f t="shared" si="1"/>
        <v>2.5559344251252815E-2</v>
      </c>
      <c r="H10" s="9">
        <f>E10-$E$2</f>
        <v>0</v>
      </c>
      <c r="I10" s="9">
        <f>IF(H10=0,Sheet1!$S$1,((D10-C10*$Q$2-1420*C10-H10*B10*$Q$1-C10*H10*$Q$1)/(H10*G10)))</f>
        <v>36.084835999999996</v>
      </c>
      <c r="J10" s="9">
        <f>I10/(Sheet1!$S$4*SQRT(Sheet1!$S$5))</f>
        <v>18.46569213086083</v>
      </c>
      <c r="K10" s="9"/>
      <c r="L10" s="9"/>
      <c r="M10" s="9"/>
    </row>
    <row r="11" spans="1:18" x14ac:dyDescent="0.25">
      <c r="A11" s="5">
        <v>-4.6166666601163646</v>
      </c>
      <c r="B11" s="5">
        <v>6.0673799636633372E-2</v>
      </c>
      <c r="C11" s="5">
        <v>0</v>
      </c>
      <c r="D11" s="9">
        <v>6.849928130905647E-2</v>
      </c>
      <c r="E11">
        <v>292.15690277777776</v>
      </c>
      <c r="F11" s="9">
        <f t="shared" si="0"/>
        <v>5.5934425125281394E-4</v>
      </c>
      <c r="G11" s="9">
        <f t="shared" si="1"/>
        <v>2.5559344251252815E-2</v>
      </c>
      <c r="H11" s="9">
        <f>E11-$E$2</f>
        <v>0</v>
      </c>
      <c r="I11" s="9">
        <f>IF(H11=0,Sheet1!$S$1,((D11-C11*$Q$2-1420*C11-H11*B11*$Q$1-C11*H11*$Q$1)/(H11*G11)))</f>
        <v>36.084835999999996</v>
      </c>
      <c r="J11" s="9">
        <f>I11/(Sheet1!$S$4*SQRT(Sheet1!$S$5))</f>
        <v>18.46569213086083</v>
      </c>
      <c r="K11" s="9"/>
      <c r="L11" s="9"/>
      <c r="M11" s="9"/>
    </row>
    <row r="12" spans="1:18" x14ac:dyDescent="0.25">
      <c r="A12" s="5">
        <v>-4.5833333294683447</v>
      </c>
      <c r="B12" s="5">
        <v>5.8337794282714676E-2</v>
      </c>
      <c r="C12" s="5">
        <v>0</v>
      </c>
      <c r="D12" s="9">
        <v>-8.6432163937619211E-3</v>
      </c>
      <c r="E12">
        <v>292.15690277777776</v>
      </c>
      <c r="F12" s="9">
        <f t="shared" si="0"/>
        <v>5.5934425125281394E-4</v>
      </c>
      <c r="G12" s="9">
        <f t="shared" si="1"/>
        <v>2.5559344251252815E-2</v>
      </c>
      <c r="H12" s="9">
        <f>E12-$E$2</f>
        <v>0</v>
      </c>
      <c r="I12" s="9">
        <f>IF(H12=0,Sheet1!$S$1,((D12-C12*$Q$2-1420*C12-H12*B12*$Q$1-C12*H12*$Q$1)/(H12*G12)))</f>
        <v>36.084835999999996</v>
      </c>
      <c r="J12" s="9">
        <f>I12/(Sheet1!$S$4*SQRT(Sheet1!$S$5))</f>
        <v>18.46569213086083</v>
      </c>
      <c r="K12" s="9"/>
      <c r="L12" s="9"/>
      <c r="M12" s="9"/>
    </row>
    <row r="13" spans="1:18" x14ac:dyDescent="0.25">
      <c r="A13" s="5">
        <v>-4.5499999988203248</v>
      </c>
      <c r="B13" s="5">
        <v>5.5717716913706125E-2</v>
      </c>
      <c r="C13" s="5">
        <v>0</v>
      </c>
      <c r="D13" s="9">
        <v>4.1967853040246181E-2</v>
      </c>
      <c r="E13">
        <v>292.15690277777776</v>
      </c>
      <c r="F13" s="9">
        <f t="shared" si="0"/>
        <v>5.5934425125281394E-4</v>
      </c>
      <c r="G13" s="9">
        <f t="shared" si="1"/>
        <v>2.5559344251252815E-2</v>
      </c>
      <c r="H13" s="9">
        <f>E13-$E$2</f>
        <v>0</v>
      </c>
      <c r="I13" s="9">
        <f>IF(H13=0,Sheet1!$S$1,((D13-C13*$Q$2-1420*C13-H13*B13*$Q$1-C13*H13*$Q$1)/(H13*G13)))</f>
        <v>36.084835999999996</v>
      </c>
      <c r="J13" s="9">
        <f>I13/(Sheet1!$S$4*SQRT(Sheet1!$S$5))</f>
        <v>18.46569213086083</v>
      </c>
      <c r="K13" s="9"/>
      <c r="L13" s="9"/>
      <c r="M13" s="9"/>
    </row>
    <row r="14" spans="1:18" x14ac:dyDescent="0.25">
      <c r="A14" s="5">
        <v>-4.5166666681723049</v>
      </c>
      <c r="B14" s="5">
        <v>5.2751149858832197E-2</v>
      </c>
      <c r="C14" s="5">
        <v>0</v>
      </c>
      <c r="D14" s="9">
        <v>1.1018056494130268E-2</v>
      </c>
      <c r="E14">
        <v>292.15690277777776</v>
      </c>
      <c r="F14" s="9">
        <f t="shared" si="0"/>
        <v>5.5934425125281394E-4</v>
      </c>
      <c r="G14" s="9">
        <f t="shared" si="1"/>
        <v>2.5559344251252815E-2</v>
      </c>
      <c r="H14" s="9">
        <f>E14-$E$2</f>
        <v>0</v>
      </c>
      <c r="I14" s="9">
        <f>IF(H14=0,Sheet1!$S$1,((D14-C14*$Q$2-1420*C14-H14*B14*$Q$1-C14*H14*$Q$1)/(H14*G14)))</f>
        <v>36.084835999999996</v>
      </c>
      <c r="J14" s="9">
        <f>I14/(Sheet1!$S$4*SQRT(Sheet1!$S$5))</f>
        <v>18.46569213086083</v>
      </c>
      <c r="K14" s="9"/>
      <c r="L14" s="9"/>
      <c r="M14" s="9"/>
    </row>
    <row r="15" spans="1:18" x14ac:dyDescent="0.25">
      <c r="A15" s="5">
        <v>-4.4666666669615855</v>
      </c>
      <c r="B15" s="5">
        <v>4.7399419189134873E-2</v>
      </c>
      <c r="C15" s="5">
        <v>0</v>
      </c>
      <c r="D15" s="9">
        <v>5.5493709766868939E-2</v>
      </c>
      <c r="E15">
        <v>292.15690277777776</v>
      </c>
      <c r="F15" s="9">
        <f t="shared" si="0"/>
        <v>5.5934425125281394E-4</v>
      </c>
      <c r="G15" s="9">
        <f t="shared" si="1"/>
        <v>2.5559344251252815E-2</v>
      </c>
      <c r="H15" s="9">
        <f>E15-$E$2</f>
        <v>0</v>
      </c>
      <c r="I15" s="9">
        <f>IF(H15=0,Sheet1!$S$1,((D15-C15*$Q$2-1420*C15-H15*B15*$Q$1-C15*H15*$Q$1)/(H15*G15)))</f>
        <v>36.084835999999996</v>
      </c>
      <c r="J15" s="9">
        <f>I15/(Sheet1!$S$4*SQRT(Sheet1!$S$5))</f>
        <v>18.46569213086083</v>
      </c>
      <c r="K15" s="9"/>
      <c r="L15" s="9"/>
      <c r="M15" s="9"/>
    </row>
    <row r="16" spans="1:18" x14ac:dyDescent="0.25">
      <c r="A16" s="5">
        <v>-4.4333333363135656</v>
      </c>
      <c r="B16" s="5">
        <v>4.2865646316598775E-2</v>
      </c>
      <c r="C16" s="5">
        <v>0</v>
      </c>
      <c r="D16" s="9">
        <v>6.499829436416886E-2</v>
      </c>
      <c r="E16">
        <v>292.15690277777776</v>
      </c>
      <c r="F16" s="9">
        <f t="shared" si="0"/>
        <v>5.5934425125281394E-4</v>
      </c>
      <c r="G16" s="9">
        <f t="shared" si="1"/>
        <v>2.5559344251252815E-2</v>
      </c>
      <c r="H16" s="9">
        <f>E16-$E$2</f>
        <v>0</v>
      </c>
      <c r="I16" s="9">
        <f>IF(H16=0,Sheet1!$S$1,((D16-C16*$Q$2-1420*C16-H16*B16*$Q$1-C16*H16*$Q$1)/(H16*G16)))</f>
        <v>36.084835999999996</v>
      </c>
      <c r="J16" s="9">
        <f>I16/(Sheet1!$S$4*SQRT(Sheet1!$S$5))</f>
        <v>18.46569213086083</v>
      </c>
      <c r="K16" s="9"/>
      <c r="L16" s="9"/>
      <c r="M16" s="9"/>
    </row>
    <row r="17" spans="1:13" x14ac:dyDescent="0.25">
      <c r="A17" s="5">
        <v>-4.3999999951881668</v>
      </c>
      <c r="B17" s="5">
        <v>3.6664523462039626E-2</v>
      </c>
      <c r="C17" s="5">
        <v>0</v>
      </c>
      <c r="D17" s="9">
        <v>-9.9730920692147201E-3</v>
      </c>
      <c r="E17">
        <v>292.15690277777776</v>
      </c>
      <c r="F17" s="9">
        <f t="shared" si="0"/>
        <v>5.5934425125281394E-4</v>
      </c>
      <c r="G17" s="9">
        <f t="shared" si="1"/>
        <v>2.5559344251252815E-2</v>
      </c>
      <c r="H17" s="9">
        <f>E17-$E$2</f>
        <v>0</v>
      </c>
      <c r="I17" s="9">
        <f>IF(H17=0,Sheet1!$S$1,((D17-C17*$Q$2-1420*C17-H17*B17*$Q$1-C17*H17*$Q$1)/(H17*G17)))</f>
        <v>36.084835999999996</v>
      </c>
      <c r="J17" s="9">
        <f>I17/(Sheet1!$S$4*SQRT(Sheet1!$S$5))</f>
        <v>18.46569213086083</v>
      </c>
      <c r="K17" s="9"/>
      <c r="L17" s="9"/>
      <c r="M17" s="9"/>
    </row>
    <row r="18" spans="1:13" x14ac:dyDescent="0.25">
      <c r="A18" s="5">
        <v>-4.3666666645401468</v>
      </c>
      <c r="B18" s="5">
        <v>2.7474178800068222E-2</v>
      </c>
      <c r="C18" s="5">
        <v>0</v>
      </c>
      <c r="D18" s="9">
        <v>3.496128164394435E-3</v>
      </c>
      <c r="E18">
        <v>292.15690277777776</v>
      </c>
      <c r="F18" s="9">
        <f t="shared" si="0"/>
        <v>5.5934425125281394E-4</v>
      </c>
      <c r="G18" s="9">
        <f t="shared" si="1"/>
        <v>2.5559344251252815E-2</v>
      </c>
      <c r="H18" s="9">
        <f>E18-$E$2</f>
        <v>0</v>
      </c>
      <c r="I18" s="9">
        <f>IF(H18=0,Sheet1!$S$1,((D18-C18*$Q$2-1420*C18-H18*B18*$Q$1-C18*H18*$Q$1)/(H18*G18)))</f>
        <v>36.084835999999996</v>
      </c>
      <c r="J18" s="9">
        <f>I18/(Sheet1!$S$4*SQRT(Sheet1!$S$5))</f>
        <v>18.46569213086083</v>
      </c>
      <c r="K18" s="9"/>
      <c r="L18" s="9"/>
      <c r="M18" s="9"/>
    </row>
    <row r="19" spans="1:13" x14ac:dyDescent="0.25">
      <c r="A19" s="5">
        <v>-4.3333333338921269</v>
      </c>
      <c r="B19" s="5">
        <v>3.0103855351164485E-2</v>
      </c>
      <c r="C19" s="5">
        <v>0</v>
      </c>
      <c r="D19" s="9">
        <v>1.4220652965679393E-2</v>
      </c>
      <c r="E19">
        <v>292.15690277777776</v>
      </c>
      <c r="F19" s="9">
        <f t="shared" si="0"/>
        <v>5.5934425125281394E-4</v>
      </c>
      <c r="G19" s="9">
        <f t="shared" si="1"/>
        <v>2.5559344251252815E-2</v>
      </c>
      <c r="H19" s="9">
        <f>E19-$E$2</f>
        <v>0</v>
      </c>
      <c r="I19" s="9">
        <f>IF(H19=0,Sheet1!$S$1,((D19-C19*$Q$2-1420*C19-H19*B19*$Q$1-C19*H19*$Q$1)/(H19*G19)))</f>
        <v>36.084835999999996</v>
      </c>
      <c r="J19" s="9">
        <f>I19/(Sheet1!$S$4*SQRT(Sheet1!$S$5))</f>
        <v>18.46569213086083</v>
      </c>
      <c r="K19" s="9"/>
      <c r="L19" s="9"/>
      <c r="M19" s="9"/>
    </row>
    <row r="20" spans="1:13" x14ac:dyDescent="0.25">
      <c r="A20" s="5">
        <v>-4.2833333326814076</v>
      </c>
      <c r="B20" s="5">
        <v>3.2624975162751958E-2</v>
      </c>
      <c r="C20" s="5">
        <v>0</v>
      </c>
      <c r="D20" s="9">
        <v>6.9495028301461864E-4</v>
      </c>
      <c r="E20">
        <v>292.15690277777776</v>
      </c>
      <c r="F20" s="9">
        <f t="shared" si="0"/>
        <v>5.5934425125281394E-4</v>
      </c>
      <c r="G20" s="9">
        <f t="shared" si="1"/>
        <v>2.5559344251252815E-2</v>
      </c>
      <c r="H20" s="9">
        <f>E20-$E$2</f>
        <v>0</v>
      </c>
      <c r="I20" s="9">
        <f>IF(H20=0,Sheet1!$S$1,((D20-C20*$Q$2-1420*C20-H20*B20*$Q$1-C20*H20*$Q$1)/(H20*G20)))</f>
        <v>36.084835999999996</v>
      </c>
      <c r="J20" s="9">
        <f>I20/(Sheet1!$S$4*SQRT(Sheet1!$S$5))</f>
        <v>18.46569213086083</v>
      </c>
      <c r="K20" s="9"/>
      <c r="L20" s="9"/>
      <c r="M20" s="9"/>
    </row>
    <row r="21" spans="1:13" x14ac:dyDescent="0.25">
      <c r="A21" s="5">
        <v>-4.2500000020333877</v>
      </c>
      <c r="B21" s="5">
        <v>3.3900414060266247E-2</v>
      </c>
      <c r="C21" s="5">
        <v>0</v>
      </c>
      <c r="D21" s="9">
        <v>-5.8385019473528768E-2</v>
      </c>
      <c r="E21">
        <v>292.15690277777776</v>
      </c>
      <c r="F21" s="9">
        <f t="shared" si="0"/>
        <v>5.5934425125281394E-4</v>
      </c>
      <c r="G21" s="9">
        <f t="shared" si="1"/>
        <v>2.5559344251252815E-2</v>
      </c>
      <c r="H21" s="9">
        <f>E21-$E$2</f>
        <v>0</v>
      </c>
      <c r="I21" s="9">
        <f>IF(H21=0,Sheet1!$S$1,((D21-C21*$Q$2-1420*C21-H21*B21*$Q$1-C21*H21*$Q$1)/(H21*G21)))</f>
        <v>36.084835999999996</v>
      </c>
      <c r="J21" s="9">
        <f>I21/(Sheet1!$S$4*SQRT(Sheet1!$S$5))</f>
        <v>18.46569213086083</v>
      </c>
      <c r="K21" s="9"/>
      <c r="L21" s="9"/>
      <c r="M21" s="9"/>
    </row>
    <row r="22" spans="1:13" x14ac:dyDescent="0.25">
      <c r="A22" s="5">
        <v>-4.2166666609079888</v>
      </c>
      <c r="B22" s="5">
        <v>3.4957416693586443E-2</v>
      </c>
      <c r="C22" s="5">
        <v>0</v>
      </c>
      <c r="D22" s="9">
        <v>-3.8972737622522388E-2</v>
      </c>
      <c r="E22">
        <v>292.15690277777776</v>
      </c>
      <c r="F22" s="9">
        <f t="shared" si="0"/>
        <v>5.5934425125281394E-4</v>
      </c>
      <c r="G22" s="9">
        <f t="shared" si="1"/>
        <v>2.5559344251252815E-2</v>
      </c>
      <c r="H22" s="9">
        <f>E22-$E$2</f>
        <v>0</v>
      </c>
      <c r="I22" s="9">
        <f>IF(H22=0,Sheet1!$S$1,((D22-C22*$Q$2-1420*C22-H22*B22*$Q$1-C22*H22*$Q$1)/(H22*G22)))</f>
        <v>36.084835999999996</v>
      </c>
      <c r="J22" s="9">
        <f>I22/(Sheet1!$S$4*SQRT(Sheet1!$S$5))</f>
        <v>18.46569213086083</v>
      </c>
      <c r="K22" s="9"/>
      <c r="L22" s="9"/>
      <c r="M22" s="9"/>
    </row>
    <row r="23" spans="1:13" x14ac:dyDescent="0.25">
      <c r="A23" s="5">
        <v>-4.1833333302599689</v>
      </c>
      <c r="B23" s="5">
        <v>4.8311608736964266E-2</v>
      </c>
      <c r="C23" s="5">
        <v>0</v>
      </c>
      <c r="D23" s="9">
        <v>-1.5882590326213059E-2</v>
      </c>
      <c r="E23">
        <v>292.15690277777776</v>
      </c>
      <c r="F23" s="9">
        <f t="shared" si="0"/>
        <v>5.5934425125281394E-4</v>
      </c>
      <c r="G23" s="9">
        <f t="shared" si="1"/>
        <v>2.5559344251252815E-2</v>
      </c>
      <c r="H23" s="9">
        <f>E23-$E$2</f>
        <v>0</v>
      </c>
      <c r="I23" s="9">
        <f>IF(H23=0,Sheet1!$S$1,((D23-C23*$Q$2-1420*C23-H23*B23*$Q$1-C23*H23*$Q$1)/(H23*G23)))</f>
        <v>36.084835999999996</v>
      </c>
      <c r="J23" s="9">
        <f>I23/(Sheet1!$S$4*SQRT(Sheet1!$S$5))</f>
        <v>18.46569213086083</v>
      </c>
      <c r="K23" s="9"/>
      <c r="L23" s="9"/>
      <c r="M23" s="9"/>
    </row>
    <row r="24" spans="1:13" x14ac:dyDescent="0.25">
      <c r="A24" s="5">
        <v>-4.149999999611949</v>
      </c>
      <c r="B24" s="5">
        <v>5.460275403399141E-2</v>
      </c>
      <c r="C24" s="5">
        <v>0</v>
      </c>
      <c r="D24" s="9">
        <v>4.0032708619662287E-2</v>
      </c>
      <c r="E24">
        <v>292.15690277777776</v>
      </c>
      <c r="F24" s="9">
        <f t="shared" si="0"/>
        <v>5.5934425125281394E-4</v>
      </c>
      <c r="G24" s="9">
        <f t="shared" si="1"/>
        <v>2.5559344251252815E-2</v>
      </c>
      <c r="H24" s="9">
        <f>E24-$E$2</f>
        <v>0</v>
      </c>
      <c r="I24" s="9">
        <f>IF(H24=0,Sheet1!$S$1,((D24-C24*$Q$2-1420*C24-H24*B24*$Q$1-C24*H24*$Q$1)/(H24*G24)))</f>
        <v>36.084835999999996</v>
      </c>
      <c r="J24" s="9">
        <f>I24/(Sheet1!$S$4*SQRT(Sheet1!$S$5))</f>
        <v>18.46569213086083</v>
      </c>
      <c r="K24" s="9"/>
      <c r="L24" s="9"/>
      <c r="M24" s="9"/>
    </row>
    <row r="25" spans="1:13" x14ac:dyDescent="0.25">
      <c r="A25" s="5">
        <v>-4.0999999984012296</v>
      </c>
      <c r="B25" s="5">
        <v>6.049632556178193E-2</v>
      </c>
      <c r="C25" s="5">
        <v>0</v>
      </c>
      <c r="D25" s="9">
        <v>-5.9841686903590784E-2</v>
      </c>
      <c r="E25">
        <v>292.15690277777776</v>
      </c>
      <c r="F25" s="9">
        <f t="shared" si="0"/>
        <v>5.5934425125281394E-4</v>
      </c>
      <c r="G25" s="9">
        <f t="shared" si="1"/>
        <v>2.5559344251252815E-2</v>
      </c>
      <c r="H25" s="9">
        <f>E25-$E$2</f>
        <v>0</v>
      </c>
      <c r="I25" s="9">
        <f>IF(H25=0,Sheet1!$S$1,((D25-C25*$Q$2-1420*C25-H25*B25*$Q$1-C25*H25*$Q$1)/(H25*G25)))</f>
        <v>36.084835999999996</v>
      </c>
      <c r="J25" s="9">
        <f>I25/(Sheet1!$S$4*SQRT(Sheet1!$S$5))</f>
        <v>18.46569213086083</v>
      </c>
      <c r="K25" s="9"/>
      <c r="L25" s="9"/>
      <c r="M25" s="9"/>
    </row>
    <row r="26" spans="1:13" x14ac:dyDescent="0.25">
      <c r="A26" s="5">
        <v>-4.0666666677532097</v>
      </c>
      <c r="B26" s="5">
        <v>6.9264984625966072E-2</v>
      </c>
      <c r="C26" s="5">
        <v>0</v>
      </c>
      <c r="D26" s="9">
        <v>-1.1930706585843649E-2</v>
      </c>
      <c r="E26">
        <v>292.15690277777776</v>
      </c>
      <c r="F26" s="9">
        <f t="shared" si="0"/>
        <v>5.5934425125281394E-4</v>
      </c>
      <c r="G26" s="9">
        <f t="shared" si="1"/>
        <v>2.5559344251252815E-2</v>
      </c>
      <c r="H26" s="9">
        <f>E26-$E$2</f>
        <v>0</v>
      </c>
      <c r="I26" s="9">
        <f>IF(H26=0,Sheet1!$S$1,((D26-C26*$Q$2-1420*C26-H26*B26*$Q$1-C26*H26*$Q$1)/(H26*G26)))</f>
        <v>36.084835999999996</v>
      </c>
      <c r="J26" s="9">
        <f>I26/(Sheet1!$S$4*SQRT(Sheet1!$S$5))</f>
        <v>18.46569213086083</v>
      </c>
      <c r="K26" s="9"/>
      <c r="L26" s="9"/>
      <c r="M26" s="9"/>
    </row>
    <row r="27" spans="1:13" x14ac:dyDescent="0.25">
      <c r="A27" s="5">
        <v>-4.0333333266278109</v>
      </c>
      <c r="B27" s="5">
        <v>7.6554658204404949E-2</v>
      </c>
      <c r="C27" s="5">
        <v>0</v>
      </c>
      <c r="D27" s="9">
        <v>8.3247533715254091E-2</v>
      </c>
      <c r="E27">
        <v>292.15690277777776</v>
      </c>
      <c r="F27" s="9">
        <f t="shared" si="0"/>
        <v>5.5934425125281394E-4</v>
      </c>
      <c r="G27" s="9">
        <f t="shared" si="1"/>
        <v>2.5559344251252815E-2</v>
      </c>
      <c r="H27" s="9">
        <f>E27-$E$2</f>
        <v>0</v>
      </c>
      <c r="I27" s="9">
        <f>IF(H27=0,Sheet1!$S$1,((D27-C27*$Q$2-1420*C27-H27*B27*$Q$1-C27*H27*$Q$1)/(H27*G27)))</f>
        <v>36.084835999999996</v>
      </c>
      <c r="J27" s="9">
        <f>I27/(Sheet1!$S$4*SQRT(Sheet1!$S$5))</f>
        <v>18.46569213086083</v>
      </c>
      <c r="K27" s="9"/>
      <c r="L27" s="9"/>
      <c r="M27" s="9"/>
    </row>
    <row r="28" spans="1:13" x14ac:dyDescent="0.25">
      <c r="A28" s="5">
        <v>-3.9999999959797909</v>
      </c>
      <c r="B28" s="5">
        <v>8.1996639526908707E-2</v>
      </c>
      <c r="C28" s="5">
        <v>0</v>
      </c>
      <c r="D28" s="9">
        <v>-1.9678161220296156E-2</v>
      </c>
      <c r="E28">
        <v>292.15690277777776</v>
      </c>
      <c r="F28" s="9">
        <f t="shared" si="0"/>
        <v>5.5934425125281394E-4</v>
      </c>
      <c r="G28" s="9">
        <f t="shared" si="1"/>
        <v>2.5559344251252815E-2</v>
      </c>
      <c r="H28" s="9">
        <f>E28-$E$2</f>
        <v>0</v>
      </c>
      <c r="I28" s="9">
        <f>IF(H28=0,Sheet1!$S$1,((D28-C28*$Q$2-1420*C28-H28*B28*$Q$1-C28*H28*$Q$1)/(H28*G28)))</f>
        <v>36.084835999999996</v>
      </c>
      <c r="J28" s="9">
        <f>I28/(Sheet1!$S$4*SQRT(Sheet1!$S$5))</f>
        <v>18.46569213086083</v>
      </c>
      <c r="K28" s="9"/>
      <c r="L28" s="9"/>
      <c r="M28" s="9"/>
    </row>
    <row r="29" spans="1:13" x14ac:dyDescent="0.25">
      <c r="A29" s="5">
        <v>-3.966666665331771</v>
      </c>
      <c r="B29" s="5">
        <v>8.6680416632612028E-2</v>
      </c>
      <c r="C29" s="5">
        <v>0</v>
      </c>
      <c r="D29" s="9">
        <v>1.8153052256121655E-2</v>
      </c>
      <c r="E29">
        <v>292.15690277777776</v>
      </c>
      <c r="F29" s="9">
        <f t="shared" si="0"/>
        <v>5.5934425125281394E-4</v>
      </c>
      <c r="G29" s="9">
        <f t="shared" si="1"/>
        <v>2.5559344251252815E-2</v>
      </c>
      <c r="H29" s="9">
        <f>E29-$E$2</f>
        <v>0</v>
      </c>
      <c r="I29" s="9">
        <f>IF(H29=0,Sheet1!$S$1,((D29-C29*$Q$2-1420*C29-H29*B29*$Q$1-C29*H29*$Q$1)/(H29*G29)))</f>
        <v>36.084835999999996</v>
      </c>
      <c r="J29" s="9">
        <f>I29/(Sheet1!$S$4*SQRT(Sheet1!$S$5))</f>
        <v>18.46569213086083</v>
      </c>
      <c r="K29" s="9"/>
      <c r="L29" s="9"/>
      <c r="M29" s="9"/>
    </row>
    <row r="30" spans="1:13" x14ac:dyDescent="0.25">
      <c r="A30" s="5">
        <v>-3.9166666641210517</v>
      </c>
      <c r="B30" s="5">
        <v>9.2741960366089268E-2</v>
      </c>
      <c r="C30" s="5">
        <v>0</v>
      </c>
      <c r="D30" s="9">
        <v>-1.351304057417931E-2</v>
      </c>
      <c r="E30">
        <v>292.15690277777776</v>
      </c>
      <c r="F30" s="9">
        <f t="shared" si="0"/>
        <v>5.5934425125281394E-4</v>
      </c>
      <c r="G30" s="9">
        <f t="shared" si="1"/>
        <v>2.5559344251252815E-2</v>
      </c>
      <c r="H30" s="9">
        <f>E30-$E$2</f>
        <v>0</v>
      </c>
      <c r="I30" s="9">
        <f>IF(H30=0,Sheet1!$S$1,((D30-C30*$Q$2-1420*C30-H30*B30*$Q$1-C30*H30*$Q$1)/(H30*G30)))</f>
        <v>36.084835999999996</v>
      </c>
      <c r="J30" s="9">
        <f>I30/(Sheet1!$S$4*SQRT(Sheet1!$S$5))</f>
        <v>18.46569213086083</v>
      </c>
      <c r="K30" s="9"/>
      <c r="L30" s="9"/>
      <c r="M30" s="9"/>
    </row>
    <row r="31" spans="1:13" x14ac:dyDescent="0.25">
      <c r="A31" s="5">
        <v>-3.8833333334730318</v>
      </c>
      <c r="B31" s="5">
        <v>9.789065962939987E-2</v>
      </c>
      <c r="C31" s="5">
        <v>0</v>
      </c>
      <c r="D31" s="9">
        <v>-2.5212359604190968E-2</v>
      </c>
      <c r="E31">
        <v>292.15690277777776</v>
      </c>
      <c r="F31" s="9">
        <f t="shared" si="0"/>
        <v>5.5934425125281394E-4</v>
      </c>
      <c r="G31" s="9">
        <f t="shared" si="1"/>
        <v>2.5559344251252815E-2</v>
      </c>
      <c r="H31" s="9">
        <f>E31-$E$2</f>
        <v>0</v>
      </c>
      <c r="I31" s="9">
        <f>IF(H31=0,Sheet1!$S$1,((D31-C31*$Q$2-1420*C31-H31*B31*$Q$1-C31*H31*$Q$1)/(H31*G31)))</f>
        <v>36.084835999999996</v>
      </c>
      <c r="J31" s="9">
        <f>I31/(Sheet1!$S$4*SQRT(Sheet1!$S$5))</f>
        <v>18.46569213086083</v>
      </c>
      <c r="K31" s="9"/>
      <c r="L31" s="9"/>
      <c r="M31" s="9"/>
    </row>
    <row r="32" spans="1:13" x14ac:dyDescent="0.25">
      <c r="A32" s="5">
        <v>-3.8500000028250119</v>
      </c>
      <c r="B32" s="5">
        <v>0.10248850587316551</v>
      </c>
      <c r="C32" s="5">
        <v>0</v>
      </c>
      <c r="D32" s="9">
        <v>5.6408650365445109E-2</v>
      </c>
      <c r="E32">
        <v>292.15690277777776</v>
      </c>
      <c r="F32" s="9">
        <f t="shared" si="0"/>
        <v>5.5934425125281394E-4</v>
      </c>
      <c r="G32" s="9">
        <f t="shared" si="1"/>
        <v>2.5559344251252815E-2</v>
      </c>
      <c r="H32" s="9">
        <f>E32-$E$2</f>
        <v>0</v>
      </c>
      <c r="I32" s="9">
        <f>IF(H32=0,Sheet1!$S$1,((D32-C32*$Q$2-1420*C32-H32*B32*$Q$1-C32*H32*$Q$1)/(H32*G32)))</f>
        <v>36.084835999999996</v>
      </c>
      <c r="J32" s="9">
        <f>I32/(Sheet1!$S$4*SQRT(Sheet1!$S$5))</f>
        <v>18.46569213086083</v>
      </c>
      <c r="K32" s="9"/>
      <c r="L32" s="9"/>
      <c r="M32" s="9"/>
    </row>
    <row r="33" spans="1:13" x14ac:dyDescent="0.25">
      <c r="A33" s="5">
        <v>-3.816666661699613</v>
      </c>
      <c r="B33" s="5">
        <v>0.10586872531160441</v>
      </c>
      <c r="C33" s="5">
        <v>0</v>
      </c>
      <c r="D33" s="9">
        <v>-2.4142579397924149E-2</v>
      </c>
      <c r="E33">
        <v>292.15690277777776</v>
      </c>
      <c r="F33" s="9">
        <f t="shared" si="0"/>
        <v>5.5934425125281394E-4</v>
      </c>
      <c r="G33" s="9">
        <f t="shared" si="1"/>
        <v>2.5559344251252815E-2</v>
      </c>
      <c r="H33" s="9">
        <f>E33-$E$2</f>
        <v>0</v>
      </c>
      <c r="I33" s="9">
        <f>IF(H33=0,Sheet1!$S$1,((D33-C33*$Q$2-1420*C33-H33*B33*$Q$1-C33*H33*$Q$1)/(H33*G33)))</f>
        <v>36.084835999999996</v>
      </c>
      <c r="J33" s="9">
        <f>I33/(Sheet1!$S$4*SQRT(Sheet1!$S$5))</f>
        <v>18.46569213086083</v>
      </c>
      <c r="K33" s="9"/>
      <c r="L33" s="9"/>
      <c r="M33" s="9"/>
    </row>
    <row r="34" spans="1:13" x14ac:dyDescent="0.25">
      <c r="A34" s="5">
        <v>-3.7833333310515931</v>
      </c>
      <c r="B34" s="5">
        <v>0.10881338200877466</v>
      </c>
      <c r="C34" s="5">
        <v>0</v>
      </c>
      <c r="D34" s="9">
        <v>3.5625050988029412E-3</v>
      </c>
      <c r="E34">
        <v>292.15690277777776</v>
      </c>
      <c r="F34" s="9">
        <f t="shared" si="0"/>
        <v>5.5934425125281394E-4</v>
      </c>
      <c r="G34" s="9">
        <f t="shared" si="1"/>
        <v>2.5559344251252815E-2</v>
      </c>
      <c r="H34" s="9">
        <f>E34-$E$2</f>
        <v>0</v>
      </c>
      <c r="I34" s="9">
        <f>IF(H34=0,Sheet1!$S$1,((D34-C34*$Q$2-1420*C34-H34*B34*$Q$1-C34*H34*$Q$1)/(H34*G34)))</f>
        <v>36.084835999999996</v>
      </c>
      <c r="J34" s="9">
        <f>I34/(Sheet1!$S$4*SQRT(Sheet1!$S$5))</f>
        <v>18.46569213086083</v>
      </c>
      <c r="K34" s="9"/>
      <c r="L34" s="9"/>
      <c r="M34" s="9"/>
    </row>
    <row r="35" spans="1:13" x14ac:dyDescent="0.25">
      <c r="A35" s="5">
        <v>-3.7333333298408737</v>
      </c>
      <c r="B35" s="5">
        <v>0.11633201291130982</v>
      </c>
      <c r="C35" s="5">
        <v>0</v>
      </c>
      <c r="D35" s="9">
        <v>-1.0188398355234286E-2</v>
      </c>
      <c r="E35">
        <v>292.15690277777776</v>
      </c>
      <c r="F35" s="9">
        <f t="shared" si="0"/>
        <v>5.5934425125281394E-4</v>
      </c>
      <c r="G35" s="9">
        <f t="shared" si="1"/>
        <v>2.5559344251252815E-2</v>
      </c>
      <c r="H35" s="9">
        <f>E35-$E$2</f>
        <v>0</v>
      </c>
      <c r="I35" s="9">
        <f>IF(H35=0,Sheet1!$S$1,((D35-C35*$Q$2-1420*C35-H35*B35*$Q$1-C35*H35*$Q$1)/(H35*G35)))</f>
        <v>36.084835999999996</v>
      </c>
      <c r="J35" s="9">
        <f>I35/(Sheet1!$S$4*SQRT(Sheet1!$S$5))</f>
        <v>18.46569213086083</v>
      </c>
      <c r="K35" s="9"/>
      <c r="L35" s="9"/>
      <c r="M35" s="9"/>
    </row>
    <row r="36" spans="1:13" x14ac:dyDescent="0.25">
      <c r="A36" s="5">
        <v>-3.6999999991928538</v>
      </c>
      <c r="B36" s="5">
        <v>0.12087091004765046</v>
      </c>
      <c r="C36" s="5">
        <v>0</v>
      </c>
      <c r="D36" s="9">
        <v>-4.9656129519762379E-2</v>
      </c>
      <c r="E36">
        <v>292.15690277777776</v>
      </c>
      <c r="F36" s="9">
        <f t="shared" si="0"/>
        <v>5.5934425125281394E-4</v>
      </c>
      <c r="G36" s="9">
        <f t="shared" si="1"/>
        <v>2.5559344251252815E-2</v>
      </c>
      <c r="H36" s="9">
        <f>E36-$E$2</f>
        <v>0</v>
      </c>
      <c r="I36" s="9">
        <f>IF(H36=0,Sheet1!$S$1,((D36-C36*$Q$2-1420*C36-H36*B36*$Q$1-C36*H36*$Q$1)/(H36*G36)))</f>
        <v>36.084835999999996</v>
      </c>
      <c r="J36" s="9">
        <f>I36/(Sheet1!$S$4*SQRT(Sheet1!$S$5))</f>
        <v>18.46569213086083</v>
      </c>
      <c r="K36" s="9"/>
      <c r="L36" s="9"/>
      <c r="M36" s="9"/>
    </row>
    <row r="37" spans="1:13" x14ac:dyDescent="0.25">
      <c r="A37" s="5">
        <v>-3.6666666685448339</v>
      </c>
      <c r="B37" s="5">
        <v>0.1241793114393131</v>
      </c>
      <c r="C37" s="5">
        <v>0</v>
      </c>
      <c r="D37" s="9">
        <v>5.2492087653162661E-3</v>
      </c>
      <c r="E37">
        <v>292.15690277777776</v>
      </c>
      <c r="F37" s="9">
        <f t="shared" si="0"/>
        <v>5.5934425125281394E-4</v>
      </c>
      <c r="G37" s="9">
        <f t="shared" si="1"/>
        <v>2.5559344251252815E-2</v>
      </c>
      <c r="H37" s="9">
        <f>E37-$E$2</f>
        <v>0</v>
      </c>
      <c r="I37" s="9">
        <f>IF(H37=0,Sheet1!$S$1,((D37-C37*$Q$2-1420*C37-H37*B37*$Q$1-C37*H37*$Q$1)/(H37*G37)))</f>
        <v>36.084835999999996</v>
      </c>
      <c r="J37" s="9">
        <f>I37/(Sheet1!$S$4*SQRT(Sheet1!$S$5))</f>
        <v>18.46569213086083</v>
      </c>
      <c r="K37" s="9"/>
      <c r="L37" s="9"/>
      <c r="M37" s="9"/>
    </row>
    <row r="38" spans="1:13" x14ac:dyDescent="0.25">
      <c r="A38" s="5">
        <v>-3.633333327419435</v>
      </c>
      <c r="B38" s="5">
        <v>0.12680167322093946</v>
      </c>
      <c r="C38" s="5">
        <v>0</v>
      </c>
      <c r="D38" s="9">
        <v>-2.3335674592499273E-2</v>
      </c>
      <c r="E38">
        <v>292.15690277777776</v>
      </c>
      <c r="F38" s="9">
        <f t="shared" si="0"/>
        <v>5.5934425125281394E-4</v>
      </c>
      <c r="G38" s="9">
        <f t="shared" si="1"/>
        <v>2.5559344251252815E-2</v>
      </c>
      <c r="H38" s="9">
        <f>E38-$E$2</f>
        <v>0</v>
      </c>
      <c r="I38" s="9">
        <f>IF(H38=0,Sheet1!$S$1,((D38-C38*$Q$2-1420*C38-H38*B38*$Q$1-C38*H38*$Q$1)/(H38*G38)))</f>
        <v>36.084835999999996</v>
      </c>
      <c r="J38" s="9">
        <f>I38/(Sheet1!$S$4*SQRT(Sheet1!$S$5))</f>
        <v>18.46569213086083</v>
      </c>
      <c r="K38" s="9"/>
      <c r="L38" s="9"/>
      <c r="M38" s="9"/>
    </row>
    <row r="39" spans="1:13" x14ac:dyDescent="0.25">
      <c r="A39" s="5">
        <v>-3.5999999967714151</v>
      </c>
      <c r="B39" s="5">
        <v>0.1288421068635254</v>
      </c>
      <c r="C39" s="5">
        <v>0</v>
      </c>
      <c r="D39" s="9">
        <v>3.1833476294956219E-2</v>
      </c>
      <c r="E39">
        <v>292.15690277777776</v>
      </c>
      <c r="F39" s="9">
        <f t="shared" si="0"/>
        <v>5.5934425125281394E-4</v>
      </c>
      <c r="G39" s="9">
        <f t="shared" si="1"/>
        <v>2.5559344251252815E-2</v>
      </c>
      <c r="H39" s="9">
        <f>E39-$E$2</f>
        <v>0</v>
      </c>
      <c r="I39" s="9">
        <f>IF(H39=0,Sheet1!$S$1,((D39-C39*$Q$2-1420*C39-H39*B39*$Q$1-C39*H39*$Q$1)/(H39*G39)))</f>
        <v>36.084835999999996</v>
      </c>
      <c r="J39" s="9">
        <f>I39/(Sheet1!$S$4*SQRT(Sheet1!$S$5))</f>
        <v>18.46569213086083</v>
      </c>
      <c r="K39" s="9"/>
      <c r="L39" s="9"/>
      <c r="M39" s="9"/>
    </row>
    <row r="40" spans="1:13" x14ac:dyDescent="0.25">
      <c r="A40" s="5">
        <v>-3.5499999955606958</v>
      </c>
      <c r="B40" s="5">
        <v>0.1307728636626079</v>
      </c>
      <c r="C40" s="5">
        <v>0</v>
      </c>
      <c r="D40" s="9">
        <v>-2.4113984114763204E-2</v>
      </c>
      <c r="E40">
        <v>292.15690277777776</v>
      </c>
      <c r="F40" s="9">
        <f t="shared" si="0"/>
        <v>5.5934425125281394E-4</v>
      </c>
      <c r="G40" s="9">
        <f t="shared" si="1"/>
        <v>2.5559344251252815E-2</v>
      </c>
      <c r="H40" s="9">
        <f>E40-$E$2</f>
        <v>0</v>
      </c>
      <c r="I40" s="9">
        <f>IF(H40=0,Sheet1!$S$1,((D40-C40*$Q$2-1420*C40-H40*B40*$Q$1-C40*H40*$Q$1)/(H40*G40)))</f>
        <v>36.084835999999996</v>
      </c>
      <c r="J40" s="9">
        <f>I40/(Sheet1!$S$4*SQRT(Sheet1!$S$5))</f>
        <v>18.46569213086083</v>
      </c>
      <c r="K40" s="9"/>
      <c r="L40" s="9"/>
      <c r="M40" s="9"/>
    </row>
    <row r="41" spans="1:13" x14ac:dyDescent="0.25">
      <c r="A41" s="5">
        <v>-3.5166666649126759</v>
      </c>
      <c r="B41" s="5">
        <v>0.13399085490326443</v>
      </c>
      <c r="C41" s="5">
        <v>0</v>
      </c>
      <c r="D41" s="9">
        <v>-1.1696429407111245E-2</v>
      </c>
      <c r="E41">
        <v>292.15690277777776</v>
      </c>
      <c r="F41" s="9">
        <f t="shared" si="0"/>
        <v>5.5934425125281394E-4</v>
      </c>
      <c r="G41" s="9">
        <f t="shared" si="1"/>
        <v>2.5559344251252815E-2</v>
      </c>
      <c r="H41" s="9">
        <f>E41-$E$2</f>
        <v>0</v>
      </c>
      <c r="I41" s="9">
        <f>IF(H41=0,Sheet1!$S$1,((D41-C41*$Q$2-1420*C41-H41*B41*$Q$1-C41*H41*$Q$1)/(H41*G41)))</f>
        <v>36.084835999999996</v>
      </c>
      <c r="J41" s="9">
        <f>I41/(Sheet1!$S$4*SQRT(Sheet1!$S$5))</f>
        <v>18.46569213086083</v>
      </c>
      <c r="K41" s="9"/>
      <c r="L41" s="9"/>
      <c r="M41" s="9"/>
    </row>
    <row r="42" spans="1:13" x14ac:dyDescent="0.25">
      <c r="A42" s="5">
        <v>-3.483333334264656</v>
      </c>
      <c r="B42" s="5">
        <v>0.13033505475286375</v>
      </c>
      <c r="C42" s="5">
        <v>0</v>
      </c>
      <c r="D42" s="9">
        <v>1.3998586313247954E-2</v>
      </c>
      <c r="E42">
        <v>292.15690277777776</v>
      </c>
      <c r="F42" s="9">
        <f t="shared" si="0"/>
        <v>5.5934425125281394E-4</v>
      </c>
      <c r="G42" s="9">
        <f t="shared" si="1"/>
        <v>2.5559344251252815E-2</v>
      </c>
      <c r="H42" s="9">
        <f>E42-$E$2</f>
        <v>0</v>
      </c>
      <c r="I42" s="9">
        <f>IF(H42=0,Sheet1!$S$1,((D42-C42*$Q$2-1420*C42-H42*B42*$Q$1-C42*H42*$Q$1)/(H42*G42)))</f>
        <v>36.084835999999996</v>
      </c>
      <c r="J42" s="9">
        <f>I42/(Sheet1!$S$4*SQRT(Sheet1!$S$5))</f>
        <v>18.46569213086083</v>
      </c>
      <c r="K42" s="9"/>
      <c r="L42" s="9"/>
      <c r="M42" s="9"/>
    </row>
    <row r="43" spans="1:13" x14ac:dyDescent="0.25">
      <c r="A43" s="5">
        <v>-3.4500000036166361</v>
      </c>
      <c r="B43" s="5">
        <v>0.12751285226001791</v>
      </c>
      <c r="C43" s="5">
        <v>0</v>
      </c>
      <c r="D43" s="9">
        <v>1.1141145032850911E-2</v>
      </c>
      <c r="E43">
        <v>292.15690277777776</v>
      </c>
      <c r="F43" s="9">
        <f t="shared" si="0"/>
        <v>5.5934425125281394E-4</v>
      </c>
      <c r="G43" s="9">
        <f t="shared" si="1"/>
        <v>2.5559344251252815E-2</v>
      </c>
      <c r="H43" s="9">
        <f>E43-$E$2</f>
        <v>0</v>
      </c>
      <c r="I43" s="9">
        <f>IF(H43=0,Sheet1!$S$1,((D43-C43*$Q$2-1420*C43-H43*B43*$Q$1-C43*H43*$Q$1)/(H43*G43)))</f>
        <v>36.084835999999996</v>
      </c>
      <c r="J43" s="9">
        <f>I43/(Sheet1!$S$4*SQRT(Sheet1!$S$5))</f>
        <v>18.46569213086083</v>
      </c>
      <c r="K43" s="9"/>
      <c r="L43" s="9"/>
      <c r="M43" s="9"/>
    </row>
    <row r="44" spans="1:13" x14ac:dyDescent="0.25">
      <c r="A44" s="5">
        <v>-3.4166666624912372</v>
      </c>
      <c r="B44" s="5">
        <v>0.12743284968663837</v>
      </c>
      <c r="C44" s="5">
        <v>0</v>
      </c>
      <c r="D44" s="9">
        <v>-3.2765342940372352E-2</v>
      </c>
      <c r="E44">
        <v>292.15690277777776</v>
      </c>
      <c r="F44" s="9">
        <f t="shared" si="0"/>
        <v>5.5934425125281394E-4</v>
      </c>
      <c r="G44" s="9">
        <f t="shared" si="1"/>
        <v>2.5559344251252815E-2</v>
      </c>
      <c r="H44" s="9">
        <f>E44-$E$2</f>
        <v>0</v>
      </c>
      <c r="I44" s="9">
        <f>IF(H44=0,Sheet1!$S$1,((D44-C44*$Q$2-1420*C44-H44*B44*$Q$1-C44*H44*$Q$1)/(H44*G44)))</f>
        <v>36.084835999999996</v>
      </c>
      <c r="J44" s="9">
        <f>I44/(Sheet1!$S$4*SQRT(Sheet1!$S$5))</f>
        <v>18.46569213086083</v>
      </c>
      <c r="K44" s="9"/>
      <c r="L44" s="9"/>
      <c r="M44" s="9"/>
    </row>
    <row r="45" spans="1:13" x14ac:dyDescent="0.25">
      <c r="A45" s="5">
        <v>-3.3666666612805178</v>
      </c>
      <c r="B45" s="5">
        <v>0.1260726742452413</v>
      </c>
      <c r="C45" s="5">
        <v>0</v>
      </c>
      <c r="D45" s="9">
        <v>8.380467759499674E-3</v>
      </c>
      <c r="E45">
        <v>292.15690277777776</v>
      </c>
      <c r="F45" s="9">
        <f t="shared" si="0"/>
        <v>5.5934425125281394E-4</v>
      </c>
      <c r="G45" s="9">
        <f t="shared" si="1"/>
        <v>2.5559344251252815E-2</v>
      </c>
      <c r="H45" s="9">
        <f>E45-$E$2</f>
        <v>0</v>
      </c>
      <c r="I45" s="9">
        <f>IF(H45=0,Sheet1!$S$1,((D45-C45*$Q$2-1420*C45-H45*B45*$Q$1-C45*H45*$Q$1)/(H45*G45)))</f>
        <v>36.084835999999996</v>
      </c>
      <c r="J45" s="9">
        <f>I45/(Sheet1!$S$4*SQRT(Sheet1!$S$5))</f>
        <v>18.46569213086083</v>
      </c>
      <c r="K45" s="9"/>
      <c r="L45" s="9"/>
      <c r="M45" s="9"/>
    </row>
    <row r="46" spans="1:13" x14ac:dyDescent="0.25">
      <c r="A46" s="5">
        <v>-3.3333333306324979</v>
      </c>
      <c r="B46" s="5">
        <v>0.12427556388613711</v>
      </c>
      <c r="C46" s="5">
        <v>0</v>
      </c>
      <c r="D46" s="9">
        <v>-2.6708922276296593E-2</v>
      </c>
      <c r="E46">
        <v>292.15690277777776</v>
      </c>
      <c r="F46" s="9">
        <f t="shared" si="0"/>
        <v>5.5934425125281394E-4</v>
      </c>
      <c r="G46" s="9">
        <f t="shared" si="1"/>
        <v>2.5559344251252815E-2</v>
      </c>
      <c r="H46" s="9">
        <f>E46-$E$2</f>
        <v>0</v>
      </c>
      <c r="I46" s="9">
        <f>IF(H46=0,Sheet1!$S$1,((D46-C46*$Q$2-1420*C46-H46*B46*$Q$1-C46*H46*$Q$1)/(H46*G46)))</f>
        <v>36.084835999999996</v>
      </c>
      <c r="J46" s="9">
        <f>I46/(Sheet1!$S$4*SQRT(Sheet1!$S$5))</f>
        <v>18.46569213086083</v>
      </c>
      <c r="K46" s="9"/>
      <c r="L46" s="9"/>
      <c r="M46" s="9"/>
    </row>
    <row r="47" spans="1:13" x14ac:dyDescent="0.25">
      <c r="A47" s="5">
        <v>-3.299999999984478</v>
      </c>
      <c r="B47" s="5">
        <v>0.12167179868751919</v>
      </c>
      <c r="C47" s="5">
        <v>0</v>
      </c>
      <c r="D47" s="9">
        <v>-8.119639230569814E-2</v>
      </c>
      <c r="E47">
        <v>292.15690277777776</v>
      </c>
      <c r="F47" s="9">
        <f t="shared" si="0"/>
        <v>5.5934425125281394E-4</v>
      </c>
      <c r="G47" s="9">
        <f t="shared" si="1"/>
        <v>2.5559344251252815E-2</v>
      </c>
      <c r="H47" s="9">
        <f>E47-$E$2</f>
        <v>0</v>
      </c>
      <c r="I47" s="9">
        <f>IF(H47=0,Sheet1!$S$1,((D47-C47*$Q$2-1420*C47-H47*B47*$Q$1-C47*H47*$Q$1)/(H47*G47)))</f>
        <v>36.084835999999996</v>
      </c>
      <c r="J47" s="9">
        <f>I47/(Sheet1!$S$4*SQRT(Sheet1!$S$5))</f>
        <v>18.46569213086083</v>
      </c>
      <c r="K47" s="9"/>
      <c r="L47" s="9"/>
      <c r="M47" s="9"/>
    </row>
    <row r="48" spans="1:13" x14ac:dyDescent="0.25">
      <c r="A48" s="5">
        <v>-3.2666666693364581</v>
      </c>
      <c r="B48" s="5">
        <v>0.11812313064063658</v>
      </c>
      <c r="C48" s="5">
        <v>0</v>
      </c>
      <c r="D48" s="9">
        <v>8.0184262181349997E-2</v>
      </c>
      <c r="E48">
        <v>292.15690277777776</v>
      </c>
      <c r="F48" s="9">
        <f t="shared" si="0"/>
        <v>5.5934425125281394E-4</v>
      </c>
      <c r="G48" s="9">
        <f t="shared" si="1"/>
        <v>2.5559344251252815E-2</v>
      </c>
      <c r="H48" s="9">
        <f>E48-$E$2</f>
        <v>0</v>
      </c>
      <c r="I48" s="9">
        <f>IF(H48=0,Sheet1!$S$1,((D48-C48*$Q$2-1420*C48-H48*B48*$Q$1-C48*H48*$Q$1)/(H48*G48)))</f>
        <v>36.084835999999996</v>
      </c>
      <c r="J48" s="9">
        <f>I48/(Sheet1!$S$4*SQRT(Sheet1!$S$5))</f>
        <v>18.46569213086083</v>
      </c>
      <c r="K48" s="9"/>
      <c r="L48" s="9"/>
      <c r="M48" s="9"/>
    </row>
    <row r="49" spans="1:13" x14ac:dyDescent="0.25">
      <c r="A49" s="5">
        <v>-3.2166666681257388</v>
      </c>
      <c r="B49" s="5">
        <v>0.11070788982505382</v>
      </c>
      <c r="C49" s="5">
        <v>0</v>
      </c>
      <c r="D49" s="9">
        <v>-4.8069420559621691E-2</v>
      </c>
      <c r="E49">
        <v>292.15690277777776</v>
      </c>
      <c r="F49" s="9">
        <f t="shared" si="0"/>
        <v>5.5934425125281394E-4</v>
      </c>
      <c r="G49" s="9">
        <f t="shared" si="1"/>
        <v>2.5559344251252815E-2</v>
      </c>
      <c r="H49" s="9">
        <f>E49-$E$2</f>
        <v>0</v>
      </c>
      <c r="I49" s="9">
        <f>IF(H49=0,Sheet1!$S$1,((D49-C49*$Q$2-1420*C49-H49*B49*$Q$1-C49*H49*$Q$1)/(H49*G49)))</f>
        <v>36.084835999999996</v>
      </c>
      <c r="J49" s="9">
        <f>I49/(Sheet1!$S$4*SQRT(Sheet1!$S$5))</f>
        <v>18.46569213086083</v>
      </c>
      <c r="K49" s="9"/>
      <c r="L49" s="9"/>
      <c r="M49" s="9"/>
    </row>
    <row r="50" spans="1:13" x14ac:dyDescent="0.25">
      <c r="A50" s="5">
        <v>-3.1833333270003399</v>
      </c>
      <c r="B50" s="5">
        <v>0.1040555927353928</v>
      </c>
      <c r="C50" s="5">
        <v>0</v>
      </c>
      <c r="D50" s="9">
        <v>1.0976858899854668E-3</v>
      </c>
      <c r="E50">
        <v>292.15690277777776</v>
      </c>
      <c r="F50" s="9">
        <f t="shared" si="0"/>
        <v>5.5934425125281394E-4</v>
      </c>
      <c r="G50" s="9">
        <f t="shared" si="1"/>
        <v>2.5559344251252815E-2</v>
      </c>
      <c r="H50" s="9">
        <f>E50-$E$2</f>
        <v>0</v>
      </c>
      <c r="I50" s="9">
        <f>IF(H50=0,Sheet1!$S$1,((D50-C50*$Q$2-1420*C50-H50*B50*$Q$1-C50*H50*$Q$1)/(H50*G50)))</f>
        <v>36.084835999999996</v>
      </c>
      <c r="J50" s="9">
        <f>I50/(Sheet1!$S$4*SQRT(Sheet1!$S$5))</f>
        <v>18.46569213086083</v>
      </c>
      <c r="K50" s="9"/>
      <c r="L50" s="9"/>
      <c r="M50" s="9"/>
    </row>
    <row r="51" spans="1:13" x14ac:dyDescent="0.25">
      <c r="A51" s="5">
        <v>-3.14999999635232</v>
      </c>
      <c r="B51" s="5">
        <v>9.5614611003543376E-2</v>
      </c>
      <c r="C51" s="5">
        <v>0</v>
      </c>
      <c r="D51" s="9">
        <v>-2.3427935626266248E-2</v>
      </c>
      <c r="E51">
        <v>292.15690277777776</v>
      </c>
      <c r="F51" s="9">
        <f t="shared" si="0"/>
        <v>5.5934425125281394E-4</v>
      </c>
      <c r="G51" s="9">
        <f t="shared" si="1"/>
        <v>2.5559344251252815E-2</v>
      </c>
      <c r="H51" s="9">
        <f>E51-$E$2</f>
        <v>0</v>
      </c>
      <c r="I51" s="9">
        <f>IF(H51=0,Sheet1!$S$1,((D51-C51*$Q$2-1420*C51-H51*B51*$Q$1-C51*H51*$Q$1)/(H51*G51)))</f>
        <v>36.084835999999996</v>
      </c>
      <c r="J51" s="9">
        <f>I51/(Sheet1!$S$4*SQRT(Sheet1!$S$5))</f>
        <v>18.46569213086083</v>
      </c>
      <c r="K51" s="9"/>
      <c r="L51" s="9"/>
      <c r="M51" s="9"/>
    </row>
    <row r="52" spans="1:13" x14ac:dyDescent="0.25">
      <c r="A52" s="5">
        <v>-3.1166666657043001</v>
      </c>
      <c r="B52" s="5">
        <v>8.4714282645853289E-2</v>
      </c>
      <c r="C52" s="5">
        <v>0</v>
      </c>
      <c r="D52" s="9">
        <v>-3.559168010778993E-2</v>
      </c>
      <c r="E52">
        <v>292.15690277777776</v>
      </c>
      <c r="F52" s="9">
        <f t="shared" si="0"/>
        <v>5.5934425125281394E-4</v>
      </c>
      <c r="G52" s="9">
        <f t="shared" si="1"/>
        <v>2.5559344251252815E-2</v>
      </c>
      <c r="H52" s="9">
        <f>E52-$E$2</f>
        <v>0</v>
      </c>
      <c r="I52" s="9">
        <f>IF(H52=0,Sheet1!$S$1,((D52-C52*$Q$2-1420*C52-H52*B52*$Q$1-C52*H52*$Q$1)/(H52*G52)))</f>
        <v>36.084835999999996</v>
      </c>
      <c r="J52" s="9">
        <f>I52/(Sheet1!$S$4*SQRT(Sheet1!$S$5))</f>
        <v>18.46569213086083</v>
      </c>
      <c r="K52" s="9"/>
      <c r="L52" s="9"/>
      <c r="M52" s="9"/>
    </row>
    <row r="53" spans="1:13" x14ac:dyDescent="0.25">
      <c r="A53" s="5">
        <v>-3.0833333350562802</v>
      </c>
      <c r="B53" s="5">
        <v>6.983106895722431E-2</v>
      </c>
      <c r="C53" s="5">
        <v>0</v>
      </c>
      <c r="D53" s="9">
        <v>5.4168393194852373E-2</v>
      </c>
      <c r="E53">
        <v>292.15690277777776</v>
      </c>
      <c r="F53" s="9">
        <f t="shared" si="0"/>
        <v>5.5934425125281394E-4</v>
      </c>
      <c r="G53" s="9">
        <f t="shared" si="1"/>
        <v>2.5559344251252815E-2</v>
      </c>
      <c r="H53" s="9">
        <f>E53-$E$2</f>
        <v>0</v>
      </c>
      <c r="I53" s="9">
        <f>IF(H53=0,Sheet1!$S$1,((D53-C53*$Q$2-1420*C53-H53*B53*$Q$1-C53*H53*$Q$1)/(H53*G53)))</f>
        <v>36.084835999999996</v>
      </c>
      <c r="J53" s="9">
        <f>I53/(Sheet1!$S$4*SQRT(Sheet1!$S$5))</f>
        <v>18.46569213086083</v>
      </c>
      <c r="K53" s="9"/>
      <c r="L53" s="9"/>
      <c r="M53" s="9"/>
    </row>
    <row r="54" spans="1:13" x14ac:dyDescent="0.25">
      <c r="A54" s="5">
        <v>-3.0333333338455608</v>
      </c>
      <c r="B54" s="5">
        <v>3.9741228205464676E-2</v>
      </c>
      <c r="C54" s="5">
        <v>0</v>
      </c>
      <c r="D54" s="9">
        <v>-3.3202069347671712E-2</v>
      </c>
      <c r="E54">
        <v>292.15690277777776</v>
      </c>
      <c r="F54" s="9">
        <f t="shared" si="0"/>
        <v>5.5934425125281394E-4</v>
      </c>
      <c r="G54" s="9">
        <f t="shared" si="1"/>
        <v>2.5559344251252815E-2</v>
      </c>
      <c r="H54" s="9">
        <f>E54-$E$2</f>
        <v>0</v>
      </c>
      <c r="I54" s="9">
        <f>IF(H54=0,Sheet1!$S$1,((D54-C54*$Q$2-1420*C54-H54*B54*$Q$1-C54*H54*$Q$1)/(H54*G54)))</f>
        <v>36.084835999999996</v>
      </c>
      <c r="J54" s="9">
        <f>I54/(Sheet1!$S$4*SQRT(Sheet1!$S$5))</f>
        <v>18.46569213086083</v>
      </c>
      <c r="K54" s="9"/>
      <c r="L54" s="9"/>
      <c r="M54" s="9"/>
    </row>
    <row r="55" spans="1:13" x14ac:dyDescent="0.25">
      <c r="A55" s="5">
        <v>-3.0000000031975409</v>
      </c>
      <c r="B55" s="5">
        <v>2.3375060482941058E-2</v>
      </c>
      <c r="C55" s="5">
        <v>0</v>
      </c>
      <c r="D55" s="9">
        <v>-1.6136536866877424E-2</v>
      </c>
      <c r="E55">
        <v>292.15690277777776</v>
      </c>
      <c r="F55" s="9">
        <f t="shared" si="0"/>
        <v>5.5934425125281394E-4</v>
      </c>
      <c r="G55" s="9">
        <f t="shared" si="1"/>
        <v>2.5559344251252815E-2</v>
      </c>
      <c r="H55" s="9">
        <f>E55-$E$2</f>
        <v>0</v>
      </c>
      <c r="I55" s="9">
        <f>IF(H55=0,Sheet1!$S$1,((D55-C55*$Q$2-1420*C55-H55*B55*$Q$1-C55*H55*$Q$1)/(H55*G55)))</f>
        <v>36.084835999999996</v>
      </c>
      <c r="J55" s="9">
        <f>I55/(Sheet1!$S$4*SQRT(Sheet1!$S$5))</f>
        <v>18.46569213086083</v>
      </c>
      <c r="K55" s="9"/>
      <c r="L55" s="9"/>
      <c r="M55" s="9"/>
    </row>
    <row r="56" spans="1:13" x14ac:dyDescent="0.25">
      <c r="A56" s="5">
        <v>-2.966666662072142</v>
      </c>
      <c r="B56" s="5">
        <v>2.4549788024753133E-2</v>
      </c>
      <c r="C56" s="5">
        <v>0</v>
      </c>
      <c r="D56" s="9">
        <v>2.9304945430425222E-2</v>
      </c>
      <c r="E56">
        <v>292.15690277777776</v>
      </c>
      <c r="F56" s="9">
        <f t="shared" si="0"/>
        <v>5.5934425125281394E-4</v>
      </c>
      <c r="G56" s="9">
        <f t="shared" si="1"/>
        <v>2.5559344251252815E-2</v>
      </c>
      <c r="H56" s="9">
        <f>E56-$E$2</f>
        <v>0</v>
      </c>
      <c r="I56" s="9">
        <f>IF(H56=0,Sheet1!$S$1,((D56-C56*$Q$2-1420*C56-H56*B56*$Q$1-C56*H56*$Q$1)/(H56*G56)))</f>
        <v>36.084835999999996</v>
      </c>
      <c r="J56" s="9">
        <f>I56/(Sheet1!$S$4*SQRT(Sheet1!$S$5))</f>
        <v>18.46569213086083</v>
      </c>
      <c r="K56" s="9"/>
      <c r="L56" s="9"/>
      <c r="M56" s="9"/>
    </row>
    <row r="57" spans="1:13" x14ac:dyDescent="0.25">
      <c r="A57" s="5">
        <v>-2.9333333314241221</v>
      </c>
      <c r="B57" s="5">
        <v>3.2262037113794315E-2</v>
      </c>
      <c r="C57" s="5">
        <v>0</v>
      </c>
      <c r="D57" s="9">
        <v>-6.5663496353923267E-2</v>
      </c>
      <c r="E57">
        <v>292.15690277777776</v>
      </c>
      <c r="F57" s="9">
        <f t="shared" si="0"/>
        <v>5.5934425125281394E-4</v>
      </c>
      <c r="G57" s="9">
        <f t="shared" si="1"/>
        <v>2.5559344251252815E-2</v>
      </c>
      <c r="H57" s="9">
        <f>E57-$E$2</f>
        <v>0</v>
      </c>
      <c r="I57" s="9">
        <f>IF(H57=0,Sheet1!$S$1,((D57-C57*$Q$2-1420*C57-H57*B57*$Q$1-C57*H57*$Q$1)/(H57*G57)))</f>
        <v>36.084835999999996</v>
      </c>
      <c r="J57" s="9">
        <f>I57/(Sheet1!$S$4*SQRT(Sheet1!$S$5))</f>
        <v>18.46569213086083</v>
      </c>
      <c r="K57" s="9"/>
      <c r="L57" s="9"/>
      <c r="M57" s="9"/>
    </row>
    <row r="58" spans="1:13" x14ac:dyDescent="0.25">
      <c r="A58" s="5">
        <v>-2.9000000007761022</v>
      </c>
      <c r="B58" s="5">
        <v>3.3264871209908835E-2</v>
      </c>
      <c r="C58" s="5">
        <v>0</v>
      </c>
      <c r="D58" s="9">
        <v>1.301570717754655E-2</v>
      </c>
      <c r="E58">
        <v>292.15690277777776</v>
      </c>
      <c r="F58" s="9">
        <f t="shared" si="0"/>
        <v>5.5934425125281394E-4</v>
      </c>
      <c r="G58" s="9">
        <f t="shared" si="1"/>
        <v>2.5559344251252815E-2</v>
      </c>
      <c r="H58" s="9">
        <f>E58-$E$2</f>
        <v>0</v>
      </c>
      <c r="I58" s="9">
        <f>IF(H58=0,Sheet1!$S$1,((D58-C58*$Q$2-1420*C58-H58*B58*$Q$1-C58*H58*$Q$1)/(H58*G58)))</f>
        <v>36.084835999999996</v>
      </c>
      <c r="J58" s="9">
        <f>I58/(Sheet1!$S$4*SQRT(Sheet1!$S$5))</f>
        <v>18.46569213086083</v>
      </c>
      <c r="K58" s="9"/>
      <c r="L58" s="9"/>
      <c r="M58" s="9"/>
    </row>
    <row r="59" spans="1:13" x14ac:dyDescent="0.25">
      <c r="A59" s="5">
        <v>-2.8499999995653829</v>
      </c>
      <c r="B59" s="5">
        <v>3.6784058593925056E-2</v>
      </c>
      <c r="C59" s="5">
        <v>0</v>
      </c>
      <c r="D59" s="9">
        <v>-5.9226891723920478E-3</v>
      </c>
      <c r="E59">
        <v>292.15690277777776</v>
      </c>
      <c r="F59" s="9">
        <f t="shared" si="0"/>
        <v>5.5934425125281394E-4</v>
      </c>
      <c r="G59" s="9">
        <f t="shared" si="1"/>
        <v>2.5559344251252815E-2</v>
      </c>
      <c r="H59" s="9">
        <f>E59-$E$2</f>
        <v>0</v>
      </c>
      <c r="I59" s="9">
        <f>IF(H59=0,Sheet1!$S$1,((D59-C59*$Q$2-1420*C59-H59*B59*$Q$1-C59*H59*$Q$1)/(H59*G59)))</f>
        <v>36.084835999999996</v>
      </c>
      <c r="J59" s="9">
        <f>I59/(Sheet1!$S$4*SQRT(Sheet1!$S$5))</f>
        <v>18.46569213086083</v>
      </c>
      <c r="K59" s="9"/>
      <c r="L59" s="9"/>
      <c r="M59" s="9"/>
    </row>
    <row r="60" spans="1:13" x14ac:dyDescent="0.25">
      <c r="A60" s="5">
        <v>-2.8166666689173629</v>
      </c>
      <c r="B60" s="5">
        <v>3.7855170449656347E-2</v>
      </c>
      <c r="C60" s="5">
        <v>0</v>
      </c>
      <c r="D60" s="9">
        <v>-1.7558714315960518E-2</v>
      </c>
      <c r="E60">
        <v>292.15690277777776</v>
      </c>
      <c r="F60" s="9">
        <f t="shared" si="0"/>
        <v>5.5934425125281394E-4</v>
      </c>
      <c r="G60" s="9">
        <f t="shared" si="1"/>
        <v>2.5559344251252815E-2</v>
      </c>
      <c r="H60" s="9">
        <f>E60-$E$2</f>
        <v>0</v>
      </c>
      <c r="I60" s="9">
        <f>IF(H60=0,Sheet1!$S$1,((D60-C60*$Q$2-1420*C60-H60*B60*$Q$1-C60*H60*$Q$1)/(H60*G60)))</f>
        <v>36.084835999999996</v>
      </c>
      <c r="J60" s="9">
        <f>I60/(Sheet1!$S$4*SQRT(Sheet1!$S$5))</f>
        <v>18.46569213086083</v>
      </c>
      <c r="K60" s="9"/>
      <c r="L60" s="9"/>
      <c r="M60" s="9"/>
    </row>
    <row r="61" spans="1:13" x14ac:dyDescent="0.25">
      <c r="A61" s="5">
        <v>-2.7833333277919641</v>
      </c>
      <c r="B61" s="5">
        <v>3.7913918099295729E-2</v>
      </c>
      <c r="C61" s="5">
        <v>0</v>
      </c>
      <c r="D61" s="9">
        <v>6.8039947471333698E-2</v>
      </c>
      <c r="E61">
        <v>292.15690277777776</v>
      </c>
      <c r="F61" s="9">
        <f t="shared" si="0"/>
        <v>5.5934425125281394E-4</v>
      </c>
      <c r="G61" s="9">
        <f t="shared" si="1"/>
        <v>2.5559344251252815E-2</v>
      </c>
      <c r="H61" s="9">
        <f>E61-$E$2</f>
        <v>0</v>
      </c>
      <c r="I61" s="9">
        <f>IF(H61=0,Sheet1!$S$1,((D61-C61*$Q$2-1420*C61-H61*B61*$Q$1-C61*H61*$Q$1)/(H61*G61)))</f>
        <v>36.084835999999996</v>
      </c>
      <c r="J61" s="9">
        <f>I61/(Sheet1!$S$4*SQRT(Sheet1!$S$5))</f>
        <v>18.46569213086083</v>
      </c>
      <c r="K61" s="9"/>
      <c r="L61" s="9"/>
      <c r="M61" s="9"/>
    </row>
    <row r="62" spans="1:13" x14ac:dyDescent="0.25">
      <c r="A62" s="5">
        <v>-2.7499999971439442</v>
      </c>
      <c r="B62" s="5">
        <v>3.5846946754103326E-2</v>
      </c>
      <c r="C62" s="5">
        <v>0</v>
      </c>
      <c r="D62" s="9">
        <v>-2.5819844059744052E-2</v>
      </c>
      <c r="E62">
        <v>292.15690277777776</v>
      </c>
      <c r="F62" s="9">
        <f t="shared" si="0"/>
        <v>5.5934425125281394E-4</v>
      </c>
      <c r="G62" s="9">
        <f t="shared" si="1"/>
        <v>2.5559344251252815E-2</v>
      </c>
      <c r="H62" s="9">
        <f>E62-$E$2</f>
        <v>0</v>
      </c>
      <c r="I62" s="9">
        <f>IF(H62=0,Sheet1!$S$1,((D62-C62*$Q$2-1420*C62-H62*B62*$Q$1-C62*H62*$Q$1)/(H62*G62)))</f>
        <v>36.084835999999996</v>
      </c>
      <c r="J62" s="9">
        <f>I62/(Sheet1!$S$4*SQRT(Sheet1!$S$5))</f>
        <v>18.46569213086083</v>
      </c>
      <c r="K62" s="9"/>
      <c r="L62" s="9"/>
      <c r="M62" s="9"/>
    </row>
    <row r="63" spans="1:13" x14ac:dyDescent="0.25">
      <c r="A63" s="5">
        <v>-2.7166666664959243</v>
      </c>
      <c r="B63" s="5">
        <v>3.5556603451080027E-2</v>
      </c>
      <c r="C63" s="5">
        <v>0</v>
      </c>
      <c r="D63" s="9">
        <v>-3.7450783088922177E-2</v>
      </c>
      <c r="E63">
        <v>292.15690277777776</v>
      </c>
      <c r="F63" s="9">
        <f t="shared" si="0"/>
        <v>5.5934425125281394E-4</v>
      </c>
      <c r="G63" s="9">
        <f t="shared" si="1"/>
        <v>2.5559344251252815E-2</v>
      </c>
      <c r="H63" s="9">
        <f>E63-$E$2</f>
        <v>0</v>
      </c>
      <c r="I63" s="9">
        <f>IF(H63=0,Sheet1!$S$1,((D63-C63*$Q$2-1420*C63-H63*B63*$Q$1-C63*H63*$Q$1)/(H63*G63)))</f>
        <v>36.084835999999996</v>
      </c>
      <c r="J63" s="9">
        <f>I63/(Sheet1!$S$4*SQRT(Sheet1!$S$5))</f>
        <v>18.46569213086083</v>
      </c>
      <c r="K63" s="9"/>
      <c r="L63" s="9"/>
      <c r="M63" s="9"/>
    </row>
    <row r="64" spans="1:13" x14ac:dyDescent="0.25">
      <c r="A64" s="5">
        <v>-2.6666666652852049</v>
      </c>
      <c r="B64" s="5">
        <v>3.5950313437169326E-2</v>
      </c>
      <c r="C64" s="5">
        <v>0</v>
      </c>
      <c r="D64" s="9">
        <v>5.7226977733018256E-2</v>
      </c>
      <c r="E64">
        <v>292.15690277777776</v>
      </c>
      <c r="F64" s="9">
        <f t="shared" si="0"/>
        <v>5.5934425125281394E-4</v>
      </c>
      <c r="G64" s="9">
        <f t="shared" si="1"/>
        <v>2.5559344251252815E-2</v>
      </c>
      <c r="H64" s="9">
        <f>E64-$E$2</f>
        <v>0</v>
      </c>
      <c r="I64" s="9">
        <f>IF(H64=0,Sheet1!$S$1,((D64-C64*$Q$2-1420*C64-H64*B64*$Q$1-C64*H64*$Q$1)/(H64*G64)))</f>
        <v>36.084835999999996</v>
      </c>
      <c r="J64" s="9">
        <f>I64/(Sheet1!$S$4*SQRT(Sheet1!$S$5))</f>
        <v>18.46569213086083</v>
      </c>
      <c r="K64" s="9"/>
      <c r="L64" s="9"/>
      <c r="M64" s="9"/>
    </row>
    <row r="65" spans="1:13" x14ac:dyDescent="0.25">
      <c r="A65" s="5">
        <v>-2.633333334637185</v>
      </c>
      <c r="B65" s="5">
        <v>3.5790774502610603E-2</v>
      </c>
      <c r="C65" s="5">
        <v>0</v>
      </c>
      <c r="D65" s="9">
        <v>-6.1840074343191997E-2</v>
      </c>
      <c r="E65">
        <v>292.15690277777776</v>
      </c>
      <c r="F65" s="9">
        <f t="shared" si="0"/>
        <v>5.5934425125281394E-4</v>
      </c>
      <c r="G65" s="9">
        <f t="shared" si="1"/>
        <v>2.5559344251252815E-2</v>
      </c>
      <c r="H65" s="9">
        <f>E65-$E$2</f>
        <v>0</v>
      </c>
      <c r="I65" s="9">
        <f>IF(H65=0,Sheet1!$S$1,((D65-C65*$Q$2-1420*C65-H65*B65*$Q$1-C65*H65*$Q$1)/(H65*G65)))</f>
        <v>36.084835999999996</v>
      </c>
      <c r="J65" s="9">
        <f>I65/(Sheet1!$S$4*SQRT(Sheet1!$S$5))</f>
        <v>18.46569213086083</v>
      </c>
      <c r="K65" s="9"/>
      <c r="L65" s="9"/>
      <c r="M65" s="9"/>
    </row>
    <row r="66" spans="1:13" x14ac:dyDescent="0.25">
      <c r="A66" s="5">
        <v>-2.5999999935117861</v>
      </c>
      <c r="B66" s="5">
        <v>3.5355097457187804E-2</v>
      </c>
      <c r="C66" s="5">
        <v>0</v>
      </c>
      <c r="D66" s="9">
        <v>-6.2784082166755212E-2</v>
      </c>
      <c r="E66">
        <v>292.15690277777776</v>
      </c>
      <c r="F66" s="9">
        <f t="shared" si="0"/>
        <v>5.5934425125281394E-4</v>
      </c>
      <c r="G66" s="9">
        <f t="shared" si="1"/>
        <v>2.5559344251252815E-2</v>
      </c>
      <c r="H66" s="9">
        <f>E66-$E$2</f>
        <v>0</v>
      </c>
      <c r="I66" s="9">
        <f>IF(H66=0,Sheet1!$S$1,((D66-C66*$Q$2-1420*C66-H66*B66*$Q$1-C66*H66*$Q$1)/(H66*G66)))</f>
        <v>36.084835999999996</v>
      </c>
      <c r="J66" s="9">
        <f>I66/(Sheet1!$S$4*SQRT(Sheet1!$S$5))</f>
        <v>18.46569213086083</v>
      </c>
      <c r="K66" s="9"/>
      <c r="L66" s="9"/>
      <c r="M66" s="9"/>
    </row>
    <row r="67" spans="1:13" x14ac:dyDescent="0.25">
      <c r="A67" s="5">
        <v>-2.5666666628637662</v>
      </c>
      <c r="B67" s="5">
        <v>3.476178611891638E-2</v>
      </c>
      <c r="C67" s="5">
        <v>0</v>
      </c>
      <c r="D67" s="9">
        <v>-3.2991844706028138E-3</v>
      </c>
      <c r="E67">
        <v>292.15690277777776</v>
      </c>
      <c r="F67" s="9">
        <f t="shared" ref="F67:F130" si="2">(0.0000000000567*$Q$4*(E67^4-$Q$5^4))/(E67-$Q$5)</f>
        <v>5.5934425125281394E-4</v>
      </c>
      <c r="G67" s="9">
        <f t="shared" ref="G67:G130" si="3">F67+$Q$3</f>
        <v>2.5559344251252815E-2</v>
      </c>
      <c r="H67" s="9">
        <f>E67-$E$2</f>
        <v>0</v>
      </c>
      <c r="I67" s="9">
        <f>IF(H67=0,Sheet1!$S$1,((D67-C67*$Q$2-1420*C67-H67*B67*$Q$1-C67*H67*$Q$1)/(H67*G67)))</f>
        <v>36.084835999999996</v>
      </c>
      <c r="J67" s="9">
        <f>I67/(Sheet1!$S$4*SQRT(Sheet1!$S$5))</f>
        <v>18.46569213086083</v>
      </c>
      <c r="K67" s="9"/>
      <c r="L67" s="9"/>
      <c r="M67" s="9"/>
    </row>
    <row r="68" spans="1:13" x14ac:dyDescent="0.25">
      <c r="A68" s="5">
        <v>-2.5333333322157463</v>
      </c>
      <c r="B68" s="5">
        <v>3.4118265160944808E-2</v>
      </c>
      <c r="C68" s="5">
        <v>0</v>
      </c>
      <c r="D68" s="9">
        <v>7.1510829457677699E-2</v>
      </c>
      <c r="E68">
        <v>292.15690277777776</v>
      </c>
      <c r="F68" s="9">
        <f t="shared" si="2"/>
        <v>5.5934425125281394E-4</v>
      </c>
      <c r="G68" s="9">
        <f t="shared" si="3"/>
        <v>2.5559344251252815E-2</v>
      </c>
      <c r="H68" s="9">
        <f>E68-$E$2</f>
        <v>0</v>
      </c>
      <c r="I68" s="9">
        <f>IF(H68=0,Sheet1!$S$1,((D68-C68*$Q$2-1420*C68-H68*B68*$Q$1-C68*H68*$Q$1)/(H68*G68)))</f>
        <v>36.084835999999996</v>
      </c>
      <c r="J68" s="9">
        <f>I68/(Sheet1!$S$4*SQRT(Sheet1!$S$5))</f>
        <v>18.46569213086083</v>
      </c>
      <c r="K68" s="9"/>
      <c r="L68" s="9"/>
      <c r="M68" s="9"/>
    </row>
    <row r="69" spans="1:13" x14ac:dyDescent="0.25">
      <c r="A69" s="5">
        <v>-2.483333331005027</v>
      </c>
      <c r="B69" s="5">
        <v>3.3258384352154113E-2</v>
      </c>
      <c r="C69" s="5">
        <v>0</v>
      </c>
      <c r="D69" s="9">
        <v>0.10227163036539899</v>
      </c>
      <c r="E69">
        <v>292.15690277777776</v>
      </c>
      <c r="F69" s="9">
        <f t="shared" si="2"/>
        <v>5.5934425125281394E-4</v>
      </c>
      <c r="G69" s="9">
        <f t="shared" si="3"/>
        <v>2.5559344251252815E-2</v>
      </c>
      <c r="H69" s="9">
        <f>E69-$E$2</f>
        <v>0</v>
      </c>
      <c r="I69" s="9">
        <f>IF(H69=0,Sheet1!$S$1,((D69-C69*$Q$2-1420*C69-H69*B69*$Q$1-C69*H69*$Q$1)/(H69*G69)))</f>
        <v>36.084835999999996</v>
      </c>
      <c r="J69" s="9">
        <f>I69/(Sheet1!$S$4*SQRT(Sheet1!$S$5))</f>
        <v>18.46569213086083</v>
      </c>
      <c r="K69" s="9"/>
      <c r="L69" s="9"/>
      <c r="M69" s="9"/>
    </row>
    <row r="70" spans="1:13" x14ac:dyDescent="0.25">
      <c r="A70" s="5">
        <v>-2.450000000357007</v>
      </c>
      <c r="B70" s="5">
        <v>3.2827710233075444E-2</v>
      </c>
      <c r="C70" s="5">
        <v>0</v>
      </c>
      <c r="D70" s="9">
        <v>2.5486856154137445E-2</v>
      </c>
      <c r="E70">
        <v>292.15690277777776</v>
      </c>
      <c r="F70" s="9">
        <f t="shared" si="2"/>
        <v>5.5934425125281394E-4</v>
      </c>
      <c r="G70" s="9">
        <f t="shared" si="3"/>
        <v>2.5559344251252815E-2</v>
      </c>
      <c r="H70" s="9">
        <f>E70-$E$2</f>
        <v>0</v>
      </c>
      <c r="I70" s="9">
        <f>IF(H70=0,Sheet1!$S$1,((D70-C70*$Q$2-1420*C70-H70*B70*$Q$1-C70*H70*$Q$1)/(H70*G70)))</f>
        <v>36.084835999999996</v>
      </c>
      <c r="J70" s="9">
        <f>I70/(Sheet1!$S$4*SQRT(Sheet1!$S$5))</f>
        <v>18.46569213086083</v>
      </c>
      <c r="K70" s="9"/>
      <c r="L70" s="9"/>
      <c r="M70" s="9"/>
    </row>
    <row r="71" spans="1:13" x14ac:dyDescent="0.25">
      <c r="A71" s="5">
        <v>-2.4166666697089871</v>
      </c>
      <c r="B71" s="5">
        <v>3.2509900786516291E-2</v>
      </c>
      <c r="C71" s="5">
        <v>0</v>
      </c>
      <c r="D71" s="9">
        <v>1.7486849356321395E-2</v>
      </c>
      <c r="E71">
        <v>292.15690277777776</v>
      </c>
      <c r="F71" s="9">
        <f t="shared" si="2"/>
        <v>5.5934425125281394E-4</v>
      </c>
      <c r="G71" s="9">
        <f t="shared" si="3"/>
        <v>2.5559344251252815E-2</v>
      </c>
      <c r="H71" s="9">
        <f>E71-$E$2</f>
        <v>0</v>
      </c>
      <c r="I71" s="9">
        <f>IF(H71=0,Sheet1!$S$1,((D71-C71*$Q$2-1420*C71-H71*B71*$Q$1-C71*H71*$Q$1)/(H71*G71)))</f>
        <v>36.084835999999996</v>
      </c>
      <c r="J71" s="9">
        <f>I71/(Sheet1!$S$4*SQRT(Sheet1!$S$5))</f>
        <v>18.46569213086083</v>
      </c>
      <c r="K71" s="9"/>
      <c r="L71" s="9"/>
      <c r="M71" s="9"/>
    </row>
    <row r="72" spans="1:13" x14ac:dyDescent="0.25">
      <c r="A72" s="5">
        <v>-2.3833333285835883</v>
      </c>
      <c r="B72" s="5">
        <v>3.2371967228703481E-2</v>
      </c>
      <c r="C72" s="5">
        <v>0</v>
      </c>
      <c r="D72" s="9">
        <v>2.5438495947262576E-2</v>
      </c>
      <c r="E72">
        <v>292.15690277777776</v>
      </c>
      <c r="F72" s="9">
        <f t="shared" si="2"/>
        <v>5.5934425125281394E-4</v>
      </c>
      <c r="G72" s="9">
        <f t="shared" si="3"/>
        <v>2.5559344251252815E-2</v>
      </c>
      <c r="H72" s="9">
        <f>E72-$E$2</f>
        <v>0</v>
      </c>
      <c r="I72" s="9">
        <f>IF(H72=0,Sheet1!$S$1,((D72-C72*$Q$2-1420*C72-H72*B72*$Q$1-C72*H72*$Q$1)/(H72*G72)))</f>
        <v>36.084835999999996</v>
      </c>
      <c r="J72" s="9">
        <f>I72/(Sheet1!$S$4*SQRT(Sheet1!$S$5))</f>
        <v>18.46569213086083</v>
      </c>
      <c r="K72" s="9"/>
      <c r="L72" s="9"/>
      <c r="M72" s="9"/>
    </row>
    <row r="73" spans="1:13" x14ac:dyDescent="0.25">
      <c r="A73" s="5">
        <v>-2.3333333273728689</v>
      </c>
      <c r="B73" s="5">
        <v>3.2607247352203377E-2</v>
      </c>
      <c r="C73" s="5">
        <v>0</v>
      </c>
      <c r="D73" s="9">
        <v>-3.995021159285371E-2</v>
      </c>
      <c r="E73">
        <v>292.15690277777776</v>
      </c>
      <c r="F73" s="9">
        <f t="shared" si="2"/>
        <v>5.5934425125281394E-4</v>
      </c>
      <c r="G73" s="9">
        <f t="shared" si="3"/>
        <v>2.5559344251252815E-2</v>
      </c>
      <c r="H73" s="9">
        <f>E73-$E$2</f>
        <v>0</v>
      </c>
      <c r="I73" s="9">
        <f>IF(H73=0,Sheet1!$S$1,((D73-C73*$Q$2-1420*C73-H73*B73*$Q$1-C73*H73*$Q$1)/(H73*G73)))</f>
        <v>36.084835999999996</v>
      </c>
      <c r="J73" s="9">
        <f>I73/(Sheet1!$S$4*SQRT(Sheet1!$S$5))</f>
        <v>18.46569213086083</v>
      </c>
      <c r="K73" s="9"/>
      <c r="L73" s="9"/>
      <c r="M73" s="9"/>
    </row>
    <row r="74" spans="1:13" x14ac:dyDescent="0.25">
      <c r="A74" s="5">
        <v>-2.299999996724849</v>
      </c>
      <c r="B74" s="5">
        <v>3.3154045389359225E-2</v>
      </c>
      <c r="C74" s="5">
        <v>0</v>
      </c>
      <c r="D74" s="9">
        <v>4.1233069236833925E-2</v>
      </c>
      <c r="E74">
        <v>292.15690277777776</v>
      </c>
      <c r="F74" s="9">
        <f t="shared" si="2"/>
        <v>5.5934425125281394E-4</v>
      </c>
      <c r="G74" s="9">
        <f t="shared" si="3"/>
        <v>2.5559344251252815E-2</v>
      </c>
      <c r="H74" s="9">
        <f>E74-$E$2</f>
        <v>0</v>
      </c>
      <c r="I74" s="9">
        <f>IF(H74=0,Sheet1!$S$1,((D74-C74*$Q$2-1420*C74-H74*B74*$Q$1-C74*H74*$Q$1)/(H74*G74)))</f>
        <v>36.084835999999996</v>
      </c>
      <c r="J74" s="9">
        <f>I74/(Sheet1!$S$4*SQRT(Sheet1!$S$5))</f>
        <v>18.46569213086083</v>
      </c>
      <c r="K74" s="9"/>
      <c r="L74" s="9"/>
      <c r="M74" s="9"/>
    </row>
    <row r="75" spans="1:13" x14ac:dyDescent="0.25">
      <c r="A75" s="5">
        <v>-2.2666666660768291</v>
      </c>
      <c r="B75" s="5">
        <v>3.4006622770617181E-2</v>
      </c>
      <c r="C75" s="5">
        <v>0</v>
      </c>
      <c r="D75" s="9">
        <v>4.6404326633089294E-3</v>
      </c>
      <c r="E75">
        <v>292.15690277777776</v>
      </c>
      <c r="F75" s="9">
        <f t="shared" si="2"/>
        <v>5.5934425125281394E-4</v>
      </c>
      <c r="G75" s="9">
        <f t="shared" si="3"/>
        <v>2.5559344251252815E-2</v>
      </c>
      <c r="H75" s="9">
        <f>E75-$E$2</f>
        <v>0</v>
      </c>
      <c r="I75" s="9">
        <f>IF(H75=0,Sheet1!$S$1,((D75-C75*$Q$2-1420*C75-H75*B75*$Q$1-C75*H75*$Q$1)/(H75*G75)))</f>
        <v>36.084835999999996</v>
      </c>
      <c r="J75" s="9">
        <f>I75/(Sheet1!$S$4*SQRT(Sheet1!$S$5))</f>
        <v>18.46569213086083</v>
      </c>
      <c r="K75" s="9"/>
      <c r="L75" s="9"/>
      <c r="M75" s="9"/>
    </row>
    <row r="76" spans="1:13" x14ac:dyDescent="0.25">
      <c r="A76" s="5">
        <v>-2.2333333354288092</v>
      </c>
      <c r="B76" s="5">
        <v>3.5105057383427493E-2</v>
      </c>
      <c r="C76" s="5">
        <v>0</v>
      </c>
      <c r="D76" s="9">
        <v>-8.2888615446182964E-2</v>
      </c>
      <c r="E76">
        <v>292.15690277777776</v>
      </c>
      <c r="F76" s="9">
        <f t="shared" si="2"/>
        <v>5.5934425125281394E-4</v>
      </c>
      <c r="G76" s="9">
        <f t="shared" si="3"/>
        <v>2.5559344251252815E-2</v>
      </c>
      <c r="H76" s="9">
        <f>E76-$E$2</f>
        <v>0</v>
      </c>
      <c r="I76" s="9">
        <f>IF(H76=0,Sheet1!$S$1,((D76-C76*$Q$2-1420*C76-H76*B76*$Q$1-C76*H76*$Q$1)/(H76*G76)))</f>
        <v>36.084835999999996</v>
      </c>
      <c r="J76" s="9">
        <f>I76/(Sheet1!$S$4*SQRT(Sheet1!$S$5))</f>
        <v>18.46569213086083</v>
      </c>
      <c r="K76" s="9"/>
      <c r="L76" s="9"/>
      <c r="M76" s="9"/>
    </row>
    <row r="77" spans="1:13" x14ac:dyDescent="0.25">
      <c r="A77" s="5">
        <v>-2.1999999943034103</v>
      </c>
      <c r="B77" s="5">
        <v>3.644593461994447E-2</v>
      </c>
      <c r="C77" s="5">
        <v>0</v>
      </c>
      <c r="D77" s="9">
        <v>3.0674119122067185E-3</v>
      </c>
      <c r="E77">
        <v>292.15690277777776</v>
      </c>
      <c r="F77" s="9">
        <f t="shared" si="2"/>
        <v>5.5934425125281394E-4</v>
      </c>
      <c r="G77" s="9">
        <f t="shared" si="3"/>
        <v>2.5559344251252815E-2</v>
      </c>
      <c r="H77" s="9">
        <f>E77-$E$2</f>
        <v>0</v>
      </c>
      <c r="I77" s="9">
        <f>IF(H77=0,Sheet1!$S$1,((D77-C77*$Q$2-1420*C77-H77*B77*$Q$1-C77*H77*$Q$1)/(H77*G77)))</f>
        <v>36.084835999999996</v>
      </c>
      <c r="J77" s="9">
        <f>I77/(Sheet1!$S$4*SQRT(Sheet1!$S$5))</f>
        <v>18.46569213086083</v>
      </c>
      <c r="K77" s="9"/>
      <c r="L77" s="9"/>
      <c r="M77" s="9"/>
    </row>
    <row r="78" spans="1:13" x14ac:dyDescent="0.25">
      <c r="A78" s="5">
        <v>-2.1500000035700699</v>
      </c>
      <c r="B78" s="5">
        <v>3.8782025803748524E-2</v>
      </c>
      <c r="C78" s="5">
        <v>0</v>
      </c>
      <c r="D78" s="9">
        <v>-7.8640367983246695E-2</v>
      </c>
      <c r="E78">
        <v>292.15690277777776</v>
      </c>
      <c r="F78" s="9">
        <f t="shared" si="2"/>
        <v>5.5934425125281394E-4</v>
      </c>
      <c r="G78" s="9">
        <f t="shared" si="3"/>
        <v>2.5559344251252815E-2</v>
      </c>
      <c r="H78" s="9">
        <f>E78-$E$2</f>
        <v>0</v>
      </c>
      <c r="I78" s="9">
        <f>IF(H78=0,Sheet1!$S$1,((D78-C78*$Q$2-1420*C78-H78*B78*$Q$1-C78*H78*$Q$1)/(H78*G78)))</f>
        <v>36.084835999999996</v>
      </c>
      <c r="J78" s="9">
        <f>I78/(Sheet1!$S$4*SQRT(Sheet1!$S$5))</f>
        <v>18.46569213086083</v>
      </c>
      <c r="K78" s="9"/>
      <c r="L78" s="9"/>
      <c r="M78" s="9"/>
    </row>
    <row r="79" spans="1:13" x14ac:dyDescent="0.25">
      <c r="A79" s="5">
        <v>-2.1166666624446711</v>
      </c>
      <c r="B79" s="5">
        <v>3.972147714729457E-2</v>
      </c>
      <c r="C79" s="5">
        <v>0</v>
      </c>
      <c r="D79" s="9">
        <v>-7.7069026103213215E-2</v>
      </c>
      <c r="E79">
        <v>292.15690277777776</v>
      </c>
      <c r="F79" s="9">
        <f t="shared" si="2"/>
        <v>5.5934425125281394E-4</v>
      </c>
      <c r="G79" s="9">
        <f t="shared" si="3"/>
        <v>2.5559344251252815E-2</v>
      </c>
      <c r="H79" s="9">
        <f>E79-$E$2</f>
        <v>0</v>
      </c>
      <c r="I79" s="9">
        <f>IF(H79=0,Sheet1!$S$1,((D79-C79*$Q$2-1420*C79-H79*B79*$Q$1-C79*H79*$Q$1)/(H79*G79)))</f>
        <v>36.084835999999996</v>
      </c>
      <c r="J79" s="9">
        <f>I79/(Sheet1!$S$4*SQRT(Sheet1!$S$5))</f>
        <v>18.46569213086083</v>
      </c>
      <c r="K79" s="9"/>
      <c r="L79" s="9"/>
      <c r="M79" s="9"/>
    </row>
    <row r="80" spans="1:13" x14ac:dyDescent="0.25">
      <c r="A80" s="5">
        <v>-2.0833333317966511</v>
      </c>
      <c r="B80" s="5">
        <v>4.0426614212630989E-2</v>
      </c>
      <c r="C80" s="5">
        <v>0</v>
      </c>
      <c r="D80" s="9">
        <v>2.5636384349181859E-2</v>
      </c>
      <c r="E80">
        <v>292.15690277777776</v>
      </c>
      <c r="F80" s="9">
        <f t="shared" si="2"/>
        <v>5.5934425125281394E-4</v>
      </c>
      <c r="G80" s="9">
        <f t="shared" si="3"/>
        <v>2.5559344251252815E-2</v>
      </c>
      <c r="H80" s="9">
        <f>E80-$E$2</f>
        <v>0</v>
      </c>
      <c r="I80" s="9">
        <f>IF(H80=0,Sheet1!$S$1,((D80-C80*$Q$2-1420*C80-H80*B80*$Q$1-C80*H80*$Q$1)/(H80*G80)))</f>
        <v>36.084835999999996</v>
      </c>
      <c r="J80" s="9">
        <f>I80/(Sheet1!$S$4*SQRT(Sheet1!$S$5))</f>
        <v>18.46569213086083</v>
      </c>
      <c r="K80" s="9"/>
      <c r="L80" s="9"/>
      <c r="M80" s="9"/>
    </row>
    <row r="81" spans="1:13" x14ac:dyDescent="0.25">
      <c r="A81" s="5">
        <v>-2.0500000011486312</v>
      </c>
      <c r="B81" s="5">
        <v>4.0380457883677577E-2</v>
      </c>
      <c r="C81" s="5">
        <v>0</v>
      </c>
      <c r="D81" s="9">
        <v>-8.1481957210631881E-2</v>
      </c>
      <c r="E81">
        <v>292.15690277777776</v>
      </c>
      <c r="F81" s="9">
        <f t="shared" si="2"/>
        <v>5.5934425125281394E-4</v>
      </c>
      <c r="G81" s="9">
        <f t="shared" si="3"/>
        <v>2.5559344251252815E-2</v>
      </c>
      <c r="H81" s="9">
        <f>E81-$E$2</f>
        <v>0</v>
      </c>
      <c r="I81" s="9">
        <f>IF(H81=0,Sheet1!$S$1,((D81-C81*$Q$2-1420*C81-H81*B81*$Q$1-C81*H81*$Q$1)/(H81*G81)))</f>
        <v>36.084835999999996</v>
      </c>
      <c r="J81" s="9">
        <f>I81/(Sheet1!$S$4*SQRT(Sheet1!$S$5))</f>
        <v>18.46569213086083</v>
      </c>
      <c r="K81" s="9"/>
      <c r="L81" s="9"/>
      <c r="M81" s="9"/>
    </row>
    <row r="82" spans="1:13" x14ac:dyDescent="0.25">
      <c r="A82" s="5">
        <v>-2.0166666600232324</v>
      </c>
      <c r="B82" s="5">
        <v>4.0680107542019166E-2</v>
      </c>
      <c r="C82" s="5">
        <v>0</v>
      </c>
      <c r="D82" s="9">
        <v>4.2783388864181177E-2</v>
      </c>
      <c r="E82">
        <v>292.15690277777776</v>
      </c>
      <c r="F82" s="9">
        <f t="shared" si="2"/>
        <v>5.5934425125281394E-4</v>
      </c>
      <c r="G82" s="9">
        <f t="shared" si="3"/>
        <v>2.5559344251252815E-2</v>
      </c>
      <c r="H82" s="9">
        <f>E82-$E$2</f>
        <v>0</v>
      </c>
      <c r="I82" s="9">
        <f>IF(H82=0,Sheet1!$S$1,((D82-C82*$Q$2-1420*C82-H82*B82*$Q$1-C82*H82*$Q$1)/(H82*G82)))</f>
        <v>36.084835999999996</v>
      </c>
      <c r="J82" s="9">
        <f>I82/(Sheet1!$S$4*SQRT(Sheet1!$S$5))</f>
        <v>18.46569213086083</v>
      </c>
      <c r="K82" s="9"/>
      <c r="L82" s="9"/>
      <c r="M82" s="9"/>
    </row>
    <row r="83" spans="1:13" x14ac:dyDescent="0.25">
      <c r="A83" s="5">
        <v>-1.966666669289892</v>
      </c>
      <c r="B83" s="5">
        <v>4.0967218687452754E-2</v>
      </c>
      <c r="C83" s="5">
        <v>0</v>
      </c>
      <c r="D83" s="9">
        <v>-8.3852013348285404E-2</v>
      </c>
      <c r="E83">
        <v>292.15690277777776</v>
      </c>
      <c r="F83" s="9">
        <f t="shared" si="2"/>
        <v>5.5934425125281394E-4</v>
      </c>
      <c r="G83" s="9">
        <f t="shared" si="3"/>
        <v>2.5559344251252815E-2</v>
      </c>
      <c r="H83" s="9">
        <f>E83-$E$2</f>
        <v>0</v>
      </c>
      <c r="I83" s="9">
        <f>IF(H83=0,Sheet1!$S$1,((D83-C83*$Q$2-1420*C83-H83*B83*$Q$1-C83*H83*$Q$1)/(H83*G83)))</f>
        <v>36.084835999999996</v>
      </c>
      <c r="J83" s="9">
        <f>I83/(Sheet1!$S$4*SQRT(Sheet1!$S$5))</f>
        <v>18.46569213086083</v>
      </c>
      <c r="K83" s="9"/>
      <c r="L83" s="9"/>
      <c r="M83" s="9"/>
    </row>
    <row r="84" spans="1:13" x14ac:dyDescent="0.25">
      <c r="A84" s="5">
        <v>-1.9333333281644931</v>
      </c>
      <c r="B84" s="5">
        <v>4.0865162023004872E-2</v>
      </c>
      <c r="C84" s="5">
        <v>0</v>
      </c>
      <c r="D84" s="9">
        <v>-7.6961045731690644E-2</v>
      </c>
      <c r="E84">
        <v>292.15690277777776</v>
      </c>
      <c r="F84" s="9">
        <f t="shared" si="2"/>
        <v>5.5934425125281394E-4</v>
      </c>
      <c r="G84" s="9">
        <f t="shared" si="3"/>
        <v>2.5559344251252815E-2</v>
      </c>
      <c r="H84" s="9">
        <f>E84-$E$2</f>
        <v>0</v>
      </c>
      <c r="I84" s="9">
        <f>IF(H84=0,Sheet1!$S$1,((D84-C84*$Q$2-1420*C84-H84*B84*$Q$1-C84*H84*$Q$1)/(H84*G84)))</f>
        <v>36.084835999999996</v>
      </c>
      <c r="J84" s="9">
        <f>I84/(Sheet1!$S$4*SQRT(Sheet1!$S$5))</f>
        <v>18.46569213086083</v>
      </c>
      <c r="K84" s="9"/>
      <c r="L84" s="9"/>
      <c r="M84" s="9"/>
    </row>
    <row r="85" spans="1:13" x14ac:dyDescent="0.25">
      <c r="A85" s="5">
        <v>-1.8999999975164732</v>
      </c>
      <c r="B85" s="5">
        <v>4.0426329592820241E-2</v>
      </c>
      <c r="C85" s="5">
        <v>0</v>
      </c>
      <c r="D85" s="9">
        <v>5.4097529478789867E-2</v>
      </c>
      <c r="E85">
        <v>292.15690277777776</v>
      </c>
      <c r="F85" s="9">
        <f t="shared" si="2"/>
        <v>5.5934425125281394E-4</v>
      </c>
      <c r="G85" s="9">
        <f t="shared" si="3"/>
        <v>2.5559344251252815E-2</v>
      </c>
      <c r="H85" s="9">
        <f>E85-$E$2</f>
        <v>0</v>
      </c>
      <c r="I85" s="9">
        <f>IF(H85=0,Sheet1!$S$1,((D85-C85*$Q$2-1420*C85-H85*B85*$Q$1-C85*H85*$Q$1)/(H85*G85)))</f>
        <v>36.084835999999996</v>
      </c>
      <c r="J85" s="9">
        <f>I85/(Sheet1!$S$4*SQRT(Sheet1!$S$5))</f>
        <v>18.46569213086083</v>
      </c>
      <c r="K85" s="9"/>
      <c r="L85" s="9"/>
      <c r="M85" s="9"/>
    </row>
    <row r="86" spans="1:13" x14ac:dyDescent="0.25">
      <c r="A86" s="5">
        <v>-1.8666666668684533</v>
      </c>
      <c r="B86" s="5">
        <v>3.9591396446094412E-2</v>
      </c>
      <c r="C86" s="5">
        <v>0</v>
      </c>
      <c r="D86" s="9">
        <v>-0.10506909880797831</v>
      </c>
      <c r="E86">
        <v>292.15690277777776</v>
      </c>
      <c r="F86" s="9">
        <f t="shared" si="2"/>
        <v>5.5934425125281394E-4</v>
      </c>
      <c r="G86" s="9">
        <f t="shared" si="3"/>
        <v>2.5559344251252815E-2</v>
      </c>
      <c r="H86" s="9">
        <f>E86-$E$2</f>
        <v>0</v>
      </c>
      <c r="I86" s="9">
        <f>IF(H86=0,Sheet1!$S$1,((D86-C86*$Q$2-1420*C86-H86*B86*$Q$1-C86*H86*$Q$1)/(H86*G86)))</f>
        <v>36.084835999999996</v>
      </c>
      <c r="J86" s="9">
        <f>I86/(Sheet1!$S$4*SQRT(Sheet1!$S$5))</f>
        <v>18.46569213086083</v>
      </c>
      <c r="K86" s="9"/>
      <c r="L86" s="9"/>
      <c r="M86" s="9"/>
    </row>
    <row r="87" spans="1:13" x14ac:dyDescent="0.25">
      <c r="A87" s="5">
        <v>-1.8333333362204334</v>
      </c>
      <c r="B87" s="5">
        <v>3.8319452542154707E-2</v>
      </c>
      <c r="C87" s="5">
        <v>0</v>
      </c>
      <c r="D87" s="9">
        <v>-2.3831946882399039E-2</v>
      </c>
      <c r="E87">
        <v>292.15690277777776</v>
      </c>
      <c r="F87" s="9">
        <f t="shared" si="2"/>
        <v>5.5934425125281394E-4</v>
      </c>
      <c r="G87" s="9">
        <f t="shared" si="3"/>
        <v>2.5559344251252815E-2</v>
      </c>
      <c r="H87" s="9">
        <f>E87-$E$2</f>
        <v>0</v>
      </c>
      <c r="I87" s="9">
        <f>IF(H87=0,Sheet1!$S$1,((D87-C87*$Q$2-1420*C87-H87*B87*$Q$1-C87*H87*$Q$1)/(H87*G87)))</f>
        <v>36.084835999999996</v>
      </c>
      <c r="J87" s="9">
        <f>I87/(Sheet1!$S$4*SQRT(Sheet1!$S$5))</f>
        <v>18.46569213086083</v>
      </c>
      <c r="K87" s="9"/>
      <c r="L87" s="9"/>
      <c r="M87" s="9"/>
    </row>
    <row r="88" spans="1:13" x14ac:dyDescent="0.25">
      <c r="A88" s="5">
        <v>-1.783333335009714</v>
      </c>
      <c r="B88" s="5">
        <v>3.5432142533778611E-2</v>
      </c>
      <c r="C88" s="5">
        <v>0</v>
      </c>
      <c r="D88" s="9">
        <v>1.6667570568934236E-2</v>
      </c>
      <c r="E88">
        <v>292.15690277777776</v>
      </c>
      <c r="F88" s="9">
        <f t="shared" si="2"/>
        <v>5.5934425125281394E-4</v>
      </c>
      <c r="G88" s="9">
        <f t="shared" si="3"/>
        <v>2.5559344251252815E-2</v>
      </c>
      <c r="H88" s="9">
        <f>E88-$E$2</f>
        <v>0</v>
      </c>
      <c r="I88" s="9">
        <f>IF(H88=0,Sheet1!$S$1,((D88-C88*$Q$2-1420*C88-H88*B88*$Q$1-C88*H88*$Q$1)/(H88*G88)))</f>
        <v>36.084835999999996</v>
      </c>
      <c r="J88" s="9">
        <f>I88/(Sheet1!$S$4*SQRT(Sheet1!$S$5))</f>
        <v>18.46569213086083</v>
      </c>
      <c r="K88" s="9"/>
      <c r="L88" s="9"/>
      <c r="M88" s="9"/>
    </row>
    <row r="89" spans="1:13" x14ac:dyDescent="0.25">
      <c r="A89" s="5">
        <v>-1.7499999938843152</v>
      </c>
      <c r="B89" s="5">
        <v>3.2815435825431359E-2</v>
      </c>
      <c r="C89" s="5">
        <v>0</v>
      </c>
      <c r="D89" s="9">
        <v>-6.7209638552682702E-3</v>
      </c>
      <c r="E89">
        <v>292.15690277777776</v>
      </c>
      <c r="F89" s="9">
        <f t="shared" si="2"/>
        <v>5.5934425125281394E-4</v>
      </c>
      <c r="G89" s="9">
        <f t="shared" si="3"/>
        <v>2.5559344251252815E-2</v>
      </c>
      <c r="H89" s="9">
        <f>E89-$E$2</f>
        <v>0</v>
      </c>
      <c r="I89" s="9">
        <f>IF(H89=0,Sheet1!$S$1,((D89-C89*$Q$2-1420*C89-H89*B89*$Q$1-C89*H89*$Q$1)/(H89*G89)))</f>
        <v>36.084835999999996</v>
      </c>
      <c r="J89" s="9">
        <f>I89/(Sheet1!$S$4*SQRT(Sheet1!$S$5))</f>
        <v>18.46569213086083</v>
      </c>
      <c r="K89" s="9"/>
      <c r="L89" s="9"/>
      <c r="M89" s="9"/>
    </row>
    <row r="90" spans="1:13" x14ac:dyDescent="0.25">
      <c r="A90" s="5">
        <v>-1.7166666632362952</v>
      </c>
      <c r="B90" s="5">
        <v>2.9549946081897781E-2</v>
      </c>
      <c r="C90" s="5">
        <v>0</v>
      </c>
      <c r="D90" s="9">
        <v>-1.2409756940936802E-2</v>
      </c>
      <c r="E90">
        <v>292.15690277777776</v>
      </c>
      <c r="F90" s="9">
        <f t="shared" si="2"/>
        <v>5.5934425125281394E-4</v>
      </c>
      <c r="G90" s="9">
        <f t="shared" si="3"/>
        <v>2.5559344251252815E-2</v>
      </c>
      <c r="H90" s="9">
        <f>E90-$E$2</f>
        <v>0</v>
      </c>
      <c r="I90" s="9">
        <f>IF(H90=0,Sheet1!$S$1,((D90-C90*$Q$2-1420*C90-H90*B90*$Q$1-C90*H90*$Q$1)/(H90*G90)))</f>
        <v>36.084835999999996</v>
      </c>
      <c r="J90" s="9">
        <f>I90/(Sheet1!$S$4*SQRT(Sheet1!$S$5))</f>
        <v>18.46569213086083</v>
      </c>
      <c r="K90" s="9"/>
      <c r="L90" s="9"/>
      <c r="M90" s="9"/>
    </row>
    <row r="91" spans="1:13" x14ac:dyDescent="0.25">
      <c r="A91" s="5">
        <v>-1.6833333325882753</v>
      </c>
      <c r="B91" s="5">
        <v>2.5487773856974393E-2</v>
      </c>
      <c r="C91" s="5">
        <v>0</v>
      </c>
      <c r="D91" s="9">
        <v>1.1047827805851743E-2</v>
      </c>
      <c r="E91">
        <v>292.15690277777776</v>
      </c>
      <c r="F91" s="9">
        <f t="shared" si="2"/>
        <v>5.5934425125281394E-4</v>
      </c>
      <c r="G91" s="9">
        <f t="shared" si="3"/>
        <v>2.5559344251252815E-2</v>
      </c>
      <c r="H91" s="9">
        <f>E91-$E$2</f>
        <v>0</v>
      </c>
      <c r="I91" s="9">
        <f>IF(H91=0,Sheet1!$S$1,((D91-C91*$Q$2-1420*C91-H91*B91*$Q$1-C91*H91*$Q$1)/(H91*G91)))</f>
        <v>36.084835999999996</v>
      </c>
      <c r="J91" s="9">
        <f>I91/(Sheet1!$S$4*SQRT(Sheet1!$S$5))</f>
        <v>18.46569213086083</v>
      </c>
      <c r="K91" s="9"/>
      <c r="L91" s="9"/>
      <c r="M91" s="9"/>
    </row>
    <row r="92" spans="1:13" x14ac:dyDescent="0.25">
      <c r="A92" s="5">
        <v>-1.6500000019402554</v>
      </c>
      <c r="B92" s="5">
        <v>2.4275233766767303E-2</v>
      </c>
      <c r="C92" s="5">
        <v>0</v>
      </c>
      <c r="D92" s="9">
        <v>-5.7999758590649413E-3</v>
      </c>
      <c r="E92">
        <v>292.15690277777776</v>
      </c>
      <c r="F92" s="9">
        <f t="shared" si="2"/>
        <v>5.5934425125281394E-4</v>
      </c>
      <c r="G92" s="9">
        <f t="shared" si="3"/>
        <v>2.5559344251252815E-2</v>
      </c>
      <c r="H92" s="9">
        <f>E92-$E$2</f>
        <v>0</v>
      </c>
      <c r="I92" s="9">
        <f>IF(H92=0,Sheet1!$S$1,((D92-C92*$Q$2-1420*C92-H92*B92*$Q$1-C92*H92*$Q$1)/(H92*G92)))</f>
        <v>36.084835999999996</v>
      </c>
      <c r="J92" s="9">
        <f>I92/(Sheet1!$S$4*SQRT(Sheet1!$S$5))</f>
        <v>18.46569213086083</v>
      </c>
      <c r="K92" s="9"/>
      <c r="L92" s="9"/>
      <c r="M92" s="9"/>
    </row>
    <row r="93" spans="1:13" x14ac:dyDescent="0.25">
      <c r="A93" s="5">
        <v>-1.6000000007295361</v>
      </c>
      <c r="B93" s="5">
        <v>2.4440884248234925E-2</v>
      </c>
      <c r="C93" s="5">
        <v>0</v>
      </c>
      <c r="D93" s="9">
        <v>-7.9176174908724659E-5</v>
      </c>
      <c r="E93">
        <v>292.15690277777776</v>
      </c>
      <c r="F93" s="9">
        <f t="shared" si="2"/>
        <v>5.5934425125281394E-4</v>
      </c>
      <c r="G93" s="9">
        <f t="shared" si="3"/>
        <v>2.5559344251252815E-2</v>
      </c>
      <c r="H93" s="9">
        <f>E93-$E$2</f>
        <v>0</v>
      </c>
      <c r="I93" s="9">
        <f>IF(H93=0,Sheet1!$S$1,((D93-C93*$Q$2-1420*C93-H93*B93*$Q$1-C93*H93*$Q$1)/(H93*G93)))</f>
        <v>36.084835999999996</v>
      </c>
      <c r="J93" s="9">
        <f>I93/(Sheet1!$S$4*SQRT(Sheet1!$S$5))</f>
        <v>18.46569213086083</v>
      </c>
      <c r="K93" s="9"/>
      <c r="L93" s="9"/>
      <c r="M93" s="9"/>
    </row>
    <row r="94" spans="1:13" x14ac:dyDescent="0.25">
      <c r="A94" s="5">
        <v>-1.5666666700815162</v>
      </c>
      <c r="B94" s="5">
        <v>2.8730448957612825E-2</v>
      </c>
      <c r="C94" s="5">
        <v>0</v>
      </c>
      <c r="D94" s="9">
        <v>1.5425231436086434E-2</v>
      </c>
      <c r="E94">
        <v>292.15690277777776</v>
      </c>
      <c r="F94" s="9">
        <f t="shared" si="2"/>
        <v>5.5934425125281394E-4</v>
      </c>
      <c r="G94" s="9">
        <f t="shared" si="3"/>
        <v>2.5559344251252815E-2</v>
      </c>
      <c r="H94" s="9">
        <f>E94-$E$2</f>
        <v>0</v>
      </c>
      <c r="I94" s="9">
        <f>IF(H94=0,Sheet1!$S$1,((D94-C94*$Q$2-1420*C94-H94*B94*$Q$1-C94*H94*$Q$1)/(H94*G94)))</f>
        <v>36.084835999999996</v>
      </c>
      <c r="J94" s="9">
        <f>I94/(Sheet1!$S$4*SQRT(Sheet1!$S$5))</f>
        <v>18.46569213086083</v>
      </c>
      <c r="K94" s="9"/>
      <c r="L94" s="9"/>
      <c r="M94" s="9"/>
    </row>
    <row r="95" spans="1:13" x14ac:dyDescent="0.25">
      <c r="A95" s="5">
        <v>-1.5333333289561173</v>
      </c>
      <c r="B95" s="5">
        <v>3.2646524060294037E-2</v>
      </c>
      <c r="C95" s="5">
        <v>0</v>
      </c>
      <c r="D95" s="9">
        <v>-2.9982017201472578E-2</v>
      </c>
      <c r="E95">
        <v>292.15690277777776</v>
      </c>
      <c r="F95" s="9">
        <f t="shared" si="2"/>
        <v>5.5934425125281394E-4</v>
      </c>
      <c r="G95" s="9">
        <f t="shared" si="3"/>
        <v>2.5559344251252815E-2</v>
      </c>
      <c r="H95" s="9">
        <f>E95-$E$2</f>
        <v>0</v>
      </c>
      <c r="I95" s="9">
        <f>IF(H95=0,Sheet1!$S$1,((D95-C95*$Q$2-1420*C95-H95*B95*$Q$1-C95*H95*$Q$1)/(H95*G95)))</f>
        <v>36.084835999999996</v>
      </c>
      <c r="J95" s="9">
        <f>I95/(Sheet1!$S$4*SQRT(Sheet1!$S$5))</f>
        <v>18.46569213086083</v>
      </c>
      <c r="K95" s="9"/>
      <c r="L95" s="9"/>
      <c r="M95" s="9"/>
    </row>
    <row r="96" spans="1:13" x14ac:dyDescent="0.25">
      <c r="A96" s="5">
        <v>-1.4999999983080974</v>
      </c>
      <c r="B96" s="5">
        <v>3.4884279431912836E-2</v>
      </c>
      <c r="C96" s="5">
        <v>0</v>
      </c>
      <c r="D96" s="9">
        <v>4.5124539562283607E-2</v>
      </c>
      <c r="E96">
        <v>292.15690277777776</v>
      </c>
      <c r="F96" s="9">
        <f t="shared" si="2"/>
        <v>5.5934425125281394E-4</v>
      </c>
      <c r="G96" s="9">
        <f t="shared" si="3"/>
        <v>2.5559344251252815E-2</v>
      </c>
      <c r="H96" s="9">
        <f>E96-$E$2</f>
        <v>0</v>
      </c>
      <c r="I96" s="9">
        <f>IF(H96=0,Sheet1!$S$1,((D96-C96*$Q$2-1420*C96-H96*B96*$Q$1-C96*H96*$Q$1)/(H96*G96)))</f>
        <v>36.084835999999996</v>
      </c>
      <c r="J96" s="9">
        <f>I96/(Sheet1!$S$4*SQRT(Sheet1!$S$5))</f>
        <v>18.46569213086083</v>
      </c>
      <c r="K96" s="9"/>
      <c r="L96" s="9"/>
      <c r="M96" s="9"/>
    </row>
    <row r="97" spans="1:13" x14ac:dyDescent="0.25">
      <c r="A97" s="5">
        <v>-1.4666666676600775</v>
      </c>
      <c r="B97" s="5">
        <v>4.4651490320113139E-2</v>
      </c>
      <c r="C97" s="5">
        <v>0</v>
      </c>
      <c r="D97" s="9">
        <v>3.0596957150295121E-2</v>
      </c>
      <c r="E97">
        <v>292.15690277777776</v>
      </c>
      <c r="F97" s="9">
        <f t="shared" si="2"/>
        <v>5.5934425125281394E-4</v>
      </c>
      <c r="G97" s="9">
        <f t="shared" si="3"/>
        <v>2.5559344251252815E-2</v>
      </c>
      <c r="H97" s="9">
        <f>E97-$E$2</f>
        <v>0</v>
      </c>
      <c r="I97" s="9">
        <f>IF(H97=0,Sheet1!$S$1,((D97-C97*$Q$2-1420*C97-H97*B97*$Q$1-C97*H97*$Q$1)/(H97*G97)))</f>
        <v>36.084835999999996</v>
      </c>
      <c r="J97" s="9">
        <f>I97/(Sheet1!$S$4*SQRT(Sheet1!$S$5))</f>
        <v>18.46569213086083</v>
      </c>
      <c r="K97" s="9"/>
      <c r="L97" s="9"/>
      <c r="M97" s="9"/>
    </row>
    <row r="98" spans="1:13" x14ac:dyDescent="0.25">
      <c r="A98" s="5">
        <v>-1.4166666664493581</v>
      </c>
      <c r="B98" s="5">
        <v>6.0583105068823251E-2</v>
      </c>
      <c r="C98" s="5">
        <v>0</v>
      </c>
      <c r="D98" s="9">
        <v>-7.0619192278769567E-3</v>
      </c>
      <c r="E98">
        <v>292.15690277777776</v>
      </c>
      <c r="F98" s="9">
        <f t="shared" si="2"/>
        <v>5.5934425125281394E-4</v>
      </c>
      <c r="G98" s="9">
        <f t="shared" si="3"/>
        <v>2.5559344251252815E-2</v>
      </c>
      <c r="H98" s="9">
        <f>E98-$E$2</f>
        <v>0</v>
      </c>
      <c r="I98" s="9">
        <f>IF(H98=0,Sheet1!$S$1,((D98-C98*$Q$2-1420*C98-H98*B98*$Q$1-C98*H98*$Q$1)/(H98*G98)))</f>
        <v>36.084835999999996</v>
      </c>
      <c r="J98" s="9">
        <f>I98/(Sheet1!$S$4*SQRT(Sheet1!$S$5))</f>
        <v>18.46569213086083</v>
      </c>
      <c r="K98" s="9"/>
      <c r="L98" s="9"/>
      <c r="M98" s="9"/>
    </row>
    <row r="99" spans="1:13" x14ac:dyDescent="0.25">
      <c r="A99" s="5">
        <v>-1.3833333358013382</v>
      </c>
      <c r="B99" s="5">
        <v>6.829973188522398E-2</v>
      </c>
      <c r="C99" s="5">
        <v>0</v>
      </c>
      <c r="D99" s="9">
        <v>3.8704788557694124E-2</v>
      </c>
      <c r="E99">
        <v>292.15690277777776</v>
      </c>
      <c r="F99" s="9">
        <f t="shared" si="2"/>
        <v>5.5934425125281394E-4</v>
      </c>
      <c r="G99" s="9">
        <f t="shared" si="3"/>
        <v>2.5559344251252815E-2</v>
      </c>
      <c r="H99" s="9">
        <f>E99-$E$2</f>
        <v>0</v>
      </c>
      <c r="I99" s="9">
        <f>IF(H99=0,Sheet1!$S$1,((D99-C99*$Q$2-1420*C99-H99*B99*$Q$1-C99*H99*$Q$1)/(H99*G99)))</f>
        <v>36.084835999999996</v>
      </c>
      <c r="J99" s="9">
        <f>I99/(Sheet1!$S$4*SQRT(Sheet1!$S$5))</f>
        <v>18.46569213086083</v>
      </c>
      <c r="K99" s="9"/>
      <c r="L99" s="9"/>
      <c r="M99" s="9"/>
    </row>
    <row r="100" spans="1:13" x14ac:dyDescent="0.25">
      <c r="A100" s="5">
        <v>-1.3499999946759393</v>
      </c>
      <c r="B100" s="5">
        <v>7.4938861120531775E-2</v>
      </c>
      <c r="C100" s="5">
        <v>0</v>
      </c>
      <c r="D100" s="9">
        <v>-1.9103233609659844E-2</v>
      </c>
      <c r="E100">
        <v>292.15690277777776</v>
      </c>
      <c r="F100" s="9">
        <f t="shared" si="2"/>
        <v>5.5934425125281394E-4</v>
      </c>
      <c r="G100" s="9">
        <f t="shared" si="3"/>
        <v>2.5559344251252815E-2</v>
      </c>
      <c r="H100" s="9">
        <f>E100-$E$2</f>
        <v>0</v>
      </c>
      <c r="I100" s="9">
        <f>IF(H100=0,Sheet1!$S$1,((D100-C100*$Q$2-1420*C100-H100*B100*$Q$1-C100*H100*$Q$1)/(H100*G100)))</f>
        <v>36.084835999999996</v>
      </c>
      <c r="J100" s="9">
        <f>I100/(Sheet1!$S$4*SQRT(Sheet1!$S$5))</f>
        <v>18.46569213086083</v>
      </c>
      <c r="K100" s="9"/>
      <c r="L100" s="9"/>
      <c r="M100" s="9"/>
    </row>
    <row r="101" spans="1:13" x14ac:dyDescent="0.25">
      <c r="A101" s="5">
        <v>-1.3166666640279194</v>
      </c>
      <c r="B101" s="5">
        <v>8.0459586038198708E-2</v>
      </c>
      <c r="C101" s="5">
        <v>0</v>
      </c>
      <c r="D101" s="9">
        <v>-1.3856488660843568E-2</v>
      </c>
      <c r="E101">
        <v>292.15690277777776</v>
      </c>
      <c r="F101" s="9">
        <f t="shared" si="2"/>
        <v>5.5934425125281394E-4</v>
      </c>
      <c r="G101" s="9">
        <f t="shared" si="3"/>
        <v>2.5559344251252815E-2</v>
      </c>
      <c r="H101" s="9">
        <f>E101-$E$2</f>
        <v>0</v>
      </c>
      <c r="I101" s="9">
        <f>IF(H101=0,Sheet1!$S$1,((D101-C101*$Q$2-1420*C101-H101*B101*$Q$1-C101*H101*$Q$1)/(H101*G101)))</f>
        <v>36.084835999999996</v>
      </c>
      <c r="J101" s="9">
        <f>I101/(Sheet1!$S$4*SQRT(Sheet1!$S$5))</f>
        <v>18.46569213086083</v>
      </c>
      <c r="K101" s="9"/>
      <c r="L101" s="9"/>
      <c r="M101" s="9"/>
    </row>
    <row r="102" spans="1:13" x14ac:dyDescent="0.25">
      <c r="A102" s="5">
        <v>-1.2833333333798995</v>
      </c>
      <c r="B102" s="5">
        <v>9.5746040717145209E-2</v>
      </c>
      <c r="C102" s="5">
        <v>0</v>
      </c>
      <c r="D102" s="9">
        <v>4.9488110710716494E-2</v>
      </c>
      <c r="E102">
        <v>292.15690277777776</v>
      </c>
      <c r="F102" s="9">
        <f t="shared" si="2"/>
        <v>5.5934425125281394E-4</v>
      </c>
      <c r="G102" s="9">
        <f t="shared" si="3"/>
        <v>2.5559344251252815E-2</v>
      </c>
      <c r="H102" s="9">
        <f>E102-$E$2</f>
        <v>0</v>
      </c>
      <c r="I102" s="9">
        <f>IF(H102=0,Sheet1!$S$1,((D102-C102*$Q$2-1420*C102-H102*B102*$Q$1-C102*H102*$Q$1)/(H102*G102)))</f>
        <v>36.084835999999996</v>
      </c>
      <c r="J102" s="9">
        <f>I102/(Sheet1!$S$4*SQRT(Sheet1!$S$5))</f>
        <v>18.46569213086083</v>
      </c>
      <c r="K102" s="9"/>
      <c r="L102" s="9"/>
      <c r="M102" s="9"/>
    </row>
    <row r="103" spans="1:13" x14ac:dyDescent="0.25">
      <c r="A103" s="5">
        <v>-1.2333333321691802</v>
      </c>
      <c r="B103" s="5">
        <v>0.1089574243104771</v>
      </c>
      <c r="C103" s="5">
        <v>0</v>
      </c>
      <c r="D103" s="9">
        <v>0.11205361325597998</v>
      </c>
      <c r="E103">
        <v>292.15690277777776</v>
      </c>
      <c r="F103" s="9">
        <f t="shared" si="2"/>
        <v>5.5934425125281394E-4</v>
      </c>
      <c r="G103" s="9">
        <f t="shared" si="3"/>
        <v>2.5559344251252815E-2</v>
      </c>
      <c r="H103" s="9">
        <f>E103-$E$2</f>
        <v>0</v>
      </c>
      <c r="I103" s="9">
        <f>IF(H103=0,Sheet1!$S$1,((D103-C103*$Q$2-1420*C103-H103*B103*$Q$1-C103*H103*$Q$1)/(H103*G103)))</f>
        <v>36.084835999999996</v>
      </c>
      <c r="J103" s="9">
        <f>I103/(Sheet1!$S$4*SQRT(Sheet1!$S$5))</f>
        <v>18.46569213086083</v>
      </c>
      <c r="K103" s="9"/>
      <c r="L103" s="9"/>
      <c r="M103" s="9"/>
    </row>
    <row r="104" spans="1:13" x14ac:dyDescent="0.25">
      <c r="A104" s="5">
        <v>-1.2000000015211603</v>
      </c>
      <c r="B104" s="5">
        <v>0.11334843322617355</v>
      </c>
      <c r="C104" s="5">
        <v>0</v>
      </c>
      <c r="D104" s="9">
        <v>2.1054174425385496E-2</v>
      </c>
      <c r="E104">
        <v>292.15690277777776</v>
      </c>
      <c r="F104" s="9">
        <f t="shared" si="2"/>
        <v>5.5934425125281394E-4</v>
      </c>
      <c r="G104" s="9">
        <f t="shared" si="3"/>
        <v>2.5559344251252815E-2</v>
      </c>
      <c r="H104" s="9">
        <f>E104-$E$2</f>
        <v>0</v>
      </c>
      <c r="I104" s="9">
        <f>IF(H104=0,Sheet1!$S$1,((D104-C104*$Q$2-1420*C104-H104*B104*$Q$1-C104*H104*$Q$1)/(H104*G104)))</f>
        <v>36.084835999999996</v>
      </c>
      <c r="J104" s="9">
        <f>I104/(Sheet1!$S$4*SQRT(Sheet1!$S$5))</f>
        <v>18.46569213086083</v>
      </c>
      <c r="K104" s="9"/>
      <c r="L104" s="9"/>
      <c r="M104" s="9"/>
    </row>
    <row r="105" spans="1:13" x14ac:dyDescent="0.25">
      <c r="A105" s="5">
        <v>-1.1666666603957614</v>
      </c>
      <c r="B105" s="5">
        <v>0.11773567550303526</v>
      </c>
      <c r="C105" s="5">
        <v>0</v>
      </c>
      <c r="D105" s="9">
        <v>0.1147659296868046</v>
      </c>
      <c r="E105">
        <v>292.15690277777776</v>
      </c>
      <c r="F105" s="9">
        <f t="shared" si="2"/>
        <v>5.5934425125281394E-4</v>
      </c>
      <c r="G105" s="9">
        <f t="shared" si="3"/>
        <v>2.5559344251252815E-2</v>
      </c>
      <c r="H105" s="9">
        <f>E105-$E$2</f>
        <v>0</v>
      </c>
      <c r="I105" s="9">
        <f>IF(H105=0,Sheet1!$S$1,((D105-C105*$Q$2-1420*C105-H105*B105*$Q$1-C105*H105*$Q$1)/(H105*G105)))</f>
        <v>36.084835999999996</v>
      </c>
      <c r="J105" s="9">
        <f>I105/(Sheet1!$S$4*SQRT(Sheet1!$S$5))</f>
        <v>18.46569213086083</v>
      </c>
      <c r="K105" s="9"/>
      <c r="L105" s="9"/>
      <c r="M105" s="9"/>
    </row>
    <row r="106" spans="1:13" x14ac:dyDescent="0.25">
      <c r="A106" s="5">
        <v>-1.1333333297477415</v>
      </c>
      <c r="B106" s="5">
        <v>0.12124228038677154</v>
      </c>
      <c r="C106" s="5">
        <v>0</v>
      </c>
      <c r="D106" s="9">
        <v>0.13474985156627386</v>
      </c>
      <c r="E106">
        <v>292.15690277777776</v>
      </c>
      <c r="F106" s="9">
        <f t="shared" si="2"/>
        <v>5.5934425125281394E-4</v>
      </c>
      <c r="G106" s="9">
        <f t="shared" si="3"/>
        <v>2.5559344251252815E-2</v>
      </c>
      <c r="H106" s="9">
        <f>E106-$E$2</f>
        <v>0</v>
      </c>
      <c r="I106" s="9">
        <f>IF(H106=0,Sheet1!$S$1,((D106-C106*$Q$2-1420*C106-H106*B106*$Q$1-C106*H106*$Q$1)/(H106*G106)))</f>
        <v>36.084835999999996</v>
      </c>
      <c r="J106" s="9">
        <f>I106/(Sheet1!$S$4*SQRT(Sheet1!$S$5))</f>
        <v>18.46569213086083</v>
      </c>
      <c r="K106" s="9"/>
      <c r="L106" s="9"/>
      <c r="M106" s="9"/>
    </row>
    <row r="107" spans="1:13" x14ac:dyDescent="0.25">
      <c r="A107" s="5">
        <v>-1.0833333285370221</v>
      </c>
      <c r="B107" s="5">
        <v>0.13033686406704176</v>
      </c>
      <c r="C107" s="5">
        <v>0</v>
      </c>
      <c r="D107" s="9">
        <v>5.7480259189930917E-2</v>
      </c>
      <c r="E107">
        <v>292.15690277777776</v>
      </c>
      <c r="F107" s="9">
        <f t="shared" si="2"/>
        <v>5.5934425125281394E-4</v>
      </c>
      <c r="G107" s="9">
        <f t="shared" si="3"/>
        <v>2.5559344251252815E-2</v>
      </c>
      <c r="H107" s="9">
        <f>E107-$E$2</f>
        <v>0</v>
      </c>
      <c r="I107" s="9">
        <f>IF(H107=0,Sheet1!$S$1,((D107-C107*$Q$2-1420*C107-H107*B107*$Q$1-C107*H107*$Q$1)/(H107*G107)))</f>
        <v>36.084835999999996</v>
      </c>
      <c r="J107" s="9">
        <f>I107/(Sheet1!$S$4*SQRT(Sheet1!$S$5))</f>
        <v>18.46569213086083</v>
      </c>
      <c r="K107" s="9"/>
      <c r="L107" s="9"/>
      <c r="M107" s="9"/>
    </row>
    <row r="108" spans="1:13" x14ac:dyDescent="0.25">
      <c r="A108" s="5">
        <v>-1.0499999978890022</v>
      </c>
      <c r="B108" s="5">
        <v>0.1330251952492835</v>
      </c>
      <c r="C108" s="5">
        <v>0</v>
      </c>
      <c r="D108" s="9">
        <v>6.7920115406235798E-2</v>
      </c>
      <c r="E108">
        <v>292.15690277777776</v>
      </c>
      <c r="F108" s="9">
        <f t="shared" si="2"/>
        <v>5.5934425125281394E-4</v>
      </c>
      <c r="G108" s="9">
        <f t="shared" si="3"/>
        <v>2.5559344251252815E-2</v>
      </c>
      <c r="H108" s="9">
        <f>E108-$E$2</f>
        <v>0</v>
      </c>
      <c r="I108" s="9">
        <f>IF(H108=0,Sheet1!$S$1,((D108-C108*$Q$2-1420*C108-H108*B108*$Q$1-C108*H108*$Q$1)/(H108*G108)))</f>
        <v>36.084835999999996</v>
      </c>
      <c r="J108" s="9">
        <f>I108/(Sheet1!$S$4*SQRT(Sheet1!$S$5))</f>
        <v>18.46569213086083</v>
      </c>
      <c r="K108" s="9"/>
      <c r="L108" s="9"/>
      <c r="M108" s="9"/>
    </row>
    <row r="109" spans="1:13" x14ac:dyDescent="0.25">
      <c r="A109" s="5">
        <v>-1.0166666672409823</v>
      </c>
      <c r="B109" s="5">
        <v>0.13476402306687085</v>
      </c>
      <c r="C109" s="5">
        <v>0</v>
      </c>
      <c r="D109" s="9">
        <v>0.11362611425220634</v>
      </c>
      <c r="E109">
        <v>292.15690277777776</v>
      </c>
      <c r="F109" s="9">
        <f t="shared" si="2"/>
        <v>5.5934425125281394E-4</v>
      </c>
      <c r="G109" s="9">
        <f t="shared" si="3"/>
        <v>2.5559344251252815E-2</v>
      </c>
      <c r="H109" s="9">
        <f>E109-$E$2</f>
        <v>0</v>
      </c>
      <c r="I109" s="9">
        <f>IF(H109=0,Sheet1!$S$1,((D109-C109*$Q$2-1420*C109-H109*B109*$Q$1-C109*H109*$Q$1)/(H109*G109)))</f>
        <v>36.084835999999996</v>
      </c>
      <c r="J109" s="9">
        <f>I109/(Sheet1!$S$4*SQRT(Sheet1!$S$5))</f>
        <v>18.46569213086083</v>
      </c>
      <c r="K109" s="9"/>
      <c r="L109" s="9"/>
      <c r="M109" s="9"/>
    </row>
    <row r="110" spans="1:13" x14ac:dyDescent="0.25">
      <c r="A110" s="5">
        <v>-0.98333333659296229</v>
      </c>
      <c r="B110" s="5">
        <v>0.13588238143738823</v>
      </c>
      <c r="C110" s="5">
        <v>0</v>
      </c>
      <c r="D110" s="9">
        <v>-1.5567937478260858E-2</v>
      </c>
      <c r="E110">
        <v>292.15690277777776</v>
      </c>
      <c r="F110" s="9">
        <f t="shared" si="2"/>
        <v>5.5934425125281394E-4</v>
      </c>
      <c r="G110" s="9">
        <f t="shared" si="3"/>
        <v>2.5559344251252815E-2</v>
      </c>
      <c r="H110" s="9">
        <f>E110-$E$2</f>
        <v>0</v>
      </c>
      <c r="I110" s="9">
        <f>IF(H110=0,Sheet1!$S$1,((D110-C110*$Q$2-1420*C110-H110*B110*$Q$1-C110*H110*$Q$1)/(H110*G110)))</f>
        <v>36.084835999999996</v>
      </c>
      <c r="J110" s="9">
        <f>I110/(Sheet1!$S$4*SQRT(Sheet1!$S$5))</f>
        <v>18.46569213086083</v>
      </c>
      <c r="K110" s="9"/>
      <c r="L110" s="9"/>
      <c r="M110" s="9"/>
    </row>
    <row r="111" spans="1:13" x14ac:dyDescent="0.25">
      <c r="A111" s="5">
        <v>-0.94999999546756342</v>
      </c>
      <c r="B111" s="5">
        <v>0.13658834591043631</v>
      </c>
      <c r="C111" s="5">
        <v>0</v>
      </c>
      <c r="D111" s="9">
        <v>-4.5262277769183186E-2</v>
      </c>
      <c r="E111">
        <v>292.15690277777776</v>
      </c>
      <c r="F111" s="9">
        <f t="shared" si="2"/>
        <v>5.5934425125281394E-4</v>
      </c>
      <c r="G111" s="9">
        <f t="shared" si="3"/>
        <v>2.5559344251252815E-2</v>
      </c>
      <c r="H111" s="9">
        <f>E111-$E$2</f>
        <v>0</v>
      </c>
      <c r="I111" s="9">
        <f>IF(H111=0,Sheet1!$S$1,((D111-C111*$Q$2-1420*C111-H111*B111*$Q$1-C111*H111*$Q$1)/(H111*G111)))</f>
        <v>36.084835999999996</v>
      </c>
      <c r="J111" s="9">
        <f>I111/(Sheet1!$S$4*SQRT(Sheet1!$S$5))</f>
        <v>18.46569213086083</v>
      </c>
      <c r="K111" s="9"/>
      <c r="L111" s="9"/>
      <c r="M111" s="9"/>
    </row>
    <row r="112" spans="1:13" x14ac:dyDescent="0.25">
      <c r="A112" s="5">
        <v>-0.89999999425684407</v>
      </c>
      <c r="B112" s="5">
        <v>0.13704428140449265</v>
      </c>
      <c r="C112" s="5">
        <v>0</v>
      </c>
      <c r="D112" s="9">
        <v>-2.4213709983308533E-3</v>
      </c>
      <c r="E112">
        <v>292.15690277777776</v>
      </c>
      <c r="F112" s="9">
        <f t="shared" si="2"/>
        <v>5.5934425125281394E-4</v>
      </c>
      <c r="G112" s="9">
        <f t="shared" si="3"/>
        <v>2.5559344251252815E-2</v>
      </c>
      <c r="H112" s="9">
        <f>E112-$E$2</f>
        <v>0</v>
      </c>
      <c r="I112" s="9">
        <f>IF(H112=0,Sheet1!$S$1,((D112-C112*$Q$2-1420*C112-H112*B112*$Q$1-C112*H112*$Q$1)/(H112*G112)))</f>
        <v>36.084835999999996</v>
      </c>
      <c r="J112" s="9">
        <f>I112/(Sheet1!$S$4*SQRT(Sheet1!$S$5))</f>
        <v>18.46569213086083</v>
      </c>
      <c r="K112" s="9"/>
      <c r="L112" s="9"/>
      <c r="M112" s="9"/>
    </row>
    <row r="113" spans="1:13" x14ac:dyDescent="0.25">
      <c r="A113" s="5">
        <v>-0.86666666360882416</v>
      </c>
      <c r="B113" s="5">
        <v>0.14194693291238769</v>
      </c>
      <c r="C113" s="5">
        <v>0</v>
      </c>
      <c r="D113" s="9">
        <v>-4.8589592311916122E-3</v>
      </c>
      <c r="E113">
        <v>292.15690277777776</v>
      </c>
      <c r="F113" s="9">
        <f t="shared" si="2"/>
        <v>5.5934425125281394E-4</v>
      </c>
      <c r="G113" s="9">
        <f t="shared" si="3"/>
        <v>2.5559344251252815E-2</v>
      </c>
      <c r="H113" s="9">
        <f>E113-$E$2</f>
        <v>0</v>
      </c>
      <c r="I113" s="9">
        <f>IF(H113=0,Sheet1!$S$1,((D113-C113*$Q$2-1420*C113-H113*B113*$Q$1-C113*H113*$Q$1)/(H113*G113)))</f>
        <v>36.084835999999996</v>
      </c>
      <c r="J113" s="9">
        <f>I113/(Sheet1!$S$4*SQRT(Sheet1!$S$5))</f>
        <v>18.46569213086083</v>
      </c>
      <c r="K113" s="9"/>
      <c r="L113" s="9"/>
      <c r="M113" s="9"/>
    </row>
    <row r="114" spans="1:13" x14ac:dyDescent="0.25">
      <c r="A114" s="5">
        <v>-0.83333333296080425</v>
      </c>
      <c r="B114" s="5">
        <v>0.14283523367925843</v>
      </c>
      <c r="C114" s="5">
        <v>0</v>
      </c>
      <c r="D114" s="9">
        <v>-3.7224684103711263E-2</v>
      </c>
      <c r="E114">
        <v>292.15690277777776</v>
      </c>
      <c r="F114" s="9">
        <f t="shared" si="2"/>
        <v>5.5934425125281394E-4</v>
      </c>
      <c r="G114" s="9">
        <f t="shared" si="3"/>
        <v>2.5559344251252815E-2</v>
      </c>
      <c r="H114" s="9">
        <f>E114-$E$2</f>
        <v>0</v>
      </c>
      <c r="I114" s="9">
        <f>IF(H114=0,Sheet1!$S$1,((D114-C114*$Q$2-1420*C114-H114*B114*$Q$1-C114*H114*$Q$1)/(H114*G114)))</f>
        <v>36.084835999999996</v>
      </c>
      <c r="J114" s="9">
        <f>I114/(Sheet1!$S$4*SQRT(Sheet1!$S$5))</f>
        <v>18.46569213086083</v>
      </c>
      <c r="K114" s="9"/>
      <c r="L114" s="9"/>
      <c r="M114" s="9"/>
    </row>
    <row r="115" spans="1:13" x14ac:dyDescent="0.25">
      <c r="A115" s="5">
        <v>-0.80000000231278434</v>
      </c>
      <c r="B115" s="5">
        <v>0.14442435215427801</v>
      </c>
      <c r="C115" s="5">
        <v>0</v>
      </c>
      <c r="D115" s="9">
        <v>1.9575940610860328E-2</v>
      </c>
      <c r="E115">
        <v>292.15690277777776</v>
      </c>
      <c r="F115" s="9">
        <f t="shared" si="2"/>
        <v>5.5934425125281394E-4</v>
      </c>
      <c r="G115" s="9">
        <f t="shared" si="3"/>
        <v>2.5559344251252815E-2</v>
      </c>
      <c r="H115" s="9">
        <f>E115-$E$2</f>
        <v>0</v>
      </c>
      <c r="I115" s="9">
        <f>IF(H115=0,Sheet1!$S$1,((D115-C115*$Q$2-1420*C115-H115*B115*$Q$1-C115*H115*$Q$1)/(H115*G115)))</f>
        <v>36.084835999999996</v>
      </c>
      <c r="J115" s="9">
        <f>I115/(Sheet1!$S$4*SQRT(Sheet1!$S$5))</f>
        <v>18.46569213086083</v>
      </c>
      <c r="K115" s="9"/>
      <c r="L115" s="9"/>
      <c r="M115" s="9"/>
    </row>
    <row r="116" spans="1:13" x14ac:dyDescent="0.25">
      <c r="A116" s="5">
        <v>-0.76666666118738547</v>
      </c>
      <c r="B116" s="5">
        <v>0.14237853496791184</v>
      </c>
      <c r="C116" s="5">
        <v>0</v>
      </c>
      <c r="D116" s="9">
        <v>2.7850890890507195E-2</v>
      </c>
      <c r="E116">
        <v>292.15690277777776</v>
      </c>
      <c r="F116" s="9">
        <f t="shared" si="2"/>
        <v>5.5934425125281394E-4</v>
      </c>
      <c r="G116" s="9">
        <f t="shared" si="3"/>
        <v>2.5559344251252815E-2</v>
      </c>
      <c r="H116" s="9">
        <f>E116-$E$2</f>
        <v>0</v>
      </c>
      <c r="I116" s="9">
        <f>IF(H116=0,Sheet1!$S$1,((D116-C116*$Q$2-1420*C116-H116*B116*$Q$1-C116*H116*$Q$1)/(H116*G116)))</f>
        <v>36.084835999999996</v>
      </c>
      <c r="J116" s="9">
        <f>I116/(Sheet1!$S$4*SQRT(Sheet1!$S$5))</f>
        <v>18.46569213086083</v>
      </c>
      <c r="K116" s="9"/>
      <c r="L116" s="9"/>
      <c r="M116" s="9"/>
    </row>
    <row r="117" spans="1:13" x14ac:dyDescent="0.25">
      <c r="A117" s="5">
        <v>-0.71666665997666612</v>
      </c>
      <c r="B117" s="5">
        <v>0.14379313364509569</v>
      </c>
      <c r="C117" s="5">
        <v>0</v>
      </c>
      <c r="D117" s="9">
        <v>-2.6967919788097108E-2</v>
      </c>
      <c r="E117">
        <v>292.15690277777776</v>
      </c>
      <c r="F117" s="9">
        <f t="shared" si="2"/>
        <v>5.5934425125281394E-4</v>
      </c>
      <c r="G117" s="9">
        <f t="shared" si="3"/>
        <v>2.5559344251252815E-2</v>
      </c>
      <c r="H117" s="9">
        <f>E117-$E$2</f>
        <v>0</v>
      </c>
      <c r="I117" s="9">
        <f>IF(H117=0,Sheet1!$S$1,((D117-C117*$Q$2-1420*C117-H117*B117*$Q$1-C117*H117*$Q$1)/(H117*G117)))</f>
        <v>36.084835999999996</v>
      </c>
      <c r="J117" s="9">
        <f>I117/(Sheet1!$S$4*SQRT(Sheet1!$S$5))</f>
        <v>18.46569213086083</v>
      </c>
      <c r="K117" s="9"/>
      <c r="L117" s="9"/>
      <c r="M117" s="9"/>
    </row>
    <row r="118" spans="1:13" x14ac:dyDescent="0.25">
      <c r="A118" s="5">
        <v>-0.68333332932864621</v>
      </c>
      <c r="B118" s="5">
        <v>0.14863484437677224</v>
      </c>
      <c r="C118" s="5">
        <v>0</v>
      </c>
      <c r="D118" s="9">
        <v>6.593612274252608E-3</v>
      </c>
      <c r="E118">
        <v>292.15690277777776</v>
      </c>
      <c r="F118" s="9">
        <f t="shared" si="2"/>
        <v>5.5934425125281394E-4</v>
      </c>
      <c r="G118" s="9">
        <f t="shared" si="3"/>
        <v>2.5559344251252815E-2</v>
      </c>
      <c r="H118" s="9">
        <f>E118-$E$2</f>
        <v>0</v>
      </c>
      <c r="I118" s="9">
        <f>IF(H118=0,Sheet1!$S$1,((D118-C118*$Q$2-1420*C118-H118*B118*$Q$1-C118*H118*$Q$1)/(H118*G118)))</f>
        <v>36.084835999999996</v>
      </c>
      <c r="J118" s="9">
        <f>I118/(Sheet1!$S$4*SQRT(Sheet1!$S$5))</f>
        <v>18.46569213086083</v>
      </c>
      <c r="K118" s="9"/>
      <c r="L118" s="9"/>
      <c r="M118" s="9"/>
    </row>
    <row r="119" spans="1:13" x14ac:dyDescent="0.25">
      <c r="A119" s="5">
        <v>-0.6499999986806263</v>
      </c>
      <c r="B119" s="5">
        <v>0.15449194208724942</v>
      </c>
      <c r="C119" s="5">
        <v>0</v>
      </c>
      <c r="D119" s="9">
        <v>2.5114734948419194E-2</v>
      </c>
      <c r="E119">
        <v>292.15690277777776</v>
      </c>
      <c r="F119" s="9">
        <f t="shared" si="2"/>
        <v>5.5934425125281394E-4</v>
      </c>
      <c r="G119" s="9">
        <f t="shared" si="3"/>
        <v>2.5559344251252815E-2</v>
      </c>
      <c r="H119" s="9">
        <f>E119-$E$2</f>
        <v>0</v>
      </c>
      <c r="I119" s="9">
        <f>IF(H119=0,Sheet1!$S$1,((D119-C119*$Q$2-1420*C119-H119*B119*$Q$1-C119*H119*$Q$1)/(H119*G119)))</f>
        <v>36.084835999999996</v>
      </c>
      <c r="J119" s="9">
        <f>I119/(Sheet1!$S$4*SQRT(Sheet1!$S$5))</f>
        <v>18.46569213086083</v>
      </c>
      <c r="K119" s="9"/>
      <c r="L119" s="9"/>
      <c r="M119" s="9"/>
    </row>
    <row r="120" spans="1:13" x14ac:dyDescent="0.25">
      <c r="A120" s="5">
        <v>-0.61666666803260639</v>
      </c>
      <c r="B120" s="5">
        <v>0.15562811589341741</v>
      </c>
      <c r="C120" s="5">
        <v>0</v>
      </c>
      <c r="D120" s="9">
        <v>-9.0219628372601737E-2</v>
      </c>
      <c r="E120">
        <v>292.15690277777776</v>
      </c>
      <c r="F120" s="9">
        <f t="shared" si="2"/>
        <v>5.5934425125281394E-4</v>
      </c>
      <c r="G120" s="9">
        <f t="shared" si="3"/>
        <v>2.5559344251252815E-2</v>
      </c>
      <c r="H120" s="9">
        <f>E120-$E$2</f>
        <v>0</v>
      </c>
      <c r="I120" s="9">
        <f>IF(H120=0,Sheet1!$S$1,((D120-C120*$Q$2-1420*C120-H120*B120*$Q$1-C120*H120*$Q$1)/(H120*G120)))</f>
        <v>36.084835999999996</v>
      </c>
      <c r="J120" s="9">
        <f>I120/(Sheet1!$S$4*SQRT(Sheet1!$S$5))</f>
        <v>18.46569213086083</v>
      </c>
      <c r="K120" s="9"/>
      <c r="L120" s="9"/>
      <c r="M120" s="9"/>
    </row>
    <row r="121" spans="1:13" x14ac:dyDescent="0.25">
      <c r="A121" s="5">
        <v>-0.58333332690720752</v>
      </c>
      <c r="B121" s="5">
        <v>0.15781126493939723</v>
      </c>
      <c r="C121" s="5">
        <v>0</v>
      </c>
      <c r="D121" s="9">
        <v>3.195104033163472E-2</v>
      </c>
      <c r="E121">
        <v>292.15690277777776</v>
      </c>
      <c r="F121" s="9">
        <f t="shared" si="2"/>
        <v>5.5934425125281394E-4</v>
      </c>
      <c r="G121" s="9">
        <f t="shared" si="3"/>
        <v>2.5559344251252815E-2</v>
      </c>
      <c r="H121" s="9">
        <f>E121-$E$2</f>
        <v>0</v>
      </c>
      <c r="I121" s="9">
        <f>IF(H121=0,Sheet1!$S$1,((D121-C121*$Q$2-1420*C121-H121*B121*$Q$1-C121*H121*$Q$1)/(H121*G121)))</f>
        <v>36.084835999999996</v>
      </c>
      <c r="J121" s="9">
        <f>I121/(Sheet1!$S$4*SQRT(Sheet1!$S$5))</f>
        <v>18.46569213086083</v>
      </c>
      <c r="K121" s="9"/>
      <c r="L121" s="9"/>
      <c r="M121" s="9"/>
    </row>
    <row r="122" spans="1:13" x14ac:dyDescent="0.25">
      <c r="A122" s="5">
        <v>-0.53333333617386713</v>
      </c>
      <c r="B122" s="5">
        <v>0.15923153411121374</v>
      </c>
      <c r="C122" s="5">
        <v>0</v>
      </c>
      <c r="D122" s="9">
        <v>5.8441732359400374E-2</v>
      </c>
      <c r="E122">
        <v>292.15690277777776</v>
      </c>
      <c r="F122" s="9">
        <f t="shared" si="2"/>
        <v>5.5934425125281394E-4</v>
      </c>
      <c r="G122" s="9">
        <f t="shared" si="3"/>
        <v>2.5559344251252815E-2</v>
      </c>
      <c r="H122" s="9">
        <f>E122-$E$2</f>
        <v>0</v>
      </c>
      <c r="I122" s="9">
        <f>IF(H122=0,Sheet1!$S$1,((D122-C122*$Q$2-1420*C122-H122*B122*$Q$1-C122*H122*$Q$1)/(H122*G122)))</f>
        <v>36.084835999999996</v>
      </c>
      <c r="J122" s="9">
        <f>I122/(Sheet1!$S$4*SQRT(Sheet1!$S$5))</f>
        <v>18.46569213086083</v>
      </c>
      <c r="K122" s="9"/>
      <c r="L122" s="9"/>
      <c r="M122" s="9"/>
    </row>
    <row r="123" spans="1:13" x14ac:dyDescent="0.25">
      <c r="A123" s="5">
        <v>-0.49999999504846832</v>
      </c>
      <c r="B123" s="5">
        <v>0.15886573777108209</v>
      </c>
      <c r="C123" s="5">
        <v>0</v>
      </c>
      <c r="D123" s="9">
        <v>-6.3286846414799799E-2</v>
      </c>
      <c r="E123">
        <v>292.15690277777776</v>
      </c>
      <c r="F123" s="9">
        <f t="shared" si="2"/>
        <v>5.5934425125281394E-4</v>
      </c>
      <c r="G123" s="9">
        <f t="shared" si="3"/>
        <v>2.5559344251252815E-2</v>
      </c>
      <c r="H123" s="9">
        <f>E123-$E$2</f>
        <v>0</v>
      </c>
      <c r="I123" s="9">
        <f>IF(H123=0,Sheet1!$S$1,((D123-C123*$Q$2-1420*C123-H123*B123*$Q$1-C123*H123*$Q$1)/(H123*G123)))</f>
        <v>36.084835999999996</v>
      </c>
      <c r="J123" s="9">
        <f>I123/(Sheet1!$S$4*SQRT(Sheet1!$S$5))</f>
        <v>18.46569213086083</v>
      </c>
      <c r="K123" s="9"/>
      <c r="L123" s="9"/>
      <c r="M123" s="9"/>
    </row>
    <row r="124" spans="1:13" x14ac:dyDescent="0.25">
      <c r="A124" s="5">
        <v>-0.46666666440044841</v>
      </c>
      <c r="B124" s="5">
        <v>0.15720602903091646</v>
      </c>
      <c r="C124" s="5">
        <v>0</v>
      </c>
      <c r="D124" s="9">
        <v>2.6254858888431126E-2</v>
      </c>
      <c r="E124">
        <v>292.15690277777776</v>
      </c>
      <c r="F124" s="9">
        <f t="shared" si="2"/>
        <v>5.5934425125281394E-4</v>
      </c>
      <c r="G124" s="9">
        <f t="shared" si="3"/>
        <v>2.5559344251252815E-2</v>
      </c>
      <c r="H124" s="9">
        <f>E124-$E$2</f>
        <v>0</v>
      </c>
      <c r="I124" s="9">
        <f>IF(H124=0,Sheet1!$S$1,((D124-C124*$Q$2-1420*C124-H124*B124*$Q$1-C124*H124*$Q$1)/(H124*G124)))</f>
        <v>36.084835999999996</v>
      </c>
      <c r="J124" s="9">
        <f>I124/(Sheet1!$S$4*SQRT(Sheet1!$S$5))</f>
        <v>18.46569213086083</v>
      </c>
      <c r="K124" s="9"/>
      <c r="L124" s="9"/>
      <c r="M124" s="9"/>
    </row>
    <row r="125" spans="1:13" x14ac:dyDescent="0.25">
      <c r="A125" s="5">
        <v>-0.4333333337524285</v>
      </c>
      <c r="B125" s="5">
        <v>0.15696936748926782</v>
      </c>
      <c r="C125" s="5">
        <v>0</v>
      </c>
      <c r="D125" s="9">
        <v>-6.3096408534381171E-2</v>
      </c>
      <c r="E125">
        <v>292.15690277777776</v>
      </c>
      <c r="F125" s="9">
        <f t="shared" si="2"/>
        <v>5.5934425125281394E-4</v>
      </c>
      <c r="G125" s="9">
        <f t="shared" si="3"/>
        <v>2.5559344251252815E-2</v>
      </c>
      <c r="H125" s="9">
        <f>E125-$E$2</f>
        <v>0</v>
      </c>
      <c r="I125" s="9">
        <f>IF(H125=0,Sheet1!$S$1,((D125-C125*$Q$2-1420*C125-H125*B125*$Q$1-C125*H125*$Q$1)/(H125*G125)))</f>
        <v>36.084835999999996</v>
      </c>
      <c r="J125" s="9">
        <f>I125/(Sheet1!$S$4*SQRT(Sheet1!$S$5))</f>
        <v>18.46569213086083</v>
      </c>
      <c r="K125" s="9"/>
      <c r="L125" s="9"/>
      <c r="M125" s="9"/>
    </row>
    <row r="126" spans="1:13" x14ac:dyDescent="0.25">
      <c r="A126" s="5">
        <v>-0.38333333254170915</v>
      </c>
      <c r="B126" s="5">
        <v>0.15505543491410131</v>
      </c>
      <c r="C126" s="5">
        <v>0</v>
      </c>
      <c r="D126" s="9">
        <v>-5.3638757580702752E-2</v>
      </c>
      <c r="E126">
        <v>292.15690277777776</v>
      </c>
      <c r="F126" s="9">
        <f t="shared" si="2"/>
        <v>5.5934425125281394E-4</v>
      </c>
      <c r="G126" s="9">
        <f t="shared" si="3"/>
        <v>2.5559344251252815E-2</v>
      </c>
      <c r="H126" s="9">
        <f>E126-$E$2</f>
        <v>0</v>
      </c>
      <c r="I126" s="9">
        <f>IF(H126=0,Sheet1!$S$1,((D126-C126*$Q$2-1420*C126-H126*B126*$Q$1-C126*H126*$Q$1)/(H126*G126)))</f>
        <v>36.084835999999996</v>
      </c>
      <c r="J126" s="9">
        <f>I126/(Sheet1!$S$4*SQRT(Sheet1!$S$5))</f>
        <v>18.46569213086083</v>
      </c>
      <c r="K126" s="9"/>
      <c r="L126" s="9"/>
      <c r="M126" s="9"/>
    </row>
    <row r="127" spans="1:13" x14ac:dyDescent="0.25">
      <c r="A127" s="5">
        <v>-0.35000000189368924</v>
      </c>
      <c r="B127" s="5">
        <v>0.15494584119945898</v>
      </c>
      <c r="C127" s="5">
        <v>0</v>
      </c>
      <c r="D127" s="9">
        <v>-1.4070179897403539E-4</v>
      </c>
      <c r="E127">
        <v>292.15690277777776</v>
      </c>
      <c r="F127" s="9">
        <f t="shared" si="2"/>
        <v>5.5934425125281394E-4</v>
      </c>
      <c r="G127" s="9">
        <f t="shared" si="3"/>
        <v>2.5559344251252815E-2</v>
      </c>
      <c r="H127" s="9">
        <f>E127-$E$2</f>
        <v>0</v>
      </c>
      <c r="I127" s="9">
        <f>IF(H127=0,Sheet1!$S$1,((D127-C127*$Q$2-1420*C127-H127*B127*$Q$1-C127*H127*$Q$1)/(H127*G127)))</f>
        <v>36.084835999999996</v>
      </c>
      <c r="J127" s="9">
        <f>I127/(Sheet1!$S$4*SQRT(Sheet1!$S$5))</f>
        <v>18.46569213086083</v>
      </c>
      <c r="K127" s="9"/>
      <c r="L127" s="9"/>
      <c r="M127" s="9"/>
    </row>
    <row r="128" spans="1:13" x14ac:dyDescent="0.25">
      <c r="A128" s="5">
        <v>-0.31666666076829036</v>
      </c>
      <c r="B128" s="5">
        <v>0.15102145347556903</v>
      </c>
      <c r="C128" s="5">
        <v>0</v>
      </c>
      <c r="D128" s="9">
        <v>-0.17122147738606805</v>
      </c>
      <c r="E128">
        <v>292.15690277777776</v>
      </c>
      <c r="F128" s="9">
        <f t="shared" si="2"/>
        <v>5.5934425125281394E-4</v>
      </c>
      <c r="G128" s="9">
        <f t="shared" si="3"/>
        <v>2.5559344251252815E-2</v>
      </c>
      <c r="H128" s="9">
        <f>E128-$E$2</f>
        <v>0</v>
      </c>
      <c r="I128" s="9">
        <f>IF(H128=0,Sheet1!$S$1,((D128-C128*$Q$2-1420*C128-H128*B128*$Q$1-C128*H128*$Q$1)/(H128*G128)))</f>
        <v>36.084835999999996</v>
      </c>
      <c r="J128" s="9">
        <f>I128/(Sheet1!$S$4*SQRT(Sheet1!$S$5))</f>
        <v>18.46569213086083</v>
      </c>
      <c r="K128" s="9"/>
      <c r="L128" s="9"/>
      <c r="M128" s="9"/>
    </row>
    <row r="129" spans="1:13" x14ac:dyDescent="0.25">
      <c r="A129" s="5">
        <v>-0.28333333012027045</v>
      </c>
      <c r="B129" s="5">
        <v>0.15283043341001565</v>
      </c>
      <c r="C129" s="5">
        <v>0</v>
      </c>
      <c r="D129" s="9">
        <v>-6.5837582299508646E-2</v>
      </c>
      <c r="E129">
        <v>292.15690277777776</v>
      </c>
      <c r="F129" s="9">
        <f t="shared" si="2"/>
        <v>5.5934425125281394E-4</v>
      </c>
      <c r="G129" s="9">
        <f t="shared" si="3"/>
        <v>2.5559344251252815E-2</v>
      </c>
      <c r="H129" s="9">
        <f>E129-$E$2</f>
        <v>0</v>
      </c>
      <c r="I129" s="9">
        <f>IF(H129=0,Sheet1!$S$1,((D129-C129*$Q$2-1420*C129-H129*B129*$Q$1-C129*H129*$Q$1)/(H129*G129)))</f>
        <v>36.084835999999996</v>
      </c>
      <c r="J129" s="9">
        <f>I129/(Sheet1!$S$4*SQRT(Sheet1!$S$5))</f>
        <v>18.46569213086083</v>
      </c>
      <c r="K129" s="9"/>
      <c r="L129" s="9"/>
      <c r="M129" s="9"/>
    </row>
    <row r="130" spans="1:13" x14ac:dyDescent="0.25">
      <c r="A130" s="5">
        <v>-0.24999999947225054</v>
      </c>
      <c r="B130" s="5">
        <v>0.1527737294558687</v>
      </c>
      <c r="C130" s="5">
        <v>0</v>
      </c>
      <c r="D130" s="9">
        <v>7.0902648088419007E-2</v>
      </c>
      <c r="E130">
        <v>292.15690277777776</v>
      </c>
      <c r="F130" s="9">
        <f t="shared" si="2"/>
        <v>5.5934425125281394E-4</v>
      </c>
      <c r="G130" s="9">
        <f t="shared" si="3"/>
        <v>2.5559344251252815E-2</v>
      </c>
      <c r="H130" s="9">
        <f>E130-$E$2</f>
        <v>0</v>
      </c>
      <c r="I130" s="9">
        <f>IF(H130=0,Sheet1!$S$1,((D130-C130*$Q$2-1420*C130-H130*B130*$Q$1-C130*H130*$Q$1)/(H130*G130)))</f>
        <v>36.084835999999996</v>
      </c>
      <c r="J130" s="9">
        <f>I130/(Sheet1!$S$4*SQRT(Sheet1!$S$5))</f>
        <v>18.46569213086083</v>
      </c>
      <c r="K130" s="9"/>
      <c r="L130" s="9"/>
      <c r="M130" s="9"/>
    </row>
    <row r="131" spans="1:13" x14ac:dyDescent="0.25">
      <c r="A131" s="5">
        <v>-0.1999999982615312</v>
      </c>
      <c r="B131" s="5">
        <v>0.15649387846901813</v>
      </c>
      <c r="C131" s="5">
        <v>0</v>
      </c>
      <c r="D131" s="9">
        <v>-5.279487016075874E-2</v>
      </c>
      <c r="E131">
        <v>292.15690277777776</v>
      </c>
      <c r="F131" s="9">
        <f t="shared" ref="F131:F194" si="4">(0.0000000000567*$Q$4*(E131^4-$Q$5^4))/(E131-$Q$5)</f>
        <v>5.5934425125281394E-4</v>
      </c>
      <c r="G131" s="9">
        <f t="shared" ref="G131:G194" si="5">F131+$Q$3</f>
        <v>2.5559344251252815E-2</v>
      </c>
      <c r="H131" s="9">
        <f>E131-$E$2</f>
        <v>0</v>
      </c>
      <c r="I131" s="9">
        <f>IF(H131=0,Sheet1!$S$1,((D131-C131*$Q$2-1420*C131-H131*B131*$Q$1-C131*H131*$Q$1)/(H131*G131)))</f>
        <v>36.084835999999996</v>
      </c>
      <c r="J131" s="9">
        <f>I131/(Sheet1!$S$4*SQRT(Sheet1!$S$5))</f>
        <v>18.46569213086083</v>
      </c>
      <c r="K131" s="9"/>
      <c r="L131" s="9"/>
      <c r="M131" s="9"/>
    </row>
    <row r="132" spans="1:13" x14ac:dyDescent="0.25">
      <c r="A132" s="5">
        <v>-0.16666666761351129</v>
      </c>
      <c r="B132" s="5">
        <v>0.1615004595893999</v>
      </c>
      <c r="C132" s="5">
        <v>0</v>
      </c>
      <c r="D132" s="9">
        <v>-4.9333192682199049E-3</v>
      </c>
      <c r="E132">
        <v>292.15690277777776</v>
      </c>
      <c r="F132" s="9">
        <f t="shared" si="4"/>
        <v>5.5934425125281394E-4</v>
      </c>
      <c r="G132" s="9">
        <f t="shared" si="5"/>
        <v>2.5559344251252815E-2</v>
      </c>
      <c r="H132" s="9">
        <f>E132-$E$2</f>
        <v>0</v>
      </c>
      <c r="I132" s="9">
        <f>IF(H132=0,Sheet1!$S$1,((D132-C132*$Q$2-1420*C132-H132*B132*$Q$1-C132*H132*$Q$1)/(H132*G132)))</f>
        <v>36.084835999999996</v>
      </c>
      <c r="J132" s="9">
        <f>I132/(Sheet1!$S$4*SQRT(Sheet1!$S$5))</f>
        <v>18.46569213086083</v>
      </c>
      <c r="K132" s="9"/>
      <c r="L132" s="9"/>
      <c r="M132" s="9"/>
    </row>
    <row r="133" spans="1:13" x14ac:dyDescent="0.25">
      <c r="A133" s="5">
        <v>-0.13333333696549138</v>
      </c>
      <c r="B133" s="5">
        <v>0.1663386933115539</v>
      </c>
      <c r="C133" s="5">
        <v>0</v>
      </c>
      <c r="D133" s="9">
        <v>9.9511351932149786E-3</v>
      </c>
      <c r="E133">
        <v>292.15690277777776</v>
      </c>
      <c r="F133" s="9">
        <f t="shared" si="4"/>
        <v>5.5934425125281394E-4</v>
      </c>
      <c r="G133" s="9">
        <f t="shared" si="5"/>
        <v>2.5559344251252815E-2</v>
      </c>
      <c r="H133" s="9">
        <f>E133-$E$2</f>
        <v>0</v>
      </c>
      <c r="I133" s="9">
        <f>IF(H133=0,Sheet1!$S$1,((D133-C133*$Q$2-1420*C133-H133*B133*$Q$1-C133*H133*$Q$1)/(H133*G133)))</f>
        <v>36.084835999999996</v>
      </c>
      <c r="J133" s="9">
        <f>I133/(Sheet1!$S$4*SQRT(Sheet1!$S$5))</f>
        <v>18.46569213086083</v>
      </c>
      <c r="K133" s="9"/>
      <c r="L133" s="9"/>
      <c r="M133" s="9"/>
    </row>
    <row r="134" spans="1:13" x14ac:dyDescent="0.25">
      <c r="A134" s="5">
        <v>-9.9999995840092504E-2</v>
      </c>
      <c r="B134" s="5">
        <v>0.17138339517995613</v>
      </c>
      <c r="C134" s="5">
        <v>0</v>
      </c>
      <c r="D134" s="9">
        <v>-7.3463659152944255E-2</v>
      </c>
      <c r="E134">
        <v>292.15690277777776</v>
      </c>
      <c r="F134" s="9">
        <f t="shared" si="4"/>
        <v>5.5934425125281394E-4</v>
      </c>
      <c r="G134" s="9">
        <f t="shared" si="5"/>
        <v>2.5559344251252815E-2</v>
      </c>
      <c r="H134" s="9">
        <f>E134-$E$2</f>
        <v>0</v>
      </c>
      <c r="I134" s="9">
        <f>IF(H134=0,Sheet1!$S$1,((D134-C134*$Q$2-1420*C134-H134*B134*$Q$1-C134*H134*$Q$1)/(H134*G134)))</f>
        <v>36.084835999999996</v>
      </c>
      <c r="J134" s="9">
        <f>I134/(Sheet1!$S$4*SQRT(Sheet1!$S$5))</f>
        <v>18.46569213086083</v>
      </c>
      <c r="K134" s="9"/>
      <c r="L134" s="9"/>
      <c r="M134" s="9"/>
    </row>
    <row r="135" spans="1:13" x14ac:dyDescent="0.25">
      <c r="A135" s="5">
        <v>-6.6666665192072594E-2</v>
      </c>
      <c r="B135" s="5">
        <v>0.17679787533202623</v>
      </c>
      <c r="C135" s="5">
        <v>0</v>
      </c>
      <c r="D135" s="9">
        <v>9.5339220660705673E-2</v>
      </c>
      <c r="E135">
        <v>292.15690277777776</v>
      </c>
      <c r="F135" s="9">
        <f t="shared" si="4"/>
        <v>5.5934425125281394E-4</v>
      </c>
      <c r="G135" s="9">
        <f t="shared" si="5"/>
        <v>2.5559344251252815E-2</v>
      </c>
      <c r="H135" s="9">
        <f>E135-$E$2</f>
        <v>0</v>
      </c>
      <c r="I135" s="9">
        <f>IF(H135=0,Sheet1!$S$1,((D135-C135*$Q$2-1420*C135-H135*B135*$Q$1-C135*H135*$Q$1)/(H135*G135)))</f>
        <v>36.084835999999996</v>
      </c>
      <c r="J135" s="9">
        <f>I135/(Sheet1!$S$4*SQRT(Sheet1!$S$5))</f>
        <v>18.46569213086083</v>
      </c>
      <c r="K135" s="9"/>
      <c r="L135" s="9"/>
      <c r="M135" s="9"/>
    </row>
    <row r="136" spans="1:13" x14ac:dyDescent="0.25">
      <c r="A136" s="5">
        <v>-1.6666663981353243E-2</v>
      </c>
      <c r="B136" s="5">
        <v>0.18583935628856338</v>
      </c>
      <c r="C136" s="5">
        <v>0</v>
      </c>
      <c r="D136" s="9">
        <v>-0.19462647937996011</v>
      </c>
      <c r="E136">
        <v>292.15690277777776</v>
      </c>
      <c r="F136" s="9">
        <f t="shared" si="4"/>
        <v>5.5934425125281394E-4</v>
      </c>
      <c r="G136" s="9">
        <f t="shared" si="5"/>
        <v>2.5559344251252815E-2</v>
      </c>
      <c r="H136" s="9">
        <f>E136-$E$2</f>
        <v>0</v>
      </c>
      <c r="I136" s="9">
        <f>IF(H136=0,Sheet1!$S$1,((D136-C136*$Q$2-1420*C136-H136*B136*$Q$1-C136*H136*$Q$1)/(H136*G136)))</f>
        <v>36.084835999999996</v>
      </c>
      <c r="J136" s="9">
        <f>I136/(Sheet1!$S$4*SQRT(Sheet1!$S$5))</f>
        <v>18.46569213086083</v>
      </c>
      <c r="K136" s="9"/>
      <c r="L136" s="9"/>
      <c r="M136" s="9"/>
    </row>
    <row r="137" spans="1:13" x14ac:dyDescent="0.25">
      <c r="A137" s="5">
        <v>1.6666666666666666E-2</v>
      </c>
      <c r="B137" s="5">
        <v>0.19267079929643574</v>
      </c>
      <c r="C137" s="5">
        <v>3.1282051282051278E-4</v>
      </c>
      <c r="D137" s="9">
        <v>-7.1360476487016752E-2</v>
      </c>
      <c r="E137">
        <v>292.15690277777776</v>
      </c>
      <c r="F137" s="9">
        <f t="shared" si="4"/>
        <v>5.5934425125281394E-4</v>
      </c>
      <c r="G137" s="9">
        <f t="shared" si="5"/>
        <v>2.5559344251252815E-2</v>
      </c>
      <c r="H137" s="9">
        <f>E137-$E$2</f>
        <v>0</v>
      </c>
      <c r="I137" s="9">
        <f>IF(H137=0,Sheet1!$S$1,((D137-C137*$Q$2-1420*C137-H137*B137*$Q$1-C137*H137*$Q$1)/(H137*G137)))</f>
        <v>36.084835999999996</v>
      </c>
      <c r="J137" s="9">
        <f>I137/(Sheet1!$S$4*SQRT(Sheet1!$S$5))</f>
        <v>18.46569213086083</v>
      </c>
      <c r="K137" s="9"/>
      <c r="L137" s="9"/>
      <c r="M137" s="9"/>
    </row>
    <row r="138" spans="1:13" x14ac:dyDescent="0.25">
      <c r="A138" s="5">
        <v>4.9999997314686573E-2</v>
      </c>
      <c r="B138" s="5">
        <v>0.20032998776933031</v>
      </c>
      <c r="C138" s="5">
        <v>3.1282051282051278E-4</v>
      </c>
      <c r="D138" s="9">
        <v>8.5918048435187952E-2</v>
      </c>
      <c r="E138">
        <v>292.15690277777776</v>
      </c>
      <c r="F138" s="9">
        <f t="shared" si="4"/>
        <v>5.5934425125281394E-4</v>
      </c>
      <c r="G138" s="9">
        <f t="shared" si="5"/>
        <v>2.5559344251252815E-2</v>
      </c>
      <c r="H138" s="9">
        <f>E138-$E$2</f>
        <v>0</v>
      </c>
      <c r="I138" s="9">
        <f>IF(H138=0,Sheet1!$S$1,((D138-C138*$Q$2-1420*C138-H138*B138*$Q$1-C138*H138*$Q$1)/(H138*G138)))</f>
        <v>36.084835999999996</v>
      </c>
      <c r="J138" s="9">
        <f>I138/(Sheet1!$S$4*SQRT(Sheet1!$S$5))</f>
        <v>18.46569213086083</v>
      </c>
      <c r="K138" s="9"/>
      <c r="L138" s="9"/>
      <c r="M138" s="9"/>
    </row>
    <row r="139" spans="1:13" x14ac:dyDescent="0.25">
      <c r="A139" s="5">
        <v>8.3333338440085447E-2</v>
      </c>
      <c r="B139" s="5">
        <v>0.20891463501584498</v>
      </c>
      <c r="C139" s="5">
        <v>2.0838228438228457E-3</v>
      </c>
      <c r="D139" s="9">
        <v>0.32556147512793659</v>
      </c>
      <c r="E139">
        <v>292.2408796296296</v>
      </c>
      <c r="F139" s="9">
        <f t="shared" si="4"/>
        <v>5.5958695185798744E-4</v>
      </c>
      <c r="G139" s="9">
        <f t="shared" si="5"/>
        <v>2.555958695185799E-2</v>
      </c>
      <c r="H139" s="9">
        <f>E139-$E$2</f>
        <v>8.3976851851844003E-2</v>
      </c>
      <c r="I139" s="9">
        <f>IF(H139=0,Sheet1!$S$1,((D139-C139*$Q$2-1420*C139-H139*B139*$Q$1-C139*H139*$Q$1)/(H139*G139)))</f>
        <v>-2303.6547386202697</v>
      </c>
      <c r="J139" s="9">
        <f>I139/(Sheet1!$S$4*SQRT(Sheet1!$S$5))</f>
        <v>-1178.8491758466239</v>
      </c>
      <c r="K139" s="9"/>
      <c r="L139" s="9"/>
      <c r="M139" s="9"/>
    </row>
    <row r="140" spans="1:13" x14ac:dyDescent="0.25">
      <c r="A140" s="5">
        <v>0.11666666908810536</v>
      </c>
      <c r="B140" s="5">
        <v>0.21841869683853177</v>
      </c>
      <c r="C140" s="5">
        <v>4.9435897435897434E-4</v>
      </c>
      <c r="D140" s="9">
        <v>1.2009834020090788</v>
      </c>
      <c r="E140">
        <v>292.27669907407403</v>
      </c>
      <c r="F140" s="9">
        <f t="shared" si="4"/>
        <v>5.596905016382978E-4</v>
      </c>
      <c r="G140" s="9">
        <f t="shared" si="5"/>
        <v>2.55596905016383E-2</v>
      </c>
      <c r="H140" s="9">
        <f>E140-$E$2</f>
        <v>0.11979629629627198</v>
      </c>
      <c r="I140" s="9">
        <f>IF(H140=0,Sheet1!$S$1,((D140-C140*$Q$2-1420*C140-H140*B140*$Q$1-C140*H140*$Q$1)/(H140*G140)))</f>
        <v>-23.778747557442536</v>
      </c>
      <c r="J140" s="9">
        <f>I140/(Sheet1!$S$4*SQRT(Sheet1!$S$5))</f>
        <v>-12.168297831620819</v>
      </c>
      <c r="K140" s="9"/>
      <c r="L140" s="9"/>
      <c r="M140" s="9"/>
    </row>
    <row r="141" spans="1:13" x14ac:dyDescent="0.25">
      <c r="A141" s="5">
        <v>0.1666666702988247</v>
      </c>
      <c r="B141" s="5">
        <v>0.23426503785271388</v>
      </c>
      <c r="C141" s="5">
        <v>6.3538461538461546E-4</v>
      </c>
      <c r="D141" s="9">
        <v>1.9478254483763053</v>
      </c>
      <c r="E141">
        <v>292.27116203703702</v>
      </c>
      <c r="F141" s="9">
        <f t="shared" si="4"/>
        <v>5.5967449360936955E-4</v>
      </c>
      <c r="G141" s="9">
        <f t="shared" si="5"/>
        <v>2.555967449360937E-2</v>
      </c>
      <c r="H141" s="9">
        <f>E141-$E$2</f>
        <v>0.1142592592592564</v>
      </c>
      <c r="I141" s="9">
        <f>IF(H141=0,Sheet1!$S$1,((D141-C141*$Q$2-1420*C141-H141*B141*$Q$1-C141*H141*$Q$1)/(H141*G141)))</f>
        <v>108.88521117361731</v>
      </c>
      <c r="J141" s="9">
        <f>I141/(Sheet1!$S$4*SQRT(Sheet1!$S$5))</f>
        <v>55.719826110219401</v>
      </c>
      <c r="K141" s="9"/>
      <c r="L141" s="9"/>
      <c r="M141" s="9"/>
    </row>
    <row r="142" spans="1:13" x14ac:dyDescent="0.25">
      <c r="A142" s="5">
        <v>0.20000000094684461</v>
      </c>
      <c r="B142" s="5">
        <v>0.24550851559515474</v>
      </c>
      <c r="C142" s="5">
        <v>6.3538461538461546E-4</v>
      </c>
      <c r="D142" s="9">
        <v>1.9953023808293493</v>
      </c>
      <c r="E142">
        <v>292.58945833333331</v>
      </c>
      <c r="F142" s="9">
        <f t="shared" si="4"/>
        <v>5.6059537313863956E-4</v>
      </c>
      <c r="G142" s="9">
        <f t="shared" si="5"/>
        <v>2.556059537313864E-2</v>
      </c>
      <c r="H142" s="9">
        <f>E142-$E$2</f>
        <v>0.43255555555555247</v>
      </c>
      <c r="I142" s="9">
        <f>IF(H142=0,Sheet1!$S$1,((D142-C142*$Q$2-1420*C142-H142*B142*$Q$1-C142*H142*$Q$1)/(H142*G142)))</f>
        <v>25.36293788496495</v>
      </c>
      <c r="J142" s="9">
        <f>I142/(Sheet1!$S$4*SQRT(Sheet1!$S$5))</f>
        <v>12.978975504223142</v>
      </c>
      <c r="K142" s="9"/>
      <c r="L142" s="9"/>
      <c r="M142" s="9"/>
    </row>
    <row r="143" spans="1:13" x14ac:dyDescent="0.25">
      <c r="A143" s="5">
        <v>0.23333333159486452</v>
      </c>
      <c r="B143" s="5">
        <v>0.25684755670434284</v>
      </c>
      <c r="C143" s="5">
        <v>6.3538461538461546E-4</v>
      </c>
      <c r="D143" s="9">
        <v>2.3344193738375991</v>
      </c>
      <c r="E143">
        <v>292.58945833333331</v>
      </c>
      <c r="F143" s="9">
        <f t="shared" si="4"/>
        <v>5.6059537313863956E-4</v>
      </c>
      <c r="G143" s="9">
        <f t="shared" si="5"/>
        <v>2.556059537313864E-2</v>
      </c>
      <c r="H143" s="9">
        <f>E143-$E$2</f>
        <v>0.43255555555555247</v>
      </c>
      <c r="I143" s="9">
        <f>IF(H143=0,Sheet1!$S$1,((D143-C143*$Q$2-1420*C143-H143*B143*$Q$1-C143*H143*$Q$1)/(H143*G143)))</f>
        <v>55.560776442966088</v>
      </c>
      <c r="J143" s="9">
        <f>I143/(Sheet1!$S$4*SQRT(Sheet1!$S$5))</f>
        <v>28.432114596485814</v>
      </c>
      <c r="K143" s="9"/>
      <c r="L143" s="9"/>
      <c r="M143" s="9"/>
    </row>
    <row r="144" spans="1:13" x14ac:dyDescent="0.25">
      <c r="A144" s="5">
        <v>0.2666666727202634</v>
      </c>
      <c r="B144" s="5">
        <v>0.26773035052529359</v>
      </c>
      <c r="C144" s="5">
        <v>8.1794871794871793E-4</v>
      </c>
      <c r="D144" s="9">
        <v>2.9781053813545895</v>
      </c>
      <c r="E144">
        <v>293.49777777777774</v>
      </c>
      <c r="F144" s="9">
        <f t="shared" si="4"/>
        <v>5.6323066009897576E-4</v>
      </c>
      <c r="G144" s="9">
        <f t="shared" si="5"/>
        <v>2.5563230660098978E-2</v>
      </c>
      <c r="H144" s="9">
        <f>E144-$E$2</f>
        <v>1.3408749999999827</v>
      </c>
      <c r="I144" s="9">
        <f>IF(H144=0,Sheet1!$S$1,((D144-C144*$Q$2-1420*C144-H144*B144*$Q$1-C144*H144*$Q$1)/(H144*G144)))</f>
        <v>15.529285140503962</v>
      </c>
      <c r="J144" s="9">
        <f>I144/(Sheet1!$S$4*SQRT(Sheet1!$S$5))</f>
        <v>7.9468006565665998</v>
      </c>
      <c r="K144" s="9"/>
      <c r="L144" s="9"/>
      <c r="M144" s="9"/>
    </row>
    <row r="145" spans="1:13" x14ac:dyDescent="0.25">
      <c r="A145" s="5">
        <v>0.30000000336828331</v>
      </c>
      <c r="B145" s="5">
        <v>0.27659580279647916</v>
      </c>
      <c r="C145" s="5">
        <v>6.8358974358974356E-4</v>
      </c>
      <c r="D145" s="9">
        <v>4.9011288107237538</v>
      </c>
      <c r="E145">
        <v>294.06600925925926</v>
      </c>
      <c r="F145" s="9">
        <f t="shared" si="4"/>
        <v>5.6488482415379846E-4</v>
      </c>
      <c r="G145" s="9">
        <f t="shared" si="5"/>
        <v>2.55648848241538E-2</v>
      </c>
      <c r="H145" s="9">
        <f>E145-$E$2</f>
        <v>1.9091064814815013</v>
      </c>
      <c r="I145" s="9">
        <f>IF(H145=0,Sheet1!$S$1,((D145-C145*$Q$2-1420*C145-H145*B145*$Q$1-C145*H145*$Q$1)/(H145*G145)))</f>
        <v>53.54107888755933</v>
      </c>
      <c r="J145" s="9">
        <f>I145/(Sheet1!$S$4*SQRT(Sheet1!$S$5))</f>
        <v>27.398574822171934</v>
      </c>
      <c r="K145" s="9"/>
      <c r="L145" s="9"/>
      <c r="M145" s="9"/>
    </row>
    <row r="146" spans="1:13" x14ac:dyDescent="0.25">
      <c r="A146" s="5">
        <v>0.35000000457900265</v>
      </c>
      <c r="B146" s="5">
        <v>0.29253244095947201</v>
      </c>
      <c r="C146" s="5">
        <v>1.0830769230769231E-3</v>
      </c>
      <c r="D146" s="9">
        <v>9.5466504635478842</v>
      </c>
      <c r="E146">
        <v>295.25460185185182</v>
      </c>
      <c r="F146" s="9">
        <f t="shared" si="4"/>
        <v>5.6835879142256901E-4</v>
      </c>
      <c r="G146" s="9">
        <f t="shared" si="5"/>
        <v>2.5568358791422569E-2</v>
      </c>
      <c r="H146" s="9">
        <f>E146-$E$2</f>
        <v>3.0976990740740575</v>
      </c>
      <c r="I146" s="9">
        <f>IF(H146=0,Sheet1!$S$1,((D146-C146*$Q$2-1420*C146-H146*B146*$Q$1-C146*H146*$Q$1)/(H146*G146)))</f>
        <v>73.809197677389747</v>
      </c>
      <c r="J146" s="9">
        <f>I146/(Sheet1!$S$4*SQRT(Sheet1!$S$5))</f>
        <v>37.77037869138514</v>
      </c>
      <c r="K146" s="9"/>
      <c r="L146" s="9"/>
      <c r="M146" s="9"/>
    </row>
    <row r="147" spans="1:13" x14ac:dyDescent="0.25">
      <c r="A147" s="5">
        <v>0.38333333522702256</v>
      </c>
      <c r="B147" s="5">
        <v>0.30117355665914702</v>
      </c>
      <c r="C147" s="5">
        <v>1.0830769230769231E-3</v>
      </c>
      <c r="D147" s="9">
        <v>14.132312285377216</v>
      </c>
      <c r="E147">
        <v>295.25460185185182</v>
      </c>
      <c r="F147" s="9">
        <f t="shared" si="4"/>
        <v>5.6835879142256901E-4</v>
      </c>
      <c r="G147" s="9">
        <f t="shared" si="5"/>
        <v>2.5568358791422569E-2</v>
      </c>
      <c r="H147" s="9">
        <f>E147-$E$2</f>
        <v>3.0976990740740575</v>
      </c>
      <c r="I147" s="9">
        <f>IF(H147=0,Sheet1!$S$1,((D147-C147*$Q$2-1420*C147-H147*B147*$Q$1-C147*H147*$Q$1)/(H147*G147)))</f>
        <v>131.34577293002533</v>
      </c>
      <c r="J147" s="9">
        <f>I147/(Sheet1!$S$4*SQRT(Sheet1!$S$5))</f>
        <v>67.213568758239688</v>
      </c>
      <c r="K147" s="9"/>
      <c r="L147" s="9"/>
      <c r="M147" s="9"/>
    </row>
    <row r="148" spans="1:13" x14ac:dyDescent="0.25">
      <c r="A148" s="5">
        <v>0.41666666587504247</v>
      </c>
      <c r="B148" s="5">
        <v>0.32421283290404324</v>
      </c>
      <c r="C148" s="5">
        <v>6.820512820512821E-4</v>
      </c>
      <c r="D148" s="9">
        <v>19.022941546047381</v>
      </c>
      <c r="E148">
        <v>296.89320833333329</v>
      </c>
      <c r="F148" s="9">
        <f t="shared" si="4"/>
        <v>5.7317893578330168E-4</v>
      </c>
      <c r="G148" s="9">
        <f t="shared" si="5"/>
        <v>2.5573178935783304E-2</v>
      </c>
      <c r="H148" s="9">
        <f>E148-$E$2</f>
        <v>4.736305555555532</v>
      </c>
      <c r="I148" s="9">
        <f>IF(H148=0,Sheet1!$S$1,((D148-C148*$Q$2-1420*C148-H148*B148*$Q$1-C148*H148*$Q$1)/(H148*G148)))</f>
        <v>129.29675876628028</v>
      </c>
      <c r="J148" s="9">
        <f>I148/(Sheet1!$S$4*SQRT(Sheet1!$S$5))</f>
        <v>66.165026796749558</v>
      </c>
      <c r="K148" s="9"/>
      <c r="L148" s="9"/>
      <c r="M148" s="9"/>
    </row>
    <row r="149" spans="1:13" x14ac:dyDescent="0.25">
      <c r="A149" s="5">
        <v>0.44999999652306238</v>
      </c>
      <c r="B149" s="5">
        <v>0.34003838927752583</v>
      </c>
      <c r="C149" s="5">
        <v>6.820512820512821E-4</v>
      </c>
      <c r="D149" s="9">
        <v>23.767383113334034</v>
      </c>
      <c r="E149">
        <v>296.89320833333329</v>
      </c>
      <c r="F149" s="9">
        <f t="shared" si="4"/>
        <v>5.7317893578330168E-4</v>
      </c>
      <c r="G149" s="9">
        <f t="shared" si="5"/>
        <v>2.5573178935783304E-2</v>
      </c>
      <c r="H149" s="9">
        <f>E149-$E$2</f>
        <v>4.736305555555532</v>
      </c>
      <c r="I149" s="9">
        <f>IF(H149=0,Sheet1!$S$1,((D149-C149*$Q$2-1420*C149-H149*B149*$Q$1-C149*H149*$Q$1)/(H149*G149)))</f>
        <v>167.80648433932257</v>
      </c>
      <c r="J149" s="9">
        <f>I149/(Sheet1!$S$4*SQRT(Sheet1!$S$5))</f>
        <v>85.871607601931473</v>
      </c>
      <c r="K149" s="9"/>
      <c r="L149" s="9"/>
      <c r="M149" s="9"/>
    </row>
    <row r="150" spans="1:13" x14ac:dyDescent="0.25">
      <c r="A150" s="5">
        <v>0.48333333764846126</v>
      </c>
      <c r="B150" s="5">
        <v>0.35582269623688334</v>
      </c>
      <c r="C150" s="5">
        <v>4.9179487179487179E-4</v>
      </c>
      <c r="D150" s="9">
        <v>27.876766295358248</v>
      </c>
      <c r="E150">
        <v>299.69289814814812</v>
      </c>
      <c r="F150" s="9">
        <f t="shared" si="4"/>
        <v>5.8149780281733165E-4</v>
      </c>
      <c r="G150" s="9">
        <f t="shared" si="5"/>
        <v>2.5581497802817332E-2</v>
      </c>
      <c r="H150" s="9">
        <f>E150-$E$2</f>
        <v>7.5359953703703582</v>
      </c>
      <c r="I150" s="9">
        <f>IF(H150=0,Sheet1!$S$1,((D150-C150*$Q$2-1420*C150-H150*B150*$Q$1-C150*H150*$Q$1)/(H150*G150)))</f>
        <v>123.29813096730271</v>
      </c>
      <c r="J150" s="9">
        <f>I150/(Sheet1!$S$4*SQRT(Sheet1!$S$5))</f>
        <v>63.095349158654066</v>
      </c>
      <c r="K150" s="9"/>
      <c r="L150" s="9"/>
      <c r="M150" s="9"/>
    </row>
    <row r="151" spans="1:13" x14ac:dyDescent="0.25">
      <c r="A151" s="5">
        <v>0.53333333885918066</v>
      </c>
      <c r="B151" s="5">
        <v>0.37935773594543759</v>
      </c>
      <c r="C151" s="5">
        <v>4.9282051282051277E-4</v>
      </c>
      <c r="D151" s="9">
        <v>31.090628460760978</v>
      </c>
      <c r="E151">
        <v>301.35574537037036</v>
      </c>
      <c r="F151" s="9">
        <f t="shared" si="4"/>
        <v>5.8648869094128577E-4</v>
      </c>
      <c r="G151" s="9">
        <f t="shared" si="5"/>
        <v>2.5586488690941288E-2</v>
      </c>
      <c r="H151" s="9">
        <f>E151-$E$2</f>
        <v>9.1988425925925981</v>
      </c>
      <c r="I151" s="9">
        <f>IF(H151=0,Sheet1!$S$1,((D151-C151*$Q$2-1420*C151-H151*B151*$Q$1-C151*H151*$Q$1)/(H151*G151)))</f>
        <v>110.96301752722749</v>
      </c>
      <c r="J151" s="9">
        <f>I151/(Sheet1!$S$4*SQRT(Sheet1!$S$5))</f>
        <v>56.78310189823496</v>
      </c>
      <c r="K151" s="9"/>
      <c r="L151" s="9"/>
      <c r="M151" s="9"/>
    </row>
    <row r="152" spans="1:13" x14ac:dyDescent="0.25">
      <c r="A152" s="5">
        <v>0.56666666950720057</v>
      </c>
      <c r="B152" s="5">
        <v>0.39490436922404759</v>
      </c>
      <c r="C152" s="5">
        <v>3.9692307692307694E-4</v>
      </c>
      <c r="D152" s="9">
        <v>34.430305434824142</v>
      </c>
      <c r="E152">
        <v>303.53067592592589</v>
      </c>
      <c r="F152" s="9">
        <f t="shared" si="4"/>
        <v>5.9307308743472478E-4</v>
      </c>
      <c r="G152" s="9">
        <f t="shared" si="5"/>
        <v>2.5593073087434727E-2</v>
      </c>
      <c r="H152" s="9">
        <f>E152-$E$2</f>
        <v>11.373773148148132</v>
      </c>
      <c r="I152" s="9">
        <f>IF(H152=0,Sheet1!$S$1,((D152-C152*$Q$2-1420*C152-H152*B152*$Q$1-C152*H152*$Q$1)/(H152*G152)))</f>
        <v>98.348546573027647</v>
      </c>
      <c r="J152" s="9">
        <f>I152/(Sheet1!$S$4*SQRT(Sheet1!$S$5))</f>
        <v>50.327899024819089</v>
      </c>
      <c r="K152" s="9"/>
      <c r="L152" s="9"/>
      <c r="M152" s="9"/>
    </row>
    <row r="153" spans="1:13" x14ac:dyDescent="0.25">
      <c r="A153" s="5">
        <v>0.60000000015522048</v>
      </c>
      <c r="B153" s="5">
        <v>0.41030086680907096</v>
      </c>
      <c r="C153" s="5">
        <v>4.3333333333333331E-4</v>
      </c>
      <c r="D153" s="9">
        <v>40.291766243150114</v>
      </c>
      <c r="E153">
        <v>305.49531944444442</v>
      </c>
      <c r="F153" s="9">
        <f t="shared" si="4"/>
        <v>5.9907621290661219E-4</v>
      </c>
      <c r="G153" s="9">
        <f t="shared" si="5"/>
        <v>2.5599076212906614E-2</v>
      </c>
      <c r="H153" s="9">
        <f>E153-$E$2</f>
        <v>13.33841666666666</v>
      </c>
      <c r="I153" s="9">
        <f>IF(H153=0,Sheet1!$S$1,((D153-C153*$Q$2-1420*C153-H153*B153*$Q$1-C153*H153*$Q$1)/(H153*G153)))</f>
        <v>97.667504895187903</v>
      </c>
      <c r="J153" s="9">
        <f>I153/(Sheet1!$S$4*SQRT(Sheet1!$S$5))</f>
        <v>49.979389585805052</v>
      </c>
      <c r="K153" s="9"/>
      <c r="L153" s="9"/>
      <c r="M153" s="9"/>
    </row>
    <row r="154" spans="1:13" x14ac:dyDescent="0.25">
      <c r="A154" s="5">
        <v>0.63333333080324039</v>
      </c>
      <c r="B154" s="5">
        <v>0.42550892463500201</v>
      </c>
      <c r="C154" s="5">
        <v>4.3333333333333331E-4</v>
      </c>
      <c r="D154" s="9">
        <v>45.925267706410139</v>
      </c>
      <c r="E154">
        <v>305.49531944444442</v>
      </c>
      <c r="F154" s="9">
        <f t="shared" si="4"/>
        <v>5.9907621290661219E-4</v>
      </c>
      <c r="G154" s="9">
        <f t="shared" si="5"/>
        <v>2.5599076212906614E-2</v>
      </c>
      <c r="H154" s="9">
        <f>E154-$E$2</f>
        <v>13.33841666666666</v>
      </c>
      <c r="I154" s="9">
        <f>IF(H154=0,Sheet1!$S$1,((D154-C154*$Q$2-1420*C154-H154*B154*$Q$1-C154*H154*$Q$1)/(H154*G154)))</f>
        <v>113.53172511414458</v>
      </c>
      <c r="J154" s="9">
        <f>I154/(Sheet1!$S$4*SQRT(Sheet1!$S$5))</f>
        <v>58.097586560828894</v>
      </c>
      <c r="K154" s="9"/>
      <c r="L154" s="9"/>
      <c r="M154" s="9"/>
    </row>
    <row r="155" spans="1:13" x14ac:dyDescent="0.25">
      <c r="A155" s="5">
        <v>0.66666667192863927</v>
      </c>
      <c r="B155" s="5">
        <v>0.4404759999862401</v>
      </c>
      <c r="C155" s="5">
        <v>2.5179487179487182E-4</v>
      </c>
      <c r="D155" s="9">
        <v>51.027994228598537</v>
      </c>
      <c r="E155">
        <v>311.30251851851853</v>
      </c>
      <c r="F155" s="9">
        <f t="shared" si="4"/>
        <v>6.1713029989156668E-4</v>
      </c>
      <c r="G155" s="9">
        <f t="shared" si="5"/>
        <v>2.5617130299891568E-2</v>
      </c>
      <c r="H155" s="9">
        <f>E155-$E$2</f>
        <v>19.145615740740766</v>
      </c>
      <c r="I155" s="9">
        <f>IF(H155=0,Sheet1!$S$1,((D155-C155*$Q$2-1420*C155-H155*B155*$Q$1-C155*H155*$Q$1)/(H155*G155)))</f>
        <v>84.373938383519004</v>
      </c>
      <c r="J155" s="9">
        <f>I155/(Sheet1!$S$4*SQRT(Sheet1!$S$5))</f>
        <v>43.176673161498741</v>
      </c>
      <c r="K155" s="9"/>
      <c r="L155" s="9"/>
      <c r="M155" s="9"/>
    </row>
    <row r="156" spans="1:13" x14ac:dyDescent="0.25">
      <c r="A156" s="5">
        <v>0.71666667313935861</v>
      </c>
      <c r="B156" s="5">
        <v>0.462383140611487</v>
      </c>
      <c r="C156" s="5">
        <v>4.7948717948717947E-4</v>
      </c>
      <c r="D156" s="9">
        <v>54.899993637969629</v>
      </c>
      <c r="E156">
        <v>315.4791296296296</v>
      </c>
      <c r="F156" s="9">
        <f t="shared" si="4"/>
        <v>6.3040401136837563E-4</v>
      </c>
      <c r="G156" s="9">
        <f t="shared" si="5"/>
        <v>2.5630404011368377E-2</v>
      </c>
      <c r="H156" s="9">
        <f>E156-$E$2</f>
        <v>23.322226851851838</v>
      </c>
      <c r="I156" s="9">
        <f>IF(H156=0,Sheet1!$S$1,((D156-C156*$Q$2-1420*C156-H156*B156*$Q$1-C156*H156*$Q$1)/(H156*G156)))</f>
        <v>70.534619011893497</v>
      </c>
      <c r="J156" s="9">
        <f>I156/(Sheet1!$S$4*SQRT(Sheet1!$S$5))</f>
        <v>36.094678641221719</v>
      </c>
      <c r="K156" s="9"/>
      <c r="L156" s="9"/>
      <c r="M156" s="9"/>
    </row>
    <row r="157" spans="1:13" x14ac:dyDescent="0.25">
      <c r="A157" s="5">
        <v>0.75000000378737852</v>
      </c>
      <c r="B157" s="5">
        <v>0.47655747893317568</v>
      </c>
      <c r="C157" s="5">
        <v>5.6512820512820514E-4</v>
      </c>
      <c r="D157" s="9">
        <v>56.350832827671454</v>
      </c>
      <c r="E157">
        <v>320.27492129629627</v>
      </c>
      <c r="F157" s="9">
        <f t="shared" si="4"/>
        <v>6.4594735968662653E-4</v>
      </c>
      <c r="G157" s="9">
        <f t="shared" si="5"/>
        <v>2.5645947359686627E-2</v>
      </c>
      <c r="H157" s="9">
        <f>E157-$E$2</f>
        <v>28.118018518518511</v>
      </c>
      <c r="I157" s="9">
        <f>IF(H157=0,Sheet1!$S$1,((D157-C157*$Q$2-1420*C157-H157*B157*$Q$1-C157*H157*$Q$1)/(H157*G157)))</f>
        <v>56.300031240924262</v>
      </c>
      <c r="J157" s="9">
        <f>I157/(Sheet1!$S$4*SQRT(Sheet1!$S$5))</f>
        <v>28.810413433852219</v>
      </c>
      <c r="K157" s="9"/>
      <c r="L157" s="9"/>
      <c r="M157" s="9"/>
    </row>
    <row r="158" spans="1:13" x14ac:dyDescent="0.25">
      <c r="A158" s="5">
        <v>0.78333333443539843</v>
      </c>
      <c r="B158" s="5">
        <v>0.4894201751003262</v>
      </c>
      <c r="C158" s="5">
        <v>5.6512820512820514E-4</v>
      </c>
      <c r="D158" s="9">
        <v>59.166388755333102</v>
      </c>
      <c r="E158">
        <v>320.27492129629627</v>
      </c>
      <c r="F158" s="9">
        <f t="shared" si="4"/>
        <v>6.4594735968662653E-4</v>
      </c>
      <c r="G158" s="9">
        <f t="shared" si="5"/>
        <v>2.5645947359686627E-2</v>
      </c>
      <c r="H158" s="9">
        <f>E158-$E$2</f>
        <v>28.118018518518511</v>
      </c>
      <c r="I158" s="9">
        <f>IF(H158=0,Sheet1!$S$1,((D158-C158*$Q$2-1420*C158-H158*B158*$Q$1-C158*H158*$Q$1)/(H158*G158)))</f>
        <v>59.66883453270281</v>
      </c>
      <c r="J158" s="9">
        <f>I158/(Sheet1!$S$4*SQRT(Sheet1!$S$5))</f>
        <v>30.534331049423844</v>
      </c>
      <c r="K158" s="9"/>
      <c r="L158" s="9"/>
      <c r="M158" s="9"/>
    </row>
    <row r="159" spans="1:13" x14ac:dyDescent="0.25">
      <c r="A159" s="5">
        <v>0.81666666508341834</v>
      </c>
      <c r="B159" s="5">
        <v>0.50385533671543259</v>
      </c>
      <c r="C159" s="5">
        <v>2.876923076923077E-4</v>
      </c>
      <c r="D159" s="9">
        <v>62.988911665628464</v>
      </c>
      <c r="E159">
        <v>329.63497685185183</v>
      </c>
      <c r="F159" s="9">
        <f t="shared" si="4"/>
        <v>6.7722680469188567E-4</v>
      </c>
      <c r="G159" s="9">
        <f t="shared" si="5"/>
        <v>2.5677226804691887E-2</v>
      </c>
      <c r="H159" s="9">
        <f>E159-$E$2</f>
        <v>37.478074074074073</v>
      </c>
      <c r="I159" s="9">
        <f>IF(H159=0,Sheet1!$S$1,((D159-C159*$Q$2-1420*C159-H159*B159*$Q$1-C159*H159*$Q$1)/(H159*G159)))</f>
        <v>43.732059318787243</v>
      </c>
      <c r="J159" s="9">
        <f>I159/(Sheet1!$S$4*SQRT(Sheet1!$S$5))</f>
        <v>22.379005508831153</v>
      </c>
      <c r="K159" s="9"/>
      <c r="L159" s="9"/>
      <c r="M159" s="9"/>
    </row>
    <row r="160" spans="1:13" x14ac:dyDescent="0.25">
      <c r="A160" s="5">
        <v>0.86666666629413769</v>
      </c>
      <c r="B160" s="5">
        <v>0.52349813356380559</v>
      </c>
      <c r="C160" s="5">
        <v>3.0333333333333332E-3</v>
      </c>
      <c r="D160" s="9">
        <v>67.60737846855325</v>
      </c>
      <c r="E160">
        <v>334.77683333333334</v>
      </c>
      <c r="F160" s="9">
        <f t="shared" si="4"/>
        <v>6.9494879614900569E-4</v>
      </c>
      <c r="G160" s="9">
        <f t="shared" si="5"/>
        <v>2.5694948796149007E-2</v>
      </c>
      <c r="H160" s="9">
        <f>E160-$E$2</f>
        <v>42.619930555555584</v>
      </c>
      <c r="I160" s="9">
        <f>IF(H160=0,Sheet1!$S$1,((D160-C160*$Q$2-1420*C160-H160*B160*$Q$1-C160*H160*$Q$1)/(H160*G160)))</f>
        <v>32.870164700344247</v>
      </c>
      <c r="J160" s="9">
        <f>I160/(Sheet1!$S$4*SQRT(Sheet1!$S$5))</f>
        <v>16.82064847536639</v>
      </c>
      <c r="K160" s="9"/>
      <c r="L160" s="9"/>
      <c r="M160" s="9"/>
    </row>
    <row r="161" spans="1:13" x14ac:dyDescent="0.25">
      <c r="A161" s="5">
        <v>0.8999999969421576</v>
      </c>
      <c r="B161" s="5">
        <v>0.53622418299007135</v>
      </c>
      <c r="C161" s="5">
        <v>3.0333333333333332E-3</v>
      </c>
      <c r="D161" s="9">
        <v>71.728647935069986</v>
      </c>
      <c r="E161">
        <v>334.77683333333334</v>
      </c>
      <c r="F161" s="9">
        <f t="shared" si="4"/>
        <v>6.9494879614900569E-4</v>
      </c>
      <c r="G161" s="9">
        <f t="shared" si="5"/>
        <v>2.5694948796149007E-2</v>
      </c>
      <c r="H161" s="9">
        <f>E161-$E$2</f>
        <v>42.619930555555584</v>
      </c>
      <c r="I161" s="9">
        <f>IF(H161=0,Sheet1!$S$1,((D161-C161*$Q$2-1420*C161-H161*B161*$Q$1-C161*H161*$Q$1)/(H161*G161)))</f>
        <v>36.104526208821035</v>
      </c>
      <c r="J161" s="9">
        <f>I161/(Sheet1!$S$4*SQRT(Sheet1!$S$5))</f>
        <v>18.475768200877656</v>
      </c>
      <c r="K161" s="9"/>
      <c r="L161" s="9"/>
      <c r="M161" s="9"/>
    </row>
    <row r="162" spans="1:13" x14ac:dyDescent="0.25">
      <c r="A162" s="5">
        <v>0.93333333806755647</v>
      </c>
      <c r="B162" s="5">
        <v>0.54863301479471938</v>
      </c>
      <c r="C162" s="5">
        <v>4.8989743589743593E-3</v>
      </c>
      <c r="D162" s="9">
        <v>77.593356435132236</v>
      </c>
      <c r="E162">
        <v>347.71801851851853</v>
      </c>
      <c r="F162" s="9">
        <f t="shared" si="4"/>
        <v>7.412798163144948E-4</v>
      </c>
      <c r="G162" s="9">
        <f t="shared" si="5"/>
        <v>2.5741279816314497E-2</v>
      </c>
      <c r="H162" s="9">
        <f>E162-$E$2</f>
        <v>55.561115740740775</v>
      </c>
      <c r="I162" s="9">
        <f>IF(H162=0,Sheet1!$S$1,((D162-C162*$Q$2-1420*C162-H162*B162*$Q$1-C162*H162*$Q$1)/(H162*G162)))</f>
        <v>22.655176675434067</v>
      </c>
      <c r="J162" s="9">
        <f>I162/(Sheet1!$S$4*SQRT(Sheet1!$S$5))</f>
        <v>11.593332935164918</v>
      </c>
      <c r="K162" s="9"/>
      <c r="L162" s="9"/>
      <c r="M162" s="9"/>
    </row>
    <row r="163" spans="1:13" x14ac:dyDescent="0.25">
      <c r="A163" s="5">
        <v>0.96666666871557638</v>
      </c>
      <c r="B163" s="5">
        <v>0.56067203063567872</v>
      </c>
      <c r="C163" s="5">
        <v>5.7860502460501222E-3</v>
      </c>
      <c r="D163" s="9">
        <v>84.797694676882131</v>
      </c>
      <c r="E163">
        <v>357.93873148148145</v>
      </c>
      <c r="F163" s="9">
        <f t="shared" si="4"/>
        <v>7.7965700934531717E-4</v>
      </c>
      <c r="G163" s="9">
        <f t="shared" si="5"/>
        <v>2.5779657009345317E-2</v>
      </c>
      <c r="H163" s="9">
        <f>E163-$E$2</f>
        <v>65.781828703703695</v>
      </c>
      <c r="I163" s="9">
        <f>IF(H163=0,Sheet1!$S$1,((D163-C163*$Q$2-1420*C163-H163*B163*$Q$1-C163*H163*$Q$1)/(H163*G163)))</f>
        <v>17.938287467786509</v>
      </c>
      <c r="J163" s="9">
        <f>I163/(Sheet1!$S$4*SQRT(Sheet1!$S$5))</f>
        <v>9.1795593510533013</v>
      </c>
      <c r="K163" s="9"/>
      <c r="L163" s="9"/>
      <c r="M163" s="9"/>
    </row>
    <row r="164" spans="1:13" x14ac:dyDescent="0.25">
      <c r="A164" s="5">
        <v>0.99999999936359629</v>
      </c>
      <c r="B164" s="5">
        <v>0.57230610523267045</v>
      </c>
      <c r="C164" s="5">
        <v>5.7860502460501222E-3</v>
      </c>
      <c r="D164" s="9">
        <v>93.044504102958996</v>
      </c>
      <c r="E164">
        <v>357.93873148148145</v>
      </c>
      <c r="F164" s="9">
        <f t="shared" si="4"/>
        <v>7.7965700934531717E-4</v>
      </c>
      <c r="G164" s="9">
        <f t="shared" si="5"/>
        <v>2.5779657009345317E-2</v>
      </c>
      <c r="H164" s="9">
        <f>E164-$E$2</f>
        <v>65.781828703703695</v>
      </c>
      <c r="I164" s="9">
        <f>IF(H164=0,Sheet1!$S$1,((D164-C164*$Q$2-1420*C164-H164*B164*$Q$1-C164*H164*$Q$1)/(H164*G164)))</f>
        <v>22.319295313144593</v>
      </c>
      <c r="J164" s="9">
        <f>I164/(Sheet1!$S$4*SQRT(Sheet1!$S$5))</f>
        <v>11.421452374905991</v>
      </c>
      <c r="K164" s="9"/>
      <c r="L164" s="9"/>
      <c r="M164" s="9"/>
    </row>
    <row r="165" spans="1:13" x14ac:dyDescent="0.25">
      <c r="A165" s="5">
        <v>1.0500000005743155</v>
      </c>
      <c r="B165" s="5">
        <v>0.58897805201087161</v>
      </c>
      <c r="C165" s="5">
        <v>1.2189691789691667E-2</v>
      </c>
      <c r="D165" s="9">
        <v>102.65786253689679</v>
      </c>
      <c r="E165">
        <v>376.539625</v>
      </c>
      <c r="F165" s="9">
        <f t="shared" si="4"/>
        <v>8.5367158835937974E-4</v>
      </c>
      <c r="G165" s="9">
        <f t="shared" si="5"/>
        <v>2.585367158835938E-2</v>
      </c>
      <c r="H165" s="9">
        <f>E165-$E$2</f>
        <v>84.382722222222242</v>
      </c>
      <c r="I165" s="9">
        <f>IF(H165=0,Sheet1!$S$1,((D165-C165*$Q$2-1420*C165-H165*B165*$Q$1-C165*H165*$Q$1)/(H165*G165)))</f>
        <v>8.1417890201319167</v>
      </c>
      <c r="J165" s="9">
        <f>I165/(Sheet1!$S$4*SQRT(Sheet1!$S$5))</f>
        <v>4.1663974706765758</v>
      </c>
      <c r="K165" s="9"/>
      <c r="L165" s="9"/>
      <c r="M165" s="9"/>
    </row>
    <row r="166" spans="1:13" x14ac:dyDescent="0.25">
      <c r="A166" s="5">
        <v>1.0833333312223354</v>
      </c>
      <c r="B166" s="5">
        <v>0.59957008917764643</v>
      </c>
      <c r="C166" s="5">
        <v>1.2189691789691667E-2</v>
      </c>
      <c r="D166" s="9">
        <v>114.46807546088465</v>
      </c>
      <c r="E166">
        <v>376.539625</v>
      </c>
      <c r="F166" s="9">
        <f t="shared" si="4"/>
        <v>8.5367158835937974E-4</v>
      </c>
      <c r="G166" s="9">
        <f t="shared" si="5"/>
        <v>2.585367158835938E-2</v>
      </c>
      <c r="H166" s="9">
        <f>E166-$E$2</f>
        <v>84.382722222222242</v>
      </c>
      <c r="I166" s="9">
        <f>IF(H166=0,Sheet1!$S$1,((D166-C166*$Q$2-1420*C166-H166*B166*$Q$1-C166*H166*$Q$1)/(H166*G166)))</f>
        <v>13.117785882496152</v>
      </c>
      <c r="J166" s="9">
        <f>I166/(Sheet1!$S$4*SQRT(Sheet1!$S$5))</f>
        <v>6.7127642077887373</v>
      </c>
      <c r="K166" s="9"/>
      <c r="L166" s="9"/>
      <c r="M166" s="9"/>
    </row>
    <row r="167" spans="1:13" x14ac:dyDescent="0.25">
      <c r="A167" s="5">
        <v>1.1166666723477343</v>
      </c>
      <c r="B167" s="5">
        <v>0.60972919694947347</v>
      </c>
      <c r="C167" s="5">
        <v>1.1547112147112022E-2</v>
      </c>
      <c r="D167" s="9">
        <v>130.71689448864018</v>
      </c>
      <c r="E167">
        <v>390.41454629629629</v>
      </c>
      <c r="F167" s="9">
        <f t="shared" si="4"/>
        <v>9.1249601905277016E-4</v>
      </c>
      <c r="G167" s="9">
        <f t="shared" si="5"/>
        <v>2.591249601905277E-2</v>
      </c>
      <c r="H167" s="9">
        <f>E167-$E$2</f>
        <v>98.257643518518535</v>
      </c>
      <c r="I167" s="9">
        <f>IF(H167=0,Sheet1!$S$1,((D167-C167*$Q$2-1420*C167-H167*B167*$Q$1-C167*H167*$Q$1)/(H167*G167)))</f>
        <v>14.304993693441894</v>
      </c>
      <c r="J167" s="9">
        <f>I167/(Sheet1!$S$4*SQRT(Sheet1!$S$5))</f>
        <v>7.3202940281342501</v>
      </c>
      <c r="K167" s="9"/>
      <c r="L167" s="9"/>
      <c r="M167" s="9"/>
    </row>
    <row r="168" spans="1:13" x14ac:dyDescent="0.25">
      <c r="A168" s="5">
        <v>1.1500000029957542</v>
      </c>
      <c r="B168" s="5">
        <v>0.61942892562410301</v>
      </c>
      <c r="C168" s="5">
        <v>1.4388857808857685E-2</v>
      </c>
      <c r="D168" s="9">
        <v>148.75685193584772</v>
      </c>
      <c r="E168">
        <v>400.59271759259258</v>
      </c>
      <c r="F168" s="9">
        <f t="shared" si="4"/>
        <v>9.5767085942382723E-4</v>
      </c>
      <c r="G168" s="9">
        <f t="shared" si="5"/>
        <v>2.5957670859423829E-2</v>
      </c>
      <c r="H168" s="9">
        <f>E168-$E$2</f>
        <v>108.43581481481482</v>
      </c>
      <c r="I168" s="9">
        <f>IF(H168=0,Sheet1!$S$1,((D168-C168*$Q$2-1420*C168-H168*B168*$Q$1-C168*H168*$Q$1)/(H168*G168)))</f>
        <v>13.889320038129453</v>
      </c>
      <c r="J168" s="9">
        <f>I168/(Sheet1!$S$4*SQRT(Sheet1!$S$5))</f>
        <v>7.1075813599677913</v>
      </c>
      <c r="K168" s="9"/>
      <c r="L168" s="9"/>
      <c r="M168" s="9"/>
    </row>
    <row r="169" spans="1:13" x14ac:dyDescent="0.25">
      <c r="A169" s="5">
        <v>1.1833333336437741</v>
      </c>
      <c r="B169" s="5">
        <v>0.62863074074145209</v>
      </c>
      <c r="C169" s="5">
        <v>1.4388857808857685E-2</v>
      </c>
      <c r="D169" s="9">
        <v>165.49607108143323</v>
      </c>
      <c r="E169">
        <v>400.59271759259258</v>
      </c>
      <c r="F169" s="9">
        <f t="shared" si="4"/>
        <v>9.5767085942382723E-4</v>
      </c>
      <c r="G169" s="9">
        <f t="shared" si="5"/>
        <v>2.5957670859423829E-2</v>
      </c>
      <c r="H169" s="9">
        <f>E169-$E$2</f>
        <v>108.43581481481482</v>
      </c>
      <c r="I169" s="9">
        <f>IF(H169=0,Sheet1!$S$1,((D169-C169*$Q$2-1420*C169-H169*B169*$Q$1-C169*H169*$Q$1)/(H169*G169)))</f>
        <v>19.457704815248373</v>
      </c>
      <c r="J169" s="9">
        <f>I169/(Sheet1!$S$4*SQRT(Sheet1!$S$5))</f>
        <v>9.9570907483560358</v>
      </c>
      <c r="K169" s="9"/>
      <c r="L169" s="9"/>
      <c r="M169" s="9"/>
    </row>
    <row r="170" spans="1:13" x14ac:dyDescent="0.25">
      <c r="A170" s="5">
        <v>1.2333333348544935</v>
      </c>
      <c r="B170" s="5">
        <v>0.64144605575551861</v>
      </c>
      <c r="C170" s="5">
        <v>1.32024812224811E-2</v>
      </c>
      <c r="D170" s="9">
        <v>182.33569833702015</v>
      </c>
      <c r="E170">
        <v>412.65378703703698</v>
      </c>
      <c r="F170" s="9">
        <f t="shared" si="4"/>
        <v>1.0134744104691542E-3</v>
      </c>
      <c r="G170" s="9">
        <f t="shared" si="5"/>
        <v>2.6013474410469157E-2</v>
      </c>
      <c r="H170" s="9">
        <f>E170-$E$2</f>
        <v>120.49688425925922</v>
      </c>
      <c r="I170" s="9">
        <f>IF(H170=0,Sheet1!$S$1,((D170-C170*$Q$2-1420*C170-H170*B170*$Q$1-C170*H170*$Q$1)/(H170*G170)))</f>
        <v>20.678706022226972</v>
      </c>
      <c r="J170" s="9">
        <f>I170/(Sheet1!$S$4*SQRT(Sheet1!$S$5))</f>
        <v>10.581913662321234</v>
      </c>
      <c r="K170" s="9"/>
      <c r="L170" s="9"/>
      <c r="M170" s="9"/>
    </row>
    <row r="171" spans="1:13" x14ac:dyDescent="0.25">
      <c r="A171" s="5">
        <v>1.2666666655025134</v>
      </c>
      <c r="B171" s="5">
        <v>0.64929634489581867</v>
      </c>
      <c r="C171" s="5">
        <v>1.4982683242683129E-2</v>
      </c>
      <c r="D171" s="9">
        <v>197.00871606750727</v>
      </c>
      <c r="E171">
        <v>421.66927314814814</v>
      </c>
      <c r="F171" s="9">
        <f t="shared" si="4"/>
        <v>1.0568297342008056E-3</v>
      </c>
      <c r="G171" s="9">
        <f t="shared" si="5"/>
        <v>2.6056829734200808E-2</v>
      </c>
      <c r="H171" s="9">
        <f>E171-$E$2</f>
        <v>129.51237037037038</v>
      </c>
      <c r="I171" s="9">
        <f>IF(H171=0,Sheet1!$S$1,((D171-C171*$Q$2-1420*C171-H171*B171*$Q$1-C171*H171*$Q$1)/(H171*G171)))</f>
        <v>19.963305342166375</v>
      </c>
      <c r="J171" s="9">
        <f>I171/(Sheet1!$S$4*SQRT(Sheet1!$S$5))</f>
        <v>10.215821692048529</v>
      </c>
      <c r="K171" s="9"/>
      <c r="L171" s="9"/>
      <c r="M171" s="9"/>
    </row>
    <row r="172" spans="1:13" x14ac:dyDescent="0.25">
      <c r="A172" s="5">
        <v>1.3000000066279123</v>
      </c>
      <c r="B172" s="5">
        <v>0.65656514076306438</v>
      </c>
      <c r="C172" s="5">
        <v>2.05863714063713E-2</v>
      </c>
      <c r="D172" s="9">
        <v>212.02846762685533</v>
      </c>
      <c r="E172">
        <v>429.16087499999998</v>
      </c>
      <c r="F172" s="9">
        <f t="shared" si="4"/>
        <v>1.0939459922979864E-3</v>
      </c>
      <c r="G172" s="9">
        <f t="shared" si="5"/>
        <v>2.6093945992297987E-2</v>
      </c>
      <c r="H172" s="9">
        <f>E172-$E$2</f>
        <v>137.00397222222222</v>
      </c>
      <c r="I172" s="9">
        <f>IF(H172=0,Sheet1!$S$1,((D172-C172*$Q$2-1420*C172-H172*B172*$Q$1-C172*H172*$Q$1)/(H172*G172)))</f>
        <v>17.082595292366008</v>
      </c>
      <c r="J172" s="9">
        <f>I172/(Sheet1!$S$4*SQRT(Sheet1!$S$5))</f>
        <v>8.7416760177300876</v>
      </c>
      <c r="K172" s="9"/>
      <c r="L172" s="9"/>
      <c r="M172" s="9"/>
    </row>
    <row r="173" spans="1:13" x14ac:dyDescent="0.25">
      <c r="A173" s="5">
        <v>1.3333333372759322</v>
      </c>
      <c r="B173" s="5">
        <v>0.66325538329172551</v>
      </c>
      <c r="C173" s="5">
        <v>2.05863714063713E-2</v>
      </c>
      <c r="D173" s="9">
        <v>230.53120698268273</v>
      </c>
      <c r="E173">
        <v>429.16087499999998</v>
      </c>
      <c r="F173" s="9">
        <f t="shared" si="4"/>
        <v>1.0939459922979864E-3</v>
      </c>
      <c r="G173" s="9">
        <f t="shared" si="5"/>
        <v>2.6093945992297987E-2</v>
      </c>
      <c r="H173" s="9">
        <f>E173-$E$2</f>
        <v>137.00397222222222</v>
      </c>
      <c r="I173" s="9">
        <f>IF(H173=0,Sheet1!$S$1,((D173-C173*$Q$2-1420*C173-H173*B173*$Q$1-C173*H173*$Q$1)/(H173*G173)))</f>
        <v>21.984398833598913</v>
      </c>
      <c r="J173" s="9">
        <f>I173/(Sheet1!$S$4*SQRT(Sheet1!$S$5))</f>
        <v>11.250075808666375</v>
      </c>
      <c r="K173" s="9"/>
      <c r="L173" s="9"/>
      <c r="M173" s="9"/>
    </row>
    <row r="174" spans="1:13" x14ac:dyDescent="0.25">
      <c r="A174" s="5">
        <v>1.3666666679239521</v>
      </c>
      <c r="B174" s="5">
        <v>0.66938369550825427</v>
      </c>
      <c r="C174" s="5">
        <v>2.1961657601657532E-2</v>
      </c>
      <c r="D174" s="9">
        <v>248.09979668010541</v>
      </c>
      <c r="E174">
        <v>440.39691666666658</v>
      </c>
      <c r="F174" s="9">
        <f t="shared" si="4"/>
        <v>1.1515002096676287E-3</v>
      </c>
      <c r="G174" s="9">
        <f t="shared" si="5"/>
        <v>2.6151500209667632E-2</v>
      </c>
      <c r="H174" s="9">
        <f>E174-$E$2</f>
        <v>148.24001388888883</v>
      </c>
      <c r="I174" s="9">
        <f>IF(H174=0,Sheet1!$S$1,((D174-C174*$Q$2-1420*C174-H174*B174*$Q$1-C174*H174*$Q$1)/(H174*G174)))</f>
        <v>21.487971342054131</v>
      </c>
      <c r="J174" s="9">
        <f>I174/(Sheet1!$S$4*SQRT(Sheet1!$S$5))</f>
        <v>10.996038982112376</v>
      </c>
      <c r="K174" s="9"/>
      <c r="L174" s="9"/>
      <c r="M174" s="9"/>
    </row>
    <row r="175" spans="1:13" x14ac:dyDescent="0.25">
      <c r="A175" s="5">
        <v>1.4166666691346714</v>
      </c>
      <c r="B175" s="5">
        <v>0.67755899896721106</v>
      </c>
      <c r="C175" s="5">
        <v>2.2828220668220597E-2</v>
      </c>
      <c r="D175" s="9">
        <v>267.88379204600312</v>
      </c>
      <c r="E175">
        <v>446.58717129629622</v>
      </c>
      <c r="F175" s="9">
        <f t="shared" si="4"/>
        <v>1.1841908477218557E-3</v>
      </c>
      <c r="G175" s="9">
        <f t="shared" si="5"/>
        <v>2.6184190847721858E-2</v>
      </c>
      <c r="H175" s="9">
        <f>E175-$E$2</f>
        <v>154.43026851851846</v>
      </c>
      <c r="I175" s="9">
        <f>IF(H175=0,Sheet1!$S$1,((D175-C175*$Q$2-1420*C175-H175*B175*$Q$1-C175*H175*$Q$1)/(H175*G175)))</f>
        <v>23.454347804466973</v>
      </c>
      <c r="J175" s="9">
        <f>I175/(Sheet1!$S$4*SQRT(Sheet1!$S$5))</f>
        <v>12.002292754979372</v>
      </c>
      <c r="K175" s="9"/>
      <c r="L175" s="9"/>
      <c r="M175" s="9"/>
    </row>
    <row r="176" spans="1:13" x14ac:dyDescent="0.25">
      <c r="A176" s="5">
        <v>1.4499999997826913</v>
      </c>
      <c r="B176" s="5">
        <v>0.68238115683689771</v>
      </c>
      <c r="C176" s="5">
        <v>2.2828220668220597E-2</v>
      </c>
      <c r="D176" s="9">
        <v>286.22441533228647</v>
      </c>
      <c r="E176">
        <v>446.58717129629622</v>
      </c>
      <c r="F176" s="9">
        <f t="shared" si="4"/>
        <v>1.1841908477218557E-3</v>
      </c>
      <c r="G176" s="9">
        <f t="shared" si="5"/>
        <v>2.6184190847721858E-2</v>
      </c>
      <c r="H176" s="9">
        <f>E176-$E$2</f>
        <v>154.43026851851846</v>
      </c>
      <c r="I176" s="9">
        <f>IF(H176=0,Sheet1!$S$1,((D176-C176*$Q$2-1420*C176-H176*B176*$Q$1-C176*H176*$Q$1)/(H176*G176)))</f>
        <v>27.793342811893599</v>
      </c>
      <c r="J176" s="9">
        <f>I176/(Sheet1!$S$4*SQRT(Sheet1!$S$5))</f>
        <v>14.222686550436341</v>
      </c>
      <c r="K176" s="9"/>
      <c r="L176" s="9"/>
      <c r="M176" s="9"/>
    </row>
    <row r="177" spans="1:13" x14ac:dyDescent="0.25">
      <c r="A177" s="5">
        <v>1.4833333304307112</v>
      </c>
      <c r="B177" s="5">
        <v>0.68674201787059963</v>
      </c>
      <c r="C177" s="5">
        <v>2.0882667702667657E-2</v>
      </c>
      <c r="D177" s="9">
        <v>305.38183583311161</v>
      </c>
      <c r="E177">
        <v>453.29773148148149</v>
      </c>
      <c r="F177" s="9">
        <f t="shared" si="4"/>
        <v>1.2204294538815143E-3</v>
      </c>
      <c r="G177" s="9">
        <f t="shared" si="5"/>
        <v>2.6220429453881516E-2</v>
      </c>
      <c r="H177" s="9">
        <f>E177-$E$2</f>
        <v>161.14082870370373</v>
      </c>
      <c r="I177" s="9">
        <f>IF(H177=0,Sheet1!$S$1,((D177-C177*$Q$2-1420*C177-H177*B177*$Q$1-C177*H177*$Q$1)/(H177*G177)))</f>
        <v>30.999005910489533</v>
      </c>
      <c r="J177" s="9">
        <f>I177/(Sheet1!$S$4*SQRT(Sheet1!$S$5))</f>
        <v>15.863120439450938</v>
      </c>
      <c r="K177" s="9"/>
      <c r="L177" s="9"/>
      <c r="M177" s="9"/>
    </row>
    <row r="178" spans="1:13" x14ac:dyDescent="0.25">
      <c r="A178" s="5">
        <v>1.5166666715561101</v>
      </c>
      <c r="B178" s="5">
        <v>0.69066683313882249</v>
      </c>
      <c r="C178" s="5">
        <v>2.1835281015280886E-2</v>
      </c>
      <c r="D178" s="9">
        <v>322.77978600502547</v>
      </c>
      <c r="E178">
        <v>457.26967129629634</v>
      </c>
      <c r="F178" s="9">
        <f t="shared" si="4"/>
        <v>1.2422751363856434E-3</v>
      </c>
      <c r="G178" s="9">
        <f t="shared" si="5"/>
        <v>2.6242275136385645E-2</v>
      </c>
      <c r="H178" s="9">
        <f>E178-$E$2</f>
        <v>165.11276851851858</v>
      </c>
      <c r="I178" s="9">
        <f>IF(H178=0,Sheet1!$S$1,((D178-C178*$Q$2-1420*C178-H178*B178*$Q$1-C178*H178*$Q$1)/(H178*G178)))</f>
        <v>32.798081132335561</v>
      </c>
      <c r="J178" s="9">
        <f>I178/(Sheet1!$S$4*SQRT(Sheet1!$S$5))</f>
        <v>16.783761153097771</v>
      </c>
      <c r="K178" s="9"/>
      <c r="L178" s="9"/>
      <c r="M178" s="9"/>
    </row>
    <row r="179" spans="1:13" x14ac:dyDescent="0.25">
      <c r="A179" s="5">
        <v>1.55000000220413</v>
      </c>
      <c r="B179" s="5">
        <v>0.69416508262540577</v>
      </c>
      <c r="C179" s="5">
        <v>2.2355172235172117E-2</v>
      </c>
      <c r="D179" s="9">
        <v>338.00189513462669</v>
      </c>
      <c r="E179">
        <v>459.08499999999992</v>
      </c>
      <c r="F179" s="9">
        <f t="shared" si="4"/>
        <v>1.252358312371237E-3</v>
      </c>
      <c r="G179" s="9">
        <f t="shared" si="5"/>
        <v>2.625235831237124E-2</v>
      </c>
      <c r="H179" s="9">
        <f>E179-$E$2</f>
        <v>166.92809722222216</v>
      </c>
      <c r="I179" s="9">
        <f>IF(H179=0,Sheet1!$S$1,((D179-C179*$Q$2-1420*C179-H179*B179*$Q$1-C179*H179*$Q$1)/(H179*G179)))</f>
        <v>35.124874018667477</v>
      </c>
      <c r="J179" s="9">
        <f>I179/(Sheet1!$S$4*SQRT(Sheet1!$S$5))</f>
        <v>17.974450812634597</v>
      </c>
      <c r="K179" s="9"/>
      <c r="L179" s="9"/>
      <c r="M179" s="9"/>
    </row>
    <row r="180" spans="1:13" x14ac:dyDescent="0.25">
      <c r="A180" s="5">
        <v>1.6000000034148494</v>
      </c>
      <c r="B180" s="5">
        <v>0.69861973214840323</v>
      </c>
      <c r="C180" s="5">
        <v>2.303019425019414E-2</v>
      </c>
      <c r="D180" s="9">
        <v>352.46573290078243</v>
      </c>
      <c r="E180">
        <v>460.25598611111104</v>
      </c>
      <c r="F180" s="9">
        <f t="shared" si="4"/>
        <v>1.2588955562217339E-3</v>
      </c>
      <c r="G180" s="9">
        <f t="shared" si="5"/>
        <v>2.6258895556221736E-2</v>
      </c>
      <c r="H180" s="9">
        <f>E180-$E$2</f>
        <v>168.09908333333328</v>
      </c>
      <c r="I180" s="9">
        <f>IF(H180=0,Sheet1!$S$1,((D180-C180*$Q$2-1420*C180-H180*B180*$Q$1-C180*H180*$Q$1)/(H180*G180)))</f>
        <v>37.351238193914831</v>
      </c>
      <c r="J180" s="9">
        <f>I180/(Sheet1!$S$4*SQRT(Sheet1!$S$5))</f>
        <v>19.1137480906185</v>
      </c>
      <c r="K180" s="9"/>
      <c r="L180" s="9"/>
      <c r="M180" s="9"/>
    </row>
    <row r="181" spans="1:13" x14ac:dyDescent="0.25">
      <c r="A181" s="5">
        <v>1.6333333340628693</v>
      </c>
      <c r="B181" s="5">
        <v>0.70107433313075107</v>
      </c>
      <c r="C181" s="5">
        <v>2.303019425019414E-2</v>
      </c>
      <c r="D181" s="9">
        <v>363.84070699212577</v>
      </c>
      <c r="E181">
        <v>460.25598611111104</v>
      </c>
      <c r="F181" s="9">
        <f t="shared" si="4"/>
        <v>1.2588955562217339E-3</v>
      </c>
      <c r="G181" s="9">
        <f t="shared" si="5"/>
        <v>2.6258895556221736E-2</v>
      </c>
      <c r="H181" s="9">
        <f>E181-$E$2</f>
        <v>168.09908333333328</v>
      </c>
      <c r="I181" s="9">
        <f>IF(H181=0,Sheet1!$S$1,((D181-C181*$Q$2-1420*C181-H181*B181*$Q$1-C181*H181*$Q$1)/(H181*G181)))</f>
        <v>39.828370395325379</v>
      </c>
      <c r="J181" s="9">
        <f>I181/(Sheet1!$S$4*SQRT(Sheet1!$S$5))</f>
        <v>20.381370883713323</v>
      </c>
      <c r="K181" s="9"/>
      <c r="L181" s="9"/>
      <c r="M181" s="9"/>
    </row>
    <row r="182" spans="1:13" x14ac:dyDescent="0.25">
      <c r="A182" s="5">
        <v>1.6666666647108892</v>
      </c>
      <c r="B182" s="5">
        <v>0.7031779855720055</v>
      </c>
      <c r="C182" s="5">
        <v>2.3964087024086967E-2</v>
      </c>
      <c r="D182" s="9">
        <v>373.76396583030481</v>
      </c>
      <c r="E182">
        <v>464.1295324074074</v>
      </c>
      <c r="F182" s="9">
        <f t="shared" si="4"/>
        <v>1.2807057449309648E-3</v>
      </c>
      <c r="G182" s="9">
        <f t="shared" si="5"/>
        <v>2.6280705744930966E-2</v>
      </c>
      <c r="H182" s="9">
        <f>E182-$E$2</f>
        <v>171.97262962962964</v>
      </c>
      <c r="I182" s="9">
        <f>IF(H182=0,Sheet1!$S$1,((D182-C182*$Q$2-1420*C182-H182*B182*$Q$1-C182*H182*$Q$1)/(H182*G182)))</f>
        <v>39.787622971602971</v>
      </c>
      <c r="J182" s="9">
        <f>I182/(Sheet1!$S$4*SQRT(Sheet1!$S$5))</f>
        <v>20.360519205695898</v>
      </c>
      <c r="K182" s="9"/>
      <c r="L182" s="9"/>
      <c r="M182" s="9"/>
    </row>
    <row r="183" spans="1:13" x14ac:dyDescent="0.25">
      <c r="A183" s="5">
        <v>1.7000000058362881</v>
      </c>
      <c r="B183" s="5">
        <v>0.70501162460197875</v>
      </c>
      <c r="C183" s="5">
        <v>2.6483579383579318E-2</v>
      </c>
      <c r="D183" s="9">
        <v>382.99441182160069</v>
      </c>
      <c r="E183">
        <v>466.6226064814814</v>
      </c>
      <c r="F183" s="9">
        <f t="shared" si="4"/>
        <v>1.2948944037995077E-3</v>
      </c>
      <c r="G183" s="9">
        <f t="shared" si="5"/>
        <v>2.629489440379951E-2</v>
      </c>
      <c r="H183" s="9">
        <f>E183-$E$2</f>
        <v>174.46570370370364</v>
      </c>
      <c r="I183" s="9">
        <f>IF(H183=0,Sheet1!$S$1,((D183-C183*$Q$2-1420*C183-H183*B183*$Q$1-C183*H183*$Q$1)/(H183*G183)))</f>
        <v>39.22713986536673</v>
      </c>
      <c r="J183" s="9">
        <f>I183/(Sheet1!$S$4*SQRT(Sheet1!$S$5))</f>
        <v>20.073703201202846</v>
      </c>
      <c r="K183" s="9"/>
      <c r="L183" s="9"/>
      <c r="M183" s="9"/>
    </row>
    <row r="184" spans="1:13" x14ac:dyDescent="0.25">
      <c r="A184" s="5">
        <v>1.7499999965696285</v>
      </c>
      <c r="B184" s="5">
        <v>0.70739681897408213</v>
      </c>
      <c r="C184" s="5">
        <v>2.6483579383579318E-2</v>
      </c>
      <c r="D184" s="9">
        <v>393.94276153082302</v>
      </c>
      <c r="E184">
        <v>466.6226064814814</v>
      </c>
      <c r="F184" s="9">
        <f t="shared" si="4"/>
        <v>1.2948944037995077E-3</v>
      </c>
      <c r="G184" s="9">
        <f t="shared" si="5"/>
        <v>2.629489440379951E-2</v>
      </c>
      <c r="H184" s="9">
        <f>E184-$E$2</f>
        <v>174.46570370370364</v>
      </c>
      <c r="I184" s="9">
        <f>IF(H184=0,Sheet1!$S$1,((D184-C184*$Q$2-1420*C184-H184*B184*$Q$1-C184*H184*$Q$1)/(H184*G184)))</f>
        <v>41.516793673426186</v>
      </c>
      <c r="J184" s="9">
        <f>I184/(Sheet1!$S$4*SQRT(Sheet1!$S$5))</f>
        <v>21.245387681239809</v>
      </c>
      <c r="K184" s="9"/>
      <c r="L184" s="9"/>
      <c r="M184" s="9"/>
    </row>
    <row r="185" spans="1:13" x14ac:dyDescent="0.25">
      <c r="A185" s="5">
        <v>1.7833333376950273</v>
      </c>
      <c r="B185" s="5">
        <v>0.70879388378381014</v>
      </c>
      <c r="C185" s="5">
        <v>2.6232338772338722E-2</v>
      </c>
      <c r="D185" s="9">
        <v>405.16214075833898</v>
      </c>
      <c r="E185">
        <v>471.46751851851855</v>
      </c>
      <c r="F185" s="9">
        <f t="shared" si="4"/>
        <v>1.3228090306744227E-3</v>
      </c>
      <c r="G185" s="9">
        <f t="shared" si="5"/>
        <v>2.6322809030674424E-2</v>
      </c>
      <c r="H185" s="9">
        <f>E185-$E$2</f>
        <v>179.31061574074079</v>
      </c>
      <c r="I185" s="9">
        <f>IF(H185=0,Sheet1!$S$1,((D185-C185*$Q$2-1420*C185-H185*B185*$Q$1-C185*H185*$Q$1)/(H185*G185)))</f>
        <v>42.012308620883012</v>
      </c>
      <c r="J185" s="9">
        <f>I185/(Sheet1!$S$4*SQRT(Sheet1!$S$5))</f>
        <v>21.498957531632847</v>
      </c>
      <c r="K185" s="9"/>
      <c r="L185" s="9"/>
      <c r="M185" s="9"/>
    </row>
    <row r="186" spans="1:13" x14ac:dyDescent="0.25">
      <c r="A186" s="5">
        <v>1.8166666683430472</v>
      </c>
      <c r="B186" s="5">
        <v>0.70987788821975228</v>
      </c>
      <c r="C186" s="5">
        <v>2.6163367003366945E-2</v>
      </c>
      <c r="D186" s="9">
        <v>414.54234988375811</v>
      </c>
      <c r="E186">
        <v>473.8206527777777</v>
      </c>
      <c r="F186" s="9">
        <f t="shared" si="4"/>
        <v>1.3365303858584785E-3</v>
      </c>
      <c r="G186" s="9">
        <f t="shared" si="5"/>
        <v>2.6336530385858481E-2</v>
      </c>
      <c r="H186" s="9">
        <f>E186-$E$2</f>
        <v>181.66374999999994</v>
      </c>
      <c r="I186" s="9">
        <f>IF(H186=0,Sheet1!$S$1,((D186-C186*$Q$2-1420*C186-H186*B186*$Q$1-C186*H186*$Q$1)/(H186*G186)))</f>
        <v>43.016165055097474</v>
      </c>
      <c r="J186" s="9">
        <f>I186/(Sheet1!$S$4*SQRT(Sheet1!$S$5))</f>
        <v>22.012660957021509</v>
      </c>
      <c r="K186" s="9"/>
      <c r="L186" s="9"/>
      <c r="M186" s="9"/>
    </row>
    <row r="187" spans="1:13" x14ac:dyDescent="0.25">
      <c r="A187" s="5">
        <v>1.8499999989910672</v>
      </c>
      <c r="B187" s="5">
        <v>0.71125757721703831</v>
      </c>
      <c r="C187" s="5">
        <v>2.6163367003366945E-2</v>
      </c>
      <c r="D187" s="9">
        <v>421.13865276832053</v>
      </c>
      <c r="E187">
        <v>473.8206527777777</v>
      </c>
      <c r="F187" s="9">
        <f t="shared" si="4"/>
        <v>1.3365303858584785E-3</v>
      </c>
      <c r="G187" s="9">
        <f t="shared" si="5"/>
        <v>2.6336530385858481E-2</v>
      </c>
      <c r="H187" s="9">
        <f>E187-$E$2</f>
        <v>181.66374999999994</v>
      </c>
      <c r="I187" s="9">
        <f>IF(H187=0,Sheet1!$S$1,((D187-C187*$Q$2-1420*C187-H187*B187*$Q$1-C187*H187*$Q$1)/(H187*G187)))</f>
        <v>44.338928484545555</v>
      </c>
      <c r="J187" s="9">
        <f>I187/(Sheet1!$S$4*SQRT(Sheet1!$S$5))</f>
        <v>22.68955865028385</v>
      </c>
      <c r="K187" s="9"/>
      <c r="L187" s="9"/>
      <c r="M187" s="9"/>
    </row>
    <row r="188" spans="1:13" x14ac:dyDescent="0.25">
      <c r="A188" s="5">
        <v>1.8833333296390871</v>
      </c>
      <c r="B188" s="5">
        <v>0.71237750392827037</v>
      </c>
      <c r="C188" s="5">
        <v>2.6074441854441799E-2</v>
      </c>
      <c r="D188" s="9">
        <v>424.26014399785578</v>
      </c>
      <c r="E188">
        <v>479.54459722222225</v>
      </c>
      <c r="F188" s="9">
        <f t="shared" si="4"/>
        <v>1.370356789457939E-3</v>
      </c>
      <c r="G188" s="9">
        <f t="shared" si="5"/>
        <v>2.6370356789457941E-2</v>
      </c>
      <c r="H188" s="9">
        <f>E188-$E$2</f>
        <v>187.38769444444449</v>
      </c>
      <c r="I188" s="9">
        <f>IF(H188=0,Sheet1!$S$1,((D188-C188*$Q$2-1420*C188-H188*B188*$Q$1-C188*H188*$Q$1)/(H188*G188)))</f>
        <v>42.652424912550899</v>
      </c>
      <c r="J188" s="9">
        <f>I188/(Sheet1!$S$4*SQRT(Sheet1!$S$5))</f>
        <v>21.826524223910113</v>
      </c>
      <c r="K188" s="9"/>
      <c r="L188" s="9"/>
      <c r="M188" s="9"/>
    </row>
    <row r="189" spans="1:13" x14ac:dyDescent="0.25">
      <c r="A189" s="5">
        <v>1.9333333308498064</v>
      </c>
      <c r="B189" s="5">
        <v>0.71397900474654052</v>
      </c>
      <c r="C189" s="5">
        <v>2.3763812483812412E-2</v>
      </c>
      <c r="D189" s="9">
        <v>424.75673400185889</v>
      </c>
      <c r="E189">
        <v>483.9053148148148</v>
      </c>
      <c r="F189" s="9">
        <f t="shared" si="4"/>
        <v>1.3965577123949352E-3</v>
      </c>
      <c r="G189" s="9">
        <f t="shared" si="5"/>
        <v>2.6396557712394936E-2</v>
      </c>
      <c r="H189" s="9">
        <f>E189-$E$2</f>
        <v>191.74841203703704</v>
      </c>
      <c r="I189" s="9">
        <f>IF(H189=0,Sheet1!$S$1,((D189-C189*$Q$2-1420*C189-H189*B189*$Q$1-C189*H189*$Q$1)/(H189*G189)))</f>
        <v>42.238792325276656</v>
      </c>
      <c r="J189" s="9">
        <f>I189/(Sheet1!$S$4*SQRT(Sheet1!$S$5))</f>
        <v>21.614856031434535</v>
      </c>
      <c r="K189" s="9"/>
      <c r="L189" s="9"/>
      <c r="M189" s="9"/>
    </row>
    <row r="190" spans="1:13" x14ac:dyDescent="0.25">
      <c r="A190" s="5">
        <v>1.9666666719752053</v>
      </c>
      <c r="B190" s="5">
        <v>0.71501786718894123</v>
      </c>
      <c r="C190" s="5">
        <v>2.4858948458948378E-2</v>
      </c>
      <c r="D190" s="9">
        <v>422.54162502365648</v>
      </c>
      <c r="E190">
        <v>487.14925462962958</v>
      </c>
      <c r="F190" s="9">
        <f t="shared" si="4"/>
        <v>1.416292054700985E-3</v>
      </c>
      <c r="G190" s="9">
        <f t="shared" si="5"/>
        <v>2.6416292054700988E-2</v>
      </c>
      <c r="H190" s="9">
        <f>E190-$E$2</f>
        <v>194.99235185185182</v>
      </c>
      <c r="I190" s="9">
        <f>IF(H190=0,Sheet1!$S$1,((D190-C190*$Q$2-1420*C190-H190*B190*$Q$1-C190*H190*$Q$1)/(H190*G190)))</f>
        <v>39.956780251658628</v>
      </c>
      <c r="J190" s="9">
        <f>I190/(Sheet1!$S$4*SQRT(Sheet1!$S$5))</f>
        <v>20.447082055952485</v>
      </c>
      <c r="K190" s="9"/>
      <c r="L190" s="9"/>
      <c r="M190" s="9"/>
    </row>
    <row r="191" spans="1:13" x14ac:dyDescent="0.25">
      <c r="A191" s="5">
        <v>2.0000000026232252</v>
      </c>
      <c r="B191" s="5">
        <v>0.71606149427706778</v>
      </c>
      <c r="C191" s="5">
        <v>2.5865718725718943E-2</v>
      </c>
      <c r="D191" s="9">
        <v>420.71127453756895</v>
      </c>
      <c r="E191">
        <v>490.13472685185184</v>
      </c>
      <c r="F191" s="9">
        <f t="shared" si="4"/>
        <v>1.4346386840503145E-3</v>
      </c>
      <c r="G191" s="9">
        <f t="shared" si="5"/>
        <v>2.6434638684050316E-2</v>
      </c>
      <c r="H191" s="9">
        <f>E191-$E$2</f>
        <v>197.97782407407408</v>
      </c>
      <c r="I191" s="9">
        <f>IF(H191=0,Sheet1!$S$1,((D191-C191*$Q$2-1420*C191-H191*B191*$Q$1-C191*H191*$Q$1)/(H191*G191)))</f>
        <v>37.958802403028471</v>
      </c>
      <c r="J191" s="9">
        <f>I191/(Sheet1!$S$4*SQRT(Sheet1!$S$5))</f>
        <v>19.424656906588243</v>
      </c>
      <c r="K191" s="9"/>
      <c r="L191" s="9"/>
      <c r="M191" s="9"/>
    </row>
    <row r="192" spans="1:13" x14ac:dyDescent="0.25">
      <c r="A192" s="5">
        <v>2.0333333332712451</v>
      </c>
      <c r="B192" s="5">
        <v>0.71711995504726112</v>
      </c>
      <c r="C192" s="5">
        <v>2.6269759129759342E-2</v>
      </c>
      <c r="D192" s="9">
        <v>420.34600084386642</v>
      </c>
      <c r="E192">
        <v>490.13472685185184</v>
      </c>
      <c r="F192" s="9">
        <f t="shared" si="4"/>
        <v>1.4346386840503145E-3</v>
      </c>
      <c r="G192" s="9">
        <f t="shared" si="5"/>
        <v>2.6434638684050316E-2</v>
      </c>
      <c r="H192" s="9">
        <f>E192-$E$2</f>
        <v>197.97782407407408</v>
      </c>
      <c r="I192" s="9">
        <f>IF(H192=0,Sheet1!$S$1,((D192-C192*$Q$2-1420*C192-H192*B192*$Q$1-C192*H192*$Q$1)/(H192*G192)))</f>
        <v>37.635367569969958</v>
      </c>
      <c r="J192" s="9">
        <f>I192/(Sheet1!$S$4*SQRT(Sheet1!$S$5))</f>
        <v>19.259145608389332</v>
      </c>
      <c r="K192" s="9"/>
      <c r="L192" s="9"/>
      <c r="M192" s="9"/>
    </row>
    <row r="193" spans="1:13" x14ac:dyDescent="0.25">
      <c r="A193" s="5">
        <v>2.066666663919265</v>
      </c>
      <c r="B193" s="5">
        <v>0.71820157508822013</v>
      </c>
      <c r="C193" s="5">
        <v>2.6753783993784291E-2</v>
      </c>
      <c r="D193" s="9">
        <v>421.6839714291408</v>
      </c>
      <c r="E193">
        <v>494.43729629629627</v>
      </c>
      <c r="F193" s="9">
        <f t="shared" si="4"/>
        <v>1.4613925008624248E-3</v>
      </c>
      <c r="G193" s="9">
        <f t="shared" si="5"/>
        <v>2.6461392500862425E-2</v>
      </c>
      <c r="H193" s="9">
        <f>E193-$E$2</f>
        <v>202.28039351851851</v>
      </c>
      <c r="I193" s="9">
        <f>IF(H193=0,Sheet1!$S$1,((D193-C193*$Q$2-1420*C193-H193*B193*$Q$1-C193*H193*$Q$1)/(H193*G193)))</f>
        <v>36.118317721347367</v>
      </c>
      <c r="J193" s="9">
        <f>I193/(Sheet1!$S$4*SQRT(Sheet1!$S$5))</f>
        <v>18.482825731202311</v>
      </c>
      <c r="K193" s="9"/>
      <c r="L193" s="9"/>
      <c r="M193" s="9"/>
    </row>
    <row r="194" spans="1:13" x14ac:dyDescent="0.25">
      <c r="A194" s="5">
        <v>2.1166666651299844</v>
      </c>
      <c r="B194" s="5">
        <v>0.71994593032547738</v>
      </c>
      <c r="C194" s="5">
        <v>3.2552846412846718E-2</v>
      </c>
      <c r="D194" s="9">
        <v>425.5828644093009</v>
      </c>
      <c r="E194">
        <v>496.70552314814813</v>
      </c>
      <c r="F194" s="9">
        <f t="shared" si="4"/>
        <v>1.475646250971654E-3</v>
      </c>
      <c r="G194" s="9">
        <f t="shared" si="5"/>
        <v>2.6475646250971655E-2</v>
      </c>
      <c r="H194" s="9">
        <f>E194-$E$2</f>
        <v>204.54862037037037</v>
      </c>
      <c r="I194" s="9">
        <f>IF(H194=0,Sheet1!$S$1,((D194-C194*$Q$2-1420*C194-H194*B194*$Q$1-C194*H194*$Q$1)/(H194*G194)))</f>
        <v>33.082538285631159</v>
      </c>
      <c r="J194" s="9">
        <f>I194/(Sheet1!$S$4*SQRT(Sheet1!$S$5))</f>
        <v>16.929326404306828</v>
      </c>
      <c r="K194" s="9"/>
      <c r="L194" s="9"/>
      <c r="M194" s="9"/>
    </row>
    <row r="195" spans="1:13" x14ac:dyDescent="0.25">
      <c r="A195" s="5">
        <v>2.1500000062553832</v>
      </c>
      <c r="B195" s="5">
        <v>0.72121550788723743</v>
      </c>
      <c r="C195" s="5">
        <v>2.9942346542346815E-2</v>
      </c>
      <c r="D195" s="9">
        <v>434.85510747829971</v>
      </c>
      <c r="E195">
        <v>497.78901851851856</v>
      </c>
      <c r="F195" s="9">
        <f t="shared" ref="F195:F258" si="6">(0.0000000000567*$Q$4*(E195^4-$Q$5^4))/(E195-$Q$5)</f>
        <v>1.482491667465806E-3</v>
      </c>
      <c r="G195" s="9">
        <f t="shared" ref="G195:G258" si="7">F195+$Q$3</f>
        <v>2.6482491667465809E-2</v>
      </c>
      <c r="H195" s="9">
        <f>E195-$E$2</f>
        <v>205.6321157407408</v>
      </c>
      <c r="I195" s="9">
        <f>IF(H195=0,Sheet1!$S$1,((D195-C195*$Q$2-1420*C195-H195*B195*$Q$1-C195*H195*$Q$1)/(H195*G195)))</f>
        <v>35.704600718222956</v>
      </c>
      <c r="J195" s="9">
        <f>I195/(Sheet1!$S$4*SQRT(Sheet1!$S$5))</f>
        <v>18.271114340606054</v>
      </c>
      <c r="K195" s="9"/>
      <c r="L195" s="9"/>
      <c r="M195" s="9"/>
    </row>
    <row r="196" spans="1:13" x14ac:dyDescent="0.25">
      <c r="A196" s="5">
        <v>2.1833333369034031</v>
      </c>
      <c r="B196" s="5">
        <v>0.72257764752487719</v>
      </c>
      <c r="C196" s="5">
        <v>3.3376689976690257E-2</v>
      </c>
      <c r="D196" s="9">
        <v>445.13547100755773</v>
      </c>
      <c r="E196">
        <v>497.78901851851856</v>
      </c>
      <c r="F196" s="9">
        <f t="shared" si="6"/>
        <v>1.482491667465806E-3</v>
      </c>
      <c r="G196" s="9">
        <f t="shared" si="7"/>
        <v>2.6482491667465809E-2</v>
      </c>
      <c r="H196" s="9">
        <f>E196-$E$2</f>
        <v>205.6321157407408</v>
      </c>
      <c r="I196" s="9">
        <f>IF(H196=0,Sheet1!$S$1,((D196-C196*$Q$2-1420*C196-H196*B196*$Q$1-C196*H196*$Q$1)/(H196*G196)))</f>
        <v>35.809719094148171</v>
      </c>
      <c r="J196" s="9">
        <f>I196/(Sheet1!$S$4*SQRT(Sheet1!$S$5))</f>
        <v>18.324906564218519</v>
      </c>
      <c r="K196" s="9"/>
      <c r="L196" s="9"/>
      <c r="M196" s="9"/>
    </row>
    <row r="197" spans="1:13" x14ac:dyDescent="0.25">
      <c r="A197" s="5">
        <v>2.2166666675514231</v>
      </c>
      <c r="B197" s="5">
        <v>0.72403177417591391</v>
      </c>
      <c r="C197" s="5">
        <v>3.749398601398627E-2</v>
      </c>
      <c r="D197" s="9">
        <v>455.7979880747036</v>
      </c>
      <c r="E197">
        <v>499.28988888888887</v>
      </c>
      <c r="F197" s="9">
        <f t="shared" si="6"/>
        <v>1.492013248280281E-3</v>
      </c>
      <c r="G197" s="9">
        <f t="shared" si="7"/>
        <v>2.6492013248280284E-2</v>
      </c>
      <c r="H197" s="9">
        <f>E197-$E$2</f>
        <v>207.13298611111111</v>
      </c>
      <c r="I197" s="9">
        <f>IF(H197=0,Sheet1!$S$1,((D197-C197*$Q$2-1420*C197-H197*B197*$Q$1-C197*H197*$Q$1)/(H197*G197)))</f>
        <v>35.144326351294744</v>
      </c>
      <c r="J197" s="9">
        <f>I197/(Sheet1!$S$4*SQRT(Sheet1!$S$5))</f>
        <v>17.984405154273343</v>
      </c>
      <c r="K197" s="9"/>
      <c r="L197" s="9"/>
      <c r="M197" s="9"/>
    </row>
    <row r="198" spans="1:13" x14ac:dyDescent="0.25">
      <c r="A198" s="5">
        <v>2.249999998199443</v>
      </c>
      <c r="B198" s="5">
        <v>0.72556104289906531</v>
      </c>
      <c r="C198" s="5">
        <v>3.6887925407925674E-2</v>
      </c>
      <c r="D198" s="9">
        <v>466.13865839853725</v>
      </c>
      <c r="E198">
        <v>499.28988888888887</v>
      </c>
      <c r="F198" s="9">
        <f t="shared" si="6"/>
        <v>1.492013248280281E-3</v>
      </c>
      <c r="G198" s="9">
        <f t="shared" si="7"/>
        <v>2.6492013248280284E-2</v>
      </c>
      <c r="H198" s="9">
        <f>E198-$E$2</f>
        <v>207.13298611111111</v>
      </c>
      <c r="I198" s="9">
        <f>IF(H198=0,Sheet1!$S$1,((D198-C198*$Q$2-1420*C198-H198*B198*$Q$1-C198*H198*$Q$1)/(H198*G198)))</f>
        <v>37.269882523028762</v>
      </c>
      <c r="J198" s="9">
        <f>I198/(Sheet1!$S$4*SQRT(Sheet1!$S$5))</f>
        <v>19.072115955400211</v>
      </c>
      <c r="K198" s="9"/>
      <c r="L198" s="9"/>
      <c r="M198" s="9"/>
    </row>
    <row r="199" spans="1:13" x14ac:dyDescent="0.25">
      <c r="A199" s="5">
        <v>2.2999999994101623</v>
      </c>
      <c r="B199" s="5">
        <v>0.72794885396008702</v>
      </c>
      <c r="C199" s="5">
        <v>3.362617974618004E-2</v>
      </c>
      <c r="D199" s="9">
        <v>475.50893173446525</v>
      </c>
      <c r="E199">
        <v>502.55481481481479</v>
      </c>
      <c r="F199" s="9">
        <f t="shared" si="6"/>
        <v>1.5128839576101923E-3</v>
      </c>
      <c r="G199" s="9">
        <f t="shared" si="7"/>
        <v>2.6512883957610194E-2</v>
      </c>
      <c r="H199" s="9">
        <f>E199-$E$2</f>
        <v>210.39791203703703</v>
      </c>
      <c r="I199" s="9">
        <f>IF(H199=0,Sheet1!$S$1,((D199-C199*$Q$2-1420*C199-H199*B199*$Q$1-C199*H199*$Q$1)/(H199*G199)))</f>
        <v>39.374543979529257</v>
      </c>
      <c r="J199" s="9">
        <f>I199/(Sheet1!$S$4*SQRT(Sheet1!$S$5))</f>
        <v>20.149134304477016</v>
      </c>
      <c r="K199" s="9"/>
      <c r="L199" s="9"/>
      <c r="M199" s="9"/>
    </row>
    <row r="200" spans="1:13" x14ac:dyDescent="0.25">
      <c r="A200" s="5">
        <v>2.3333333300581822</v>
      </c>
      <c r="B200" s="5">
        <v>0.72957793024802609</v>
      </c>
      <c r="C200" s="5">
        <v>3.6671214711214976E-2</v>
      </c>
      <c r="D200" s="9">
        <v>480.08559927689004</v>
      </c>
      <c r="E200">
        <v>505.18917129629631</v>
      </c>
      <c r="F200" s="9">
        <f t="shared" si="6"/>
        <v>1.5298821636051689E-3</v>
      </c>
      <c r="G200" s="9">
        <f t="shared" si="7"/>
        <v>2.6529882163605169E-2</v>
      </c>
      <c r="H200" s="9">
        <f>E200-$E$2</f>
        <v>213.03226851851855</v>
      </c>
      <c r="I200" s="9">
        <f>IF(H200=0,Sheet1!$S$1,((D200-C200*$Q$2-1420*C200-H200*B200*$Q$1-C200*H200*$Q$1)/(H200*G200)))</f>
        <v>37.747495207546422</v>
      </c>
      <c r="J200" s="9">
        <f>I200/(Sheet1!$S$4*SQRT(Sheet1!$S$5))</f>
        <v>19.316524681273236</v>
      </c>
      <c r="K200" s="9"/>
      <c r="L200" s="9"/>
      <c r="M200" s="9"/>
    </row>
    <row r="201" spans="1:13" x14ac:dyDescent="0.25">
      <c r="A201" s="5">
        <v>2.3666666711835811</v>
      </c>
      <c r="B201" s="5">
        <v>0.73123520783968954</v>
      </c>
      <c r="C201" s="5">
        <v>3.7042248122248281E-2</v>
      </c>
      <c r="D201" s="9">
        <v>484.21129060068705</v>
      </c>
      <c r="E201">
        <v>506.9825046296296</v>
      </c>
      <c r="F201" s="9">
        <f t="shared" si="6"/>
        <v>1.5415349128352282E-3</v>
      </c>
      <c r="G201" s="9">
        <f t="shared" si="7"/>
        <v>2.654153491283523E-2</v>
      </c>
      <c r="H201" s="9">
        <f>E201-$E$2</f>
        <v>214.82560185185184</v>
      </c>
      <c r="I201" s="9">
        <f>IF(H201=0,Sheet1!$S$1,((D201-C201*$Q$2-1420*C201-H201*B201*$Q$1-C201*H201*$Q$1)/(H201*G201)))</f>
        <v>37.636537148702757</v>
      </c>
      <c r="J201" s="9">
        <f>I201/(Sheet1!$S$4*SQRT(Sheet1!$S$5))</f>
        <v>19.259744116882004</v>
      </c>
      <c r="K201" s="9"/>
      <c r="L201" s="9"/>
      <c r="M201" s="9"/>
    </row>
    <row r="202" spans="1:13" x14ac:dyDescent="0.25">
      <c r="A202" s="5">
        <v>2.400000001831601</v>
      </c>
      <c r="B202" s="5">
        <v>0.73263667584429704</v>
      </c>
      <c r="C202" s="5">
        <v>3.5095281015281192E-2</v>
      </c>
      <c r="D202" s="9">
        <v>489.410739611954</v>
      </c>
      <c r="E202">
        <v>509.18692592592595</v>
      </c>
      <c r="F202" s="9">
        <f t="shared" si="6"/>
        <v>1.5559493461727617E-3</v>
      </c>
      <c r="G202" s="9">
        <f t="shared" si="7"/>
        <v>2.6555949346172763E-2</v>
      </c>
      <c r="H202" s="9">
        <f>E202-$E$2</f>
        <v>217.03002314814819</v>
      </c>
      <c r="I202" s="9">
        <f>IF(H202=0,Sheet1!$S$1,((D202-C202*$Q$2-1420*C202-H202*B202*$Q$1-C202*H202*$Q$1)/(H202*G202)))</f>
        <v>38.695569430568064</v>
      </c>
      <c r="J202" s="9">
        <f>I202/(Sheet1!$S$4*SQRT(Sheet1!$S$5))</f>
        <v>19.801682677266975</v>
      </c>
      <c r="K202" s="9"/>
      <c r="L202" s="9"/>
      <c r="M202" s="9"/>
    </row>
    <row r="203" spans="1:13" x14ac:dyDescent="0.25">
      <c r="A203" s="5">
        <v>2.4333333324796209</v>
      </c>
      <c r="B203" s="5">
        <v>0.73464517253192185</v>
      </c>
      <c r="C203" s="5">
        <v>3.8125584045584193E-2</v>
      </c>
      <c r="D203" s="9">
        <v>490.54603865023398</v>
      </c>
      <c r="E203">
        <v>509.18692592592595</v>
      </c>
      <c r="F203" s="9">
        <f t="shared" si="6"/>
        <v>1.5559493461727617E-3</v>
      </c>
      <c r="G203" s="9">
        <f t="shared" si="7"/>
        <v>2.6555949346172763E-2</v>
      </c>
      <c r="H203" s="9">
        <f>E203-$E$2</f>
        <v>217.03002314814819</v>
      </c>
      <c r="I203" s="9">
        <f>IF(H203=0,Sheet1!$S$1,((D203-C203*$Q$2-1420*C203-H203*B203*$Q$1-C203*H203*$Q$1)/(H203*G203)))</f>
        <v>37.364940414991146</v>
      </c>
      <c r="J203" s="9">
        <f>I203/(Sheet1!$S$4*SQRT(Sheet1!$S$5))</f>
        <v>19.120759927831898</v>
      </c>
      <c r="K203" s="9"/>
      <c r="L203" s="9"/>
      <c r="M203" s="9"/>
    </row>
    <row r="204" spans="1:13" x14ac:dyDescent="0.25">
      <c r="A204" s="5">
        <v>2.4833333336903403</v>
      </c>
      <c r="B204" s="5">
        <v>0.73730980530042456</v>
      </c>
      <c r="C204" s="5">
        <v>4.4542351722352033E-2</v>
      </c>
      <c r="D204" s="9">
        <v>489.95684430225424</v>
      </c>
      <c r="E204">
        <v>512.95522685185176</v>
      </c>
      <c r="F204" s="9">
        <f t="shared" si="6"/>
        <v>1.580821938709194E-3</v>
      </c>
      <c r="G204" s="9">
        <f t="shared" si="7"/>
        <v>2.6580821938709195E-2</v>
      </c>
      <c r="H204" s="9">
        <f>E204-$E$2</f>
        <v>220.798324074074</v>
      </c>
      <c r="I204" s="9">
        <f>IF(H204=0,Sheet1!$S$1,((D204-C204*$Q$2-1420*C204-H204*B204*$Q$1-C204*H204*$Q$1)/(H204*G204)))</f>
        <v>32.942492629094886</v>
      </c>
      <c r="J204" s="9">
        <f>I204/(Sheet1!$S$4*SQRT(Sheet1!$S$5))</f>
        <v>16.857660844350754</v>
      </c>
      <c r="K204" s="9"/>
      <c r="L204" s="9"/>
      <c r="M204" s="9"/>
    </row>
    <row r="205" spans="1:13" x14ac:dyDescent="0.25">
      <c r="A205" s="5">
        <v>2.5166666643383602</v>
      </c>
      <c r="B205" s="5">
        <v>0.73912806682168375</v>
      </c>
      <c r="C205" s="5">
        <v>4.3903154623154902E-2</v>
      </c>
      <c r="D205" s="9">
        <v>492.16986805429411</v>
      </c>
      <c r="E205">
        <v>515.3903240740741</v>
      </c>
      <c r="F205" s="9">
        <f t="shared" si="6"/>
        <v>1.5970512764504421E-3</v>
      </c>
      <c r="G205" s="9">
        <f t="shared" si="7"/>
        <v>2.6597051276450442E-2</v>
      </c>
      <c r="H205" s="9">
        <f>E205-$E$2</f>
        <v>223.23342129629634</v>
      </c>
      <c r="I205" s="9">
        <f>IF(H205=0,Sheet1!$S$1,((D205-C205*$Q$2-1420*C205-H205*B205*$Q$1-C205*H205*$Q$1)/(H205*G205)))</f>
        <v>32.817475966852484</v>
      </c>
      <c r="J205" s="9">
        <f>I205/(Sheet1!$S$4*SQRT(Sheet1!$S$5))</f>
        <v>16.793686071230098</v>
      </c>
      <c r="K205" s="9"/>
      <c r="L205" s="9"/>
      <c r="M205" s="9"/>
    </row>
    <row r="206" spans="1:13" x14ac:dyDescent="0.25">
      <c r="A206" s="5">
        <v>2.550000005463759</v>
      </c>
      <c r="B206" s="5">
        <v>0.74093246417958114</v>
      </c>
      <c r="C206" s="5">
        <v>4.5831235431235698E-2</v>
      </c>
      <c r="D206" s="9">
        <v>494.65278087931171</v>
      </c>
      <c r="E206">
        <v>517.88827314814807</v>
      </c>
      <c r="F206" s="9">
        <f t="shared" si="6"/>
        <v>1.6138278017029219E-3</v>
      </c>
      <c r="G206" s="9">
        <f t="shared" si="7"/>
        <v>2.6613827801702922E-2</v>
      </c>
      <c r="H206" s="9">
        <f>E206-$E$2</f>
        <v>225.73137037037031</v>
      </c>
      <c r="I206" s="9">
        <f>IF(H206=0,Sheet1!$S$1,((D206-C206*$Q$2-1420*C206-H206*B206*$Q$1-C206*H206*$Q$1)/(H206*G206)))</f>
        <v>31.540876439217008</v>
      </c>
      <c r="J206" s="9">
        <f>I206/(Sheet1!$S$4*SQRT(Sheet1!$S$5))</f>
        <v>16.140411830168865</v>
      </c>
      <c r="K206" s="9"/>
      <c r="L206" s="9"/>
      <c r="M206" s="9"/>
    </row>
    <row r="207" spans="1:13" x14ac:dyDescent="0.25">
      <c r="A207" s="5">
        <v>2.583333336111779</v>
      </c>
      <c r="B207" s="5">
        <v>0.74268157791413369</v>
      </c>
      <c r="C207" s="5">
        <v>4.4619114219114499E-2</v>
      </c>
      <c r="D207" s="9">
        <v>499.84002035765002</v>
      </c>
      <c r="E207">
        <v>517.88827314814807</v>
      </c>
      <c r="F207" s="9">
        <f t="shared" si="6"/>
        <v>1.6138278017029219E-3</v>
      </c>
      <c r="G207" s="9">
        <f t="shared" si="7"/>
        <v>2.6613827801702922E-2</v>
      </c>
      <c r="H207" s="9">
        <f>E207-$E$2</f>
        <v>225.73137037037031</v>
      </c>
      <c r="I207" s="9">
        <f>IF(H207=0,Sheet1!$S$1,((D207-C207*$Q$2-1420*C207-H207*B207*$Q$1-C207*H207*$Q$1)/(H207*G207)))</f>
        <v>32.891225802319596</v>
      </c>
      <c r="J207" s="9">
        <f>I207/(Sheet1!$S$4*SQRT(Sheet1!$S$5))</f>
        <v>16.831426072499255</v>
      </c>
      <c r="K207" s="9"/>
      <c r="L207" s="9"/>
      <c r="M207" s="9"/>
    </row>
    <row r="208" spans="1:13" x14ac:dyDescent="0.25">
      <c r="A208" s="5">
        <v>2.6166666667597989</v>
      </c>
      <c r="B208" s="5">
        <v>0.74434442568622838</v>
      </c>
      <c r="C208" s="5">
        <v>4.9781745661745813E-2</v>
      </c>
      <c r="D208" s="9">
        <v>499.7962516033125</v>
      </c>
      <c r="E208">
        <v>523.44626388888889</v>
      </c>
      <c r="F208" s="9">
        <f t="shared" si="6"/>
        <v>1.6516247676043785E-3</v>
      </c>
      <c r="G208" s="9">
        <f t="shared" si="7"/>
        <v>2.6651624767604382E-2</v>
      </c>
      <c r="H208" s="9">
        <f>E208-$E$2</f>
        <v>231.28936111111113</v>
      </c>
      <c r="I208" s="9">
        <f>IF(H208=0,Sheet1!$S$1,((D208-C208*$Q$2-1420*C208-H208*B208*$Q$1-C208*H208*$Q$1)/(H208*G208)))</f>
        <v>28.906018781169546</v>
      </c>
      <c r="J208" s="9">
        <f>I208/(Sheet1!$S$4*SQRT(Sheet1!$S$5))</f>
        <v>14.79207619350017</v>
      </c>
      <c r="K208" s="9"/>
      <c r="L208" s="9"/>
      <c r="M208" s="9"/>
    </row>
    <row r="209" spans="1:13" x14ac:dyDescent="0.25">
      <c r="A209" s="5">
        <v>2.6666666679705182</v>
      </c>
      <c r="B209" s="5">
        <v>0.74663739147320096</v>
      </c>
      <c r="C209" s="5">
        <v>5.3624195804195918E-2</v>
      </c>
      <c r="D209" s="9">
        <v>499.27747493611514</v>
      </c>
      <c r="E209">
        <v>526.1754953703703</v>
      </c>
      <c r="F209" s="9">
        <f t="shared" si="6"/>
        <v>1.670423044544601E-3</v>
      </c>
      <c r="G209" s="9">
        <f t="shared" si="7"/>
        <v>2.6670423044544603E-2</v>
      </c>
      <c r="H209" s="9">
        <f>E209-$E$2</f>
        <v>234.01859259259254</v>
      </c>
      <c r="I209" s="9">
        <f>IF(H209=0,Sheet1!$S$1,((D209-C209*$Q$2-1420*C209-H209*B209*$Q$1-C209*H209*$Q$1)/(H209*G209)))</f>
        <v>26.297673278988935</v>
      </c>
      <c r="J209" s="9">
        <f>I209/(Sheet1!$S$4*SQRT(Sheet1!$S$5))</f>
        <v>13.457307621621869</v>
      </c>
      <c r="K209" s="9"/>
      <c r="L209" s="9"/>
      <c r="M209" s="9"/>
    </row>
    <row r="210" spans="1:13" x14ac:dyDescent="0.25">
      <c r="A210" s="5">
        <v>2.6999999986185381</v>
      </c>
      <c r="B210" s="5">
        <v>0.74801563785465219</v>
      </c>
      <c r="C210" s="5">
        <v>5.2210054390054522E-2</v>
      </c>
      <c r="D210" s="9">
        <v>504.67387135507664</v>
      </c>
      <c r="E210">
        <v>526.1754953703703</v>
      </c>
      <c r="F210" s="9">
        <f t="shared" si="6"/>
        <v>1.670423044544601E-3</v>
      </c>
      <c r="G210" s="9">
        <f t="shared" si="7"/>
        <v>2.6670423044544603E-2</v>
      </c>
      <c r="H210" s="9">
        <f>E210-$E$2</f>
        <v>234.01859259259254</v>
      </c>
      <c r="I210" s="9">
        <f>IF(H210=0,Sheet1!$S$1,((D210-C210*$Q$2-1420*C210-H210*B210*$Q$1-C210*H210*$Q$1)/(H210*G210)))</f>
        <v>27.734697058068466</v>
      </c>
      <c r="J210" s="9">
        <f>I210/(Sheet1!$S$4*SQRT(Sheet1!$S$5))</f>
        <v>14.19267576044918</v>
      </c>
      <c r="K210" s="9"/>
      <c r="L210" s="9"/>
      <c r="M210" s="9"/>
    </row>
    <row r="211" spans="1:13" x14ac:dyDescent="0.25">
      <c r="A211" s="5">
        <v>2.733333339743937</v>
      </c>
      <c r="B211" s="5">
        <v>0.7492693752475692</v>
      </c>
      <c r="C211" s="5">
        <v>5.292085470085503E-2</v>
      </c>
      <c r="D211" s="9">
        <v>511.46831727580462</v>
      </c>
      <c r="E211">
        <v>531.91975925925931</v>
      </c>
      <c r="F211" s="9">
        <f t="shared" si="6"/>
        <v>1.7105046360093811E-3</v>
      </c>
      <c r="G211" s="9">
        <f t="shared" si="7"/>
        <v>2.6710504636009384E-2</v>
      </c>
      <c r="H211" s="9">
        <f>E211-$E$2</f>
        <v>239.76285648148155</v>
      </c>
      <c r="I211" s="9">
        <f>IF(H211=0,Sheet1!$S$1,((D211-C211*$Q$2-1420*C211-H211*B211*$Q$1-C211*H211*$Q$1)/(H211*G211)))</f>
        <v>26.965723644030888</v>
      </c>
      <c r="J211" s="9">
        <f>I211/(Sheet1!$S$4*SQRT(Sheet1!$S$5))</f>
        <v>13.799169016496267</v>
      </c>
      <c r="K211" s="9"/>
      <c r="L211" s="9"/>
      <c r="M211" s="9"/>
    </row>
    <row r="212" spans="1:13" x14ac:dyDescent="0.25">
      <c r="A212" s="5">
        <v>2.7666666703919569</v>
      </c>
      <c r="B212" s="5">
        <v>0.75039141279090404</v>
      </c>
      <c r="C212" s="5">
        <v>5.4080082880083015E-2</v>
      </c>
      <c r="D212" s="9">
        <v>516.78362871868285</v>
      </c>
      <c r="E212">
        <v>536.26313425925923</v>
      </c>
      <c r="F212" s="9">
        <f t="shared" si="6"/>
        <v>1.7412794104777951E-3</v>
      </c>
      <c r="G212" s="9">
        <f t="shared" si="7"/>
        <v>2.6741279410477797E-2</v>
      </c>
      <c r="H212" s="9">
        <f>E212-$E$2</f>
        <v>244.10623148148147</v>
      </c>
      <c r="I212" s="9">
        <f>IF(H212=0,Sheet1!$S$1,((D212-C212*$Q$2-1420*C212-H212*B212*$Q$1-C212*H212*$Q$1)/(H212*G212)))</f>
        <v>26.161032798012663</v>
      </c>
      <c r="J212" s="9">
        <f>I212/(Sheet1!$S$4*SQRT(Sheet1!$S$5))</f>
        <v>13.38738459206118</v>
      </c>
      <c r="K212" s="9"/>
      <c r="L212" s="9"/>
      <c r="M212" s="9"/>
    </row>
    <row r="213" spans="1:13" x14ac:dyDescent="0.25">
      <c r="A213" s="5">
        <v>2.8000000010399768</v>
      </c>
      <c r="B213" s="5">
        <v>0.75137799484936285</v>
      </c>
      <c r="C213" s="5">
        <v>5.4336094276094413E-2</v>
      </c>
      <c r="D213" s="9">
        <v>521.44346646450856</v>
      </c>
      <c r="E213">
        <v>539.98084722222211</v>
      </c>
      <c r="F213" s="9">
        <f t="shared" si="6"/>
        <v>1.7679436286829812E-3</v>
      </c>
      <c r="G213" s="9">
        <f t="shared" si="7"/>
        <v>2.6767943628682983E-2</v>
      </c>
      <c r="H213" s="9">
        <f>E213-$E$2</f>
        <v>247.82394444444435</v>
      </c>
      <c r="I213" s="9">
        <f>IF(H213=0,Sheet1!$S$1,((D213-C213*$Q$2-1420*C213-H213*B213*$Q$1-C213*H213*$Q$1)/(H213*G213)))</f>
        <v>25.817022740561459</v>
      </c>
      <c r="J213" s="9">
        <f>I213/(Sheet1!$S$4*SQRT(Sheet1!$S$5))</f>
        <v>13.211344334851374</v>
      </c>
      <c r="K213" s="9"/>
      <c r="L213" s="9"/>
      <c r="M213" s="9"/>
    </row>
    <row r="214" spans="1:13" x14ac:dyDescent="0.25">
      <c r="A214" s="5">
        <v>2.8500000022506962</v>
      </c>
      <c r="B214" s="5">
        <v>0.75261590740187412</v>
      </c>
      <c r="C214" s="5">
        <v>5.5771250971251102E-2</v>
      </c>
      <c r="D214" s="9">
        <v>524.51312397093716</v>
      </c>
      <c r="E214">
        <v>542.87573611111111</v>
      </c>
      <c r="F214" s="9">
        <f t="shared" si="6"/>
        <v>1.7889135944790576E-3</v>
      </c>
      <c r="G214" s="9">
        <f t="shared" si="7"/>
        <v>2.6788913594479061E-2</v>
      </c>
      <c r="H214" s="9">
        <f>E214-$E$2</f>
        <v>250.71883333333335</v>
      </c>
      <c r="I214" s="9">
        <f>IF(H214=0,Sheet1!$S$1,((D214-C214*$Q$2-1420*C214-H214*B214*$Q$1-C214*H214*$Q$1)/(H214*G214)))</f>
        <v>24.940067020431773</v>
      </c>
      <c r="J214" s="9">
        <f>I214/(Sheet1!$S$4*SQRT(Sheet1!$S$5))</f>
        <v>12.762579808380695</v>
      </c>
      <c r="K214" s="9"/>
      <c r="L214" s="9"/>
      <c r="M214" s="9"/>
    </row>
    <row r="215" spans="1:13" x14ac:dyDescent="0.25">
      <c r="A215" s="5">
        <v>2.8833333328987161</v>
      </c>
      <c r="B215" s="5">
        <v>0.75327124812927093</v>
      </c>
      <c r="C215" s="5">
        <v>5.6377311577311698E-2</v>
      </c>
      <c r="D215" s="9">
        <v>527.60658869783413</v>
      </c>
      <c r="E215">
        <v>542.87573611111111</v>
      </c>
      <c r="F215" s="9">
        <f t="shared" si="6"/>
        <v>1.7889135944790576E-3</v>
      </c>
      <c r="G215" s="9">
        <f t="shared" si="7"/>
        <v>2.6788913594479061E-2</v>
      </c>
      <c r="H215" s="9">
        <f>E215-$E$2</f>
        <v>250.71883333333335</v>
      </c>
      <c r="I215" s="9">
        <f>IF(H215=0,Sheet1!$S$1,((D215-C215*$Q$2-1420*C215-H215*B215*$Q$1-C215*H215*$Q$1)/(H215*G215)))</f>
        <v>25.122964684667586</v>
      </c>
      <c r="J215" s="9">
        <f>I215/(Sheet1!$S$4*SQRT(Sheet1!$S$5))</f>
        <v>12.856174025054758</v>
      </c>
      <c r="K215" s="9"/>
      <c r="L215" s="9"/>
      <c r="M215" s="9"/>
    </row>
    <row r="216" spans="1:13" x14ac:dyDescent="0.25">
      <c r="A216" s="5">
        <v>2.916666663546736</v>
      </c>
      <c r="B216" s="5">
        <v>0.75376464263753795</v>
      </c>
      <c r="C216" s="5">
        <v>6.2873188293188456E-2</v>
      </c>
      <c r="D216" s="9">
        <v>532.42487429220262</v>
      </c>
      <c r="E216">
        <v>540.80723148148149</v>
      </c>
      <c r="F216" s="9">
        <f t="shared" si="6"/>
        <v>1.7739112347407008E-3</v>
      </c>
      <c r="G216" s="9">
        <f t="shared" si="7"/>
        <v>2.6773911234740704E-2</v>
      </c>
      <c r="H216" s="9">
        <f>E216-$E$2</f>
        <v>248.65032870370374</v>
      </c>
      <c r="I216" s="9">
        <f>IF(H216=0,Sheet1!$S$1,((D216-C216*$Q$2-1420*C216-H216*B216*$Q$1-C216*H216*$Q$1)/(H216*G216)))</f>
        <v>23.600903289216312</v>
      </c>
      <c r="J216" s="9">
        <f>I216/(Sheet1!$S$4*SQRT(Sheet1!$S$5))</f>
        <v>12.077289589147341</v>
      </c>
      <c r="K216" s="9"/>
      <c r="L216" s="9"/>
      <c r="M216" s="9"/>
    </row>
    <row r="217" spans="1:13" x14ac:dyDescent="0.25">
      <c r="A217" s="5">
        <v>2.9500000046721349</v>
      </c>
      <c r="B217" s="5">
        <v>0.75407947777786277</v>
      </c>
      <c r="C217" s="5">
        <v>5.8304211344211557E-2</v>
      </c>
      <c r="D217" s="9">
        <v>540.22021215633265</v>
      </c>
      <c r="E217">
        <v>543.08271759259264</v>
      </c>
      <c r="F217" s="9">
        <f t="shared" si="6"/>
        <v>1.7904198993757279E-3</v>
      </c>
      <c r="G217" s="9">
        <f t="shared" si="7"/>
        <v>2.6790419899375729E-2</v>
      </c>
      <c r="H217" s="9">
        <f>E217-$E$2</f>
        <v>250.92581481481488</v>
      </c>
      <c r="I217" s="9">
        <f>IF(H217=0,Sheet1!$S$1,((D217-C217*$Q$2-1420*C217-H217*B217*$Q$1-C217*H217*$Q$1)/(H217*G217)))</f>
        <v>26.119196465735126</v>
      </c>
      <c r="J217" s="9">
        <f>I217/(Sheet1!$S$4*SQRT(Sheet1!$S$5))</f>
        <v>13.365975686898873</v>
      </c>
      <c r="K217" s="9"/>
      <c r="L217" s="9"/>
      <c r="M217" s="9"/>
    </row>
    <row r="218" spans="1:13" x14ac:dyDescent="0.25">
      <c r="A218" s="5">
        <v>3.0000000058828542</v>
      </c>
      <c r="B218" s="5">
        <v>0.75421732808557007</v>
      </c>
      <c r="C218" s="5">
        <v>6.0049184149184302E-2</v>
      </c>
      <c r="D218" s="9">
        <v>543.35337803727293</v>
      </c>
      <c r="E218">
        <v>547.47599537037036</v>
      </c>
      <c r="F218" s="9">
        <f t="shared" si="6"/>
        <v>1.8226123282973803E-3</v>
      </c>
      <c r="G218" s="9">
        <f t="shared" si="7"/>
        <v>2.6822612328297381E-2</v>
      </c>
      <c r="H218" s="9">
        <f>E218-$E$2</f>
        <v>255.3190925925926</v>
      </c>
      <c r="I218" s="9">
        <f>IF(H218=0,Sheet1!$S$1,((D218-C218*$Q$2-1420*C218-H218*B218*$Q$1-C218*H218*$Q$1)/(H218*G218)))</f>
        <v>24.822799213300001</v>
      </c>
      <c r="J218" s="9">
        <f>I218/(Sheet1!$S$4*SQRT(Sheet1!$S$5))</f>
        <v>12.702570356672046</v>
      </c>
      <c r="K218" s="9"/>
      <c r="L218" s="9"/>
      <c r="M218" s="9"/>
    </row>
    <row r="219" spans="1:13" x14ac:dyDescent="0.25">
      <c r="A219" s="5">
        <v>3.0333333365308741</v>
      </c>
      <c r="B219" s="5">
        <v>0.7540846527178543</v>
      </c>
      <c r="C219" s="5">
        <v>6.0049184149184302E-2</v>
      </c>
      <c r="D219" s="9">
        <v>547.47528776625529</v>
      </c>
      <c r="E219">
        <v>547.47599537037036</v>
      </c>
      <c r="F219" s="9">
        <f t="shared" si="6"/>
        <v>1.8226123282973803E-3</v>
      </c>
      <c r="G219" s="9">
        <f t="shared" si="7"/>
        <v>2.6822612328297381E-2</v>
      </c>
      <c r="H219" s="9">
        <f>E219-$E$2</f>
        <v>255.3190925925926</v>
      </c>
      <c r="I219" s="9">
        <f>IF(H219=0,Sheet1!$S$1,((D219-C219*$Q$2-1420*C219-H219*B219*$Q$1-C219*H219*$Q$1)/(H219*G219)))</f>
        <v>25.429967787880958</v>
      </c>
      <c r="J219" s="9">
        <f>I219/(Sheet1!$S$4*SQRT(Sheet1!$S$5))</f>
        <v>13.013276714593296</v>
      </c>
      <c r="K219" s="9"/>
      <c r="L219" s="9"/>
      <c r="M219" s="9"/>
    </row>
    <row r="220" spans="1:13" x14ac:dyDescent="0.25">
      <c r="A220" s="5">
        <v>3.066666667178894</v>
      </c>
      <c r="B220" s="5">
        <v>0.75378251043200617</v>
      </c>
      <c r="C220" s="5">
        <v>6.0070971250971203E-2</v>
      </c>
      <c r="D220" s="9">
        <v>549.13400713796557</v>
      </c>
      <c r="E220">
        <v>552.05381018518517</v>
      </c>
      <c r="F220" s="9">
        <f t="shared" si="6"/>
        <v>1.8566070007508019E-3</v>
      </c>
      <c r="G220" s="9">
        <f t="shared" si="7"/>
        <v>2.6856607000750803E-2</v>
      </c>
      <c r="H220" s="9">
        <f>E220-$E$2</f>
        <v>259.89690740740741</v>
      </c>
      <c r="I220" s="9">
        <f>IF(H220=0,Sheet1!$S$1,((D220-C220*$Q$2-1420*C220-H220*B220*$Q$1-C220*H220*$Q$1)/(H220*G220)))</f>
        <v>24.62108675528755</v>
      </c>
      <c r="J220" s="9">
        <f>I220/(Sheet1!$S$4*SQRT(Sheet1!$S$5))</f>
        <v>12.599348046097679</v>
      </c>
      <c r="K220" s="9"/>
      <c r="L220" s="9"/>
      <c r="M220" s="9"/>
    </row>
    <row r="221" spans="1:13" x14ac:dyDescent="0.25">
      <c r="A221" s="5">
        <v>3.0999999978269139</v>
      </c>
      <c r="B221" s="5">
        <v>0.75331984129410845</v>
      </c>
      <c r="C221" s="5">
        <v>6.0475011655011603E-2</v>
      </c>
      <c r="D221" s="9">
        <v>546.71531704264237</v>
      </c>
      <c r="E221">
        <v>552.05381018518517</v>
      </c>
      <c r="F221" s="9">
        <f t="shared" si="6"/>
        <v>1.8566070007508019E-3</v>
      </c>
      <c r="G221" s="9">
        <f t="shared" si="7"/>
        <v>2.6856607000750803E-2</v>
      </c>
      <c r="H221" s="9">
        <f>E221-$E$2</f>
        <v>259.89690740740741</v>
      </c>
      <c r="I221" s="9">
        <f>IF(H221=0,Sheet1!$S$1,((D221-C221*$Q$2-1420*C221-H221*B221*$Q$1-C221*H221*$Q$1)/(H221*G221)))</f>
        <v>24.131026112806047</v>
      </c>
      <c r="J221" s="9">
        <f>I221/(Sheet1!$S$4*SQRT(Sheet1!$S$5))</f>
        <v>12.348569327039201</v>
      </c>
      <c r="K221" s="9"/>
      <c r="L221" s="9"/>
      <c r="M221" s="9"/>
    </row>
    <row r="222" spans="1:13" x14ac:dyDescent="0.25">
      <c r="A222" s="5">
        <v>3.1333333389523128</v>
      </c>
      <c r="B222" s="5">
        <v>0.75269487308781902</v>
      </c>
      <c r="C222" s="5">
        <v>6.7819689199689226E-2</v>
      </c>
      <c r="D222" s="9">
        <v>544.66284105478655</v>
      </c>
      <c r="E222">
        <v>555.76343055555549</v>
      </c>
      <c r="F222" s="9">
        <f t="shared" si="6"/>
        <v>1.8844935876253437E-3</v>
      </c>
      <c r="G222" s="9">
        <f t="shared" si="7"/>
        <v>2.6884493587625347E-2</v>
      </c>
      <c r="H222" s="9">
        <f>E222-$E$2</f>
        <v>263.60652777777773</v>
      </c>
      <c r="I222" s="9">
        <f>IF(H222=0,Sheet1!$S$1,((D222-C222*$Q$2-1420*C222-H222*B222*$Q$1-C222*H222*$Q$1)/(H222*G222)))</f>
        <v>20.143608875057399</v>
      </c>
      <c r="J222" s="9">
        <f>I222/(Sheet1!$S$4*SQRT(Sheet1!$S$5))</f>
        <v>10.308088413961084</v>
      </c>
      <c r="K222" s="9"/>
      <c r="L222" s="9"/>
      <c r="M222" s="9"/>
    </row>
    <row r="223" spans="1:13" x14ac:dyDescent="0.25">
      <c r="A223" s="5">
        <v>3.1833333296856532</v>
      </c>
      <c r="B223" s="5">
        <v>0.75140453061048773</v>
      </c>
      <c r="C223" s="5">
        <v>6.6903382543382614E-2</v>
      </c>
      <c r="D223" s="9">
        <v>539.9024515351656</v>
      </c>
      <c r="E223">
        <v>556.60180555555553</v>
      </c>
      <c r="F223" s="9">
        <f t="shared" si="6"/>
        <v>1.8908382153937824E-3</v>
      </c>
      <c r="G223" s="9">
        <f t="shared" si="7"/>
        <v>2.6890838215393783E-2</v>
      </c>
      <c r="H223" s="9">
        <f>E223-$E$2</f>
        <v>264.44490277777777</v>
      </c>
      <c r="I223" s="9">
        <f>IF(H223=0,Sheet1!$S$1,((D223-C223*$Q$2-1420*C223-H223*B223*$Q$1-C223*H223*$Q$1)/(H223*G223)))</f>
        <v>19.714623850769208</v>
      </c>
      <c r="J223" s="9">
        <f>I223/(Sheet1!$S$4*SQRT(Sheet1!$S$5))</f>
        <v>10.088563919315865</v>
      </c>
      <c r="K223" s="9"/>
      <c r="L223" s="9"/>
      <c r="M223" s="9"/>
    </row>
    <row r="224" spans="1:13" x14ac:dyDescent="0.25">
      <c r="A224" s="5">
        <v>3.2166666708110521</v>
      </c>
      <c r="B224" s="5">
        <v>0.75030694431088585</v>
      </c>
      <c r="C224" s="5">
        <v>6.6950893550893648E-2</v>
      </c>
      <c r="D224" s="9">
        <v>534.43383101442453</v>
      </c>
      <c r="E224">
        <v>555.84990277777774</v>
      </c>
      <c r="F224" s="9">
        <f t="shared" si="6"/>
        <v>1.8851472674617004E-3</v>
      </c>
      <c r="G224" s="9">
        <f t="shared" si="7"/>
        <v>2.68851472674617E-2</v>
      </c>
      <c r="H224" s="9">
        <f>E224-$E$2</f>
        <v>263.69299999999998</v>
      </c>
      <c r="I224" s="9">
        <f>IF(H224=0,Sheet1!$S$1,((D224-C224*$Q$2-1420*C224-H224*B224*$Q$1-C224*H224*$Q$1)/(H224*G224)))</f>
        <v>19.121163415914427</v>
      </c>
      <c r="J224" s="9">
        <f>I224/(Sheet1!$S$4*SQRT(Sheet1!$S$5))</f>
        <v>9.7848724273585468</v>
      </c>
      <c r="K224" s="9"/>
      <c r="L224" s="9"/>
      <c r="M224" s="9"/>
    </row>
    <row r="225" spans="1:13" x14ac:dyDescent="0.25">
      <c r="A225" s="5">
        <v>3.250000001459072</v>
      </c>
      <c r="B225" s="5">
        <v>0.74960772907426065</v>
      </c>
      <c r="C225" s="5">
        <v>7.2596430976431009E-2</v>
      </c>
      <c r="D225" s="9">
        <v>544.50146576806083</v>
      </c>
      <c r="E225">
        <v>558.98408796296292</v>
      </c>
      <c r="F225" s="9">
        <f t="shared" si="6"/>
        <v>1.9089521016337459E-3</v>
      </c>
      <c r="G225" s="9">
        <f t="shared" si="7"/>
        <v>2.6908952101633746E-2</v>
      </c>
      <c r="H225" s="9">
        <f>E225-$E$2</f>
        <v>266.82718518518516</v>
      </c>
      <c r="I225" s="9">
        <f>IF(H225=0,Sheet1!$S$1,((D225-C225*$Q$2-1420*C225-H225*B225*$Q$1-C225*H225*$Q$1)/(H225*G225)))</f>
        <v>17.723266489403471</v>
      </c>
      <c r="J225" s="9">
        <f>I225/(Sheet1!$S$4*SQRT(Sheet1!$S$5))</f>
        <v>9.069526671716817</v>
      </c>
      <c r="K225" s="9"/>
      <c r="L225" s="9"/>
      <c r="M225" s="9"/>
    </row>
    <row r="226" spans="1:13" x14ac:dyDescent="0.25">
      <c r="A226" s="5">
        <v>3.2833333321070919</v>
      </c>
      <c r="B226" s="5">
        <v>0.74766286803243331</v>
      </c>
      <c r="C226" s="5">
        <v>6.8556026936027012E-2</v>
      </c>
      <c r="D226" s="9">
        <v>570.41460481943386</v>
      </c>
      <c r="E226">
        <v>558.98408796296292</v>
      </c>
      <c r="F226" s="9">
        <f t="shared" si="6"/>
        <v>1.9089521016337459E-3</v>
      </c>
      <c r="G226" s="9">
        <f t="shared" si="7"/>
        <v>2.6908952101633746E-2</v>
      </c>
      <c r="H226" s="9">
        <f>E226-$E$2</f>
        <v>266.82718518518516</v>
      </c>
      <c r="I226" s="9">
        <f>IF(H226=0,Sheet1!$S$1,((D226-C226*$Q$2-1420*C226-H226*B226*$Q$1-C226*H226*$Q$1)/(H226*G226)))</f>
        <v>22.987942882823788</v>
      </c>
      <c r="J226" s="9">
        <f>I226/(Sheet1!$S$4*SQRT(Sheet1!$S$5))</f>
        <v>11.76361937729293</v>
      </c>
      <c r="K226" s="9"/>
      <c r="L226" s="9"/>
      <c r="M226" s="9"/>
    </row>
    <row r="227" spans="1:13" x14ac:dyDescent="0.25">
      <c r="A227" s="5">
        <v>3.3166666732324908</v>
      </c>
      <c r="B227" s="5">
        <v>0.74617712851567064</v>
      </c>
      <c r="C227" s="5">
        <v>7.2855369075369075E-2</v>
      </c>
      <c r="D227" s="9">
        <v>592.71254865519666</v>
      </c>
      <c r="E227">
        <v>554.97074074074067</v>
      </c>
      <c r="F227" s="9">
        <f t="shared" si="6"/>
        <v>1.8785090437971445E-3</v>
      </c>
      <c r="G227" s="9">
        <f t="shared" si="7"/>
        <v>2.6878509043797145E-2</v>
      </c>
      <c r="H227" s="9">
        <f>E227-$E$2</f>
        <v>262.81383796296291</v>
      </c>
      <c r="I227" s="9">
        <f>IF(H227=0,Sheet1!$S$1,((D227-C227*$Q$2-1420*C227-H227*B227*$Q$1-C227*H227*$Q$1)/(H227*G227)))</f>
        <v>25.371689697820393</v>
      </c>
      <c r="J227" s="9">
        <f>I227/(Sheet1!$S$4*SQRT(Sheet1!$S$5))</f>
        <v>12.983454069174234</v>
      </c>
      <c r="K227" s="9"/>
      <c r="L227" s="9"/>
      <c r="M227" s="9"/>
    </row>
    <row r="228" spans="1:13" x14ac:dyDescent="0.25">
      <c r="A228" s="5">
        <v>3.3666666639658311</v>
      </c>
      <c r="B228" s="5">
        <v>0.74383150749492233</v>
      </c>
      <c r="C228" s="5">
        <v>7.1988883708883664E-2</v>
      </c>
      <c r="D228" s="9">
        <v>608.87611004211658</v>
      </c>
      <c r="E228">
        <v>557.74021296296291</v>
      </c>
      <c r="F228" s="9">
        <f t="shared" si="6"/>
        <v>1.8994784292211261E-3</v>
      </c>
      <c r="G228" s="9">
        <f t="shared" si="7"/>
        <v>2.6899478429221128E-2</v>
      </c>
      <c r="H228" s="9">
        <f>E228-$E$2</f>
        <v>265.58331018518516</v>
      </c>
      <c r="I228" s="9">
        <f>IF(H228=0,Sheet1!$S$1,((D228-C228*$Q$2-1420*C228-H228*B228*$Q$1-C228*H228*$Q$1)/(H228*G228)))</f>
        <v>27.444143138338703</v>
      </c>
      <c r="J228" s="9">
        <f>I228/(Sheet1!$S$4*SQRT(Sheet1!$S$5))</f>
        <v>14.04399061112095</v>
      </c>
      <c r="K228" s="9"/>
      <c r="L228" s="9"/>
      <c r="M228" s="9"/>
    </row>
    <row r="229" spans="1:13" x14ac:dyDescent="0.25">
      <c r="A229" s="5">
        <v>3.40000000509123</v>
      </c>
      <c r="B229" s="5">
        <v>0.74223871211769055</v>
      </c>
      <c r="C229" s="5">
        <v>7.4510929810929827E-2</v>
      </c>
      <c r="D229" s="9">
        <v>614.23306544360548</v>
      </c>
      <c r="E229">
        <v>558.21125925925924</v>
      </c>
      <c r="F229" s="9">
        <f t="shared" si="6"/>
        <v>1.9030619833359499E-3</v>
      </c>
      <c r="G229" s="9">
        <f t="shared" si="7"/>
        <v>2.690306198333595E-2</v>
      </c>
      <c r="H229" s="9">
        <f>E229-$E$2</f>
        <v>266.05435648148148</v>
      </c>
      <c r="I229" s="9">
        <f>IF(H229=0,Sheet1!$S$1,((D229-C229*$Q$2-1420*C229-H229*B229*$Q$1-C229*H229*$Q$1)/(H229*G229)))</f>
        <v>27.158160358153754</v>
      </c>
      <c r="J229" s="9">
        <f>I229/(Sheet1!$S$4*SQRT(Sheet1!$S$5))</f>
        <v>13.897644650905892</v>
      </c>
      <c r="K229" s="9"/>
      <c r="L229" s="9"/>
      <c r="M229" s="9"/>
    </row>
    <row r="230" spans="1:13" x14ac:dyDescent="0.25">
      <c r="A230" s="5">
        <v>3.4333333357392499</v>
      </c>
      <c r="B230" s="5">
        <v>0.74068234885865036</v>
      </c>
      <c r="C230" s="5">
        <v>7.7541232841232932E-2</v>
      </c>
      <c r="D230" s="9">
        <v>613.07907884593169</v>
      </c>
      <c r="E230">
        <v>558.21125925925924</v>
      </c>
      <c r="F230" s="9">
        <f t="shared" si="6"/>
        <v>1.9030619833359499E-3</v>
      </c>
      <c r="G230" s="9">
        <f t="shared" si="7"/>
        <v>2.690306198333595E-2</v>
      </c>
      <c r="H230" s="9">
        <f>E230-$E$2</f>
        <v>266.05435648148148</v>
      </c>
      <c r="I230" s="9">
        <f>IF(H230=0,Sheet1!$S$1,((D230-C230*$Q$2-1420*C230-H230*B230*$Q$1-C230*H230*$Q$1)/(H230*G230)))</f>
        <v>25.871546753833513</v>
      </c>
      <c r="J230" s="9">
        <f>I230/(Sheet1!$S$4*SQRT(Sheet1!$S$5))</f>
        <v>13.239245906659008</v>
      </c>
      <c r="K230" s="9"/>
      <c r="L230" s="9"/>
      <c r="M230" s="9"/>
    </row>
    <row r="231" spans="1:13" x14ac:dyDescent="0.25">
      <c r="A231" s="5">
        <v>3.4666666663872698</v>
      </c>
      <c r="B231" s="5">
        <v>0.7392127944554886</v>
      </c>
      <c r="C231" s="5">
        <v>7.3576607096607127E-2</v>
      </c>
      <c r="D231" s="9">
        <v>611.27087232906229</v>
      </c>
      <c r="E231">
        <v>561.64068981481478</v>
      </c>
      <c r="F231" s="9">
        <f t="shared" si="6"/>
        <v>1.9293011122570379E-3</v>
      </c>
      <c r="G231" s="9">
        <f t="shared" si="7"/>
        <v>2.692930111225704E-2</v>
      </c>
      <c r="H231" s="9">
        <f>E231-$E$2</f>
        <v>269.48378703703702</v>
      </c>
      <c r="I231" s="9">
        <f>IF(H231=0,Sheet1!$S$1,((D231-C231*$Q$2-1420*C231-H231*B231*$Q$1-C231*H231*$Q$1)/(H231*G231)))</f>
        <v>26.447527666055191</v>
      </c>
      <c r="J231" s="9">
        <f>I231/(Sheet1!$S$4*SQRT(Sheet1!$S$5))</f>
        <v>13.533992602981471</v>
      </c>
      <c r="K231" s="9"/>
      <c r="L231" s="9"/>
      <c r="M231" s="9"/>
    </row>
    <row r="232" spans="1:13" x14ac:dyDescent="0.25">
      <c r="A232" s="5">
        <v>3.4999999970352897</v>
      </c>
      <c r="B232" s="5">
        <v>0.73786653289283155</v>
      </c>
      <c r="C232" s="5">
        <v>7.478872830872843E-2</v>
      </c>
      <c r="D232" s="9">
        <v>607.99234064546033</v>
      </c>
      <c r="E232">
        <v>561.64068981481478</v>
      </c>
      <c r="F232" s="9">
        <f t="shared" si="6"/>
        <v>1.9293011122570379E-3</v>
      </c>
      <c r="G232" s="9">
        <f t="shared" si="7"/>
        <v>2.692930111225704E-2</v>
      </c>
      <c r="H232" s="9">
        <f>E232-$E$2</f>
        <v>269.48378703703702</v>
      </c>
      <c r="I232" s="9">
        <f>IF(H232=0,Sheet1!$S$1,((D232-C232*$Q$2-1420*C232-H232*B232*$Q$1-C232*H232*$Q$1)/(H232*G232)))</f>
        <v>25.580163511889406</v>
      </c>
      <c r="J232" s="9">
        <f>I232/(Sheet1!$S$4*SQRT(Sheet1!$S$5))</f>
        <v>13.090136368296911</v>
      </c>
      <c r="K232" s="9"/>
      <c r="L232" s="9"/>
      <c r="M232" s="9"/>
    </row>
    <row r="233" spans="1:13" x14ac:dyDescent="0.25">
      <c r="A233" s="5">
        <v>3.5499999982460091</v>
      </c>
      <c r="B233" s="5">
        <v>0.736117196546204</v>
      </c>
      <c r="C233" s="5">
        <v>7.5091302771302881E-2</v>
      </c>
      <c r="D233" s="9">
        <v>607.64577652711216</v>
      </c>
      <c r="E233">
        <v>560.01551851851855</v>
      </c>
      <c r="F233" s="9">
        <f t="shared" si="6"/>
        <v>1.9168339127930061E-3</v>
      </c>
      <c r="G233" s="9">
        <f t="shared" si="7"/>
        <v>2.6916833912793009E-2</v>
      </c>
      <c r="H233" s="9">
        <f>E233-$E$2</f>
        <v>267.85861574074079</v>
      </c>
      <c r="I233" s="9">
        <f>IF(H233=0,Sheet1!$S$1,((D233-C233*$Q$2-1420*C233-H233*B233*$Q$1-C233*H233*$Q$1)/(H233*G233)))</f>
        <v>25.846501538226612</v>
      </c>
      <c r="J233" s="9">
        <f>I233/(Sheet1!$S$4*SQRT(Sheet1!$S$5))</f>
        <v>13.226429519167374</v>
      </c>
      <c r="K233" s="9"/>
      <c r="L233" s="9"/>
      <c r="M233" s="9"/>
    </row>
    <row r="234" spans="1:13" x14ac:dyDescent="0.25">
      <c r="A234" s="5">
        <v>3.583333339371408</v>
      </c>
      <c r="B234" s="5">
        <v>0.73514036673950223</v>
      </c>
      <c r="C234" s="5">
        <v>8.0975607355607451E-2</v>
      </c>
      <c r="D234" s="9">
        <v>608.29632643855462</v>
      </c>
      <c r="E234">
        <v>557.22491666666656</v>
      </c>
      <c r="F234" s="9">
        <f t="shared" si="6"/>
        <v>1.8955638942446187E-3</v>
      </c>
      <c r="G234" s="9">
        <f t="shared" si="7"/>
        <v>2.689556389424462E-2</v>
      </c>
      <c r="H234" s="9">
        <f>E234-$E$2</f>
        <v>265.0680138888888</v>
      </c>
      <c r="I234" s="9">
        <f>IF(H234=0,Sheet1!$S$1,((D234-C234*$Q$2-1420*C234-H234*B234*$Q$1-C234*H234*$Q$1)/(H234*G234)))</f>
        <v>24.294801093684274</v>
      </c>
      <c r="J234" s="9">
        <f>I234/(Sheet1!$S$4*SQRT(Sheet1!$S$5))</f>
        <v>12.432377893486196</v>
      </c>
      <c r="K234" s="9"/>
      <c r="L234" s="9"/>
      <c r="M234" s="9"/>
    </row>
    <row r="235" spans="1:13" x14ac:dyDescent="0.25">
      <c r="A235" s="5">
        <v>3.6166666700194279</v>
      </c>
      <c r="B235" s="5">
        <v>0.73430036543598021</v>
      </c>
      <c r="C235" s="5">
        <v>8.0643045843045935E-2</v>
      </c>
      <c r="D235" s="9">
        <v>610.12705325923514</v>
      </c>
      <c r="E235">
        <v>561.37611111111119</v>
      </c>
      <c r="F235" s="9">
        <f t="shared" si="6"/>
        <v>1.927267418746775E-3</v>
      </c>
      <c r="G235" s="9">
        <f t="shared" si="7"/>
        <v>2.6927267418746778E-2</v>
      </c>
      <c r="H235" s="9">
        <f>E235-$E$2</f>
        <v>269.21920833333343</v>
      </c>
      <c r="I235" s="9">
        <f>IF(H235=0,Sheet1!$S$1,((D235-C235*$Q$2-1420*C235-H235*B235*$Q$1-C235*H235*$Q$1)/(H235*G235)))</f>
        <v>23.807563431214476</v>
      </c>
      <c r="J235" s="9">
        <f>I235/(Sheet1!$S$4*SQRT(Sheet1!$S$5))</f>
        <v>12.183043777911234</v>
      </c>
      <c r="K235" s="9"/>
      <c r="L235" s="9"/>
      <c r="M235" s="9"/>
    </row>
    <row r="236" spans="1:13" x14ac:dyDescent="0.25">
      <c r="A236" s="5">
        <v>3.6500000006674478</v>
      </c>
      <c r="B236" s="5">
        <v>0.73359188745953907</v>
      </c>
      <c r="C236" s="5">
        <v>7.999532245532251E-2</v>
      </c>
      <c r="D236" s="9">
        <v>612.63643719826712</v>
      </c>
      <c r="E236">
        <v>562.96225925925933</v>
      </c>
      <c r="F236" s="9">
        <f t="shared" si="6"/>
        <v>1.9394828877298492E-3</v>
      </c>
      <c r="G236" s="9">
        <f t="shared" si="7"/>
        <v>2.6939482887729852E-2</v>
      </c>
      <c r="H236" s="9">
        <f>E236-$E$2</f>
        <v>270.80535648148157</v>
      </c>
      <c r="I236" s="9">
        <f>IF(H236=0,Sheet1!$S$1,((D236-C236*$Q$2-1420*C236-H236*B236*$Q$1-C236*H236*$Q$1)/(H236*G236)))</f>
        <v>24.089630048647724</v>
      </c>
      <c r="J236" s="9">
        <f>I236/(Sheet1!$S$4*SQRT(Sheet1!$S$5))</f>
        <v>12.327385720269394</v>
      </c>
      <c r="K236" s="9"/>
      <c r="L236" s="9"/>
      <c r="M236" s="9"/>
    </row>
    <row r="237" spans="1:13" x14ac:dyDescent="0.25">
      <c r="A237" s="5">
        <v>3.7000000018781671</v>
      </c>
      <c r="B237" s="5">
        <v>0.73277864595923381</v>
      </c>
      <c r="C237" s="5">
        <v>7.8281036001035989E-2</v>
      </c>
      <c r="D237" s="9">
        <v>609.72279055277272</v>
      </c>
      <c r="E237">
        <v>570.2124351851852</v>
      </c>
      <c r="F237" s="9">
        <f t="shared" si="6"/>
        <v>1.9960398545344057E-3</v>
      </c>
      <c r="G237" s="9">
        <f t="shared" si="7"/>
        <v>2.6996039854534408E-2</v>
      </c>
      <c r="H237" s="9">
        <f>E237-$E$2</f>
        <v>278.05553240740744</v>
      </c>
      <c r="I237" s="9">
        <f>IF(H237=0,Sheet1!$S$1,((D237-C237*$Q$2-1420*C237-H237*B237*$Q$1-C237*H237*$Q$1)/(H237*G237)))</f>
        <v>22.860446226018752</v>
      </c>
      <c r="J237" s="9">
        <f>I237/(Sheet1!$S$4*SQRT(Sheet1!$S$5))</f>
        <v>11.698375516623152</v>
      </c>
      <c r="K237" s="9"/>
      <c r="L237" s="9"/>
      <c r="M237" s="9"/>
    </row>
    <row r="238" spans="1:13" x14ac:dyDescent="0.25">
      <c r="A238" s="5">
        <v>3.733333332526187</v>
      </c>
      <c r="B238" s="5">
        <v>0.73240369388129012</v>
      </c>
      <c r="C238" s="5">
        <v>7.8887096607096585E-2</v>
      </c>
      <c r="D238" s="9">
        <v>604.71750531495593</v>
      </c>
      <c r="E238">
        <v>570.2124351851852</v>
      </c>
      <c r="F238" s="9">
        <f t="shared" si="6"/>
        <v>1.9960398545344057E-3</v>
      </c>
      <c r="G238" s="9">
        <f t="shared" si="7"/>
        <v>2.6996039854534408E-2</v>
      </c>
      <c r="H238" s="9">
        <f>E238-$E$2</f>
        <v>278.05553240740744</v>
      </c>
      <c r="I238" s="9">
        <f>IF(H238=0,Sheet1!$S$1,((D238-C238*$Q$2-1420*C238-H238*B238*$Q$1-C238*H238*$Q$1)/(H238*G238)))</f>
        <v>21.981037951650755</v>
      </c>
      <c r="J238" s="9">
        <f>I238/(Sheet1!$S$4*SQRT(Sheet1!$S$5))</f>
        <v>11.248355944639755</v>
      </c>
      <c r="K238" s="9"/>
      <c r="L238" s="9"/>
      <c r="M238" s="9"/>
    </row>
    <row r="239" spans="1:13" x14ac:dyDescent="0.25">
      <c r="A239" s="5">
        <v>3.766666663174207</v>
      </c>
      <c r="B239" s="5">
        <v>0.73214580478946911</v>
      </c>
      <c r="C239" s="5">
        <v>7.9847930587930604E-2</v>
      </c>
      <c r="D239" s="9">
        <v>597.71431929943276</v>
      </c>
      <c r="E239">
        <v>581.93165740740733</v>
      </c>
      <c r="F239" s="9">
        <f t="shared" si="6"/>
        <v>2.0899862241828462E-3</v>
      </c>
      <c r="G239" s="9">
        <f t="shared" si="7"/>
        <v>2.7089986224182849E-2</v>
      </c>
      <c r="H239" s="9">
        <f>E239-$E$2</f>
        <v>289.77475462962957</v>
      </c>
      <c r="I239" s="9">
        <f>IF(H239=0,Sheet1!$S$1,((D239-C239*$Q$2-1420*C239-H239*B239*$Q$1-C239*H239*$Q$1)/(H239*G239)))</f>
        <v>18.4971055169033</v>
      </c>
      <c r="J239" s="9">
        <f>I239/(Sheet1!$S$4*SQRT(Sheet1!$S$5))</f>
        <v>9.465523295912547</v>
      </c>
      <c r="K239" s="9"/>
      <c r="L239" s="9"/>
      <c r="M239" s="9"/>
    </row>
    <row r="240" spans="1:13" x14ac:dyDescent="0.25">
      <c r="A240" s="5">
        <v>3.8000000042996058</v>
      </c>
      <c r="B240" s="5">
        <v>0.73196653336832385</v>
      </c>
      <c r="C240" s="5">
        <v>8.2833851333851335E-2</v>
      </c>
      <c r="D240" s="9">
        <v>590.60818171497556</v>
      </c>
      <c r="E240">
        <v>589.19809259259262</v>
      </c>
      <c r="F240" s="9">
        <f t="shared" si="6"/>
        <v>2.1498260819538813E-3</v>
      </c>
      <c r="G240" s="9">
        <f t="shared" si="7"/>
        <v>2.7149826081953883E-2</v>
      </c>
      <c r="H240" s="9">
        <f>E240-$E$2</f>
        <v>297.04118981481486</v>
      </c>
      <c r="I240" s="9">
        <f>IF(H240=0,Sheet1!$S$1,((D240-C240*$Q$2-1420*C240-H240*B240*$Q$1-C240*H240*$Q$1)/(H240*G240)))</f>
        <v>15.298880943429964</v>
      </c>
      <c r="J240" s="9">
        <f>I240/(Sheet1!$S$4*SQRT(Sheet1!$S$5))</f>
        <v>7.8288959231537438</v>
      </c>
      <c r="K240" s="9"/>
      <c r="L240" s="9"/>
      <c r="M240" s="9"/>
    </row>
    <row r="241" spans="1:13" x14ac:dyDescent="0.25">
      <c r="A241" s="5">
        <v>3.8333333349476257</v>
      </c>
      <c r="B241" s="5">
        <v>0.73180339982177833</v>
      </c>
      <c r="C241" s="5">
        <v>8.2227790727790739E-2</v>
      </c>
      <c r="D241" s="9">
        <v>586.87363725993987</v>
      </c>
      <c r="E241">
        <v>589.19809259259262</v>
      </c>
      <c r="F241" s="9">
        <f t="shared" si="6"/>
        <v>2.1498260819538813E-3</v>
      </c>
      <c r="G241" s="9">
        <f t="shared" si="7"/>
        <v>2.7149826081953883E-2</v>
      </c>
      <c r="H241" s="9">
        <f>E241-$E$2</f>
        <v>297.04118981481486</v>
      </c>
      <c r="I241" s="9">
        <f>IF(H241=0,Sheet1!$S$1,((D241-C241*$Q$2-1420*C241-H241*B241*$Q$1-C241*H241*$Q$1)/(H241*G241)))</f>
        <v>15.055440657434934</v>
      </c>
      <c r="J241" s="9">
        <f>I241/(Sheet1!$S$4*SQRT(Sheet1!$S$5))</f>
        <v>7.7043202323169346</v>
      </c>
      <c r="K241" s="9"/>
      <c r="L241" s="9"/>
      <c r="M241" s="9"/>
    </row>
    <row r="242" spans="1:13" x14ac:dyDescent="0.25">
      <c r="A242" s="5">
        <v>3.8833333361583451</v>
      </c>
      <c r="B242" s="5">
        <v>0.73150539509637269</v>
      </c>
      <c r="C242" s="5">
        <v>8.2013633773633771E-2</v>
      </c>
      <c r="D242" s="9">
        <v>581.80077395714443</v>
      </c>
      <c r="E242">
        <v>594.43445370370364</v>
      </c>
      <c r="F242" s="9">
        <f t="shared" si="6"/>
        <v>2.1937111125021201E-3</v>
      </c>
      <c r="G242" s="9">
        <f t="shared" si="7"/>
        <v>2.7193711112502121E-2</v>
      </c>
      <c r="H242" s="9">
        <f>E242-$E$2</f>
        <v>302.27755092592588</v>
      </c>
      <c r="I242" s="9">
        <f>IF(H242=0,Sheet1!$S$1,((D242-C242*$Q$2-1420*C242-H242*B242*$Q$1-C242*H242*$Q$1)/(H242*G242)))</f>
        <v>13.685575930451789</v>
      </c>
      <c r="J242" s="9">
        <f>I242/(Sheet1!$S$4*SQRT(Sheet1!$S$5))</f>
        <v>7.0033193933662883</v>
      </c>
      <c r="K242" s="9"/>
      <c r="L242" s="9"/>
      <c r="M242" s="9"/>
    </row>
    <row r="243" spans="1:13" x14ac:dyDescent="0.25">
      <c r="A243" s="5">
        <v>3.916666666806365</v>
      </c>
      <c r="B243" s="5">
        <v>0.73127623591212898</v>
      </c>
      <c r="C243" s="5">
        <v>8.0262310282310262E-2</v>
      </c>
      <c r="D243" s="9">
        <v>573.74078687043948</v>
      </c>
      <c r="E243">
        <v>596.31783333333328</v>
      </c>
      <c r="F243" s="9">
        <f t="shared" si="6"/>
        <v>2.2096527675529334E-3</v>
      </c>
      <c r="G243" s="9">
        <f t="shared" si="7"/>
        <v>2.7209652767552935E-2</v>
      </c>
      <c r="H243" s="9">
        <f>E243-$E$2</f>
        <v>304.16093055555552</v>
      </c>
      <c r="I243" s="9">
        <f>IF(H243=0,Sheet1!$S$1,((D243-C243*$Q$2-1420*C243-H243*B243*$Q$1-C243*H243*$Q$1)/(H243*G243)))</f>
        <v>13.032257517742444</v>
      </c>
      <c r="J243" s="9">
        <f>I243/(Sheet1!$S$4*SQRT(Sheet1!$S$5))</f>
        <v>6.6689967800526677</v>
      </c>
      <c r="K243" s="9"/>
      <c r="L243" s="9"/>
      <c r="M243" s="9"/>
    </row>
    <row r="244" spans="1:13" x14ac:dyDescent="0.25">
      <c r="A244" s="5">
        <v>3.9499999974543849</v>
      </c>
      <c r="B244" s="5">
        <v>0.73104147656726803</v>
      </c>
      <c r="C244" s="5">
        <v>8.5716855736855752E-2</v>
      </c>
      <c r="D244" s="9">
        <v>574.47013772941102</v>
      </c>
      <c r="E244">
        <v>596.31783333333328</v>
      </c>
      <c r="F244" s="9">
        <f t="shared" si="6"/>
        <v>2.2096527675529334E-3</v>
      </c>
      <c r="G244" s="9">
        <f t="shared" si="7"/>
        <v>2.7209652767552935E-2</v>
      </c>
      <c r="H244" s="9">
        <f>E244-$E$2</f>
        <v>304.16093055555552</v>
      </c>
      <c r="I244" s="9">
        <f>IF(H244=0,Sheet1!$S$1,((D244-C244*$Q$2-1420*C244-H244*B244*$Q$1-C244*H244*$Q$1)/(H244*G244)))</f>
        <v>11.254645408868154</v>
      </c>
      <c r="J244" s="9">
        <f>I244/(Sheet1!$S$4*SQRT(Sheet1!$S$5))</f>
        <v>5.7593393846147913</v>
      </c>
      <c r="K244" s="9"/>
      <c r="L244" s="9"/>
      <c r="M244" s="9"/>
    </row>
    <row r="245" spans="1:13" x14ac:dyDescent="0.25">
      <c r="A245" s="5">
        <v>3.9833333385797838</v>
      </c>
      <c r="B245" s="5">
        <v>0.73081510427257657</v>
      </c>
      <c r="C245" s="5">
        <v>8.5080911680911656E-2</v>
      </c>
      <c r="D245" s="9">
        <v>580.24877535824851</v>
      </c>
      <c r="E245">
        <v>603.46076851851853</v>
      </c>
      <c r="F245" s="9">
        <f t="shared" si="6"/>
        <v>2.2708752642936567E-3</v>
      </c>
      <c r="G245" s="9">
        <f t="shared" si="7"/>
        <v>2.7270875264293656E-2</v>
      </c>
      <c r="H245" s="9">
        <f>E245-$E$2</f>
        <v>311.30386574074078</v>
      </c>
      <c r="I245" s="9">
        <f>IF(H245=0,Sheet1!$S$1,((D245-C245*$Q$2-1420*C245-H245*B245*$Q$1-C245*H245*$Q$1)/(H245*G245)))</f>
        <v>11.141002948316078</v>
      </c>
      <c r="J245" s="9">
        <f>I245/(Sheet1!$S$4*SQRT(Sheet1!$S$5))</f>
        <v>5.7011851314113651</v>
      </c>
      <c r="K245" s="9"/>
      <c r="L245" s="9"/>
      <c r="M245" s="9"/>
    </row>
    <row r="246" spans="1:13" x14ac:dyDescent="0.25">
      <c r="A246" s="5">
        <v>4.0166666692278037</v>
      </c>
      <c r="B246" s="5">
        <v>0.7306238328731286</v>
      </c>
      <c r="C246" s="5">
        <v>8.6210147630147657E-2</v>
      </c>
      <c r="D246" s="9">
        <v>591.52630624809524</v>
      </c>
      <c r="E246">
        <v>600.65336111111105</v>
      </c>
      <c r="F246" s="9">
        <f t="shared" si="6"/>
        <v>2.2466685516420049E-3</v>
      </c>
      <c r="G246" s="9">
        <f t="shared" si="7"/>
        <v>2.7246668551642005E-2</v>
      </c>
      <c r="H246" s="9">
        <f>E246-$E$2</f>
        <v>308.49645833333329</v>
      </c>
      <c r="I246" s="9">
        <f>IF(H246=0,Sheet1!$S$1,((D246-C246*$Q$2-1420*C246-H246*B246*$Q$1-C246*H246*$Q$1)/(H246*G246)))</f>
        <v>12.509783866458289</v>
      </c>
      <c r="J246" s="9">
        <f>I246/(Sheet1!$S$4*SQRT(Sheet1!$S$5))</f>
        <v>6.4016313528937365</v>
      </c>
      <c r="K246" s="9"/>
      <c r="L246" s="9"/>
      <c r="M246" s="9"/>
    </row>
    <row r="247" spans="1:13" x14ac:dyDescent="0.25">
      <c r="A247" s="5">
        <v>4.066666670438523</v>
      </c>
      <c r="B247" s="5">
        <v>0.73042069128659282</v>
      </c>
      <c r="C247" s="5">
        <v>8.5156270396270439E-2</v>
      </c>
      <c r="D247" s="9">
        <v>607.8765236713017</v>
      </c>
      <c r="E247">
        <v>598.05889351851852</v>
      </c>
      <c r="F247" s="9">
        <f t="shared" si="6"/>
        <v>2.2244641550915839E-3</v>
      </c>
      <c r="G247" s="9">
        <f t="shared" si="7"/>
        <v>2.7224464155091586E-2</v>
      </c>
      <c r="H247" s="9">
        <f>E247-$E$2</f>
        <v>305.90199074074076</v>
      </c>
      <c r="I247" s="9">
        <f>IF(H247=0,Sheet1!$S$1,((D247-C247*$Q$2-1420*C247-H247*B247*$Q$1-C247*H247*$Q$1)/(H247*G247)))</f>
        <v>15.229436285196488</v>
      </c>
      <c r="J247" s="9">
        <f>I247/(Sheet1!$S$4*SQRT(Sheet1!$S$5))</f>
        <v>7.7933590101115948</v>
      </c>
      <c r="K247" s="9"/>
      <c r="L247" s="9"/>
      <c r="M247" s="9"/>
    </row>
    <row r="248" spans="1:13" x14ac:dyDescent="0.25">
      <c r="A248" s="5">
        <v>4.1000000010865429</v>
      </c>
      <c r="B248" s="5">
        <v>0.73032434948903879</v>
      </c>
      <c r="C248" s="5">
        <v>8.1032628852628838E-2</v>
      </c>
      <c r="D248" s="9">
        <v>622.90112525900611</v>
      </c>
      <c r="E248">
        <v>596.11477314814817</v>
      </c>
      <c r="F248" s="9">
        <f t="shared" si="6"/>
        <v>2.2079299694679521E-3</v>
      </c>
      <c r="G248" s="9">
        <f t="shared" si="7"/>
        <v>2.7207929969467953E-2</v>
      </c>
      <c r="H248" s="9">
        <f>E248-$E$2</f>
        <v>303.95787037037042</v>
      </c>
      <c r="I248" s="9">
        <f>IF(H248=0,Sheet1!$S$1,((D248-C248*$Q$2-1420*C248-H248*B248*$Q$1-C248*H248*$Q$1)/(H248*G248)))</f>
        <v>18.77984327213677</v>
      </c>
      <c r="J248" s="9">
        <f>I248/(Sheet1!$S$4*SQRT(Sheet1!$S$5))</f>
        <v>9.610208679598701</v>
      </c>
      <c r="K248" s="9"/>
      <c r="L248" s="9"/>
      <c r="M248" s="9"/>
    </row>
    <row r="249" spans="1:13" x14ac:dyDescent="0.25">
      <c r="A249" s="5">
        <v>4.1333333317345629</v>
      </c>
      <c r="B249" s="5">
        <v>0.73023418109571481</v>
      </c>
      <c r="C249" s="5">
        <v>8.0628588448588445E-2</v>
      </c>
      <c r="D249" s="9">
        <v>630.52991051043728</v>
      </c>
      <c r="E249">
        <v>596.11477314814817</v>
      </c>
      <c r="F249" s="9">
        <f t="shared" si="6"/>
        <v>2.2079299694679521E-3</v>
      </c>
      <c r="G249" s="9">
        <f t="shared" si="7"/>
        <v>2.7207929969467953E-2</v>
      </c>
      <c r="H249" s="9">
        <f>E249-$E$2</f>
        <v>303.95787037037042</v>
      </c>
      <c r="I249" s="9">
        <f>IF(H249=0,Sheet1!$S$1,((D249-C249*$Q$2-1420*C249-H249*B249*$Q$1-C249*H249*$Q$1)/(H249*G249)))</f>
        <v>19.844816906153504</v>
      </c>
      <c r="J249" s="9">
        <f>I249/(Sheet1!$S$4*SQRT(Sheet1!$S$5))</f>
        <v>10.155187607956227</v>
      </c>
      <c r="K249" s="9"/>
      <c r="L249" s="9"/>
      <c r="M249" s="9"/>
    </row>
    <row r="250" spans="1:13" x14ac:dyDescent="0.25">
      <c r="A250" s="5">
        <v>4.1666666728599617</v>
      </c>
      <c r="B250" s="5">
        <v>0.73013318882533462</v>
      </c>
      <c r="C250" s="5">
        <v>8.3417301217301038E-2</v>
      </c>
      <c r="D250" s="9">
        <v>637.88173534760608</v>
      </c>
      <c r="E250">
        <v>597.8374027777777</v>
      </c>
      <c r="F250" s="9">
        <f t="shared" si="6"/>
        <v>2.222575935770453E-3</v>
      </c>
      <c r="G250" s="9">
        <f t="shared" si="7"/>
        <v>2.7222575935770453E-2</v>
      </c>
      <c r="H250" s="9">
        <f>E250-$E$2</f>
        <v>305.68049999999994</v>
      </c>
      <c r="I250" s="9">
        <f>IF(H250=0,Sheet1!$S$1,((D250-C250*$Q$2-1420*C250-H250*B250*$Q$1-C250*H250*$Q$1)/(H250*G250)))</f>
        <v>19.476617564718691</v>
      </c>
      <c r="J250" s="9">
        <f>I250/(Sheet1!$S$4*SQRT(Sheet1!$S$5))</f>
        <v>9.9667689691207624</v>
      </c>
      <c r="K250" s="9"/>
      <c r="L250" s="9"/>
      <c r="M250" s="9"/>
    </row>
    <row r="251" spans="1:13" x14ac:dyDescent="0.25">
      <c r="A251" s="5">
        <v>4.2000000035079816</v>
      </c>
      <c r="B251" s="5">
        <v>0.73000748572272955</v>
      </c>
      <c r="C251" s="5">
        <v>8.5653732193731999E-2</v>
      </c>
      <c r="D251" s="9">
        <v>641.68878747142571</v>
      </c>
      <c r="E251">
        <v>597.12829166666666</v>
      </c>
      <c r="F251" s="9">
        <f t="shared" si="6"/>
        <v>2.2165385230263489E-3</v>
      </c>
      <c r="G251" s="9">
        <f t="shared" si="7"/>
        <v>2.721653852302635E-2</v>
      </c>
      <c r="H251" s="9">
        <f>E251-$E$2</f>
        <v>304.9713888888889</v>
      </c>
      <c r="I251" s="9">
        <f>IF(H251=0,Sheet1!$S$1,((D251-C251*$Q$2-1420*C251-H251*B251*$Q$1-C251*H251*$Q$1)/(H251*G251)))</f>
        <v>19.297312846532659</v>
      </c>
      <c r="J251" s="9">
        <f>I251/(Sheet1!$S$4*SQRT(Sheet1!$S$5))</f>
        <v>9.8750133706296399</v>
      </c>
      <c r="K251" s="9"/>
      <c r="L251" s="9"/>
      <c r="M251" s="9"/>
    </row>
    <row r="252" spans="1:13" x14ac:dyDescent="0.25">
      <c r="A252" s="5">
        <v>4.250000004718701</v>
      </c>
      <c r="B252" s="5">
        <v>0.72974682253453227</v>
      </c>
      <c r="C252" s="5">
        <v>8.0885102305102166E-2</v>
      </c>
      <c r="D252" s="9">
        <v>643.52933966723231</v>
      </c>
      <c r="E252">
        <v>598.24874999999997</v>
      </c>
      <c r="F252" s="9">
        <f t="shared" si="6"/>
        <v>2.2260836136957598E-3</v>
      </c>
      <c r="G252" s="9">
        <f t="shared" si="7"/>
        <v>2.7226083613695762E-2</v>
      </c>
      <c r="H252" s="9">
        <f>E252-$E$2</f>
        <v>306.09184722222221</v>
      </c>
      <c r="I252" s="9">
        <f>IF(H252=0,Sheet1!$S$1,((D252-C252*$Q$2-1420*C252-H252*B252*$Q$1-C252*H252*$Q$1)/(H252*G252)))</f>
        <v>20.962926332761814</v>
      </c>
      <c r="J252" s="9">
        <f>I252/(Sheet1!$S$4*SQRT(Sheet1!$S$5))</f>
        <v>10.727357713990862</v>
      </c>
      <c r="K252" s="9"/>
      <c r="L252" s="9"/>
      <c r="M252" s="9"/>
    </row>
    <row r="253" spans="1:13" x14ac:dyDescent="0.25">
      <c r="A253" s="5">
        <v>4.2833333353667209</v>
      </c>
      <c r="B253" s="5">
        <v>0.72950414049572165</v>
      </c>
      <c r="C253" s="5">
        <v>8.169318311318316E-2</v>
      </c>
      <c r="D253" s="9">
        <v>645.54073465428326</v>
      </c>
      <c r="E253">
        <v>598.24874999999997</v>
      </c>
      <c r="F253" s="9">
        <f t="shared" si="6"/>
        <v>2.2260836136957598E-3</v>
      </c>
      <c r="G253" s="9">
        <f t="shared" si="7"/>
        <v>2.7226083613695762E-2</v>
      </c>
      <c r="H253" s="9">
        <f>E253-$E$2</f>
        <v>306.09184722222221</v>
      </c>
      <c r="I253" s="9">
        <f>IF(H253=0,Sheet1!$S$1,((D253-C253*$Q$2-1420*C253-H253*B253*$Q$1-C253*H253*$Q$1)/(H253*G253)))</f>
        <v>20.937751272544727</v>
      </c>
      <c r="J253" s="9">
        <f>I253/(Sheet1!$S$4*SQRT(Sheet1!$S$5))</f>
        <v>10.71447488112044</v>
      </c>
      <c r="K253" s="9"/>
      <c r="L253" s="9"/>
      <c r="M253" s="9"/>
    </row>
    <row r="254" spans="1:13" x14ac:dyDescent="0.25">
      <c r="A254" s="5">
        <v>4.3166666660147408</v>
      </c>
      <c r="B254" s="5">
        <v>0.72917931448042617</v>
      </c>
      <c r="C254" s="5">
        <v>8.0251815591815559E-2</v>
      </c>
      <c r="D254" s="9">
        <v>655.39397016967348</v>
      </c>
      <c r="E254">
        <v>603.16672685185176</v>
      </c>
      <c r="F254" s="9">
        <f t="shared" si="6"/>
        <v>2.2683311182551962E-3</v>
      </c>
      <c r="G254" s="9">
        <f t="shared" si="7"/>
        <v>2.7268331118255197E-2</v>
      </c>
      <c r="H254" s="9">
        <f>E254-$E$2</f>
        <v>311.009824074074</v>
      </c>
      <c r="I254" s="9">
        <f>IF(H254=0,Sheet1!$S$1,((D254-C254*$Q$2-1420*C254-H254*B254*$Q$1-C254*H254*$Q$1)/(H254*G254)))</f>
        <v>21.731644947058708</v>
      </c>
      <c r="J254" s="9">
        <f>I254/(Sheet1!$S$4*SQRT(Sheet1!$S$5))</f>
        <v>11.120734069279505</v>
      </c>
      <c r="K254" s="9"/>
      <c r="L254" s="9"/>
      <c r="M254" s="9"/>
    </row>
    <row r="255" spans="1:13" x14ac:dyDescent="0.25">
      <c r="A255" s="5">
        <v>4.3499999966627607</v>
      </c>
      <c r="B255" s="5">
        <v>0.72874684098745601</v>
      </c>
      <c r="C255" s="5">
        <v>7.9847775187775166E-2</v>
      </c>
      <c r="D255" s="9">
        <v>664.01503674833214</v>
      </c>
      <c r="E255">
        <v>603.16672685185176</v>
      </c>
      <c r="F255" s="9">
        <f t="shared" si="6"/>
        <v>2.2683311182551962E-3</v>
      </c>
      <c r="G255" s="9">
        <f t="shared" si="7"/>
        <v>2.7268331118255197E-2</v>
      </c>
      <c r="H255" s="9">
        <f>E255-$E$2</f>
        <v>311.009824074074</v>
      </c>
      <c r="I255" s="9">
        <f>IF(H255=0,Sheet1!$S$1,((D255-C255*$Q$2-1420*C255-H255*B255*$Q$1-C255*H255*$Q$1)/(H255*G255)))</f>
        <v>22.901015580689368</v>
      </c>
      <c r="J255" s="9">
        <f>I255/(Sheet1!$S$4*SQRT(Sheet1!$S$5))</f>
        <v>11.719136071369618</v>
      </c>
      <c r="K255" s="9"/>
      <c r="L255" s="9"/>
      <c r="M255" s="9"/>
    </row>
    <row r="256" spans="1:13" x14ac:dyDescent="0.25">
      <c r="A256" s="5">
        <v>4.3833333377881596</v>
      </c>
      <c r="B256" s="5">
        <v>0.7281806981138943</v>
      </c>
      <c r="C256" s="5">
        <v>7.8204335664335531E-2</v>
      </c>
      <c r="D256" s="9">
        <v>671.96158962774393</v>
      </c>
      <c r="E256">
        <v>606.85534722222224</v>
      </c>
      <c r="F256" s="9">
        <f t="shared" si="6"/>
        <v>2.3003956238068931E-3</v>
      </c>
      <c r="G256" s="9">
        <f t="shared" si="7"/>
        <v>2.7300395623806893E-2</v>
      </c>
      <c r="H256" s="9">
        <f>E256-$E$2</f>
        <v>314.69844444444448</v>
      </c>
      <c r="I256" s="9">
        <f>IF(H256=0,Sheet1!$S$1,((D256-C256*$Q$2-1420*C256-H256*B256*$Q$1-C256*H256*$Q$1)/(H256*G256)))</f>
        <v>23.728671126404958</v>
      </c>
      <c r="J256" s="9">
        <f>I256/(Sheet1!$S$4*SQRT(Sheet1!$S$5))</f>
        <v>12.142672220947345</v>
      </c>
      <c r="K256" s="9"/>
      <c r="L256" s="9"/>
      <c r="M256" s="9"/>
    </row>
    <row r="257" spans="1:13" x14ac:dyDescent="0.25">
      <c r="A257" s="5">
        <v>4.4333333389988789</v>
      </c>
      <c r="B257" s="5">
        <v>0.72705101881533118</v>
      </c>
      <c r="C257" s="5">
        <v>7.529800051800041E-2</v>
      </c>
      <c r="D257" s="9">
        <v>676.80611422673439</v>
      </c>
      <c r="E257">
        <v>605.61873148148152</v>
      </c>
      <c r="F257" s="9">
        <f t="shared" si="6"/>
        <v>2.2896097469999876E-3</v>
      </c>
      <c r="G257" s="9">
        <f t="shared" si="7"/>
        <v>2.7289609746999989E-2</v>
      </c>
      <c r="H257" s="9">
        <f>E257-$E$2</f>
        <v>313.46182870370376</v>
      </c>
      <c r="I257" s="9">
        <f>IF(H257=0,Sheet1!$S$1,((D257-C257*$Q$2-1420*C257-H257*B257*$Q$1-C257*H257*$Q$1)/(H257*G257)))</f>
        <v>25.536656441274282</v>
      </c>
      <c r="J257" s="9">
        <f>I257/(Sheet1!$S$4*SQRT(Sheet1!$S$5))</f>
        <v>13.067872496251198</v>
      </c>
      <c r="K257" s="9"/>
      <c r="L257" s="9"/>
      <c r="M257" s="9"/>
    </row>
    <row r="258" spans="1:13" x14ac:dyDescent="0.25">
      <c r="A258" s="5">
        <v>4.4666666696468988</v>
      </c>
      <c r="B258" s="5">
        <v>0.72607133040416472</v>
      </c>
      <c r="C258" s="5">
        <v>7.8624102564102377E-2</v>
      </c>
      <c r="D258" s="9">
        <v>674.59723411171808</v>
      </c>
      <c r="E258">
        <v>605.73085648148151</v>
      </c>
      <c r="F258" s="9">
        <f t="shared" si="6"/>
        <v>2.2905862044729519E-3</v>
      </c>
      <c r="G258" s="9">
        <f t="shared" si="7"/>
        <v>2.7290586204472955E-2</v>
      </c>
      <c r="H258" s="9">
        <f>E258-$E$2</f>
        <v>313.57395370370375</v>
      </c>
      <c r="I258" s="9">
        <f>IF(H258=0,Sheet1!$S$1,((D258-C258*$Q$2-1420*C258-H258*B258*$Q$1-C258*H258*$Q$1)/(H258*G258)))</f>
        <v>24.185988098017923</v>
      </c>
      <c r="J258" s="9">
        <f>I258/(Sheet1!$S$4*SQRT(Sheet1!$S$5))</f>
        <v>12.376695022215518</v>
      </c>
      <c r="K258" s="9"/>
      <c r="L258" s="9"/>
      <c r="M258" s="9"/>
    </row>
    <row r="259" spans="1:13" x14ac:dyDescent="0.25">
      <c r="A259" s="5">
        <v>4.5000000002949188</v>
      </c>
      <c r="B259" s="5">
        <v>0.72486793414019346</v>
      </c>
      <c r="C259" s="5">
        <v>7.7097927997927876E-2</v>
      </c>
      <c r="D259" s="9">
        <v>675.35052386745951</v>
      </c>
      <c r="E259">
        <v>610.5222175925926</v>
      </c>
      <c r="F259" s="9">
        <f t="shared" ref="F259:F322" si="8">(0.0000000000567*$Q$4*(E259^4-$Q$5^4))/(E259-$Q$5)</f>
        <v>2.3325938243076178E-3</v>
      </c>
      <c r="G259" s="9">
        <f t="shared" ref="G259:G322" si="9">F259+$Q$3</f>
        <v>2.7332593824307617E-2</v>
      </c>
      <c r="H259" s="9">
        <f>E259-$E$2</f>
        <v>318.36531481481484</v>
      </c>
      <c r="I259" s="9">
        <f>IF(H259=0,Sheet1!$S$1,((D259-C259*$Q$2-1420*C259-H259*B259*$Q$1-C259*H259*$Q$1)/(H259*G259)))</f>
        <v>23.947367284542139</v>
      </c>
      <c r="J259" s="9">
        <f>I259/(Sheet1!$S$4*SQRT(Sheet1!$S$5))</f>
        <v>12.254585599918036</v>
      </c>
      <c r="K259" s="9"/>
      <c r="L259" s="9"/>
      <c r="M259" s="9"/>
    </row>
    <row r="260" spans="1:13" x14ac:dyDescent="0.25">
      <c r="A260" s="5">
        <v>4.5333333309429387</v>
      </c>
      <c r="B260" s="5">
        <v>0.72342087925901932</v>
      </c>
      <c r="C260" s="5">
        <v>7.8916109816109664E-2</v>
      </c>
      <c r="D260" s="9">
        <v>677.57441103769372</v>
      </c>
      <c r="E260">
        <v>610.5222175925926</v>
      </c>
      <c r="F260" s="9">
        <f t="shared" si="8"/>
        <v>2.3325938243076178E-3</v>
      </c>
      <c r="G260" s="9">
        <f t="shared" si="9"/>
        <v>2.7332593824307617E-2</v>
      </c>
      <c r="H260" s="9">
        <f>E260-$E$2</f>
        <v>318.36531481481484</v>
      </c>
      <c r="I260" s="9">
        <f>IF(H260=0,Sheet1!$S$1,((D260-C260*$Q$2-1420*C260-H260*B260*$Q$1-C260*H260*$Q$1)/(H260*G260)))</f>
        <v>23.661893733786464</v>
      </c>
      <c r="J260" s="9">
        <f>I260/(Sheet1!$S$4*SQRT(Sheet1!$S$5))</f>
        <v>12.108500227664772</v>
      </c>
      <c r="K260" s="9"/>
      <c r="L260" s="9"/>
      <c r="M260" s="9"/>
    </row>
    <row r="261" spans="1:13" x14ac:dyDescent="0.25">
      <c r="A261" s="5">
        <v>4.5666666720683375</v>
      </c>
      <c r="B261" s="5">
        <v>0.72173238173787901</v>
      </c>
      <c r="C261" s="5">
        <v>6.5811178451178287E-2</v>
      </c>
      <c r="D261" s="9">
        <v>690.79260443729618</v>
      </c>
      <c r="E261">
        <v>612.36033796296294</v>
      </c>
      <c r="F261" s="9">
        <f t="shared" si="8"/>
        <v>2.3488556818316813E-3</v>
      </c>
      <c r="G261" s="9">
        <f t="shared" si="9"/>
        <v>2.7348855681831683E-2</v>
      </c>
      <c r="H261" s="9">
        <f>E261-$E$2</f>
        <v>320.20343518518519</v>
      </c>
      <c r="I261" s="9">
        <f>IF(H261=0,Sheet1!$S$1,((D261-C261*$Q$2-1420*C261-H261*B261*$Q$1-C261*H261*$Q$1)/(H261*G261)))</f>
        <v>29.190438822771782</v>
      </c>
      <c r="J261" s="9">
        <f>I261/(Sheet1!$S$4*SQRT(Sheet1!$S$5))</f>
        <v>14.937622453543407</v>
      </c>
      <c r="K261" s="9"/>
      <c r="L261" s="9"/>
      <c r="M261" s="9"/>
    </row>
    <row r="262" spans="1:13" x14ac:dyDescent="0.25">
      <c r="A262" s="5">
        <v>4.6166666732790569</v>
      </c>
      <c r="B262" s="5">
        <v>0.7187085308324922</v>
      </c>
      <c r="C262" s="5">
        <v>6.7461616161616042E-2</v>
      </c>
      <c r="D262" s="9">
        <v>701.00227803561938</v>
      </c>
      <c r="E262">
        <v>611.42169907407401</v>
      </c>
      <c r="F262" s="9">
        <f t="shared" si="8"/>
        <v>2.3405413709195826E-3</v>
      </c>
      <c r="G262" s="9">
        <f t="shared" si="9"/>
        <v>2.7340541370919583E-2</v>
      </c>
      <c r="H262" s="9">
        <f>E262-$E$2</f>
        <v>319.26479629629625</v>
      </c>
      <c r="I262" s="9">
        <f>IF(H262=0,Sheet1!$S$1,((D262-C262*$Q$2-1420*C262-H262*B262*$Q$1-C262*H262*$Q$1)/(H262*G262)))</f>
        <v>30.122424015534612</v>
      </c>
      <c r="J262" s="9">
        <f>I262/(Sheet1!$S$4*SQRT(Sheet1!$S$5))</f>
        <v>15.414547210526628</v>
      </c>
      <c r="K262" s="9"/>
      <c r="L262" s="9"/>
      <c r="M262" s="9"/>
    </row>
    <row r="263" spans="1:13" x14ac:dyDescent="0.25">
      <c r="A263" s="5">
        <v>4.6500000039270768</v>
      </c>
      <c r="B263" s="5">
        <v>0.71630303690520936</v>
      </c>
      <c r="C263" s="5">
        <v>6.3143351463351469E-2</v>
      </c>
      <c r="D263" s="9">
        <v>709.24685385461055</v>
      </c>
      <c r="E263">
        <v>612.81787962962972</v>
      </c>
      <c r="F263" s="9">
        <f t="shared" si="8"/>
        <v>2.3529162143103733E-3</v>
      </c>
      <c r="G263" s="9">
        <f t="shared" si="9"/>
        <v>2.7352916214310373E-2</v>
      </c>
      <c r="H263" s="9">
        <f>E263-$E$2</f>
        <v>320.66097685185196</v>
      </c>
      <c r="I263" s="9">
        <f>IF(H263=0,Sheet1!$S$1,((D263-C263*$Q$2-1420*C263-H263*B263*$Q$1-C263*H263*$Q$1)/(H263*G263)))</f>
        <v>32.287238260834066</v>
      </c>
      <c r="J263" s="9">
        <f>I263/(Sheet1!$S$4*SQRT(Sheet1!$S$5))</f>
        <v>16.52234754455618</v>
      </c>
      <c r="K263" s="9"/>
      <c r="L263" s="9"/>
      <c r="M263" s="9"/>
    </row>
    <row r="264" spans="1:13" x14ac:dyDescent="0.25">
      <c r="A264" s="5">
        <v>4.6833333345750967</v>
      </c>
      <c r="B264" s="5">
        <v>0.71537128004459727</v>
      </c>
      <c r="C264" s="5">
        <v>6.9810018130018067E-2</v>
      </c>
      <c r="D264" s="9">
        <v>706.53498325668158</v>
      </c>
      <c r="E264">
        <v>612.81787962962972</v>
      </c>
      <c r="F264" s="9">
        <f t="shared" si="8"/>
        <v>2.3529162143103733E-3</v>
      </c>
      <c r="G264" s="9">
        <f t="shared" si="9"/>
        <v>2.7352916214310373E-2</v>
      </c>
      <c r="H264" s="9">
        <f>E264-$E$2</f>
        <v>320.66097685185196</v>
      </c>
      <c r="I264" s="9">
        <f>IF(H264=0,Sheet1!$S$1,((D264-C264*$Q$2-1420*C264-H264*B264*$Q$1-C264*H264*$Q$1)/(H264*G264)))</f>
        <v>29.838731778355129</v>
      </c>
      <c r="J264" s="9">
        <f>I264/(Sheet1!$S$4*SQRT(Sheet1!$S$5))</f>
        <v>15.26937338982057</v>
      </c>
      <c r="K264" s="9"/>
      <c r="L264" s="9"/>
      <c r="M264" s="9"/>
    </row>
    <row r="265" spans="1:13" x14ac:dyDescent="0.25">
      <c r="A265" s="5">
        <v>4.7166666652231166</v>
      </c>
      <c r="B265" s="5">
        <v>0.71034614343062985</v>
      </c>
      <c r="C265" s="5">
        <v>7.122197358197345E-2</v>
      </c>
      <c r="D265" s="9">
        <v>703.01892271986912</v>
      </c>
      <c r="E265">
        <v>617.09837037037039</v>
      </c>
      <c r="F265" s="9">
        <f t="shared" si="8"/>
        <v>2.3911493667852883E-3</v>
      </c>
      <c r="G265" s="9">
        <f t="shared" si="9"/>
        <v>2.739114936678529E-2</v>
      </c>
      <c r="H265" s="9">
        <f>E265-$E$2</f>
        <v>324.94146759259263</v>
      </c>
      <c r="I265" s="9">
        <f>IF(H265=0,Sheet1!$S$1,((D265-C265*$Q$2-1420*C265-H265*B265*$Q$1-C265*H265*$Q$1)/(H265*G265)))</f>
        <v>28.347344421062147</v>
      </c>
      <c r="J265" s="9">
        <f>I265/(Sheet1!$S$4*SQRT(Sheet1!$S$5))</f>
        <v>14.506185778613737</v>
      </c>
      <c r="K265" s="9"/>
      <c r="L265" s="9"/>
      <c r="M265" s="9"/>
    </row>
    <row r="266" spans="1:13" x14ac:dyDescent="0.25">
      <c r="A266" s="5">
        <v>4.7500000063485155</v>
      </c>
      <c r="B266" s="5">
        <v>0.70669710054784329</v>
      </c>
      <c r="C266" s="5">
        <v>6.0906734006733868E-2</v>
      </c>
      <c r="D266" s="9">
        <v>702.78305909026733</v>
      </c>
      <c r="E266">
        <v>621.60372222222213</v>
      </c>
      <c r="F266" s="9">
        <f t="shared" si="8"/>
        <v>2.4318716058125819E-3</v>
      </c>
      <c r="G266" s="9">
        <f t="shared" si="9"/>
        <v>2.7431871605812584E-2</v>
      </c>
      <c r="H266" s="9">
        <f>E266-$E$2</f>
        <v>329.44681944444437</v>
      </c>
      <c r="I266" s="9">
        <f>IF(H266=0,Sheet1!$S$1,((D266-C266*$Q$2-1420*C266-H266*B266*$Q$1-C266*H266*$Q$1)/(H266*G266)))</f>
        <v>30.895949886149513</v>
      </c>
      <c r="J266" s="9">
        <f>I266/(Sheet1!$S$4*SQRT(Sheet1!$S$5))</f>
        <v>15.810383582958274</v>
      </c>
      <c r="K266" s="9"/>
      <c r="L266" s="9"/>
      <c r="M266" s="9"/>
    </row>
    <row r="267" spans="1:13" x14ac:dyDescent="0.25">
      <c r="A267" s="5">
        <v>4.7999999970818559</v>
      </c>
      <c r="B267" s="5">
        <v>0.70028332091390721</v>
      </c>
      <c r="C267" s="5">
        <v>6.1310774410774267E-2</v>
      </c>
      <c r="D267" s="9">
        <v>701.05985407608046</v>
      </c>
      <c r="E267">
        <v>621.60372222222213</v>
      </c>
      <c r="F267" s="9">
        <f t="shared" si="8"/>
        <v>2.4318716058125819E-3</v>
      </c>
      <c r="G267" s="9">
        <f t="shared" si="9"/>
        <v>2.7431871605812584E-2</v>
      </c>
      <c r="H267" s="9">
        <f>E267-$E$2</f>
        <v>329.44681944444437</v>
      </c>
      <c r="I267" s="9">
        <f>IF(H267=0,Sheet1!$S$1,((D267-C267*$Q$2-1420*C267-H267*B267*$Q$1-C267*H267*$Q$1)/(H267*G267)))</f>
        <v>30.82658603846107</v>
      </c>
      <c r="J267" s="9">
        <f>I267/(Sheet1!$S$4*SQRT(Sheet1!$S$5))</f>
        <v>15.774888023094105</v>
      </c>
      <c r="K267" s="9"/>
      <c r="L267" s="9"/>
      <c r="M267" s="9"/>
    </row>
    <row r="268" spans="1:13" x14ac:dyDescent="0.25">
      <c r="A268" s="5">
        <v>4.8333333382072547</v>
      </c>
      <c r="B268" s="5">
        <v>0.69532587708365956</v>
      </c>
      <c r="C268" s="5">
        <v>6.1870505050504919E-2</v>
      </c>
      <c r="D268" s="9">
        <v>700.02769258587364</v>
      </c>
      <c r="E268">
        <v>623.32850925925925</v>
      </c>
      <c r="F268" s="9">
        <f t="shared" si="8"/>
        <v>2.447592448113513E-3</v>
      </c>
      <c r="G268" s="9">
        <f t="shared" si="9"/>
        <v>2.7447592448113515E-2</v>
      </c>
      <c r="H268" s="9">
        <f>E268-$E$2</f>
        <v>331.17160648148149</v>
      </c>
      <c r="I268" s="9">
        <f>IF(H268=0,Sheet1!$S$1,((D268-C268*$Q$2-1420*C268-H268*B268*$Q$1-C268*H268*$Q$1)/(H268*G268)))</f>
        <v>30.396525978834831</v>
      </c>
      <c r="J268" s="9">
        <f>I268/(Sheet1!$S$4*SQRT(Sheet1!$S$5))</f>
        <v>15.554813400645003</v>
      </c>
      <c r="K268" s="9"/>
      <c r="L268" s="9"/>
      <c r="M268" s="9"/>
    </row>
    <row r="269" spans="1:13" x14ac:dyDescent="0.25">
      <c r="A269" s="5">
        <v>4.8666666688552747</v>
      </c>
      <c r="B269" s="5">
        <v>0.68974748772509353</v>
      </c>
      <c r="C269" s="5">
        <v>5.9524351204351081E-2</v>
      </c>
      <c r="D269" s="9">
        <v>702.5443806567572</v>
      </c>
      <c r="E269">
        <v>623.32209722222217</v>
      </c>
      <c r="F269" s="9">
        <f t="shared" si="8"/>
        <v>2.4475338697609534E-3</v>
      </c>
      <c r="G269" s="9">
        <f t="shared" si="9"/>
        <v>2.7447533869760954E-2</v>
      </c>
      <c r="H269" s="9">
        <f>E269-$E$2</f>
        <v>331.16519444444441</v>
      </c>
      <c r="I269" s="9">
        <f>IF(H269=0,Sheet1!$S$1,((D269-C269*$Q$2-1420*C269-H269*B269*$Q$1-C269*H269*$Q$1)/(H269*G269)))</f>
        <v>31.63341472442422</v>
      </c>
      <c r="J269" s="9">
        <f>I269/(Sheet1!$S$4*SQRT(Sheet1!$S$5))</f>
        <v>16.187766444305236</v>
      </c>
      <c r="K269" s="9"/>
      <c r="L269" s="9"/>
      <c r="M269" s="9"/>
    </row>
    <row r="270" spans="1:13" x14ac:dyDescent="0.25">
      <c r="A270" s="5">
        <v>4.8999999995032946</v>
      </c>
      <c r="B270" s="5">
        <v>0.68347082019400895</v>
      </c>
      <c r="C270" s="5">
        <v>5.9120310800310681E-2</v>
      </c>
      <c r="D270" s="9">
        <v>709.2082599711631</v>
      </c>
      <c r="E270">
        <v>623.32209722222217</v>
      </c>
      <c r="F270" s="9">
        <f t="shared" si="8"/>
        <v>2.4475338697609534E-3</v>
      </c>
      <c r="G270" s="9">
        <f t="shared" si="9"/>
        <v>2.7447533869760954E-2</v>
      </c>
      <c r="H270" s="9">
        <f>E270-$E$2</f>
        <v>331.16519444444441</v>
      </c>
      <c r="I270" s="9">
        <f>IF(H270=0,Sheet1!$S$1,((D270-C270*$Q$2-1420*C270-H270*B270*$Q$1-C270*H270*$Q$1)/(H270*G270)))</f>
        <v>32.738507189350969</v>
      </c>
      <c r="J270" s="9">
        <f>I270/(Sheet1!$S$4*SQRT(Sheet1!$S$5))</f>
        <v>16.753275380897644</v>
      </c>
      <c r="K270" s="9"/>
      <c r="L270" s="9"/>
      <c r="M270" s="9"/>
    </row>
    <row r="271" spans="1:13" x14ac:dyDescent="0.25">
      <c r="A271" s="5">
        <v>4.9500000007140139</v>
      </c>
      <c r="B271" s="5">
        <v>0.67259285789131462</v>
      </c>
      <c r="C271" s="5">
        <v>5.3889178969178823E-2</v>
      </c>
      <c r="D271" s="9">
        <v>719.0555369061492</v>
      </c>
      <c r="E271">
        <v>626.01215277777783</v>
      </c>
      <c r="F271" s="9">
        <f t="shared" si="8"/>
        <v>2.4721978941492496E-3</v>
      </c>
      <c r="G271" s="9">
        <f t="shared" si="9"/>
        <v>2.7472197894149251E-2</v>
      </c>
      <c r="H271" s="9">
        <f>E271-$E$2</f>
        <v>333.85525000000007</v>
      </c>
      <c r="I271" s="9">
        <f>IF(H271=0,Sheet1!$S$1,((D271-C271*$Q$2-1420*C271-H271*B271*$Q$1-C271*H271*$Q$1)/(H271*G271)))</f>
        <v>35.350145460458208</v>
      </c>
      <c r="J271" s="9">
        <f>I271/(Sheet1!$S$4*SQRT(Sheet1!$S$5))</f>
        <v>18.089728961327936</v>
      </c>
      <c r="K271" s="9"/>
      <c r="L271" s="9"/>
      <c r="M271" s="9"/>
    </row>
    <row r="272" spans="1:13" x14ac:dyDescent="0.25">
      <c r="A272" s="5">
        <v>4.9833333313620338</v>
      </c>
      <c r="B272" s="5">
        <v>0.66422088489762365</v>
      </c>
      <c r="C272" s="5">
        <v>5.7929583009582827E-2</v>
      </c>
      <c r="D272" s="9">
        <v>724.1852618187412</v>
      </c>
      <c r="E272">
        <v>626.01215277777783</v>
      </c>
      <c r="F272" s="9">
        <f t="shared" si="8"/>
        <v>2.4721978941492496E-3</v>
      </c>
      <c r="G272" s="9">
        <f t="shared" si="9"/>
        <v>2.7472197894149251E-2</v>
      </c>
      <c r="H272" s="9">
        <f>E272-$E$2</f>
        <v>333.85525000000007</v>
      </c>
      <c r="I272" s="9">
        <f>IF(H272=0,Sheet1!$S$1,((D272-C272*$Q$2-1420*C272-H272*B272*$Q$1-C272*H272*$Q$1)/(H272*G272)))</f>
        <v>34.967705352841747</v>
      </c>
      <c r="J272" s="9">
        <f>I272/(Sheet1!$S$4*SQRT(Sheet1!$S$5))</f>
        <v>17.894022895607176</v>
      </c>
      <c r="K272" s="9"/>
      <c r="L272" s="9"/>
      <c r="M272" s="9"/>
    </row>
    <row r="273" spans="1:13" x14ac:dyDescent="0.25">
      <c r="A273" s="5">
        <v>5.0166666724874327</v>
      </c>
      <c r="B273" s="5">
        <v>0.65473898452340951</v>
      </c>
      <c r="C273" s="5">
        <v>5.3908495208495215E-2</v>
      </c>
      <c r="D273" s="9">
        <v>733.8286190250667</v>
      </c>
      <c r="E273">
        <v>633.44985185185192</v>
      </c>
      <c r="F273" s="9">
        <f t="shared" si="8"/>
        <v>2.5413191367392534E-3</v>
      </c>
      <c r="G273" s="9">
        <f t="shared" si="9"/>
        <v>2.7541319136739253E-2</v>
      </c>
      <c r="H273" s="9">
        <f>E273-$E$2</f>
        <v>341.29294907407416</v>
      </c>
      <c r="I273" s="9">
        <f>IF(H273=0,Sheet1!$S$1,((D273-C273*$Q$2-1420*C273-H273*B273*$Q$1-C273*H273*$Q$1)/(H273*G273)))</f>
        <v>36.137121948602356</v>
      </c>
      <c r="J273" s="9">
        <f>I273/(Sheet1!$S$4*SQRT(Sheet1!$S$5))</f>
        <v>18.492448417896782</v>
      </c>
      <c r="K273" s="9"/>
      <c r="L273" s="9"/>
      <c r="M273" s="9"/>
    </row>
    <row r="274" spans="1:13" x14ac:dyDescent="0.25">
      <c r="A274" s="5">
        <v>5.0500000031354526</v>
      </c>
      <c r="B274" s="5">
        <v>0.64377314764761429</v>
      </c>
      <c r="C274" s="5">
        <v>5.9716399896399708E-2</v>
      </c>
      <c r="D274" s="9">
        <v>740.13539360349876</v>
      </c>
      <c r="E274">
        <v>636.16674537037034</v>
      </c>
      <c r="F274" s="9">
        <f t="shared" si="8"/>
        <v>2.5669101127796618E-3</v>
      </c>
      <c r="G274" s="9">
        <f t="shared" si="9"/>
        <v>2.7566910112779664E-2</v>
      </c>
      <c r="H274" s="9">
        <f>E274-$E$2</f>
        <v>344.00984259259258</v>
      </c>
      <c r="I274" s="9">
        <f>IF(H274=0,Sheet1!$S$1,((D274-C274*$Q$2-1420*C274-H274*B274*$Q$1-C274*H274*$Q$1)/(H274*G274)))</f>
        <v>34.923143190165625</v>
      </c>
      <c r="J274" s="9">
        <f>I274/(Sheet1!$S$4*SQRT(Sheet1!$S$5))</f>
        <v>17.871219101330194</v>
      </c>
      <c r="K274" s="9"/>
      <c r="L274" s="9"/>
      <c r="M274" s="9"/>
    </row>
    <row r="275" spans="1:13" x14ac:dyDescent="0.25">
      <c r="A275" s="5">
        <v>5.0833333337834725</v>
      </c>
      <c r="B275" s="5">
        <v>0.63049825989003949</v>
      </c>
      <c r="C275" s="5">
        <v>5.4059834239834008E-2</v>
      </c>
      <c r="D275" s="9">
        <v>750.17857589905987</v>
      </c>
      <c r="E275">
        <v>636.16674537037034</v>
      </c>
      <c r="F275" s="9">
        <f t="shared" si="8"/>
        <v>2.5669101127796618E-3</v>
      </c>
      <c r="G275" s="9">
        <f t="shared" si="9"/>
        <v>2.7566910112779664E-2</v>
      </c>
      <c r="H275" s="9">
        <f>E275-$E$2</f>
        <v>344.00984259259258</v>
      </c>
      <c r="I275" s="9">
        <f>IF(H275=0,Sheet1!$S$1,((D275-C275*$Q$2-1420*C275-H275*B275*$Q$1-C275*H275*$Q$1)/(H275*G275)))</f>
        <v>38.218750150682034</v>
      </c>
      <c r="J275" s="9">
        <f>I275/(Sheet1!$S$4*SQRT(Sheet1!$S$5))</f>
        <v>19.557679960324208</v>
      </c>
      <c r="K275" s="9"/>
      <c r="L275" s="9"/>
      <c r="M275" s="9"/>
    </row>
    <row r="276" spans="1:13" x14ac:dyDescent="0.25">
      <c r="A276" s="5">
        <v>5.1333333349941919</v>
      </c>
      <c r="B276" s="5">
        <v>0.59480313285183506</v>
      </c>
      <c r="C276" s="5">
        <v>6.2846640766640552E-2</v>
      </c>
      <c r="D276" s="9">
        <v>740.00811531607224</v>
      </c>
      <c r="E276">
        <v>644.08331018518516</v>
      </c>
      <c r="F276" s="9">
        <f t="shared" si="8"/>
        <v>2.6425296898910035E-3</v>
      </c>
      <c r="G276" s="9">
        <f t="shared" si="9"/>
        <v>2.7642529689891004E-2</v>
      </c>
      <c r="H276" s="9">
        <f>E276-$E$2</f>
        <v>351.9264074074074</v>
      </c>
      <c r="I276" s="9">
        <f>IF(H276=0,Sheet1!$S$1,((D276-C276*$Q$2-1420*C276-H276*B276*$Q$1-C276*H276*$Q$1)/(H276*G276)))</f>
        <v>34.379868746521382</v>
      </c>
      <c r="J276" s="9">
        <f>I276/(Sheet1!$S$4*SQRT(Sheet1!$S$5))</f>
        <v>17.593209285270635</v>
      </c>
      <c r="K276" s="9"/>
      <c r="L276" s="9"/>
      <c r="M276" s="9"/>
    </row>
    <row r="277" spans="1:13" x14ac:dyDescent="0.25">
      <c r="A277" s="5">
        <v>5.1666666656422118</v>
      </c>
      <c r="B277" s="5">
        <v>0.5839638032083011</v>
      </c>
      <c r="C277" s="5">
        <v>6.0362237762237911E-2</v>
      </c>
      <c r="D277" s="9">
        <v>745.26645553054891</v>
      </c>
      <c r="E277">
        <v>653.49301388888887</v>
      </c>
      <c r="F277" s="9">
        <f t="shared" si="8"/>
        <v>2.7344674809571625E-3</v>
      </c>
      <c r="G277" s="9">
        <f t="shared" si="9"/>
        <v>2.7734467480957165E-2</v>
      </c>
      <c r="H277" s="9">
        <f>E277-$E$2</f>
        <v>361.33611111111111</v>
      </c>
      <c r="I277" s="9">
        <f>IF(H277=0,Sheet1!$S$1,((D277-C277*$Q$2-1420*C277-H277*B277*$Q$1-C277*H277*$Q$1)/(H277*G277)))</f>
        <v>34.376582795415331</v>
      </c>
      <c r="J277" s="9">
        <f>I277/(Sheet1!$S$4*SQRT(Sheet1!$S$5))</f>
        <v>17.591527765601782</v>
      </c>
      <c r="K277" s="9"/>
      <c r="L277" s="9"/>
      <c r="M277" s="9"/>
    </row>
    <row r="278" spans="1:13" x14ac:dyDescent="0.25">
      <c r="A278" s="5">
        <v>5.2000000067676106</v>
      </c>
      <c r="B278" s="5">
        <v>0.58322005241886576</v>
      </c>
      <c r="C278" s="5">
        <v>5.6364843304843176E-2</v>
      </c>
      <c r="D278" s="9">
        <v>744.41676626345782</v>
      </c>
      <c r="E278">
        <v>669.55357407407405</v>
      </c>
      <c r="F278" s="9">
        <f t="shared" si="8"/>
        <v>2.8966228695570706E-3</v>
      </c>
      <c r="G278" s="9">
        <f t="shared" si="9"/>
        <v>2.7896622869557072E-2</v>
      </c>
      <c r="H278" s="9">
        <f>E278-$E$2</f>
        <v>377.39667129629629</v>
      </c>
      <c r="I278" s="9">
        <f>IF(H278=0,Sheet1!$S$1,((D278-C278*$Q$2-1420*C278-H278*B278*$Q$1-C278*H278*$Q$1)/(H278*G278)))</f>
        <v>32.730192720815303</v>
      </c>
      <c r="J278" s="9">
        <f>I278/(Sheet1!$S$4*SQRT(Sheet1!$S$5))</f>
        <v>16.749020618143245</v>
      </c>
      <c r="K278" s="9"/>
      <c r="L278" s="9"/>
      <c r="M278" s="9"/>
    </row>
    <row r="279" spans="1:13" x14ac:dyDescent="0.25">
      <c r="A279" s="5">
        <v>5.2333333374156306</v>
      </c>
      <c r="B279" s="5">
        <v>0.58245457303423231</v>
      </c>
      <c r="C279" s="5">
        <v>5.575878269878258E-2</v>
      </c>
      <c r="D279" s="9">
        <v>746.62195329389385</v>
      </c>
      <c r="E279">
        <v>669.55357407407405</v>
      </c>
      <c r="F279" s="9">
        <f t="shared" si="8"/>
        <v>2.8966228695570706E-3</v>
      </c>
      <c r="G279" s="9">
        <f t="shared" si="9"/>
        <v>2.7896622869557072E-2</v>
      </c>
      <c r="H279" s="9">
        <f>E279-$E$2</f>
        <v>377.39667129629629</v>
      </c>
      <c r="I279" s="9">
        <f>IF(H279=0,Sheet1!$S$1,((D279-C279*$Q$2-1420*C279-H279*B279*$Q$1-C279*H279*$Q$1)/(H279*G279)))</f>
        <v>33.137224871610918</v>
      </c>
      <c r="J279" s="9">
        <f>I279/(Sheet1!$S$4*SQRT(Sheet1!$S$5))</f>
        <v>16.957311169441692</v>
      </c>
      <c r="K279" s="9"/>
      <c r="L279" s="9"/>
      <c r="M279" s="9"/>
    </row>
    <row r="280" spans="1:13" x14ac:dyDescent="0.25">
      <c r="A280" s="5">
        <v>5.2666666680636505</v>
      </c>
      <c r="B280" s="5">
        <v>0.58166397706430129</v>
      </c>
      <c r="C280" s="5">
        <v>5.9832680652680874E-2</v>
      </c>
      <c r="D280" s="9">
        <v>740.44573914521425</v>
      </c>
      <c r="E280">
        <v>712.48818055555557</v>
      </c>
      <c r="F280" s="9">
        <f t="shared" si="8"/>
        <v>3.3635106900801221E-3</v>
      </c>
      <c r="G280" s="9">
        <f t="shared" si="9"/>
        <v>2.8363510690080123E-2</v>
      </c>
      <c r="H280" s="9">
        <f>E280-$E$2</f>
        <v>420.33127777777781</v>
      </c>
      <c r="I280" s="9">
        <f>IF(H280=0,Sheet1!$S$1,((D280-C280*$Q$2-1420*C280-H280*B280*$Q$1-C280*H280*$Q$1)/(H280*G280)))</f>
        <v>25.305224774502729</v>
      </c>
      <c r="J280" s="9">
        <f>I280/(Sheet1!$S$4*SQRT(Sheet1!$S$5))</f>
        <v>12.949441975798356</v>
      </c>
      <c r="K280" s="9"/>
      <c r="L280" s="9"/>
      <c r="M280" s="9"/>
    </row>
    <row r="281" spans="1:13" x14ac:dyDescent="0.25">
      <c r="A281" s="5">
        <v>5.3166666692743698</v>
      </c>
      <c r="B281" s="5">
        <v>0.58045566637777501</v>
      </c>
      <c r="C281" s="5">
        <v>0.10683402227402217</v>
      </c>
      <c r="D281" s="9">
        <v>715.27693639017866</v>
      </c>
      <c r="E281">
        <v>765.03498148148151</v>
      </c>
      <c r="F281" s="9">
        <f t="shared" si="8"/>
        <v>4.0042546850348887E-3</v>
      </c>
      <c r="G281" s="9">
        <f t="shared" si="9"/>
        <v>2.900425468503489E-2</v>
      </c>
      <c r="H281" s="9">
        <f>E281-$E$2</f>
        <v>472.87807870370375</v>
      </c>
      <c r="I281" s="9">
        <f>IF(H281=0,Sheet1!$S$1,((D281-C281*$Q$2-1420*C281-H281*B281*$Q$1-C281*H281*$Q$1)/(H281*G281)))</f>
        <v>7.2145278553352101</v>
      </c>
      <c r="J281" s="9">
        <f>I281/(Sheet1!$S$4*SQRT(Sheet1!$S$5))</f>
        <v>3.6918901403941442</v>
      </c>
      <c r="K281" s="9"/>
      <c r="L281" s="9"/>
      <c r="M281" s="9"/>
    </row>
    <row r="282" spans="1:13" x14ac:dyDescent="0.25">
      <c r="A282" s="5">
        <v>5.3499999999223897</v>
      </c>
      <c r="B282" s="5">
        <v>0.57966627682058025</v>
      </c>
      <c r="C282" s="5">
        <v>0.10723806267806257</v>
      </c>
      <c r="D282" s="9">
        <v>707.49425963469332</v>
      </c>
      <c r="E282">
        <v>765.03498148148151</v>
      </c>
      <c r="F282" s="9">
        <f t="shared" si="8"/>
        <v>4.0042546850348887E-3</v>
      </c>
      <c r="G282" s="9">
        <f t="shared" si="9"/>
        <v>2.900425468503489E-2</v>
      </c>
      <c r="H282" s="9">
        <f>E282-$E$2</f>
        <v>472.87807870370375</v>
      </c>
      <c r="I282" s="9">
        <f>IF(H282=0,Sheet1!$S$1,((D282-C282*$Q$2-1420*C282-H282*B282*$Q$1-C282*H282*$Q$1)/(H282*G282)))</f>
        <v>6.5870436843886502</v>
      </c>
      <c r="J282" s="9">
        <f>I282/(Sheet1!$S$4*SQRT(Sheet1!$S$5))</f>
        <v>3.3707876829051417</v>
      </c>
      <c r="K282" s="9"/>
      <c r="L282" s="9"/>
      <c r="M282" s="9"/>
    </row>
    <row r="283" spans="1:13" x14ac:dyDescent="0.25">
      <c r="A283" s="5">
        <v>5.3833333305704096</v>
      </c>
      <c r="B283" s="5">
        <v>0.57891765600525746</v>
      </c>
      <c r="C283" s="5">
        <v>0.19219178969178974</v>
      </c>
      <c r="D283" s="9">
        <v>676.80326821284666</v>
      </c>
      <c r="E283">
        <v>845.87234259259264</v>
      </c>
      <c r="F283" s="9">
        <f t="shared" si="8"/>
        <v>5.1497409160971477E-3</v>
      </c>
      <c r="G283" s="9">
        <f t="shared" si="9"/>
        <v>3.0149740916097151E-2</v>
      </c>
      <c r="H283" s="9">
        <f>E283-$E$2</f>
        <v>553.71543981481489</v>
      </c>
      <c r="I283" s="9">
        <f>IF(H283=0,Sheet1!$S$1,((D283-C283*$Q$2-1420*C283-H283*B283*$Q$1-C283*H283*$Q$1)/(H283*G283)))</f>
        <v>-15.785528316727019</v>
      </c>
      <c r="J283" s="9">
        <f>I283/(Sheet1!$S$4*SQRT(Sheet1!$S$5))</f>
        <v>-8.0779279700666216</v>
      </c>
      <c r="K283" s="9"/>
      <c r="L283" s="9"/>
      <c r="M283" s="9"/>
    </row>
    <row r="284" spans="1:13" x14ac:dyDescent="0.25">
      <c r="A284" s="5">
        <v>5.4166666716958085</v>
      </c>
      <c r="B284" s="5">
        <v>0.5782247197240955</v>
      </c>
      <c r="C284" s="5">
        <v>0.25060047656047668</v>
      </c>
      <c r="D284" s="9">
        <v>666.34162096026864</v>
      </c>
      <c r="E284">
        <v>863.72586111111104</v>
      </c>
      <c r="F284" s="9">
        <f t="shared" si="8"/>
        <v>5.4303497289074493E-3</v>
      </c>
      <c r="G284" s="9">
        <f t="shared" si="9"/>
        <v>3.0430349728907451E-2</v>
      </c>
      <c r="H284" s="9">
        <f>E284-$E$2</f>
        <v>571.56895833333328</v>
      </c>
      <c r="I284" s="9">
        <f>IF(H284=0,Sheet1!$S$1,((D284-C284*$Q$2-1420*C284-H284*B284*$Q$1-C284*H284*$Q$1)/(H284*G284)))</f>
        <v>-27.086463093634372</v>
      </c>
      <c r="J284" s="9">
        <f>I284/(Sheet1!$S$4*SQRT(Sheet1!$S$5))</f>
        <v>-13.860955011711196</v>
      </c>
      <c r="K284" s="9"/>
      <c r="L284" s="9"/>
      <c r="M284" s="9"/>
    </row>
    <row r="285" spans="1:13" x14ac:dyDescent="0.25">
      <c r="A285" s="5">
        <v>5.4500000023438284</v>
      </c>
      <c r="B285" s="5">
        <v>0.57759632486322054</v>
      </c>
      <c r="C285" s="5">
        <v>0.31157767417767407</v>
      </c>
      <c r="D285" s="9">
        <v>664.08555363268022</v>
      </c>
      <c r="E285">
        <v>882.56588425925929</v>
      </c>
      <c r="F285" s="9">
        <f t="shared" si="8"/>
        <v>5.737760966934671E-3</v>
      </c>
      <c r="G285" s="9">
        <f t="shared" si="9"/>
        <v>3.0737760966934674E-2</v>
      </c>
      <c r="H285" s="9">
        <f>E285-$E$2</f>
        <v>590.40898148148153</v>
      </c>
      <c r="I285" s="9">
        <f>IF(H285=0,Sheet1!$S$1,((D285-C285*$Q$2-1420*C285-H285*B285*$Q$1-C285*H285*$Q$1)/(H285*G285)))</f>
        <v>-37.56725366317837</v>
      </c>
      <c r="J285" s="9">
        <f>I285/(Sheet1!$S$4*SQRT(Sheet1!$S$5))</f>
        <v>-19.22428968074583</v>
      </c>
      <c r="K285" s="9"/>
      <c r="L285" s="9"/>
      <c r="M285" s="9"/>
    </row>
    <row r="286" spans="1:13" x14ac:dyDescent="0.25">
      <c r="A286" s="5">
        <v>5.5000000035545478</v>
      </c>
      <c r="B286" s="5">
        <v>0.57680894912679537</v>
      </c>
      <c r="C286" s="5">
        <v>0.34103759129759142</v>
      </c>
      <c r="D286" s="9">
        <v>698.68595413739126</v>
      </c>
      <c r="E286">
        <v>895.69335648148149</v>
      </c>
      <c r="F286" s="9">
        <f t="shared" si="8"/>
        <v>5.9589373927902154E-3</v>
      </c>
      <c r="G286" s="9">
        <f t="shared" si="9"/>
        <v>3.0958937392790216E-2</v>
      </c>
      <c r="H286" s="9">
        <f>E286-$E$2</f>
        <v>603.53645370370373</v>
      </c>
      <c r="I286" s="9">
        <f>IF(H286=0,Sheet1!$S$1,((D286-C286*$Q$2-1420*C286-H286*B286*$Q$1-C286*H286*$Q$1)/(H286*G286)))</f>
        <v>-40.265326874839019</v>
      </c>
      <c r="J286" s="9">
        <f>I286/(Sheet1!$S$4*SQRT(Sheet1!$S$5))</f>
        <v>-20.604974610921165</v>
      </c>
      <c r="K286" s="9"/>
      <c r="L286" s="9"/>
      <c r="M286" s="9"/>
    </row>
    <row r="287" spans="1:13" x14ac:dyDescent="0.25">
      <c r="A287" s="5">
        <v>5.5333333342025677</v>
      </c>
      <c r="B287" s="5">
        <v>0.57640939840220473</v>
      </c>
      <c r="C287" s="5">
        <v>0.34123961149961157</v>
      </c>
      <c r="D287" s="9">
        <v>792.32846008772799</v>
      </c>
      <c r="E287">
        <v>895.69335648148149</v>
      </c>
      <c r="F287" s="9">
        <f t="shared" si="8"/>
        <v>5.9589373927902154E-3</v>
      </c>
      <c r="G287" s="9">
        <f t="shared" si="9"/>
        <v>3.0958937392790216E-2</v>
      </c>
      <c r="H287" s="9">
        <f>E287-$E$2</f>
        <v>603.53645370370373</v>
      </c>
      <c r="I287" s="9">
        <f>IF(H287=0,Sheet1!$S$1,((D287-C287*$Q$2-1420*C287-H287*B287*$Q$1-C287*H287*$Q$1)/(H287*G287)))</f>
        <v>-35.274077161118498</v>
      </c>
      <c r="J287" s="9">
        <f>I287/(Sheet1!$S$4*SQRT(Sheet1!$S$5))</f>
        <v>-18.050802532605211</v>
      </c>
      <c r="K287" s="9"/>
      <c r="L287" s="9"/>
      <c r="M287" s="9"/>
    </row>
    <row r="288" spans="1:13" x14ac:dyDescent="0.25">
      <c r="A288" s="5">
        <v>5.5666666648505876</v>
      </c>
      <c r="B288" s="5">
        <v>0.57611864366188115</v>
      </c>
      <c r="C288" s="5">
        <v>0.36108713804713799</v>
      </c>
      <c r="D288" s="9">
        <v>961.65617365130777</v>
      </c>
      <c r="E288">
        <v>902.18943055555553</v>
      </c>
      <c r="F288" s="9">
        <f t="shared" si="8"/>
        <v>6.0705326186735655E-3</v>
      </c>
      <c r="G288" s="9">
        <f t="shared" si="9"/>
        <v>3.1070532618673569E-2</v>
      </c>
      <c r="H288" s="9">
        <f>E288-$E$2</f>
        <v>610.03252777777777</v>
      </c>
      <c r="I288" s="9">
        <f>IF(H288=0,Sheet1!$S$1,((D288-C288*$Q$2-1420*C288-H288*B288*$Q$1-C288*H288*$Q$1)/(H288*G288)))</f>
        <v>-29.486427497494574</v>
      </c>
      <c r="J288" s="9">
        <f>I288/(Sheet1!$S$4*SQRT(Sheet1!$S$5))</f>
        <v>-15.089088729894298</v>
      </c>
      <c r="K288" s="9"/>
      <c r="L288" s="9"/>
      <c r="M288" s="9"/>
    </row>
    <row r="289" spans="1:13" x14ac:dyDescent="0.25">
      <c r="A289" s="5">
        <v>5.6000000059759865</v>
      </c>
      <c r="B289" s="5">
        <v>0.57593808214255759</v>
      </c>
      <c r="C289" s="5">
        <v>0.35784031080031076</v>
      </c>
      <c r="D289" s="9">
        <v>1218.4708780566809</v>
      </c>
      <c r="E289">
        <v>916.89674999999988</v>
      </c>
      <c r="F289" s="9">
        <f t="shared" si="8"/>
        <v>6.3285007146601435E-3</v>
      </c>
      <c r="G289" s="9">
        <f t="shared" si="9"/>
        <v>3.1328500714660146E-2</v>
      </c>
      <c r="H289" s="9">
        <f>E289-$E$2</f>
        <v>624.73984722222212</v>
      </c>
      <c r="I289" s="9">
        <f>IF(H289=0,Sheet1!$S$1,((D289-C289*$Q$2-1420*C289-H289*B289*$Q$1-C289*H289*$Q$1)/(H289*G289)))</f>
        <v>-15.651021423323277</v>
      </c>
      <c r="J289" s="9">
        <f>I289/(Sheet1!$S$4*SQRT(Sheet1!$S$5))</f>
        <v>-8.0090967612155683</v>
      </c>
      <c r="K289" s="9"/>
      <c r="L289" s="9"/>
      <c r="M289" s="9"/>
    </row>
    <row r="290" spans="1:13" x14ac:dyDescent="0.25">
      <c r="A290" s="5">
        <v>5.6499999967093268</v>
      </c>
      <c r="B290" s="5">
        <v>0.57587738448849068</v>
      </c>
      <c r="C290" s="5">
        <v>0.36309283605283593</v>
      </c>
      <c r="D290" s="9">
        <v>1456.3112745713847</v>
      </c>
      <c r="E290">
        <v>916.89674999999988</v>
      </c>
      <c r="F290" s="9">
        <f t="shared" si="8"/>
        <v>6.3285007146601435E-3</v>
      </c>
      <c r="G290" s="9">
        <f t="shared" si="9"/>
        <v>3.1328500714660146E-2</v>
      </c>
      <c r="H290" s="9">
        <f>E290-$E$2</f>
        <v>624.73984722222212</v>
      </c>
      <c r="I290" s="9">
        <f>IF(H290=0,Sheet1!$S$1,((D290-C290*$Q$2-1420*C290-H290*B290*$Q$1-C290*H290*$Q$1)/(H290*G290)))</f>
        <v>-4.3523247339051165</v>
      </c>
      <c r="J290" s="9">
        <f>I290/(Sheet1!$S$4*SQRT(Sheet1!$S$5))</f>
        <v>-2.2272150160201001</v>
      </c>
      <c r="K290" s="9"/>
      <c r="L290" s="9"/>
      <c r="M290" s="9"/>
    </row>
    <row r="291" spans="1:13" x14ac:dyDescent="0.25">
      <c r="A291" s="5">
        <v>5.6833333378347257</v>
      </c>
      <c r="B291" s="5">
        <v>0.57597397305623743</v>
      </c>
      <c r="C291" s="5">
        <v>0.35773701113701101</v>
      </c>
      <c r="D291" s="9">
        <v>1650.7068228613814</v>
      </c>
      <c r="E291">
        <v>925.30018055555547</v>
      </c>
      <c r="F291" s="9">
        <f t="shared" si="8"/>
        <v>6.479239235508639E-3</v>
      </c>
      <c r="G291" s="9">
        <f t="shared" si="9"/>
        <v>3.147923923550864E-2</v>
      </c>
      <c r="H291" s="9">
        <f>E291-$E$2</f>
        <v>633.14327777777771</v>
      </c>
      <c r="I291" s="9">
        <f>IF(H291=0,Sheet1!$S$1,((D291-C291*$Q$2-1420*C291-H291*B291*$Q$1-C291*H291*$Q$1)/(H291*G291)))</f>
        <v>5.9122846488263594</v>
      </c>
      <c r="J291" s="9">
        <f>I291/(Sheet1!$S$4*SQRT(Sheet1!$S$5))</f>
        <v>3.0254932602504332</v>
      </c>
      <c r="K291" s="9"/>
      <c r="L291" s="9"/>
      <c r="M291" s="9"/>
    </row>
    <row r="292" spans="1:13" x14ac:dyDescent="0.25">
      <c r="A292" s="5">
        <v>5.7166666684827456</v>
      </c>
      <c r="B292" s="5">
        <v>0.57611492460854596</v>
      </c>
      <c r="C292" s="5">
        <v>0.35004942760942692</v>
      </c>
      <c r="D292" s="9">
        <v>1787.9085387944792</v>
      </c>
      <c r="E292">
        <v>930.77885185185175</v>
      </c>
      <c r="F292" s="9">
        <f t="shared" si="8"/>
        <v>6.578835057114857E-3</v>
      </c>
      <c r="G292" s="9">
        <f t="shared" si="9"/>
        <v>3.1578835057114861E-2</v>
      </c>
      <c r="H292" s="9">
        <f>E292-$E$2</f>
        <v>638.621949074074</v>
      </c>
      <c r="I292" s="9">
        <f>IF(H292=0,Sheet1!$S$1,((D292-C292*$Q$2-1420*C292-H292*B292*$Q$1-C292*H292*$Q$1)/(H292*G292)))</f>
        <v>13.591315860877678</v>
      </c>
      <c r="J292" s="9">
        <f>I292/(Sheet1!$S$4*SQRT(Sheet1!$S$5))</f>
        <v>6.9550836905633426</v>
      </c>
      <c r="K292" s="9"/>
      <c r="L292" s="9"/>
      <c r="M292" s="9"/>
    </row>
    <row r="293" spans="1:13" x14ac:dyDescent="0.25">
      <c r="A293" s="5">
        <v>5.7499999991307655</v>
      </c>
      <c r="B293" s="5">
        <v>0.57644752906989771</v>
      </c>
      <c r="C293" s="5">
        <v>0.34802922558922494</v>
      </c>
      <c r="D293" s="9">
        <v>1859.4486553934057</v>
      </c>
      <c r="E293">
        <v>930.77885185185175</v>
      </c>
      <c r="F293" s="9">
        <f t="shared" si="8"/>
        <v>6.578835057114857E-3</v>
      </c>
      <c r="G293" s="9">
        <f t="shared" si="9"/>
        <v>3.1578835057114861E-2</v>
      </c>
      <c r="H293" s="9">
        <f>E293-$E$2</f>
        <v>638.621949074074</v>
      </c>
      <c r="I293" s="9">
        <f>IF(H293=0,Sheet1!$S$1,((D293-C293*$Q$2-1420*C293-H293*B293*$Q$1-C293*H293*$Q$1)/(H293*G293)))</f>
        <v>17.448225211586429</v>
      </c>
      <c r="J293" s="9">
        <f>I293/(Sheet1!$S$4*SQRT(Sheet1!$S$5))</f>
        <v>8.9287798062066592</v>
      </c>
      <c r="K293" s="9"/>
      <c r="L293" s="9"/>
      <c r="M293" s="9"/>
    </row>
    <row r="294" spans="1:13" x14ac:dyDescent="0.25">
      <c r="A294" s="5">
        <v>5.7833333297787854</v>
      </c>
      <c r="B294" s="5">
        <v>0.57679322566964819</v>
      </c>
      <c r="C294" s="5">
        <v>0.35385131831131822</v>
      </c>
      <c r="D294" s="9">
        <v>1890.7661535914983</v>
      </c>
      <c r="E294">
        <v>934.30829629629636</v>
      </c>
      <c r="F294" s="9">
        <f t="shared" si="8"/>
        <v>6.6435515209085525E-3</v>
      </c>
      <c r="G294" s="9">
        <f t="shared" si="9"/>
        <v>3.1643551520908551E-2</v>
      </c>
      <c r="H294" s="9">
        <f>E294-$E$2</f>
        <v>642.1513935185186</v>
      </c>
      <c r="I294" s="9">
        <f>IF(H294=0,Sheet1!$S$1,((D294-C294*$Q$2-1420*C294-H294*B294*$Q$1-C294*H294*$Q$1)/(H294*G294)))</f>
        <v>17.756359103586373</v>
      </c>
      <c r="J294" s="9">
        <f>I294/(Sheet1!$S$4*SQRT(Sheet1!$S$5))</f>
        <v>9.0864611542597551</v>
      </c>
      <c r="K294" s="9"/>
      <c r="L294" s="9"/>
      <c r="M294" s="9"/>
    </row>
    <row r="295" spans="1:13" x14ac:dyDescent="0.25">
      <c r="A295" s="5">
        <v>5.8333333309895048</v>
      </c>
      <c r="B295" s="5">
        <v>0.57742160213995697</v>
      </c>
      <c r="C295" s="5">
        <v>0.36265521885521845</v>
      </c>
      <c r="D295" s="9">
        <v>1904.2076898166224</v>
      </c>
      <c r="E295">
        <v>938.3058611111112</v>
      </c>
      <c r="F295" s="9">
        <f t="shared" si="8"/>
        <v>6.7173792750519845E-3</v>
      </c>
      <c r="G295" s="9">
        <f t="shared" si="9"/>
        <v>3.1717379275051985E-2</v>
      </c>
      <c r="H295" s="9">
        <f>E295-$E$2</f>
        <v>646.14895833333344</v>
      </c>
      <c r="I295" s="9">
        <f>IF(H295=0,Sheet1!$S$1,((D295-C295*$Q$2-1420*C295-H295*B295*$Q$1-C295*H295*$Q$1)/(H295*G295)))</f>
        <v>16.667275127116248</v>
      </c>
      <c r="J295" s="9">
        <f>I295/(Sheet1!$S$4*SQRT(Sheet1!$S$5))</f>
        <v>8.5291442410236531</v>
      </c>
      <c r="K295" s="9"/>
      <c r="L295" s="9"/>
      <c r="M295" s="9"/>
    </row>
    <row r="296" spans="1:13" x14ac:dyDescent="0.25">
      <c r="A296" s="5">
        <v>5.8666666721149037</v>
      </c>
      <c r="B296" s="5">
        <v>0.57791511061975698</v>
      </c>
      <c r="C296" s="5">
        <v>0.3611230872830869</v>
      </c>
      <c r="D296" s="9">
        <v>1919.2777304947949</v>
      </c>
      <c r="E296">
        <v>942.10028240740735</v>
      </c>
      <c r="F296" s="9">
        <f t="shared" si="8"/>
        <v>6.7879758110251168E-3</v>
      </c>
      <c r="G296" s="9">
        <f t="shared" si="9"/>
        <v>3.1787975811025118E-2</v>
      </c>
      <c r="H296" s="9">
        <f>E296-$E$2</f>
        <v>649.94337962962959</v>
      </c>
      <c r="I296" s="9">
        <f>IF(H296=0,Sheet1!$S$1,((D296-C296*$Q$2-1420*C296-H296*B296*$Q$1-C296*H296*$Q$1)/(H296*G296)))</f>
        <v>17.299969365346037</v>
      </c>
      <c r="J296" s="9">
        <f>I296/(Sheet1!$S$4*SQRT(Sheet1!$S$5))</f>
        <v>8.8529128460997804</v>
      </c>
      <c r="K296" s="9"/>
      <c r="L296" s="9"/>
      <c r="M296" s="9"/>
    </row>
    <row r="297" spans="1:13" x14ac:dyDescent="0.25">
      <c r="A297" s="5">
        <v>5.9000000027629236</v>
      </c>
      <c r="B297" s="5">
        <v>0.57846949277838711</v>
      </c>
      <c r="C297" s="5">
        <v>0.34820636622636625</v>
      </c>
      <c r="D297" s="9">
        <v>1951.1030946757708</v>
      </c>
      <c r="E297">
        <v>944.23164351851847</v>
      </c>
      <c r="F297" s="9">
        <f t="shared" si="8"/>
        <v>6.8278535757476553E-3</v>
      </c>
      <c r="G297" s="9">
        <f t="shared" si="9"/>
        <v>3.1827853575747654E-2</v>
      </c>
      <c r="H297" s="9">
        <f>E297-$E$2</f>
        <v>652.07474074074071</v>
      </c>
      <c r="I297" s="9">
        <f>IF(H297=0,Sheet1!$S$1,((D297-C297*$Q$2-1420*C297-H297*B297*$Q$1-C297*H297*$Q$1)/(H297*G297)))</f>
        <v>20.635465199024491</v>
      </c>
      <c r="J297" s="9">
        <f>I297/(Sheet1!$S$4*SQRT(Sheet1!$S$5))</f>
        <v>10.559786037056648</v>
      </c>
      <c r="K297" s="9"/>
      <c r="L297" s="9"/>
      <c r="M297" s="9"/>
    </row>
    <row r="298" spans="1:13" x14ac:dyDescent="0.25">
      <c r="A298" s="5">
        <v>5.9333333334109435</v>
      </c>
      <c r="B298" s="5">
        <v>0.57908263074651267</v>
      </c>
      <c r="C298" s="5">
        <v>0.35426697228697224</v>
      </c>
      <c r="D298" s="9">
        <v>1944.644972116291</v>
      </c>
      <c r="E298">
        <v>944.23164351851847</v>
      </c>
      <c r="F298" s="9">
        <f t="shared" si="8"/>
        <v>6.8278535757476553E-3</v>
      </c>
      <c r="G298" s="9">
        <f t="shared" si="9"/>
        <v>3.1827853575747654E-2</v>
      </c>
      <c r="H298" s="9">
        <f>E298-$E$2</f>
        <v>652.07474074074071</v>
      </c>
      <c r="I298" s="9">
        <f>IF(H298=0,Sheet1!$S$1,((D298-C298*$Q$2-1420*C298-H298*B298*$Q$1-C298*H298*$Q$1)/(H298*G298)))</f>
        <v>19.364463289258946</v>
      </c>
      <c r="J298" s="9">
        <f>I298/(Sheet1!$S$4*SQRT(Sheet1!$S$5))</f>
        <v>9.9093762648335826</v>
      </c>
      <c r="K298" s="9"/>
      <c r="L298" s="9"/>
      <c r="M298" s="9"/>
    </row>
    <row r="299" spans="1:13" x14ac:dyDescent="0.25">
      <c r="A299" s="5">
        <v>5.9666666640589634</v>
      </c>
      <c r="B299" s="5">
        <v>0.57976393569445084</v>
      </c>
      <c r="C299" s="5">
        <v>0.341433897953898</v>
      </c>
      <c r="D299" s="9">
        <v>1969.0393948552762</v>
      </c>
      <c r="E299">
        <v>950.1905416666666</v>
      </c>
      <c r="F299" s="9">
        <f t="shared" si="8"/>
        <v>6.9401991753664924E-3</v>
      </c>
      <c r="G299" s="9">
        <f t="shared" si="9"/>
        <v>3.1940199175366495E-2</v>
      </c>
      <c r="H299" s="9">
        <f>E299-$E$2</f>
        <v>658.03363888888885</v>
      </c>
      <c r="I299" s="9">
        <f>IF(H299=0,Sheet1!$S$1,((D299-C299*$Q$2-1420*C299-H299*B299*$Q$1-C299*H299*$Q$1)/(H299*G299)))</f>
        <v>21.944649841232707</v>
      </c>
      <c r="J299" s="9">
        <f>I299/(Sheet1!$S$4*SQRT(Sheet1!$S$5))</f>
        <v>11.229735057899314</v>
      </c>
      <c r="K299" s="9"/>
      <c r="L299" s="9"/>
      <c r="M299" s="9"/>
    </row>
    <row r="300" spans="1:13" x14ac:dyDescent="0.25">
      <c r="A300" s="5">
        <v>6.0166666652696827</v>
      </c>
      <c r="B300" s="5">
        <v>0.580928060116087</v>
      </c>
      <c r="C300" s="5">
        <v>0.35287469049469045</v>
      </c>
      <c r="D300" s="9">
        <v>1958.5410200997155</v>
      </c>
      <c r="E300">
        <v>955.95288888888888</v>
      </c>
      <c r="F300" s="9">
        <f t="shared" si="8"/>
        <v>7.0500417640181308E-3</v>
      </c>
      <c r="G300" s="9">
        <f t="shared" si="9"/>
        <v>3.2050041764018135E-2</v>
      </c>
      <c r="H300" s="9">
        <f>E300-$E$2</f>
        <v>663.79598611111112</v>
      </c>
      <c r="I300" s="9">
        <f>IF(H300=0,Sheet1!$S$1,((D300-C300*$Q$2-1420*C300-H300*B300*$Q$1-C300*H300*$Q$1)/(H300*G300)))</f>
        <v>19.144447831397592</v>
      </c>
      <c r="J300" s="9">
        <f>I300/(Sheet1!$S$4*SQRT(Sheet1!$S$5))</f>
        <v>9.7967877606514335</v>
      </c>
      <c r="K300" s="9"/>
      <c r="L300" s="9"/>
      <c r="M300" s="9"/>
    </row>
    <row r="301" spans="1:13" x14ac:dyDescent="0.25">
      <c r="A301" s="5">
        <v>6.0500000063950816</v>
      </c>
      <c r="B301" s="5">
        <v>0.58178361486681529</v>
      </c>
      <c r="C301" s="5">
        <v>0.35249350945350977</v>
      </c>
      <c r="D301" s="9">
        <v>1963.8439591104247</v>
      </c>
      <c r="E301">
        <v>962.77324074074068</v>
      </c>
      <c r="F301" s="9">
        <f t="shared" si="8"/>
        <v>7.181589269124918E-3</v>
      </c>
      <c r="G301" s="9">
        <f t="shared" si="9"/>
        <v>3.218158926912492E-2</v>
      </c>
      <c r="H301" s="9">
        <f>E301-$E$2</f>
        <v>670.61633796296292</v>
      </c>
      <c r="I301" s="9">
        <f>IF(H301=0,Sheet1!$S$1,((D301-C301*$Q$2-1420*C301-H301*B301*$Q$1-C301*H301*$Q$1)/(H301*G301)))</f>
        <v>18.831591772453091</v>
      </c>
      <c r="J301" s="9">
        <f>I301/(Sheet1!$S$4*SQRT(Sheet1!$S$5))</f>
        <v>9.6366899382380637</v>
      </c>
      <c r="K301" s="9"/>
      <c r="L301" s="9"/>
      <c r="M301" s="9"/>
    </row>
    <row r="302" spans="1:13" x14ac:dyDescent="0.25">
      <c r="A302" s="5">
        <v>6.0833333370431015</v>
      </c>
      <c r="B302" s="5">
        <v>0.58266561892382784</v>
      </c>
      <c r="C302" s="5">
        <v>0.35532179228179178</v>
      </c>
      <c r="D302" s="9">
        <v>1957.365242758407</v>
      </c>
      <c r="E302">
        <v>962.77324074074068</v>
      </c>
      <c r="F302" s="9">
        <f t="shared" si="8"/>
        <v>7.181589269124918E-3</v>
      </c>
      <c r="G302" s="9">
        <f t="shared" si="9"/>
        <v>3.218158926912492E-2</v>
      </c>
      <c r="H302" s="9">
        <f>E302-$E$2</f>
        <v>670.61633796296292</v>
      </c>
      <c r="I302" s="9">
        <f>IF(H302=0,Sheet1!$S$1,((D302-C302*$Q$2-1420*C302-H302*B302*$Q$1-C302*H302*$Q$1)/(H302*G302)))</f>
        <v>18.078012799820705</v>
      </c>
      <c r="J302" s="9">
        <f>I302/(Sheet1!$S$4*SQRT(Sheet1!$S$5))</f>
        <v>9.2510609913607649</v>
      </c>
      <c r="K302" s="9"/>
      <c r="L302" s="9"/>
      <c r="M302" s="9"/>
    </row>
    <row r="303" spans="1:13" x14ac:dyDescent="0.25">
      <c r="A303" s="5">
        <v>6.1166666676911214</v>
      </c>
      <c r="B303" s="5">
        <v>0.58353495544140987</v>
      </c>
      <c r="C303" s="5">
        <v>0.35932192178192135</v>
      </c>
      <c r="D303" s="9">
        <v>1951.3636054794888</v>
      </c>
      <c r="E303">
        <v>978.86517129629624</v>
      </c>
      <c r="F303" s="9">
        <f t="shared" si="8"/>
        <v>7.4986261097152781E-3</v>
      </c>
      <c r="G303" s="9">
        <f t="shared" si="9"/>
        <v>3.2498626109715281E-2</v>
      </c>
      <c r="H303" s="9">
        <f>E303-$E$2</f>
        <v>686.70826851851848</v>
      </c>
      <c r="I303" s="9">
        <f>IF(H303=0,Sheet1!$S$1,((D303-C303*$Q$2-1420*C303-H303*B303*$Q$1-C303*H303*$Q$1)/(H303*G303)))</f>
        <v>15.879184303303376</v>
      </c>
      <c r="J303" s="9">
        <f>I303/(Sheet1!$S$4*SQRT(Sheet1!$S$5))</f>
        <v>8.1258545454937909</v>
      </c>
      <c r="K303" s="9"/>
      <c r="L303" s="9"/>
      <c r="M303" s="9"/>
    </row>
    <row r="304" spans="1:13" x14ac:dyDescent="0.25">
      <c r="A304" s="5">
        <v>6.1499999983391413</v>
      </c>
      <c r="B304" s="5">
        <v>0.58435122191936351</v>
      </c>
      <c r="C304" s="5">
        <v>0.3635643460243454</v>
      </c>
      <c r="D304" s="9">
        <v>1948.0627285488558</v>
      </c>
      <c r="E304">
        <v>978.86517129629624</v>
      </c>
      <c r="F304" s="9">
        <f t="shared" si="8"/>
        <v>7.4986261097152781E-3</v>
      </c>
      <c r="G304" s="9">
        <f t="shared" si="9"/>
        <v>3.2498626109715281E-2</v>
      </c>
      <c r="H304" s="9">
        <f>E304-$E$2</f>
        <v>686.70826851851848</v>
      </c>
      <c r="I304" s="9">
        <f>IF(H304=0,Sheet1!$S$1,((D304-C304*$Q$2-1420*C304-H304*B304*$Q$1-C304*H304*$Q$1)/(H304*G304)))</f>
        <v>15.085986628447809</v>
      </c>
      <c r="J304" s="9">
        <f>I304/(Sheet1!$S$4*SQRT(Sheet1!$S$5))</f>
        <v>7.719951521220727</v>
      </c>
      <c r="K304" s="9"/>
      <c r="L304" s="9"/>
      <c r="M304" s="9"/>
    </row>
    <row r="305" spans="1:13" x14ac:dyDescent="0.25">
      <c r="A305" s="5">
        <v>6.1999999995498607</v>
      </c>
      <c r="B305" s="5">
        <v>0.58537845008265288</v>
      </c>
      <c r="C305" s="5">
        <v>0.37484787878787879</v>
      </c>
      <c r="D305" s="9">
        <v>1926.7345610135765</v>
      </c>
      <c r="E305">
        <v>985.41423148148147</v>
      </c>
      <c r="F305" s="9">
        <f t="shared" si="8"/>
        <v>7.6303577773281488E-3</v>
      </c>
      <c r="G305" s="9">
        <f t="shared" si="9"/>
        <v>3.2630357777328152E-2</v>
      </c>
      <c r="H305" s="9">
        <f>E305-$E$2</f>
        <v>693.25732870370371</v>
      </c>
      <c r="I305" s="9">
        <f>IF(H305=0,Sheet1!$S$1,((D305-C305*$Q$2-1420*C305-H305*B305*$Q$1-C305*H305*$Q$1)/(H305*G305)))</f>
        <v>11.987297017692132</v>
      </c>
      <c r="J305" s="9">
        <f>I305/(Sheet1!$S$4*SQRT(Sheet1!$S$5))</f>
        <v>6.134259172187706</v>
      </c>
      <c r="K305" s="9"/>
      <c r="L305" s="9"/>
      <c r="M305" s="9"/>
    </row>
    <row r="306" spans="1:13" x14ac:dyDescent="0.25">
      <c r="A306" s="5">
        <v>6.2333333301978806</v>
      </c>
      <c r="B306" s="5">
        <v>0.58588128674945938</v>
      </c>
      <c r="C306" s="5">
        <v>0.38070329448329476</v>
      </c>
      <c r="D306" s="9">
        <v>1907.5606519846788</v>
      </c>
      <c r="E306">
        <v>985.75395833333346</v>
      </c>
      <c r="F306" s="9">
        <f t="shared" si="8"/>
        <v>7.6372342377685034E-3</v>
      </c>
      <c r="G306" s="9">
        <f t="shared" si="9"/>
        <v>3.2637234237768507E-2</v>
      </c>
      <c r="H306" s="9">
        <f>E306-$E$2</f>
        <v>693.5970555555557</v>
      </c>
      <c r="I306" s="9">
        <f>IF(H306=0,Sheet1!$S$1,((D306-C306*$Q$2-1420*C306-H306*B306*$Q$1-C306*H306*$Q$1)/(H306*G306)))</f>
        <v>10.256599231431219</v>
      </c>
      <c r="J306" s="9">
        <f>I306/(Sheet1!$S$4*SQRT(Sheet1!$S$5))</f>
        <v>5.2486092417666166</v>
      </c>
      <c r="K306" s="9"/>
      <c r="L306" s="9"/>
      <c r="M306" s="9"/>
    </row>
    <row r="307" spans="1:13" x14ac:dyDescent="0.25">
      <c r="A307" s="5">
        <v>6.2666666713232795</v>
      </c>
      <c r="B307" s="5">
        <v>0.5862185990671358</v>
      </c>
      <c r="C307" s="5">
        <v>0.38228929292929292</v>
      </c>
      <c r="D307" s="9">
        <v>1899.4344017554813</v>
      </c>
      <c r="E307">
        <v>988.90433796296293</v>
      </c>
      <c r="F307" s="9">
        <f t="shared" si="8"/>
        <v>7.7012041462329421E-3</v>
      </c>
      <c r="G307" s="9">
        <f t="shared" si="9"/>
        <v>3.270120414623294E-2</v>
      </c>
      <c r="H307" s="9">
        <f>E307-$E$2</f>
        <v>696.74743518518517</v>
      </c>
      <c r="I307" s="9">
        <f>IF(H307=0,Sheet1!$S$1,((D307-C307*$Q$2-1420*C307-H307*B307*$Q$1-C307*H307*$Q$1)/(H307*G307)))</f>
        <v>9.4526285554347798</v>
      </c>
      <c r="J307" s="9">
        <f>I307/(Sheet1!$S$4*SQRT(Sheet1!$S$5))</f>
        <v>4.8371933499169124</v>
      </c>
      <c r="K307" s="9"/>
      <c r="L307" s="9"/>
      <c r="M307" s="9"/>
    </row>
    <row r="308" spans="1:13" x14ac:dyDescent="0.25">
      <c r="A308" s="5">
        <v>6.3000000019712994</v>
      </c>
      <c r="B308" s="5">
        <v>0.58639181467367929</v>
      </c>
      <c r="C308" s="5">
        <v>0.38196764568764596</v>
      </c>
      <c r="D308" s="9">
        <v>1887.403362975796</v>
      </c>
      <c r="E308">
        <v>988.90674999999999</v>
      </c>
      <c r="F308" s="9">
        <f t="shared" si="8"/>
        <v>7.7012532640436246E-3</v>
      </c>
      <c r="G308" s="9">
        <f t="shared" si="9"/>
        <v>3.2701253264043627E-2</v>
      </c>
      <c r="H308" s="9">
        <f>E308-$E$2</f>
        <v>696.74984722222223</v>
      </c>
      <c r="I308" s="9">
        <f>IF(H308=0,Sheet1!$S$1,((D308-C308*$Q$2-1420*C308-H308*B308*$Q$1-C308*H308*$Q$1)/(H308*G308)))</f>
        <v>8.9648603788534622</v>
      </c>
      <c r="J308" s="9">
        <f>I308/(Sheet1!$S$4*SQRT(Sheet1!$S$5))</f>
        <v>4.587587754370297</v>
      </c>
      <c r="K308" s="9"/>
      <c r="L308" s="9"/>
      <c r="M308" s="9"/>
    </row>
    <row r="309" spans="1:13" x14ac:dyDescent="0.25">
      <c r="A309" s="5">
        <v>6.3333333326193193</v>
      </c>
      <c r="B309" s="5">
        <v>0.58642500247051899</v>
      </c>
      <c r="C309" s="5">
        <v>0.38762421134421099</v>
      </c>
      <c r="D309" s="9">
        <v>1876.6183729088405</v>
      </c>
      <c r="E309">
        <v>988.90674999999999</v>
      </c>
      <c r="F309" s="9">
        <f t="shared" si="8"/>
        <v>7.7012532640436246E-3</v>
      </c>
      <c r="G309" s="9">
        <f t="shared" si="9"/>
        <v>3.2701253264043627E-2</v>
      </c>
      <c r="H309" s="9">
        <f>E309-$E$2</f>
        <v>696.74984722222223</v>
      </c>
      <c r="I309" s="9">
        <f>IF(H309=0,Sheet1!$S$1,((D309-C309*$Q$2-1420*C309-H309*B309*$Q$1-C309*H309*$Q$1)/(H309*G309)))</f>
        <v>7.6800691664967866</v>
      </c>
      <c r="J309" s="9">
        <f>I309/(Sheet1!$S$4*SQRT(Sheet1!$S$5))</f>
        <v>3.9301215827126561</v>
      </c>
      <c r="K309" s="9"/>
      <c r="L309" s="9"/>
      <c r="M309" s="9"/>
    </row>
    <row r="310" spans="1:13" x14ac:dyDescent="0.25">
      <c r="A310" s="5">
        <v>6.3833333338300386</v>
      </c>
      <c r="B310" s="5">
        <v>0.58628508967961313</v>
      </c>
      <c r="C310" s="5">
        <v>0.38821376327376278</v>
      </c>
      <c r="D310" s="9">
        <v>1869.2882160010945</v>
      </c>
      <c r="E310">
        <v>992.63257870370376</v>
      </c>
      <c r="F310" s="9">
        <f t="shared" si="8"/>
        <v>7.7773814267446959E-3</v>
      </c>
      <c r="G310" s="9">
        <f t="shared" si="9"/>
        <v>3.2777381426744696E-2</v>
      </c>
      <c r="H310" s="9">
        <f>E310-$E$2</f>
        <v>700.475675925926</v>
      </c>
      <c r="I310" s="9">
        <f>IF(H310=0,Sheet1!$S$1,((D310-C310*$Q$2-1420*C310-H310*B310*$Q$1-C310*H310*$Q$1)/(H310*G310)))</f>
        <v>7.0540430105251213</v>
      </c>
      <c r="J310" s="9">
        <f>I310/(Sheet1!$S$4*SQRT(Sheet1!$S$5))</f>
        <v>3.6097652351865364</v>
      </c>
      <c r="K310" s="9"/>
      <c r="L310" s="9"/>
      <c r="M310" s="9"/>
    </row>
    <row r="311" spans="1:13" x14ac:dyDescent="0.25">
      <c r="A311" s="5">
        <v>6.4166666644780586</v>
      </c>
      <c r="B311" s="5">
        <v>0.58611146019685445</v>
      </c>
      <c r="C311" s="5">
        <v>0.39413688681688636</v>
      </c>
      <c r="D311" s="9">
        <v>1853.2917376322564</v>
      </c>
      <c r="E311">
        <v>994.67934259259255</v>
      </c>
      <c r="F311" s="9">
        <f t="shared" si="8"/>
        <v>7.819420831937561E-3</v>
      </c>
      <c r="G311" s="9">
        <f t="shared" si="9"/>
        <v>3.2819420831937562E-2</v>
      </c>
      <c r="H311" s="9">
        <f>E311-$E$2</f>
        <v>702.52243981481479</v>
      </c>
      <c r="I311" s="9">
        <f>IF(H311=0,Sheet1!$S$1,((D311-C311*$Q$2-1420*C311-H311*B311*$Q$1-C311*H311*$Q$1)/(H311*G311)))</f>
        <v>5.4038129733451425</v>
      </c>
      <c r="J311" s="9">
        <f>I311/(Sheet1!$S$4*SQRT(Sheet1!$S$5))</f>
        <v>2.7652930637828885</v>
      </c>
      <c r="K311" s="9"/>
      <c r="L311" s="9"/>
      <c r="M311" s="9"/>
    </row>
    <row r="312" spans="1:13" x14ac:dyDescent="0.25">
      <c r="A312" s="5">
        <v>6.4500000056034574</v>
      </c>
      <c r="B312" s="5">
        <v>0.58590624819162751</v>
      </c>
      <c r="C312" s="5">
        <v>0.38465202279202326</v>
      </c>
      <c r="D312" s="9">
        <v>1861.5671517301575</v>
      </c>
      <c r="E312">
        <v>998.48059722222229</v>
      </c>
      <c r="F312" s="9">
        <f t="shared" si="8"/>
        <v>7.8979094032635925E-3</v>
      </c>
      <c r="G312" s="9">
        <f t="shared" si="9"/>
        <v>3.2897909403263592E-2</v>
      </c>
      <c r="H312" s="9">
        <f>E312-$E$2</f>
        <v>706.32369444444453</v>
      </c>
      <c r="I312" s="9">
        <f>IF(H312=0,Sheet1!$S$1,((D312-C312*$Q$2-1420*C312-H312*B312*$Q$1-C312*H312*$Q$1)/(H312*G312)))</f>
        <v>6.8899930569726928</v>
      </c>
      <c r="J312" s="9">
        <f>I312/(Sheet1!$S$4*SQRT(Sheet1!$S$5))</f>
        <v>3.5258159569805563</v>
      </c>
      <c r="K312" s="9"/>
      <c r="L312" s="9"/>
      <c r="M312" s="9"/>
    </row>
    <row r="313" spans="1:13" x14ac:dyDescent="0.25">
      <c r="A313" s="5">
        <v>6.4833333362514773</v>
      </c>
      <c r="B313" s="5">
        <v>0.58568420484459927</v>
      </c>
      <c r="C313" s="5">
        <v>0.39010656824656831</v>
      </c>
      <c r="D313" s="9">
        <v>1848.0931363265038</v>
      </c>
      <c r="E313">
        <v>998.48059722222229</v>
      </c>
      <c r="F313" s="9">
        <f t="shared" si="8"/>
        <v>7.8979094032635925E-3</v>
      </c>
      <c r="G313" s="9">
        <f t="shared" si="9"/>
        <v>3.2897909403263592E-2</v>
      </c>
      <c r="H313" s="9">
        <f>E313-$E$2</f>
        <v>706.32369444444453</v>
      </c>
      <c r="I313" s="9">
        <f>IF(H313=0,Sheet1!$S$1,((D313-C313*$Q$2-1420*C313-H313*B313*$Q$1-C313*H313*$Q$1)/(H313*G313)))</f>
        <v>5.5487183592970437</v>
      </c>
      <c r="J313" s="9">
        <f>I313/(Sheet1!$S$4*SQRT(Sheet1!$S$5))</f>
        <v>2.8394454929387636</v>
      </c>
      <c r="K313" s="9"/>
      <c r="L313" s="9"/>
      <c r="M313" s="9"/>
    </row>
    <row r="314" spans="1:13" x14ac:dyDescent="0.25">
      <c r="A314" s="5">
        <v>6.5333333374621967</v>
      </c>
      <c r="B314" s="5">
        <v>0.58534339493441412</v>
      </c>
      <c r="C314" s="5">
        <v>0.39092700336700326</v>
      </c>
      <c r="D314" s="9">
        <v>1843.3815266181932</v>
      </c>
      <c r="E314">
        <v>1008.2674999999999</v>
      </c>
      <c r="F314" s="9">
        <f t="shared" si="8"/>
        <v>8.1024718926053611E-3</v>
      </c>
      <c r="G314" s="9">
        <f t="shared" si="9"/>
        <v>3.3102471892605359E-2</v>
      </c>
      <c r="H314" s="9">
        <f>E314-$E$2</f>
        <v>716.11059722222217</v>
      </c>
      <c r="I314" s="9">
        <f>IF(H314=0,Sheet1!$S$1,((D314-C314*$Q$2-1420*C314-H314*B314*$Q$1-C314*H314*$Q$1)/(H314*G314)))</f>
        <v>4.7073511629529543</v>
      </c>
      <c r="J314" s="9">
        <f>I314/(Sheet1!$S$4*SQRT(Sheet1!$S$5))</f>
        <v>2.4088926807631594</v>
      </c>
      <c r="K314" s="9"/>
      <c r="L314" s="9"/>
      <c r="M314" s="9"/>
    </row>
    <row r="315" spans="1:13" x14ac:dyDescent="0.25">
      <c r="A315" s="5">
        <v>6.5666666681102166</v>
      </c>
      <c r="B315" s="5">
        <v>0.58513030099030949</v>
      </c>
      <c r="C315" s="5">
        <v>0.37469285159285115</v>
      </c>
      <c r="D315" s="9">
        <v>1857.9739425397672</v>
      </c>
      <c r="E315">
        <v>1014.0270833333333</v>
      </c>
      <c r="F315" s="9">
        <f t="shared" si="8"/>
        <v>8.2245376079663479E-3</v>
      </c>
      <c r="G315" s="9">
        <f t="shared" si="9"/>
        <v>3.3224537607966349E-2</v>
      </c>
      <c r="H315" s="9">
        <f>E315-$E$2</f>
        <v>721.87018055555552</v>
      </c>
      <c r="I315" s="9">
        <f>IF(H315=0,Sheet1!$S$1,((D315-C315*$Q$2-1420*C315-H315*B315*$Q$1-C315*H315*$Q$1)/(H315*G315)))</f>
        <v>7.2451078712534009</v>
      </c>
      <c r="J315" s="9">
        <f>I315/(Sheet1!$S$4*SQRT(Sheet1!$S$5))</f>
        <v>3.7075388510963943</v>
      </c>
      <c r="K315" s="9"/>
      <c r="L315" s="9"/>
      <c r="M315" s="9"/>
    </row>
    <row r="316" spans="1:13" x14ac:dyDescent="0.25">
      <c r="A316" s="5">
        <v>6.5999999987582365</v>
      </c>
      <c r="B316" s="5">
        <v>0.58493355142019976</v>
      </c>
      <c r="C316" s="5">
        <v>0.37550093240093213</v>
      </c>
      <c r="D316" s="9">
        <v>1846.6866098363287</v>
      </c>
      <c r="E316">
        <v>1014.0270833333333</v>
      </c>
      <c r="F316" s="9">
        <f t="shared" si="8"/>
        <v>8.2245376079663479E-3</v>
      </c>
      <c r="G316" s="9">
        <f t="shared" si="9"/>
        <v>3.3224537607966349E-2</v>
      </c>
      <c r="H316" s="9">
        <f>E316-$E$2</f>
        <v>721.87018055555552</v>
      </c>
      <c r="I316" s="9">
        <f>IF(H316=0,Sheet1!$S$1,((D316-C316*$Q$2-1420*C316-H316*B316*$Q$1-C316*H316*$Q$1)/(H316*G316)))</f>
        <v>6.6699277517942006</v>
      </c>
      <c r="J316" s="9">
        <f>I316/(Sheet1!$S$4*SQRT(Sheet1!$S$5))</f>
        <v>3.4132019444321835</v>
      </c>
      <c r="K316" s="9"/>
      <c r="L316" s="9"/>
      <c r="M316" s="9"/>
    </row>
    <row r="317" spans="1:13" x14ac:dyDescent="0.25">
      <c r="A317" s="5">
        <v>6.6333333398836354</v>
      </c>
      <c r="B317" s="5">
        <v>0.58474336525795867</v>
      </c>
      <c r="C317" s="5">
        <v>0.37230100492100493</v>
      </c>
      <c r="D317" s="9">
        <v>1846.9123252995389</v>
      </c>
      <c r="E317">
        <v>1029.949337962963</v>
      </c>
      <c r="F317" s="9">
        <f t="shared" si="8"/>
        <v>8.5685280432471825E-3</v>
      </c>
      <c r="G317" s="9">
        <f t="shared" si="9"/>
        <v>3.3568528043247184E-2</v>
      </c>
      <c r="H317" s="9">
        <f>E317-$E$2</f>
        <v>737.79243518518524</v>
      </c>
      <c r="I317" s="9">
        <f>IF(H317=0,Sheet1!$S$1,((D317-C317*$Q$2-1420*C317-H317*B317*$Q$1-C317*H317*$Q$1)/(H317*G317)))</f>
        <v>6.242231558460908</v>
      </c>
      <c r="J317" s="9">
        <f>I317/(Sheet1!$S$4*SQRT(Sheet1!$S$5))</f>
        <v>3.1943369832159618</v>
      </c>
      <c r="K317" s="9"/>
      <c r="L317" s="9"/>
      <c r="M317" s="9"/>
    </row>
    <row r="318" spans="1:13" x14ac:dyDescent="0.25">
      <c r="A318" s="5">
        <v>6.6666666705316553</v>
      </c>
      <c r="B318" s="5">
        <v>0.58454619632104277</v>
      </c>
      <c r="C318" s="5">
        <v>0.39016872830872817</v>
      </c>
      <c r="D318" s="9">
        <v>1808.7279530696514</v>
      </c>
      <c r="E318">
        <v>1036.4111712962963</v>
      </c>
      <c r="F318" s="9">
        <f t="shared" si="8"/>
        <v>8.710896071815237E-3</v>
      </c>
      <c r="G318" s="9">
        <f t="shared" si="9"/>
        <v>3.3710896071815238E-2</v>
      </c>
      <c r="H318" s="9">
        <f>E318-$E$2</f>
        <v>744.25426851851853</v>
      </c>
      <c r="I318" s="9">
        <f>IF(H318=0,Sheet1!$S$1,((D318-C318*$Q$2-1420*C318-H318*B318*$Q$1-C318*H318*$Q$1)/(H318*G318)))</f>
        <v>2.0222574318185007</v>
      </c>
      <c r="J318" s="9">
        <f>I318/(Sheet1!$S$4*SQRT(Sheet1!$S$5))</f>
        <v>1.0348497397994472</v>
      </c>
      <c r="K318" s="9"/>
      <c r="L318" s="9"/>
      <c r="M318" s="9"/>
    </row>
    <row r="319" spans="1:13" x14ac:dyDescent="0.25">
      <c r="A319" s="5">
        <v>6.7166666717423746</v>
      </c>
      <c r="B319" s="5">
        <v>0.5841912670942061</v>
      </c>
      <c r="C319" s="5">
        <v>0.39029968919968944</v>
      </c>
      <c r="D319" s="9">
        <v>1806.3978146675804</v>
      </c>
      <c r="E319">
        <v>1041.1993657407409</v>
      </c>
      <c r="F319" s="9">
        <f t="shared" si="8"/>
        <v>8.8174279599116806E-3</v>
      </c>
      <c r="G319" s="9">
        <f t="shared" si="9"/>
        <v>3.3817427959911682E-2</v>
      </c>
      <c r="H319" s="9">
        <f>E319-$E$2</f>
        <v>749.0424629629631</v>
      </c>
      <c r="I319" s="9">
        <f>IF(H319=0,Sheet1!$S$1,((D319-C319*$Q$2-1420*C319-H319*B319*$Q$1-C319*H319*$Q$1)/(H319*G319)))</f>
        <v>1.7082797759914636</v>
      </c>
      <c r="J319" s="9">
        <f>I319/(Sheet1!$S$4*SQRT(Sheet1!$S$5))</f>
        <v>0.87417796264431613</v>
      </c>
      <c r="K319" s="9"/>
      <c r="L319" s="9"/>
      <c r="M319" s="9"/>
    </row>
    <row r="320" spans="1:13" x14ac:dyDescent="0.25">
      <c r="A320" s="5">
        <v>6.7500000023903945</v>
      </c>
      <c r="B320" s="5">
        <v>0.58389375230958096</v>
      </c>
      <c r="C320" s="5">
        <v>0.39190666666666629</v>
      </c>
      <c r="D320" s="9">
        <v>1799.6498520772741</v>
      </c>
      <c r="E320">
        <v>1039.0236944444446</v>
      </c>
      <c r="F320" s="9">
        <f t="shared" si="8"/>
        <v>8.7689119548333902E-3</v>
      </c>
      <c r="G320" s="9">
        <f t="shared" si="9"/>
        <v>3.3768911954833392E-2</v>
      </c>
      <c r="H320" s="9">
        <f>E320-$E$2</f>
        <v>746.86679166666681</v>
      </c>
      <c r="I320" s="9">
        <f>IF(H320=0,Sheet1!$S$1,((D320-C320*$Q$2-1420*C320-H320*B320*$Q$1-C320*H320*$Q$1)/(H320*G320)))</f>
        <v>1.3359647308017182</v>
      </c>
      <c r="J320" s="9">
        <f>I320/(Sheet1!$S$4*SQRT(Sheet1!$S$5))</f>
        <v>0.68365319483987397</v>
      </c>
      <c r="K320" s="9"/>
      <c r="L320" s="9"/>
      <c r="M320" s="9"/>
    </row>
    <row r="321" spans="1:13" x14ac:dyDescent="0.25">
      <c r="A321" s="5">
        <v>6.7833333330384145</v>
      </c>
      <c r="B321" s="5">
        <v>0.58354476179609582</v>
      </c>
      <c r="C321" s="5">
        <v>0.38988646464646426</v>
      </c>
      <c r="D321" s="9">
        <v>1798.2519617628736</v>
      </c>
      <c r="E321">
        <v>1039.0236944444446</v>
      </c>
      <c r="F321" s="9">
        <f t="shared" si="8"/>
        <v>8.7689119548333902E-3</v>
      </c>
      <c r="G321" s="9">
        <f t="shared" si="9"/>
        <v>3.3768911954833392E-2</v>
      </c>
      <c r="H321" s="9">
        <f>E321-$E$2</f>
        <v>746.86679166666681</v>
      </c>
      <c r="I321" s="9">
        <f>IF(H321=0,Sheet1!$S$1,((D321-C321*$Q$2-1420*C321-H321*B321*$Q$1-C321*H321*$Q$1)/(H321*G321)))</f>
        <v>1.5573215701857854</v>
      </c>
      <c r="J321" s="9">
        <f>I321/(Sheet1!$S$4*SQRT(Sheet1!$S$5))</f>
        <v>0.79692812415163794</v>
      </c>
      <c r="K321" s="9"/>
      <c r="L321" s="9"/>
      <c r="M321" s="9"/>
    </row>
    <row r="322" spans="1:13" x14ac:dyDescent="0.25">
      <c r="A322" s="5">
        <v>6.8166666636864344</v>
      </c>
      <c r="B322" s="5">
        <v>0.58315242548446022</v>
      </c>
      <c r="C322" s="5">
        <v>0.39001104377104423</v>
      </c>
      <c r="D322" s="9">
        <v>1783.5911598933601</v>
      </c>
      <c r="E322">
        <v>1046.0720324074073</v>
      </c>
      <c r="F322" s="9">
        <f t="shared" si="8"/>
        <v>8.9267504066099963E-3</v>
      </c>
      <c r="G322" s="9">
        <f t="shared" si="9"/>
        <v>3.3926750406610001E-2</v>
      </c>
      <c r="H322" s="9">
        <f>E322-$E$2</f>
        <v>753.91512962962952</v>
      </c>
      <c r="I322" s="9">
        <f>IF(H322=0,Sheet1!$S$1,((D322-C322*$Q$2-1420*C322-H322*B322*$Q$1-C322*H322*$Q$1)/(H322*G322)))</f>
        <v>0.67207440243129202</v>
      </c>
      <c r="J322" s="9">
        <f>I322/(Sheet1!$S$4*SQRT(Sheet1!$S$5))</f>
        <v>0.34392061541663943</v>
      </c>
      <c r="K322" s="9"/>
      <c r="L322" s="9"/>
      <c r="M322" s="9"/>
    </row>
    <row r="323" spans="1:13" x14ac:dyDescent="0.25">
      <c r="A323" s="5">
        <v>6.8500000048118332</v>
      </c>
      <c r="B323" s="5">
        <v>0.5827345764431876</v>
      </c>
      <c r="C323" s="5">
        <v>0.39240286454286466</v>
      </c>
      <c r="D323" s="9">
        <v>1776.6983148032216</v>
      </c>
      <c r="E323">
        <v>1040.4370324074075</v>
      </c>
      <c r="F323" s="9">
        <f t="shared" ref="F323:F386" si="10">(0.0000000000567*$Q$4*(E323^4-$Q$5^4))/(E323-$Q$5)</f>
        <v>8.8004076039316457E-3</v>
      </c>
      <c r="G323" s="9">
        <f t="shared" ref="G323:G386" si="11">F323+$Q$3</f>
        <v>3.3800407603931645E-2</v>
      </c>
      <c r="H323" s="9">
        <f>E323-$E$2</f>
        <v>748.28012962962976</v>
      </c>
      <c r="I323" s="9">
        <f>IF(H323=0,Sheet1!$S$1,((D323-C323*$Q$2-1420*C323-H323*B323*$Q$1-C323*H323*$Q$1)/(H323*G323)))</f>
        <v>0.33801600467506149</v>
      </c>
      <c r="J323" s="9">
        <f>I323/(Sheet1!$S$4*SQRT(Sheet1!$S$5))</f>
        <v>0.17297292074802006</v>
      </c>
      <c r="K323" s="9"/>
      <c r="L323" s="9"/>
      <c r="M323" s="9"/>
    </row>
    <row r="324" spans="1:13" x14ac:dyDescent="0.25">
      <c r="A324" s="5">
        <v>6.9000000060225526</v>
      </c>
      <c r="B324" s="5">
        <v>0.58210503971280492</v>
      </c>
      <c r="C324" s="5">
        <v>0.40086227402227387</v>
      </c>
      <c r="D324" s="9">
        <v>1764.2070223723317</v>
      </c>
      <c r="E324">
        <v>1043.7798194444445</v>
      </c>
      <c r="F324" s="9">
        <f t="shared" si="10"/>
        <v>8.8752079127025502E-3</v>
      </c>
      <c r="G324" s="9">
        <f t="shared" si="11"/>
        <v>3.387520791270255E-2</v>
      </c>
      <c r="H324" s="9">
        <f>E324-$E$2</f>
        <v>751.6229166666667</v>
      </c>
      <c r="I324" s="9">
        <f>IF(H324=0,Sheet1!$S$1,((D324-C324*$Q$2-1420*C324-H324*B324*$Q$1-C324*H324*$Q$1)/(H324*G324)))</f>
        <v>-1.3756707450768899</v>
      </c>
      <c r="J324" s="9">
        <f>I324/(Sheet1!$S$4*SQRT(Sheet1!$S$5))</f>
        <v>-0.70397195242959631</v>
      </c>
      <c r="K324" s="9"/>
      <c r="L324" s="9"/>
      <c r="M324" s="9"/>
    </row>
    <row r="325" spans="1:13" x14ac:dyDescent="0.25">
      <c r="A325" s="5">
        <v>6.9333333366705725</v>
      </c>
      <c r="B325" s="5">
        <v>0.58170731195675551</v>
      </c>
      <c r="C325" s="5">
        <v>0.39358954674954683</v>
      </c>
      <c r="D325" s="9">
        <v>1776.9180242805053</v>
      </c>
      <c r="E325">
        <v>1043.7798194444445</v>
      </c>
      <c r="F325" s="9">
        <f t="shared" si="10"/>
        <v>8.8752079127025502E-3</v>
      </c>
      <c r="G325" s="9">
        <f t="shared" si="11"/>
        <v>3.387520791270255E-2</v>
      </c>
      <c r="H325" s="9">
        <f>E325-$E$2</f>
        <v>751.6229166666667</v>
      </c>
      <c r="I325" s="9">
        <f>IF(H325=0,Sheet1!$S$1,((D325-C325*$Q$2-1420*C325-H325*B325*$Q$1-C325*H325*$Q$1)/(H325*G325)))</f>
        <v>8.5192741549584602E-2</v>
      </c>
      <c r="J325" s="9">
        <f>I325/(Sheet1!$S$4*SQRT(Sheet1!$S$5))</f>
        <v>4.3595679283082375E-2</v>
      </c>
      <c r="K325" s="9"/>
      <c r="L325" s="9"/>
      <c r="M325" s="9"/>
    </row>
    <row r="326" spans="1:13" x14ac:dyDescent="0.25">
      <c r="A326" s="5">
        <v>6.9666666673185924</v>
      </c>
      <c r="B326" s="5">
        <v>0.58134657842976023</v>
      </c>
      <c r="C326" s="5">
        <v>0.40469327117327081</v>
      </c>
      <c r="D326" s="9">
        <v>1757.7035634622177</v>
      </c>
      <c r="E326">
        <v>1048.2905277777779</v>
      </c>
      <c r="F326" s="9">
        <f t="shared" si="10"/>
        <v>8.9768298048355007E-3</v>
      </c>
      <c r="G326" s="9">
        <f t="shared" si="11"/>
        <v>3.3976829804835504E-2</v>
      </c>
      <c r="H326" s="9">
        <f>E326-$E$2</f>
        <v>756.13362500000017</v>
      </c>
      <c r="I326" s="9">
        <f>IF(H326=0,Sheet1!$S$1,((D326-C326*$Q$2-1420*C326-H326*B326*$Q$1-C326*H326*$Q$1)/(H326*G326)))</f>
        <v>-2.2731932824615249</v>
      </c>
      <c r="J326" s="9">
        <f>I326/(Sheet1!$S$4*SQRT(Sheet1!$S$5))</f>
        <v>-1.1632611357268046</v>
      </c>
      <c r="K326" s="9"/>
      <c r="L326" s="9"/>
      <c r="M326" s="9"/>
    </row>
    <row r="327" spans="1:13" x14ac:dyDescent="0.25">
      <c r="A327" s="5">
        <v>6.9999999979666123</v>
      </c>
      <c r="B327" s="5">
        <v>0.58103540424445788</v>
      </c>
      <c r="C327" s="5">
        <v>0.40247104895104879</v>
      </c>
      <c r="D327" s="9">
        <v>1761.6653484969313</v>
      </c>
      <c r="E327">
        <v>1048.2905277777779</v>
      </c>
      <c r="F327" s="9">
        <f t="shared" si="10"/>
        <v>8.9768298048355007E-3</v>
      </c>
      <c r="G327" s="9">
        <f t="shared" si="11"/>
        <v>3.3976829804835504E-2</v>
      </c>
      <c r="H327" s="9">
        <f>E327-$E$2</f>
        <v>756.13362500000017</v>
      </c>
      <c r="I327" s="9">
        <f>IF(H327=0,Sheet1!$S$1,((D327-C327*$Q$2-1420*C327-H327*B327*$Q$1-C327*H327*$Q$1)/(H327*G327)))</f>
        <v>-1.8213766737423995</v>
      </c>
      <c r="J327" s="9">
        <f>I327/(Sheet1!$S$4*SQRT(Sheet1!$S$5))</f>
        <v>-0.93205303501056525</v>
      </c>
      <c r="K327" s="9"/>
      <c r="L327" s="9"/>
      <c r="M327" s="9"/>
    </row>
    <row r="328" spans="1:13" x14ac:dyDescent="0.25">
      <c r="A328" s="5">
        <v>7.0333333390920112</v>
      </c>
      <c r="B328" s="5">
        <v>0.58078034033156711</v>
      </c>
      <c r="C328" s="5">
        <v>0.39336261072261103</v>
      </c>
      <c r="D328" s="9">
        <v>1769.8541149966807</v>
      </c>
      <c r="E328">
        <v>1062.9225555555556</v>
      </c>
      <c r="F328" s="9">
        <f t="shared" si="10"/>
        <v>9.3119463924032659E-3</v>
      </c>
      <c r="G328" s="9">
        <f t="shared" si="11"/>
        <v>3.4311946392403266E-2</v>
      </c>
      <c r="H328" s="9">
        <f>E328-$E$2</f>
        <v>770.76565277777786</v>
      </c>
      <c r="I328" s="9">
        <f>IF(H328=0,Sheet1!$S$1,((D328-C328*$Q$2-1420*C328-H328*B328*$Q$1-C328*H328*$Q$1)/(H328*G328)))</f>
        <v>-0.88149514393893502</v>
      </c>
      <c r="J328" s="9">
        <f>I328/(Sheet1!$S$4*SQRT(Sheet1!$S$5))</f>
        <v>-0.45108748569136436</v>
      </c>
      <c r="K328" s="9"/>
      <c r="L328" s="9"/>
      <c r="M328" s="9"/>
    </row>
    <row r="329" spans="1:13" x14ac:dyDescent="0.25">
      <c r="A329" s="5">
        <v>7.0833333298253516</v>
      </c>
      <c r="B329" s="5">
        <v>0.58047734385150007</v>
      </c>
      <c r="C329" s="5">
        <v>0.37413950789950745</v>
      </c>
      <c r="D329" s="9">
        <v>1788.0397116093025</v>
      </c>
      <c r="E329">
        <v>1066.9878287037036</v>
      </c>
      <c r="F329" s="9">
        <f t="shared" si="10"/>
        <v>9.4065478430469737E-3</v>
      </c>
      <c r="G329" s="9">
        <f t="shared" si="11"/>
        <v>3.4406547843046975E-2</v>
      </c>
      <c r="H329" s="9">
        <f>E329-$E$2</f>
        <v>774.83092592592584</v>
      </c>
      <c r="I329" s="9">
        <f>IF(H329=0,Sheet1!$S$1,((D329-C329*$Q$2-1420*C329-H329*B329*$Q$1-C329*H329*$Q$1)/(H329*G329)))</f>
        <v>2.0722317604055585</v>
      </c>
      <c r="J329" s="9">
        <f>I329/(Sheet1!$S$4*SQRT(Sheet1!$S$5))</f>
        <v>1.0604231015887342</v>
      </c>
      <c r="K329" s="9"/>
      <c r="L329" s="9"/>
      <c r="M329" s="9"/>
    </row>
    <row r="330" spans="1:13" x14ac:dyDescent="0.25">
      <c r="A330" s="5">
        <v>7.1166666709507505</v>
      </c>
      <c r="B330" s="5">
        <v>0.58030667826778992</v>
      </c>
      <c r="C330" s="5">
        <v>0.37202631960631943</v>
      </c>
      <c r="D330" s="9">
        <v>1781.4077403049871</v>
      </c>
      <c r="E330">
        <v>1060.2884490740742</v>
      </c>
      <c r="F330" s="9">
        <f t="shared" si="10"/>
        <v>9.250997306929824E-3</v>
      </c>
      <c r="G330" s="9">
        <f t="shared" si="11"/>
        <v>3.4250997306929827E-2</v>
      </c>
      <c r="H330" s="9">
        <f>E330-$E$2</f>
        <v>768.13154629629639</v>
      </c>
      <c r="I330" s="9">
        <f>IF(H330=0,Sheet1!$S$1,((D330-C330*$Q$2-1420*C330-H330*B330*$Q$1-C330*H330*$Q$1)/(H330*G330)))</f>
        <v>2.3809568179873155</v>
      </c>
      <c r="J330" s="9">
        <f>I330/(Sheet1!$S$4*SQRT(Sheet1!$S$5))</f>
        <v>1.2184069667887036</v>
      </c>
      <c r="K330" s="9"/>
      <c r="L330" s="9"/>
      <c r="M330" s="9"/>
    </row>
    <row r="331" spans="1:13" x14ac:dyDescent="0.25">
      <c r="A331" s="5">
        <v>7.1500000015987704</v>
      </c>
      <c r="B331" s="5">
        <v>0.58016094347711256</v>
      </c>
      <c r="C331" s="5">
        <v>0.37561335923335909</v>
      </c>
      <c r="D331" s="9">
        <v>1775.1538687608306</v>
      </c>
      <c r="E331">
        <v>1053.4172685185185</v>
      </c>
      <c r="F331" s="9">
        <f t="shared" si="10"/>
        <v>9.0932927534876275E-3</v>
      </c>
      <c r="G331" s="9">
        <f t="shared" si="11"/>
        <v>3.4093292753487631E-2</v>
      </c>
      <c r="H331" s="9">
        <f>E331-$E$2</f>
        <v>761.26036574074078</v>
      </c>
      <c r="I331" s="9">
        <f>IF(H331=0,Sheet1!$S$1,((D331-C331*$Q$2-1420*C331-H331*B331*$Q$1-C331*H331*$Q$1)/(H331*G331)))</f>
        <v>1.9857837302505741</v>
      </c>
      <c r="J331" s="9">
        <f>I331/(Sheet1!$S$4*SQRT(Sheet1!$S$5))</f>
        <v>1.0161850535022383</v>
      </c>
      <c r="K331" s="9"/>
      <c r="L331" s="9"/>
      <c r="M331" s="9"/>
    </row>
    <row r="332" spans="1:13" x14ac:dyDescent="0.25">
      <c r="A332" s="5">
        <v>7.1833333322467903</v>
      </c>
      <c r="B332" s="5">
        <v>0.58003912757258935</v>
      </c>
      <c r="C332" s="5">
        <v>0.37642144004144007</v>
      </c>
      <c r="D332" s="9">
        <v>1771.9869426257915</v>
      </c>
      <c r="E332">
        <v>1053.4172685185185</v>
      </c>
      <c r="F332" s="9">
        <f t="shared" si="10"/>
        <v>9.0932927534876275E-3</v>
      </c>
      <c r="G332" s="9">
        <f t="shared" si="11"/>
        <v>3.4093292753487631E-2</v>
      </c>
      <c r="H332" s="9">
        <f>E332-$E$2</f>
        <v>761.26036574074078</v>
      </c>
      <c r="I332" s="9">
        <f>IF(H332=0,Sheet1!$S$1,((D332-C332*$Q$2-1420*C332-H332*B332*$Q$1-C332*H332*$Q$1)/(H332*G332)))</f>
        <v>1.7638037144769014</v>
      </c>
      <c r="J332" s="9">
        <f>I332/(Sheet1!$S$4*SQRT(Sheet1!$S$5))</f>
        <v>0.90259122615381226</v>
      </c>
      <c r="K332" s="9"/>
      <c r="L332" s="9"/>
      <c r="M332" s="9"/>
    </row>
    <row r="333" spans="1:13" x14ac:dyDescent="0.25">
      <c r="A333" s="5">
        <v>7.2166666733721891</v>
      </c>
      <c r="B333" s="5">
        <v>0.57992560867974063</v>
      </c>
      <c r="C333" s="5">
        <v>0.37202551670551676</v>
      </c>
      <c r="D333" s="9">
        <v>1774.9350385115208</v>
      </c>
      <c r="E333">
        <v>1058.8995740740743</v>
      </c>
      <c r="F333" s="9">
        <f t="shared" si="10"/>
        <v>9.2189709202876446E-3</v>
      </c>
      <c r="G333" s="9">
        <f t="shared" si="11"/>
        <v>3.4218970920287646E-2</v>
      </c>
      <c r="H333" s="9">
        <f>E333-$E$2</f>
        <v>766.74267129629652</v>
      </c>
      <c r="I333" s="9">
        <f>IF(H333=0,Sheet1!$S$1,((D333-C333*$Q$2-1420*C333-H333*B333*$Q$1-C333*H333*$Q$1)/(H333*G333)))</f>
        <v>2.2066380275697126</v>
      </c>
      <c r="J333" s="9">
        <f>I333/(Sheet1!$S$4*SQRT(Sheet1!$S$5))</f>
        <v>1.1292028169769792</v>
      </c>
      <c r="K333" s="9"/>
      <c r="L333" s="9"/>
      <c r="M333" s="9"/>
    </row>
    <row r="334" spans="1:13" x14ac:dyDescent="0.25">
      <c r="A334" s="5">
        <v>7.2666666641055295</v>
      </c>
      <c r="B334" s="5">
        <v>0.57974122313263954</v>
      </c>
      <c r="C334" s="5">
        <v>0.36177600621600642</v>
      </c>
      <c r="D334" s="9">
        <v>1777.2951135896344</v>
      </c>
      <c r="E334">
        <v>1064.0125879629629</v>
      </c>
      <c r="F334" s="9">
        <f t="shared" si="10"/>
        <v>9.3372480649200323E-3</v>
      </c>
      <c r="G334" s="9">
        <f t="shared" si="11"/>
        <v>3.4337248064920035E-2</v>
      </c>
      <c r="H334" s="9">
        <f>E334-$E$2</f>
        <v>771.85568518518517</v>
      </c>
      <c r="I334" s="9">
        <f>IF(H334=0,Sheet1!$S$1,((D334-C334*$Q$2-1420*C334-H334*B334*$Q$1-C334*H334*$Q$1)/(H334*G334)))</f>
        <v>3.3764536748323555</v>
      </c>
      <c r="J334" s="9">
        <f>I334/(Sheet1!$S$4*SQRT(Sheet1!$S$5))</f>
        <v>1.727832545880712</v>
      </c>
      <c r="K334" s="9"/>
      <c r="L334" s="9"/>
      <c r="M334" s="9"/>
    </row>
    <row r="335" spans="1:13" x14ac:dyDescent="0.25">
      <c r="A335" s="5">
        <v>7.3000000052309284</v>
      </c>
      <c r="B335" s="5">
        <v>0.5795950033502395</v>
      </c>
      <c r="C335" s="5">
        <v>0.35260696710696682</v>
      </c>
      <c r="D335" s="9">
        <v>1788.1022183709638</v>
      </c>
      <c r="E335">
        <v>1065.2902870370372</v>
      </c>
      <c r="F335" s="9">
        <f t="shared" si="10"/>
        <v>9.3669655597673519E-3</v>
      </c>
      <c r="G335" s="9">
        <f t="shared" si="11"/>
        <v>3.4366965559767357E-2</v>
      </c>
      <c r="H335" s="9">
        <f>E335-$E$2</f>
        <v>773.1333842592594</v>
      </c>
      <c r="I335" s="9">
        <f>IF(H335=0,Sheet1!$S$1,((D335-C335*$Q$2-1420*C335-H335*B335*$Q$1-C335*H335*$Q$1)/(H335*G335)))</f>
        <v>4.8854446355111225</v>
      </c>
      <c r="J335" s="9">
        <f>I335/(Sheet1!$S$4*SQRT(Sheet1!$S$5))</f>
        <v>2.5000284485625488</v>
      </c>
      <c r="K335" s="9"/>
      <c r="L335" s="9"/>
      <c r="M335" s="9"/>
    </row>
    <row r="336" spans="1:13" x14ac:dyDescent="0.25">
      <c r="A336" s="5">
        <v>7.3333333358789483</v>
      </c>
      <c r="B336" s="5">
        <v>0.5794195239904556</v>
      </c>
      <c r="C336" s="5">
        <v>0.36088979538979582</v>
      </c>
      <c r="D336" s="9">
        <v>1777.3067826460313</v>
      </c>
      <c r="E336">
        <v>1065.2902870370372</v>
      </c>
      <c r="F336" s="9">
        <f t="shared" si="10"/>
        <v>9.3669655597673519E-3</v>
      </c>
      <c r="G336" s="9">
        <f t="shared" si="11"/>
        <v>3.4366965559767357E-2</v>
      </c>
      <c r="H336" s="9">
        <f>E336-$E$2</f>
        <v>773.1333842592594</v>
      </c>
      <c r="I336" s="9">
        <f>IF(H336=0,Sheet1!$S$1,((D336-C336*$Q$2-1420*C336-H336*B336*$Q$1-C336*H336*$Q$1)/(H336*G336)))</f>
        <v>3.4416322643056914</v>
      </c>
      <c r="J336" s="9">
        <f>I336/(Sheet1!$S$4*SQRT(Sheet1!$S$5))</f>
        <v>1.7611863836739166</v>
      </c>
      <c r="K336" s="9"/>
      <c r="L336" s="9"/>
      <c r="M336" s="9"/>
    </row>
    <row r="337" spans="1:13" x14ac:dyDescent="0.25">
      <c r="A337" s="5">
        <v>7.3666666665269682</v>
      </c>
      <c r="B337" s="5">
        <v>0.57921111154347216</v>
      </c>
      <c r="C337" s="5">
        <v>0.35501085729085768</v>
      </c>
      <c r="D337" s="9">
        <v>1780.9021904158517</v>
      </c>
      <c r="E337">
        <v>1060.6625972222223</v>
      </c>
      <c r="F337" s="9">
        <f t="shared" si="10"/>
        <v>9.2596378523803237E-3</v>
      </c>
      <c r="G337" s="9">
        <f t="shared" si="11"/>
        <v>3.4259637852380329E-2</v>
      </c>
      <c r="H337" s="9">
        <f>E337-$E$2</f>
        <v>768.50569444444454</v>
      </c>
      <c r="I337" s="9">
        <f>IF(H337=0,Sheet1!$S$1,((D337-C337*$Q$2-1420*C337-H337*B337*$Q$1-C337*H337*$Q$1)/(H337*G337)))</f>
        <v>4.5387304415475676</v>
      </c>
      <c r="J337" s="9">
        <f>I337/(Sheet1!$S$4*SQRT(Sheet1!$S$5))</f>
        <v>2.3226044036498719</v>
      </c>
      <c r="K337" s="9"/>
      <c r="L337" s="9"/>
      <c r="M337" s="9"/>
    </row>
    <row r="338" spans="1:13" x14ac:dyDescent="0.25">
      <c r="A338" s="5">
        <v>7.4166666677376876</v>
      </c>
      <c r="B338" s="5">
        <v>0.57881712147552944</v>
      </c>
      <c r="C338" s="5">
        <v>0.34933829059829086</v>
      </c>
      <c r="D338" s="9">
        <v>1795.3061290641908</v>
      </c>
      <c r="E338">
        <v>1059.246800925926</v>
      </c>
      <c r="F338" s="9">
        <f t="shared" si="10"/>
        <v>9.2269705908011555E-3</v>
      </c>
      <c r="G338" s="9">
        <f t="shared" si="11"/>
        <v>3.4226970590801153E-2</v>
      </c>
      <c r="H338" s="9">
        <f>E338-$E$2</f>
        <v>767.08989814814822</v>
      </c>
      <c r="I338" s="9">
        <f>IF(H338=0,Sheet1!$S$1,((D338-C338*$Q$2-1420*C338-H338*B338*$Q$1-C338*H338*$Q$1)/(H338*G338)))</f>
        <v>5.8876209005035127</v>
      </c>
      <c r="J338" s="9">
        <f>I338/(Sheet1!$S$4*SQRT(Sheet1!$S$5))</f>
        <v>3.0128720810015452</v>
      </c>
      <c r="K338" s="9"/>
      <c r="L338" s="9"/>
      <c r="M338" s="9"/>
    </row>
    <row r="339" spans="1:13" x14ac:dyDescent="0.25">
      <c r="A339" s="5">
        <v>7.4499999983857075</v>
      </c>
      <c r="B339" s="5">
        <v>0.57846939861452928</v>
      </c>
      <c r="C339" s="5">
        <v>0.35782313908313984</v>
      </c>
      <c r="D339" s="9">
        <v>1783.613368963116</v>
      </c>
      <c r="E339">
        <v>1059.246800925926</v>
      </c>
      <c r="F339" s="9">
        <f t="shared" si="10"/>
        <v>9.2269705908011555E-3</v>
      </c>
      <c r="G339" s="9">
        <f t="shared" si="11"/>
        <v>3.4226970590801153E-2</v>
      </c>
      <c r="H339" s="9">
        <f>E339-$E$2</f>
        <v>767.08989814814822</v>
      </c>
      <c r="I339" s="9">
        <f>IF(H339=0,Sheet1!$S$1,((D339-C339*$Q$2-1420*C339-H339*B339*$Q$1-C339*H339*$Q$1)/(H339*G339)))</f>
        <v>4.3739782606185607</v>
      </c>
      <c r="J339" s="9">
        <f>I339/(Sheet1!$S$4*SQRT(Sheet1!$S$5))</f>
        <v>2.2382957746478467</v>
      </c>
      <c r="K339" s="9"/>
      <c r="L339" s="9"/>
      <c r="M339" s="9"/>
    </row>
    <row r="340" spans="1:13" x14ac:dyDescent="0.25">
      <c r="A340" s="5">
        <v>7.4833333395111064</v>
      </c>
      <c r="B340" s="5">
        <v>0.5780278044372702</v>
      </c>
      <c r="C340" s="5">
        <v>0.36071121989122057</v>
      </c>
      <c r="D340" s="9">
        <v>1778.7923854520322</v>
      </c>
      <c r="E340">
        <v>1064.3738842592593</v>
      </c>
      <c r="F340" s="9">
        <f t="shared" si="10"/>
        <v>9.3456447719558744E-3</v>
      </c>
      <c r="G340" s="9">
        <f t="shared" si="11"/>
        <v>3.4345644771955876E-2</v>
      </c>
      <c r="H340" s="9">
        <f>E340-$E$2</f>
        <v>772.21698148148153</v>
      </c>
      <c r="I340" s="9">
        <f>IF(H340=0,Sheet1!$S$1,((D340-C340*$Q$2-1420*C340-H340*B340*$Q$1-C340*H340*$Q$1)/(H340*G340)))</f>
        <v>3.6043644952783755</v>
      </c>
      <c r="J340" s="9">
        <f>I340/(Sheet1!$S$4*SQRT(Sheet1!$S$5))</f>
        <v>1.844461343740514</v>
      </c>
      <c r="K340" s="9"/>
      <c r="L340" s="9"/>
      <c r="M340" s="9"/>
    </row>
    <row r="341" spans="1:13" x14ac:dyDescent="0.25">
      <c r="A341" s="5">
        <v>7.5166666701591263</v>
      </c>
      <c r="B341" s="5">
        <v>0.5774766644792424</v>
      </c>
      <c r="C341" s="5">
        <v>0.37642866096866145</v>
      </c>
      <c r="D341" s="9">
        <v>1754.1766748454443</v>
      </c>
      <c r="E341">
        <v>1069.7223425925927</v>
      </c>
      <c r="F341" s="9">
        <f t="shared" si="10"/>
        <v>9.4705495999423388E-3</v>
      </c>
      <c r="G341" s="9">
        <f t="shared" si="11"/>
        <v>3.4470549599942342E-2</v>
      </c>
      <c r="H341" s="9">
        <f>E341-$E$2</f>
        <v>777.56543981481491</v>
      </c>
      <c r="I341" s="9">
        <f>IF(H341=0,Sheet1!$S$1,((D341-C341*$Q$2-1420*C341-H341*B341*$Q$1-C341*H341*$Q$1)/(H341*G341)))</f>
        <v>0.50051717524025863</v>
      </c>
      <c r="J341" s="9">
        <f>I341/(Sheet1!$S$4*SQRT(Sheet1!$S$5))</f>
        <v>0.25612964027866819</v>
      </c>
      <c r="K341" s="9"/>
      <c r="L341" s="9"/>
      <c r="M341" s="9"/>
    </row>
    <row r="342" spans="1:13" x14ac:dyDescent="0.25">
      <c r="A342" s="5">
        <v>7.5500000008071462</v>
      </c>
      <c r="B342" s="5">
        <v>0.5768229569092197</v>
      </c>
      <c r="C342" s="5">
        <v>0.36703617715617753</v>
      </c>
      <c r="D342" s="9">
        <v>1758.5714419515264</v>
      </c>
      <c r="E342">
        <v>1072.6060740740741</v>
      </c>
      <c r="F342" s="9">
        <f t="shared" si="10"/>
        <v>9.5383652758321662E-3</v>
      </c>
      <c r="G342" s="9">
        <f t="shared" si="11"/>
        <v>3.4538365275832164E-2</v>
      </c>
      <c r="H342" s="9">
        <f>E342-$E$2</f>
        <v>780.4491712962963</v>
      </c>
      <c r="I342" s="9">
        <f>IF(H342=0,Sheet1!$S$1,((D342-C342*$Q$2-1420*C342-H342*B342*$Q$1-C342*H342*$Q$1)/(H342*G342)))</f>
        <v>1.7404680337166629</v>
      </c>
      <c r="J342" s="9">
        <f>I342/(Sheet1!$S$4*SQRT(Sheet1!$S$5))</f>
        <v>0.89064965888210246</v>
      </c>
      <c r="K342" s="9"/>
      <c r="L342" s="9"/>
      <c r="M342" s="9"/>
    </row>
    <row r="343" spans="1:13" x14ac:dyDescent="0.25">
      <c r="A343" s="5">
        <v>7.6000000020178655</v>
      </c>
      <c r="B343" s="5">
        <v>0.57572076142507866</v>
      </c>
      <c r="C343" s="5">
        <v>0.37084956228956245</v>
      </c>
      <c r="D343" s="9">
        <v>1751.9119131987118</v>
      </c>
      <c r="E343">
        <v>1071.334513888889</v>
      </c>
      <c r="F343" s="9">
        <f t="shared" si="10"/>
        <v>9.5084217280871422E-3</v>
      </c>
      <c r="G343" s="9">
        <f t="shared" si="11"/>
        <v>3.4508421728087144E-2</v>
      </c>
      <c r="H343" s="9">
        <f>E343-$E$2</f>
        <v>779.17761111111122</v>
      </c>
      <c r="I343" s="9">
        <f>IF(H343=0,Sheet1!$S$1,((D343-C343*$Q$2-1420*C343-H343*B343*$Q$1-C343*H343*$Q$1)/(H343*G343)))</f>
        <v>1.1035126440431804</v>
      </c>
      <c r="J343" s="9">
        <f>I343/(Sheet1!$S$4*SQRT(Sheet1!$S$5))</f>
        <v>0.56470049489524043</v>
      </c>
      <c r="K343" s="9"/>
      <c r="L343" s="9"/>
      <c r="M343" s="9"/>
    </row>
    <row r="344" spans="1:13" x14ac:dyDescent="0.25">
      <c r="A344" s="5">
        <v>7.6333333326658854</v>
      </c>
      <c r="B344" s="5">
        <v>0.57495178542787539</v>
      </c>
      <c r="C344" s="5">
        <v>0.36721319865319846</v>
      </c>
      <c r="D344" s="9">
        <v>1753.6402269117539</v>
      </c>
      <c r="E344">
        <v>1071.334513888889</v>
      </c>
      <c r="F344" s="9">
        <f t="shared" si="10"/>
        <v>9.5084217280871422E-3</v>
      </c>
      <c r="G344" s="9">
        <f t="shared" si="11"/>
        <v>3.4508421728087144E-2</v>
      </c>
      <c r="H344" s="9">
        <f>E344-$E$2</f>
        <v>779.17761111111122</v>
      </c>
      <c r="I344" s="9">
        <f>IF(H344=0,Sheet1!$S$1,((D344-C344*$Q$2-1420*C344-H344*B344*$Q$1-C344*H344*$Q$1)/(H344*G344)))</f>
        <v>1.6449364125822901</v>
      </c>
      <c r="J344" s="9">
        <f>I344/(Sheet1!$S$4*SQRT(Sheet1!$S$5))</f>
        <v>0.84176326503429977</v>
      </c>
      <c r="K344" s="9"/>
      <c r="L344" s="9"/>
      <c r="M344" s="9"/>
    </row>
    <row r="345" spans="1:13" x14ac:dyDescent="0.25">
      <c r="A345" s="5">
        <v>7.6666666633139053</v>
      </c>
      <c r="B345" s="5">
        <v>0.5741899393071227</v>
      </c>
      <c r="C345" s="5">
        <v>0.36598660968660968</v>
      </c>
      <c r="D345" s="9">
        <v>1761.4001520870133</v>
      </c>
      <c r="E345">
        <v>1072.0235277777779</v>
      </c>
      <c r="F345" s="9">
        <f t="shared" si="10"/>
        <v>9.5246391079085637E-3</v>
      </c>
      <c r="G345" s="9">
        <f t="shared" si="11"/>
        <v>3.4524639107908567E-2</v>
      </c>
      <c r="H345" s="9">
        <f>E345-$E$2</f>
        <v>779.86662500000011</v>
      </c>
      <c r="I345" s="9">
        <f>IF(H345=0,Sheet1!$S$1,((D345-C345*$Q$2-1420*C345-H345*B345*$Q$1-C345*H345*$Q$1)/(H345*G345)))</f>
        <v>2.0814837582625154</v>
      </c>
      <c r="J345" s="9">
        <f>I345/(Sheet1!$S$4*SQRT(Sheet1!$S$5))</f>
        <v>1.0651576261968534</v>
      </c>
      <c r="K345" s="9"/>
      <c r="L345" s="9"/>
      <c r="M345" s="9"/>
    </row>
    <row r="346" spans="1:13" x14ac:dyDescent="0.25">
      <c r="A346" s="5">
        <v>7.7000000044393042</v>
      </c>
      <c r="B346" s="5">
        <v>0.5734777500849999</v>
      </c>
      <c r="C346" s="5">
        <v>0.36649937321937376</v>
      </c>
      <c r="D346" s="9">
        <v>1757.9117691489209</v>
      </c>
      <c r="E346">
        <v>1076.2048888888889</v>
      </c>
      <c r="F346" s="9">
        <f t="shared" si="10"/>
        <v>9.623461411609276E-3</v>
      </c>
      <c r="G346" s="9">
        <f t="shared" si="11"/>
        <v>3.4623461411609276E-2</v>
      </c>
      <c r="H346" s="9">
        <f>E346-$E$2</f>
        <v>784.04798611111119</v>
      </c>
      <c r="I346" s="9">
        <f>IF(H346=0,Sheet1!$S$1,((D346-C346*$Q$2-1420*C346-H346*B346*$Q$1-C346*H346*$Q$1)/(H346*G346)))</f>
        <v>1.7398606996609582</v>
      </c>
      <c r="J346" s="9">
        <f>I346/(Sheet1!$S$4*SQRT(Sheet1!$S$5))</f>
        <v>0.89033886784253025</v>
      </c>
      <c r="K346" s="9"/>
      <c r="L346" s="9"/>
      <c r="M346" s="9"/>
    </row>
    <row r="347" spans="1:13" x14ac:dyDescent="0.25">
      <c r="A347" s="5">
        <v>7.7333333350873241</v>
      </c>
      <c r="B347" s="5">
        <v>0.57286059990891025</v>
      </c>
      <c r="C347" s="5">
        <v>0.37397412069412078</v>
      </c>
      <c r="D347" s="9">
        <v>1751.8876436405255</v>
      </c>
      <c r="E347">
        <v>1076.2048888888889</v>
      </c>
      <c r="F347" s="9">
        <f t="shared" si="10"/>
        <v>9.623461411609276E-3</v>
      </c>
      <c r="G347" s="9">
        <f t="shared" si="11"/>
        <v>3.4623461411609276E-2</v>
      </c>
      <c r="H347" s="9">
        <f>E347-$E$2</f>
        <v>784.04798611111119</v>
      </c>
      <c r="I347" s="9">
        <f>IF(H347=0,Sheet1!$S$1,((D347-C347*$Q$2-1420*C347-H347*B347*$Q$1-C347*H347*$Q$1)/(H347*G347)))</f>
        <v>0.61253895972000738</v>
      </c>
      <c r="J347" s="9">
        <f>I347/(Sheet1!$S$4*SQRT(Sheet1!$S$5))</f>
        <v>0.31345454496031022</v>
      </c>
      <c r="K347" s="9"/>
      <c r="L347" s="9"/>
      <c r="M347" s="9"/>
    </row>
    <row r="348" spans="1:13" x14ac:dyDescent="0.25">
      <c r="A348" s="5">
        <v>7.7833333362980435</v>
      </c>
      <c r="B348" s="5">
        <v>0.57221072728215527</v>
      </c>
      <c r="C348" s="5">
        <v>0.36758131054131105</v>
      </c>
      <c r="D348" s="9">
        <v>1765.649644689616</v>
      </c>
      <c r="E348">
        <v>1080.7575416666666</v>
      </c>
      <c r="F348" s="9">
        <f t="shared" si="10"/>
        <v>9.7318521998020074E-3</v>
      </c>
      <c r="G348" s="9">
        <f t="shared" si="11"/>
        <v>3.4731852199802009E-2</v>
      </c>
      <c r="H348" s="9">
        <f>E348-$E$2</f>
        <v>788.60063888888885</v>
      </c>
      <c r="I348" s="9">
        <f>IF(H348=0,Sheet1!$S$1,((D348-C348*$Q$2-1420*C348-H348*B348*$Q$1-C348*H348*$Q$1)/(H348*G348)))</f>
        <v>1.7462105385885165</v>
      </c>
      <c r="J348" s="9">
        <f>I348/(Sheet1!$S$4*SQRT(Sheet1!$S$5))</f>
        <v>0.89358827074176606</v>
      </c>
      <c r="K348" s="9"/>
      <c r="L348" s="9"/>
      <c r="M348" s="9"/>
    </row>
    <row r="349" spans="1:13" x14ac:dyDescent="0.25">
      <c r="A349" s="5">
        <v>7.8166666669460634</v>
      </c>
      <c r="B349" s="5">
        <v>0.57200511550374344</v>
      </c>
      <c r="C349" s="5">
        <v>0.36346813778813825</v>
      </c>
      <c r="D349" s="9">
        <v>1769.2099574713709</v>
      </c>
      <c r="E349">
        <v>1085.8443240740742</v>
      </c>
      <c r="F349" s="9">
        <f t="shared" si="10"/>
        <v>9.853941885557202E-3</v>
      </c>
      <c r="G349" s="9">
        <f t="shared" si="11"/>
        <v>3.4853941885557203E-2</v>
      </c>
      <c r="H349" s="9">
        <f>E349-$E$2</f>
        <v>793.68742129629641</v>
      </c>
      <c r="I349" s="9">
        <f>IF(H349=0,Sheet1!$S$1,((D349-C349*$Q$2-1420*C349-H349*B349*$Q$1-C349*H349*$Q$1)/(H349*G349)))</f>
        <v>2.1801110940299564</v>
      </c>
      <c r="J349" s="9">
        <f>I349/(Sheet1!$S$4*SQRT(Sheet1!$S$5))</f>
        <v>1.1156281900084393</v>
      </c>
      <c r="K349" s="9"/>
      <c r="L349" s="9"/>
      <c r="M349" s="9"/>
    </row>
    <row r="350" spans="1:13" x14ac:dyDescent="0.25">
      <c r="A350" s="5">
        <v>7.8499999975940833</v>
      </c>
      <c r="B350" s="5">
        <v>0.57199392195270471</v>
      </c>
      <c r="C350" s="5">
        <v>0.36690248122248126</v>
      </c>
      <c r="D350" s="9">
        <v>1756.8713869491999</v>
      </c>
      <c r="E350">
        <v>1085.8443240740742</v>
      </c>
      <c r="F350" s="9">
        <f t="shared" si="10"/>
        <v>9.853941885557202E-3</v>
      </c>
      <c r="G350" s="9">
        <f t="shared" si="11"/>
        <v>3.4853941885557203E-2</v>
      </c>
      <c r="H350" s="9">
        <f>E350-$E$2</f>
        <v>793.68742129629641</v>
      </c>
      <c r="I350" s="9">
        <f>IF(H350=0,Sheet1!$S$1,((D350-C350*$Q$2-1420*C350-H350*B350*$Q$1-C350*H350*$Q$1)/(H350*G350)))</f>
        <v>1.3163342044466808</v>
      </c>
      <c r="J350" s="9">
        <f>I350/(Sheet1!$S$4*SQRT(Sheet1!$S$5))</f>
        <v>0.67360766612972911</v>
      </c>
      <c r="K350" s="9"/>
      <c r="L350" s="9"/>
      <c r="M350" s="9"/>
    </row>
    <row r="351" spans="1:13" x14ac:dyDescent="0.25">
      <c r="A351" s="5">
        <v>7.8833333387194822</v>
      </c>
      <c r="B351" s="5">
        <v>0.57217108576062969</v>
      </c>
      <c r="C351" s="5">
        <v>0.36835931623931639</v>
      </c>
      <c r="D351" s="9">
        <v>1751.7364549144504</v>
      </c>
      <c r="E351">
        <v>1082.9083796296297</v>
      </c>
      <c r="F351" s="9">
        <f t="shared" si="10"/>
        <v>9.7833485011264397E-3</v>
      </c>
      <c r="G351" s="9">
        <f t="shared" si="11"/>
        <v>3.4783348501126438E-2</v>
      </c>
      <c r="H351" s="9">
        <f>E351-$E$2</f>
        <v>790.75147685185198</v>
      </c>
      <c r="I351" s="9">
        <f>IF(H351=0,Sheet1!$S$1,((D351-C351*$Q$2-1420*C351-H351*B351*$Q$1-C351*H351*$Q$1)/(H351*G351)))</f>
        <v>1.0606011869416156</v>
      </c>
      <c r="J351" s="9">
        <f>I351/(Sheet1!$S$4*SQRT(Sheet1!$S$5))</f>
        <v>0.54274141613639182</v>
      </c>
      <c r="K351" s="9"/>
      <c r="L351" s="9"/>
      <c r="M351" s="9"/>
    </row>
    <row r="352" spans="1:13" x14ac:dyDescent="0.25">
      <c r="A352" s="5">
        <v>7.9166666693675021</v>
      </c>
      <c r="B352" s="5">
        <v>0.57251324297940687</v>
      </c>
      <c r="C352" s="5">
        <v>0.36289722351722348</v>
      </c>
      <c r="D352" s="9">
        <v>1761.3781825407862</v>
      </c>
      <c r="E352">
        <v>1087.0116064814815</v>
      </c>
      <c r="F352" s="9">
        <f t="shared" si="10"/>
        <v>9.8821049274594782E-3</v>
      </c>
      <c r="G352" s="9">
        <f t="shared" si="11"/>
        <v>3.4882104927459481E-2</v>
      </c>
      <c r="H352" s="9">
        <f>E352-$E$2</f>
        <v>794.85470370370376</v>
      </c>
      <c r="I352" s="9">
        <f>IF(H352=0,Sheet1!$S$1,((D352-C352*$Q$2-1420*C352-H352*B352*$Q$1-C352*H352*$Q$1)/(H352*G352)))</f>
        <v>1.9044337992729492</v>
      </c>
      <c r="J352" s="9">
        <f>I352/(Sheet1!$S$4*SQRT(Sheet1!$S$5))</f>
        <v>0.97455585556713897</v>
      </c>
      <c r="K352" s="9"/>
      <c r="L352" s="9"/>
      <c r="M352" s="9"/>
    </row>
    <row r="353" spans="1:13" x14ac:dyDescent="0.25">
      <c r="A353" s="5">
        <v>7.9666666705782214</v>
      </c>
      <c r="B353" s="5">
        <v>0.57325446134860381</v>
      </c>
      <c r="C353" s="5">
        <v>0.35513600103600151</v>
      </c>
      <c r="D353" s="9">
        <v>1770.2262021625929</v>
      </c>
      <c r="E353">
        <v>1092.3734814814816</v>
      </c>
      <c r="F353" s="9">
        <f t="shared" si="10"/>
        <v>1.001217668119166E-2</v>
      </c>
      <c r="G353" s="9">
        <f t="shared" si="11"/>
        <v>3.5012176681191665E-2</v>
      </c>
      <c r="H353" s="9">
        <f>E353-$E$2</f>
        <v>800.21657870370382</v>
      </c>
      <c r="I353" s="9">
        <f>IF(H353=0,Sheet1!$S$1,((D353-C353*$Q$2-1420*C353-H353*B353*$Q$1-C353*H353*$Q$1)/(H353*G353)))</f>
        <v>2.9214754936198877</v>
      </c>
      <c r="J353" s="9">
        <f>I353/(Sheet1!$S$4*SQRT(Sheet1!$S$5))</f>
        <v>1.4950065737596681</v>
      </c>
      <c r="K353" s="9"/>
      <c r="L353" s="9"/>
      <c r="M353" s="9"/>
    </row>
    <row r="354" spans="1:13" x14ac:dyDescent="0.25">
      <c r="A354" s="5">
        <v>8.0000000012262422</v>
      </c>
      <c r="B354" s="5">
        <v>0.57384651050210789</v>
      </c>
      <c r="C354" s="5">
        <v>0.36419762237762265</v>
      </c>
      <c r="D354" s="9">
        <v>1761.2022387173829</v>
      </c>
      <c r="E354">
        <v>1096.1258055555556</v>
      </c>
      <c r="F354" s="9">
        <f t="shared" si="10"/>
        <v>1.0103894321870914E-2</v>
      </c>
      <c r="G354" s="9">
        <f t="shared" si="11"/>
        <v>3.5103894321870915E-2</v>
      </c>
      <c r="H354" s="9">
        <f>E354-$E$2</f>
        <v>803.96890277777788</v>
      </c>
      <c r="I354" s="9">
        <f>IF(H354=0,Sheet1!$S$1,((D354-C354*$Q$2-1420*C354-H354*B354*$Q$1-C354*H354*$Q$1)/(H354*G354)))</f>
        <v>1.3458493889610359</v>
      </c>
      <c r="J354" s="9">
        <f>I354/(Sheet1!$S$4*SQRT(Sheet1!$S$5))</f>
        <v>0.68871147068706817</v>
      </c>
      <c r="K354" s="9"/>
      <c r="L354" s="9"/>
      <c r="M354" s="9"/>
    </row>
    <row r="355" spans="1:13" x14ac:dyDescent="0.25">
      <c r="A355" s="5">
        <v>8.0333333318742621</v>
      </c>
      <c r="B355" s="5">
        <v>0.57447555661773642</v>
      </c>
      <c r="C355" s="5">
        <v>0.35833903651903665</v>
      </c>
      <c r="D355" s="9">
        <v>1768.6696278446711</v>
      </c>
      <c r="E355">
        <v>1096.1258055555556</v>
      </c>
      <c r="F355" s="9">
        <f t="shared" si="10"/>
        <v>1.0103894321870914E-2</v>
      </c>
      <c r="G355" s="9">
        <f t="shared" si="11"/>
        <v>3.5103894321870915E-2</v>
      </c>
      <c r="H355" s="9">
        <f>E355-$E$2</f>
        <v>803.96890277777788</v>
      </c>
      <c r="I355" s="9">
        <f>IF(H355=0,Sheet1!$S$1,((D355-C355*$Q$2-1420*C355-H355*B355*$Q$1-C355*H355*$Q$1)/(H355*G355)))</f>
        <v>2.2926602148660633</v>
      </c>
      <c r="J355" s="9">
        <f>I355/(Sheet1!$S$4*SQRT(Sheet1!$S$5))</f>
        <v>1.1732229485091734</v>
      </c>
      <c r="K355" s="9"/>
      <c r="L355" s="9"/>
      <c r="M355" s="9"/>
    </row>
    <row r="356" spans="1:13" x14ac:dyDescent="0.25">
      <c r="A356" s="5">
        <v>8.066666672999661</v>
      </c>
      <c r="B356" s="5">
        <v>0.57511599332510843</v>
      </c>
      <c r="C356" s="5">
        <v>0.35900628334628337</v>
      </c>
      <c r="D356" s="9">
        <v>1773.0404337118644</v>
      </c>
      <c r="E356">
        <v>1098.0611157407407</v>
      </c>
      <c r="F356" s="9">
        <f t="shared" si="10"/>
        <v>1.0151422112677983E-2</v>
      </c>
      <c r="G356" s="9">
        <f t="shared" si="11"/>
        <v>3.5151422112677987E-2</v>
      </c>
      <c r="H356" s="9">
        <f>E356-$E$2</f>
        <v>805.9042129629629</v>
      </c>
      <c r="I356" s="9">
        <f>IF(H356=0,Sheet1!$S$1,((D356-C356*$Q$2-1420*C356-H356*B356*$Q$1-C356*H356*$Q$1)/(H356*G356)))</f>
        <v>2.27120480199362</v>
      </c>
      <c r="J356" s="9">
        <f>I356/(Sheet1!$S$4*SQRT(Sheet1!$S$5))</f>
        <v>1.1622435706718168</v>
      </c>
      <c r="K356" s="9"/>
      <c r="L356" s="9"/>
      <c r="M356" s="9"/>
    </row>
    <row r="357" spans="1:13" x14ac:dyDescent="0.25">
      <c r="A357" s="5">
        <v>8.1000000036476809</v>
      </c>
      <c r="B357" s="5">
        <v>0.57573975900062679</v>
      </c>
      <c r="C357" s="5">
        <v>0.36676669256669242</v>
      </c>
      <c r="D357" s="9">
        <v>1761.0239248531104</v>
      </c>
      <c r="E357">
        <v>1099.4347777777778</v>
      </c>
      <c r="F357" s="9">
        <f t="shared" si="10"/>
        <v>1.0185249178408231E-2</v>
      </c>
      <c r="G357" s="9">
        <f t="shared" si="11"/>
        <v>3.5185249178408234E-2</v>
      </c>
      <c r="H357" s="9">
        <f>E357-$E$2</f>
        <v>807.27787499999999</v>
      </c>
      <c r="I357" s="9">
        <f>IF(H357=0,Sheet1!$S$1,((D357-C357*$Q$2-1420*C357-H357*B357*$Q$1-C357*H357*$Q$1)/(H357*G357)))</f>
        <v>0.85087412246333394</v>
      </c>
      <c r="J357" s="9">
        <f>I357/(Sheet1!$S$4*SQRT(Sheet1!$S$5))</f>
        <v>0.43541779121635199</v>
      </c>
      <c r="K357" s="9"/>
      <c r="L357" s="9"/>
      <c r="M357" s="9"/>
    </row>
    <row r="358" spans="1:13" x14ac:dyDescent="0.25">
      <c r="A358" s="5">
        <v>8.1500000048584003</v>
      </c>
      <c r="B358" s="5">
        <v>0.57657703177187491</v>
      </c>
      <c r="C358" s="5">
        <v>0.3649091375291374</v>
      </c>
      <c r="D358" s="9">
        <v>1760.8957733579944</v>
      </c>
      <c r="E358">
        <v>1096.9029953703703</v>
      </c>
      <c r="F358" s="9">
        <f t="shared" si="10"/>
        <v>1.0122962451443895E-2</v>
      </c>
      <c r="G358" s="9">
        <f t="shared" si="11"/>
        <v>3.5122962451443897E-2</v>
      </c>
      <c r="H358" s="9">
        <f>E358-$E$2</f>
        <v>804.7460925925925</v>
      </c>
      <c r="I358" s="9">
        <f>IF(H358=0,Sheet1!$S$1,((D358-C358*$Q$2-1420*C358-H358*B358*$Q$1-C358*H358*$Q$1)/(H358*G358)))</f>
        <v>1.1373308812129965</v>
      </c>
      <c r="J358" s="9">
        <f>I358/(Sheet1!$S$4*SQRT(Sheet1!$S$5))</f>
        <v>0.58200630046925661</v>
      </c>
      <c r="K358" s="9"/>
      <c r="L358" s="9"/>
      <c r="M358" s="9"/>
    </row>
    <row r="359" spans="1:13" x14ac:dyDescent="0.25">
      <c r="A359" s="5">
        <v>8.1833333355064202</v>
      </c>
      <c r="B359" s="5">
        <v>0.57704256872593684</v>
      </c>
      <c r="C359" s="5">
        <v>0.3630909557109554</v>
      </c>
      <c r="D359" s="9">
        <v>1764.3260519354885</v>
      </c>
      <c r="E359">
        <v>1096.9029953703703</v>
      </c>
      <c r="F359" s="9">
        <f t="shared" si="10"/>
        <v>1.0122962451443895E-2</v>
      </c>
      <c r="G359" s="9">
        <f t="shared" si="11"/>
        <v>3.5122962451443897E-2</v>
      </c>
      <c r="H359" s="9">
        <f>E359-$E$2</f>
        <v>804.7460925925925</v>
      </c>
      <c r="I359" s="9">
        <f>IF(H359=0,Sheet1!$S$1,((D359-C359*$Q$2-1420*C359-H359*B359*$Q$1-C359*H359*$Q$1)/(H359*G359)))</f>
        <v>1.4619242360082163</v>
      </c>
      <c r="J359" s="9">
        <f>I359/(Sheet1!$S$4*SQRT(Sheet1!$S$5))</f>
        <v>0.74811044896453605</v>
      </c>
      <c r="K359" s="9"/>
      <c r="L359" s="9"/>
      <c r="M359" s="9"/>
    </row>
    <row r="360" spans="1:13" x14ac:dyDescent="0.25">
      <c r="A360" s="5">
        <v>8.2166666661544401</v>
      </c>
      <c r="B360" s="5">
        <v>0.57742314079689949</v>
      </c>
      <c r="C360" s="5">
        <v>0.36662724682724646</v>
      </c>
      <c r="D360" s="9">
        <v>1757.1430690951431</v>
      </c>
      <c r="E360">
        <v>1104.0922638888887</v>
      </c>
      <c r="F360" s="9">
        <f t="shared" si="10"/>
        <v>1.0300513970397954E-2</v>
      </c>
      <c r="G360" s="9">
        <f t="shared" si="11"/>
        <v>3.5300513970397955E-2</v>
      </c>
      <c r="H360" s="9">
        <f>E360-$E$2</f>
        <v>811.93536111111098</v>
      </c>
      <c r="I360" s="9">
        <f>IF(H360=0,Sheet1!$S$1,((D360-C360*$Q$2-1420*C360-H360*B360*$Q$1-C360*H360*$Q$1)/(H360*G360)))</f>
        <v>0.50980785850227495</v>
      </c>
      <c r="J360" s="9">
        <f>I360/(Sheet1!$S$4*SQRT(Sheet1!$S$5))</f>
        <v>0.26088396136805142</v>
      </c>
      <c r="K360" s="9"/>
      <c r="L360" s="9"/>
      <c r="M360" s="9"/>
    </row>
    <row r="361" spans="1:13" x14ac:dyDescent="0.25">
      <c r="A361" s="5">
        <v>8.24999999680246</v>
      </c>
      <c r="B361" s="5">
        <v>0.57771522250114571</v>
      </c>
      <c r="C361" s="5">
        <v>0.36682926702926749</v>
      </c>
      <c r="D361" s="9">
        <v>1756.4905025402797</v>
      </c>
      <c r="E361">
        <v>1104.0922638888887</v>
      </c>
      <c r="F361" s="9">
        <f t="shared" si="10"/>
        <v>1.0300513970397954E-2</v>
      </c>
      <c r="G361" s="9">
        <f t="shared" si="11"/>
        <v>3.5300513970397955E-2</v>
      </c>
      <c r="H361" s="9">
        <f>E361-$E$2</f>
        <v>811.93536111111098</v>
      </c>
      <c r="I361" s="9">
        <f>IF(H361=0,Sheet1!$S$1,((D361-C361*$Q$2-1420*C361-H361*B361*$Q$1-C361*H361*$Q$1)/(H361*G361)))</f>
        <v>0.45432913742167585</v>
      </c>
      <c r="J361" s="9">
        <f>I361/(Sheet1!$S$4*SQRT(Sheet1!$S$5))</f>
        <v>0.23249383695988612</v>
      </c>
      <c r="K361" s="9"/>
      <c r="L361" s="9"/>
      <c r="M361" s="9"/>
    </row>
    <row r="362" spans="1:13" x14ac:dyDescent="0.25">
      <c r="A362" s="5">
        <v>8.2833333379278589</v>
      </c>
      <c r="B362" s="5">
        <v>0.57791626578593147</v>
      </c>
      <c r="C362" s="5">
        <v>0.36341996891996919</v>
      </c>
      <c r="D362" s="9">
        <v>1762.696387955144</v>
      </c>
      <c r="E362">
        <v>1113.3089583333333</v>
      </c>
      <c r="F362" s="9">
        <f t="shared" si="10"/>
        <v>1.0531226470152954E-2</v>
      </c>
      <c r="G362" s="9">
        <f t="shared" si="11"/>
        <v>3.5531226470152957E-2</v>
      </c>
      <c r="H362" s="9">
        <f>E362-$E$2</f>
        <v>821.15205555555553</v>
      </c>
      <c r="I362" s="9">
        <f>IF(H362=0,Sheet1!$S$1,((D362-C362*$Q$2-1420*C362-H362*B362*$Q$1-C362*H362*$Q$1)/(H362*G362)))</f>
        <v>0.7312460598378353</v>
      </c>
      <c r="J362" s="9">
        <f>I362/(Sheet1!$S$4*SQRT(Sheet1!$S$5))</f>
        <v>0.37420052602900855</v>
      </c>
      <c r="K362" s="9"/>
      <c r="L362" s="9"/>
      <c r="M362" s="9"/>
    </row>
    <row r="363" spans="1:13" x14ac:dyDescent="0.25">
      <c r="A363" s="5">
        <v>8.3333333391385782</v>
      </c>
      <c r="B363" s="5">
        <v>0.57804055178118396</v>
      </c>
      <c r="C363" s="5">
        <v>0.36222470862470846</v>
      </c>
      <c r="D363" s="9">
        <v>1758.5570212867021</v>
      </c>
      <c r="E363">
        <v>1113.5571157407408</v>
      </c>
      <c r="F363" s="9">
        <f t="shared" si="10"/>
        <v>1.053748657414922E-2</v>
      </c>
      <c r="G363" s="9">
        <f t="shared" si="11"/>
        <v>3.5537486574149221E-2</v>
      </c>
      <c r="H363" s="9">
        <f>E363-$E$2</f>
        <v>821.400212962963</v>
      </c>
      <c r="I363" s="9">
        <f>IF(H363=0,Sheet1!$S$1,((D363-C363*$Q$2-1420*C363-H363*B363*$Q$1-C363*H363*$Q$1)/(H363*G363)))</f>
        <v>0.71591625052871266</v>
      </c>
      <c r="J363" s="9">
        <f>I363/(Sheet1!$S$4*SQRT(Sheet1!$S$5))</f>
        <v>0.36635580313413207</v>
      </c>
      <c r="K363" s="9"/>
      <c r="L363" s="9"/>
      <c r="M363" s="9"/>
    </row>
    <row r="364" spans="1:13" x14ac:dyDescent="0.25">
      <c r="A364" s="5">
        <v>8.3666666697865981</v>
      </c>
      <c r="B364" s="5">
        <v>0.5779946264139908</v>
      </c>
      <c r="C364" s="5">
        <v>0.3626034757834754</v>
      </c>
      <c r="D364" s="9">
        <v>1758.4469922424169</v>
      </c>
      <c r="E364">
        <v>1110.3103240740741</v>
      </c>
      <c r="F364" s="9">
        <f t="shared" si="10"/>
        <v>1.0455782122594128E-2</v>
      </c>
      <c r="G364" s="9">
        <f t="shared" si="11"/>
        <v>3.5455782122594127E-2</v>
      </c>
      <c r="H364" s="9">
        <f>E364-$E$2</f>
        <v>818.1534212962963</v>
      </c>
      <c r="I364" s="9">
        <f>IF(H364=0,Sheet1!$S$1,((D364-C364*$Q$2-1420*C364-H364*B364*$Q$1-C364*H364*$Q$1)/(H364*G364)))</f>
        <v>0.78608743500985157</v>
      </c>
      <c r="J364" s="9">
        <f>I364/(Sheet1!$S$4*SQRT(Sheet1!$S$5))</f>
        <v>0.40226450143295628</v>
      </c>
      <c r="K364" s="9"/>
      <c r="L364" s="9"/>
      <c r="M364" s="9"/>
    </row>
    <row r="365" spans="1:13" x14ac:dyDescent="0.25">
      <c r="A365" s="5">
        <v>8.400000000434618</v>
      </c>
      <c r="B365" s="5">
        <v>0.57782609869577917</v>
      </c>
      <c r="C365" s="5">
        <v>0.36209039627039569</v>
      </c>
      <c r="D365" s="9">
        <v>1748.1994954133283</v>
      </c>
      <c r="E365">
        <v>1114.9017777777776</v>
      </c>
      <c r="F365" s="9">
        <f t="shared" si="10"/>
        <v>1.0571451584849104E-2</v>
      </c>
      <c r="G365" s="9">
        <f t="shared" si="11"/>
        <v>3.5571451584849104E-2</v>
      </c>
      <c r="H365" s="9">
        <f>E365-$E$2</f>
        <v>822.74487499999987</v>
      </c>
      <c r="I365" s="9">
        <f>IF(H365=0,Sheet1!$S$1,((D365-C365*$Q$2-1420*C365-H365*B365*$Q$1-C365*H365*$Q$1)/(H365*G365)))</f>
        <v>0.33605412243801214</v>
      </c>
      <c r="J365" s="9">
        <f>I365/(Sheet1!$S$4*SQRT(Sheet1!$S$5))</f>
        <v>0.17196896680497434</v>
      </c>
      <c r="K365" s="9"/>
      <c r="L365" s="9"/>
      <c r="M365" s="9"/>
    </row>
    <row r="366" spans="1:13" x14ac:dyDescent="0.25">
      <c r="A366" s="5">
        <v>8.4333333310826379</v>
      </c>
      <c r="B366" s="5">
        <v>0.57751131023355506</v>
      </c>
      <c r="C366" s="5">
        <v>0.36289847707847667</v>
      </c>
      <c r="D366" s="9">
        <v>1748.8776150367025</v>
      </c>
      <c r="E366">
        <v>1114.9017777777776</v>
      </c>
      <c r="F366" s="9">
        <f t="shared" si="10"/>
        <v>1.0571451584849104E-2</v>
      </c>
      <c r="G366" s="9">
        <f t="shared" si="11"/>
        <v>3.5571451584849104E-2</v>
      </c>
      <c r="H366" s="9">
        <f>E366-$E$2</f>
        <v>822.74487499999987</v>
      </c>
      <c r="I366" s="9">
        <f>IF(H366=0,Sheet1!$S$1,((D366-C366*$Q$2-1420*C366-H366*B366*$Q$1-C366*H366*$Q$1)/(H366*G366)))</f>
        <v>0.27483353308494679</v>
      </c>
      <c r="J366" s="9">
        <f>I366/(Sheet1!$S$4*SQRT(Sheet1!$S$5))</f>
        <v>0.14064055630413236</v>
      </c>
      <c r="K366" s="9"/>
      <c r="L366" s="9"/>
      <c r="M366" s="9"/>
    </row>
    <row r="367" spans="1:13" x14ac:dyDescent="0.25">
      <c r="A367" s="5">
        <v>8.4666666722080368</v>
      </c>
      <c r="B367" s="5">
        <v>0.57704115390048372</v>
      </c>
      <c r="C367" s="5">
        <v>0.36796767158767191</v>
      </c>
      <c r="D367" s="9">
        <v>1745.2154326712121</v>
      </c>
      <c r="E367">
        <v>1111.8700416666668</v>
      </c>
      <c r="F367" s="9">
        <f t="shared" si="10"/>
        <v>1.0494977810946849E-2</v>
      </c>
      <c r="G367" s="9">
        <f t="shared" si="11"/>
        <v>3.5494977810946848E-2</v>
      </c>
      <c r="H367" s="9">
        <f>E367-$E$2</f>
        <v>819.71313888888903</v>
      </c>
      <c r="I367" s="9">
        <f>IF(H367=0,Sheet1!$S$1,((D367-C367*$Q$2-1420*C367-H367*B367*$Q$1-C367*H367*$Q$1)/(H367*G367)))</f>
        <v>-0.322195674780476</v>
      </c>
      <c r="J367" s="9">
        <f>I367/(Sheet1!$S$4*SQRT(Sheet1!$S$5))</f>
        <v>-0.16487718376747595</v>
      </c>
      <c r="K367" s="9"/>
      <c r="L367" s="9"/>
      <c r="M367" s="9"/>
    </row>
    <row r="368" spans="1:13" x14ac:dyDescent="0.25">
      <c r="A368" s="5">
        <v>8.5166666734187562</v>
      </c>
      <c r="B368" s="5">
        <v>0.57605197988544421</v>
      </c>
      <c r="C368" s="5">
        <v>0.36274856254856214</v>
      </c>
      <c r="D368" s="9">
        <v>1748.2044474288737</v>
      </c>
      <c r="E368">
        <v>1113.4341250000002</v>
      </c>
      <c r="F368" s="9">
        <f t="shared" si="10"/>
        <v>1.0534383650604421E-2</v>
      </c>
      <c r="G368" s="9">
        <f t="shared" si="11"/>
        <v>3.553438365060442E-2</v>
      </c>
      <c r="H368" s="9">
        <f>E368-$E$2</f>
        <v>821.27722222222246</v>
      </c>
      <c r="I368" s="9">
        <f>IF(H368=0,Sheet1!$S$1,((D368-C368*$Q$2-1420*C368-H368*B368*$Q$1-C368*H368*$Q$1)/(H368*G368)))</f>
        <v>0.36436633258918422</v>
      </c>
      <c r="J368" s="9">
        <f>I368/(Sheet1!$S$4*SQRT(Sheet1!$S$5))</f>
        <v>0.18645717332462644</v>
      </c>
      <c r="K368" s="9"/>
      <c r="L368" s="9"/>
      <c r="M368" s="9"/>
    </row>
    <row r="369" spans="1:13" x14ac:dyDescent="0.25">
      <c r="A369" s="5">
        <v>8.5500000040667761</v>
      </c>
      <c r="B369" s="5">
        <v>0.57525519822068394</v>
      </c>
      <c r="C369" s="5">
        <v>0.36059948199948166</v>
      </c>
      <c r="D369" s="9">
        <v>1746.7534769728609</v>
      </c>
      <c r="E369">
        <v>1114.146365740741</v>
      </c>
      <c r="F369" s="9">
        <f t="shared" si="10"/>
        <v>1.0552361355956262E-2</v>
      </c>
      <c r="G369" s="9">
        <f t="shared" si="11"/>
        <v>3.5552361355956262E-2</v>
      </c>
      <c r="H369" s="9">
        <f>E369-$E$2</f>
        <v>821.98946296296322</v>
      </c>
      <c r="I369" s="9">
        <f>IF(H369=0,Sheet1!$S$1,((D369-C369*$Q$2-1420*C369-H369*B369*$Q$1-C369*H369*$Q$1)/(H369*G369)))</f>
        <v>0.5635923105825128</v>
      </c>
      <c r="J369" s="9">
        <f>I369/(Sheet1!$S$4*SQRT(Sheet1!$S$5))</f>
        <v>0.28840707754739914</v>
      </c>
      <c r="K369" s="9"/>
      <c r="L369" s="9"/>
      <c r="M369" s="9"/>
    </row>
    <row r="370" spans="1:13" x14ac:dyDescent="0.25">
      <c r="A370" s="5">
        <v>8.583333334714796</v>
      </c>
      <c r="B370" s="5">
        <v>0.57439639043006063</v>
      </c>
      <c r="C370" s="5">
        <v>0.3632257446257447</v>
      </c>
      <c r="D370" s="9">
        <v>1737.7174715961323</v>
      </c>
      <c r="E370">
        <v>1114.146365740741</v>
      </c>
      <c r="F370" s="9">
        <f t="shared" si="10"/>
        <v>1.0552361355956262E-2</v>
      </c>
      <c r="G370" s="9">
        <f t="shared" si="11"/>
        <v>3.5552361355956262E-2</v>
      </c>
      <c r="H370" s="9">
        <f>E370-$E$2</f>
        <v>821.98946296296322</v>
      </c>
      <c r="I370" s="9">
        <f>IF(H370=0,Sheet1!$S$1,((D370-C370*$Q$2-1420*C370-H370*B370*$Q$1-C370*H370*$Q$1)/(H370*G370)))</f>
        <v>-2.5170529405393233E-2</v>
      </c>
      <c r="J370" s="9">
        <f>I370/(Sheet1!$S$4*SQRT(Sheet1!$S$5))</f>
        <v>-1.2880514318279596E-2</v>
      </c>
      <c r="K370" s="9"/>
      <c r="L370" s="9"/>
      <c r="M370" s="9"/>
    </row>
    <row r="371" spans="1:13" x14ac:dyDescent="0.25">
      <c r="A371" s="5">
        <v>8.6166666653628159</v>
      </c>
      <c r="B371" s="5">
        <v>0.57351485363288013</v>
      </c>
      <c r="C371" s="5">
        <v>0.35686993006993006</v>
      </c>
      <c r="D371" s="9">
        <v>1749.1736395962644</v>
      </c>
      <c r="E371">
        <v>1121.5807453703703</v>
      </c>
      <c r="F371" s="9">
        <f t="shared" si="10"/>
        <v>1.0741262618762806E-2</v>
      </c>
      <c r="G371" s="9">
        <f t="shared" si="11"/>
        <v>3.5741262618762808E-2</v>
      </c>
      <c r="H371" s="9">
        <f>E371-$E$2</f>
        <v>829.42384259259256</v>
      </c>
      <c r="I371" s="9">
        <f>IF(H371=0,Sheet1!$S$1,((D371-C371*$Q$2-1420*C371-H371*B371*$Q$1-C371*H371*$Q$1)/(H371*G371)))</f>
        <v>0.86705772691108884</v>
      </c>
      <c r="J371" s="9">
        <f>I371/(Sheet1!$S$4*SQRT(Sheet1!$S$5))</f>
        <v>0.44369942667396839</v>
      </c>
      <c r="K371" s="9"/>
      <c r="L371" s="9"/>
      <c r="M371" s="9"/>
    </row>
    <row r="372" spans="1:13" x14ac:dyDescent="0.25">
      <c r="A372" s="5">
        <v>8.6666666665735352</v>
      </c>
      <c r="B372" s="5">
        <v>0.57222399570489069</v>
      </c>
      <c r="C372" s="5">
        <v>0.35536743848743846</v>
      </c>
      <c r="D372" s="9">
        <v>1747.5754727721426</v>
      </c>
      <c r="E372">
        <v>1127.372037037037</v>
      </c>
      <c r="F372" s="9">
        <f t="shared" si="10"/>
        <v>1.0890000905268163E-2</v>
      </c>
      <c r="G372" s="9">
        <f t="shared" si="11"/>
        <v>3.5890000905268164E-2</v>
      </c>
      <c r="H372" s="9">
        <f>E372-$E$2</f>
        <v>835.21513425925923</v>
      </c>
      <c r="I372" s="9">
        <f>IF(H372=0,Sheet1!$S$1,((D372-C372*$Q$2-1420*C372-H372*B372*$Q$1-C372*H372*$Q$1)/(H372*G372)))</f>
        <v>0.82162454223984993</v>
      </c>
      <c r="J372" s="9">
        <f>I372/(Sheet1!$S$4*SQRT(Sheet1!$S$5))</f>
        <v>0.42044990433545354</v>
      </c>
      <c r="K372" s="9"/>
      <c r="L372" s="9"/>
      <c r="M372" s="9"/>
    </row>
    <row r="373" spans="1:13" x14ac:dyDescent="0.25">
      <c r="A373" s="5">
        <v>8.6999999972215551</v>
      </c>
      <c r="B373" s="5">
        <v>0.57141065911751798</v>
      </c>
      <c r="C373" s="5">
        <v>0.3608219839419845</v>
      </c>
      <c r="D373" s="9">
        <v>1734.4430350998132</v>
      </c>
      <c r="E373">
        <v>1127.372037037037</v>
      </c>
      <c r="F373" s="9">
        <f t="shared" si="10"/>
        <v>1.0890000905268163E-2</v>
      </c>
      <c r="G373" s="9">
        <f t="shared" si="11"/>
        <v>3.5890000905268164E-2</v>
      </c>
      <c r="H373" s="9">
        <f>E373-$E$2</f>
        <v>835.21513425925923</v>
      </c>
      <c r="I373" s="9">
        <f>IF(H373=0,Sheet1!$S$1,((D373-C373*$Q$2-1420*C373-H373*B373*$Q$1-C373*H373*$Q$1)/(H373*G373)))</f>
        <v>-0.21313754638901411</v>
      </c>
      <c r="J373" s="9">
        <f>I373/(Sheet1!$S$4*SQRT(Sheet1!$S$5))</f>
        <v>-0.10906887073413894</v>
      </c>
      <c r="K373" s="9"/>
      <c r="L373" s="9"/>
      <c r="M373" s="9"/>
    </row>
    <row r="374" spans="1:13" x14ac:dyDescent="0.25">
      <c r="A374" s="5">
        <v>8.733333338346954</v>
      </c>
      <c r="B374" s="5">
        <v>0.5706523306621355</v>
      </c>
      <c r="C374" s="5">
        <v>0.36437831131831144</v>
      </c>
      <c r="D374" s="9">
        <v>1723.3963442683612</v>
      </c>
      <c r="E374">
        <v>1127.7483240740739</v>
      </c>
      <c r="F374" s="9">
        <f t="shared" si="10"/>
        <v>1.0899713369965234E-2</v>
      </c>
      <c r="G374" s="9">
        <f t="shared" si="11"/>
        <v>3.5899713369965239E-2</v>
      </c>
      <c r="H374" s="9">
        <f>E374-$E$2</f>
        <v>835.59142129629618</v>
      </c>
      <c r="I374" s="9">
        <f>IF(H374=0,Sheet1!$S$1,((D374-C374*$Q$2-1420*C374-H374*B374*$Q$1-C374*H374*$Q$1)/(H374*G374)))</f>
        <v>-0.97572245324574092</v>
      </c>
      <c r="J374" s="9">
        <f>I374/(Sheet1!$S$4*SQRT(Sheet1!$S$5))</f>
        <v>-0.4993064240836263</v>
      </c>
      <c r="K374" s="9"/>
      <c r="L374" s="9"/>
      <c r="M374" s="9"/>
    </row>
    <row r="375" spans="1:13" x14ac:dyDescent="0.25">
      <c r="A375" s="5">
        <v>8.7666666689949739</v>
      </c>
      <c r="B375" s="5">
        <v>0.56997431797622911</v>
      </c>
      <c r="C375" s="5">
        <v>0.35485287749287775</v>
      </c>
      <c r="D375" s="9">
        <v>1739.107302981771</v>
      </c>
      <c r="E375">
        <v>1124.6612453703704</v>
      </c>
      <c r="F375" s="9">
        <f t="shared" si="10"/>
        <v>1.0820205924590695E-2</v>
      </c>
      <c r="G375" s="9">
        <f t="shared" si="11"/>
        <v>3.5820205924590696E-2</v>
      </c>
      <c r="H375" s="9">
        <f>E375-$E$2</f>
        <v>832.50434259259259</v>
      </c>
      <c r="I375" s="9">
        <f>IF(H375=0,Sheet1!$S$1,((D375-C375*$Q$2-1420*C375-H375*B375*$Q$1-C375*H375*$Q$1)/(H375*G375)))</f>
        <v>0.75789044896701041</v>
      </c>
      <c r="J375" s="9">
        <f>I375/(Sheet1!$S$4*SQRT(Sheet1!$S$5))</f>
        <v>0.38783525854308187</v>
      </c>
      <c r="K375" s="9"/>
      <c r="L375" s="9"/>
      <c r="M375" s="9"/>
    </row>
    <row r="376" spans="1:13" x14ac:dyDescent="0.25">
      <c r="A376" s="5">
        <v>8.7999999996429938</v>
      </c>
      <c r="B376" s="5">
        <v>0.56940778007374193</v>
      </c>
      <c r="C376" s="5">
        <v>0.36252964516964481</v>
      </c>
      <c r="D376" s="9">
        <v>1726.5596940538919</v>
      </c>
      <c r="E376">
        <v>1124.6612453703704</v>
      </c>
      <c r="F376" s="9">
        <f t="shared" si="10"/>
        <v>1.0820205924590695E-2</v>
      </c>
      <c r="G376" s="9">
        <f t="shared" si="11"/>
        <v>3.5820205924590696E-2</v>
      </c>
      <c r="H376" s="9">
        <f>E376-$E$2</f>
        <v>832.50434259259259</v>
      </c>
      <c r="I376" s="9">
        <f>IF(H376=0,Sheet1!$S$1,((D376-C376*$Q$2-1420*C376-H376*B376*$Q$1-C376*H376*$Q$1)/(H376*G376)))</f>
        <v>-0.52360725691806331</v>
      </c>
      <c r="J376" s="9">
        <f>I376/(Sheet1!$S$4*SQRT(Sheet1!$S$5))</f>
        <v>-0.26794552713869912</v>
      </c>
      <c r="K376" s="9"/>
      <c r="L376" s="9"/>
      <c r="M376" s="9"/>
    </row>
    <row r="377" spans="1:13" x14ac:dyDescent="0.25">
      <c r="A377" s="5">
        <v>8.8500000008537132</v>
      </c>
      <c r="B377" s="5">
        <v>0.5687957698327456</v>
      </c>
      <c r="C377" s="5">
        <v>0.36362582232582186</v>
      </c>
      <c r="D377" s="9">
        <v>1726.0311973188386</v>
      </c>
      <c r="E377">
        <v>1127.9480555555554</v>
      </c>
      <c r="F377" s="9">
        <f t="shared" si="10"/>
        <v>1.0904871098966198E-2</v>
      </c>
      <c r="G377" s="9">
        <f t="shared" si="11"/>
        <v>3.5904871098966201E-2</v>
      </c>
      <c r="H377" s="9">
        <f>E377-$E$2</f>
        <v>835.7911527777776</v>
      </c>
      <c r="I377" s="9">
        <f>IF(H377=0,Sheet1!$S$1,((D377-C377*$Q$2-1420*C377-H377*B377*$Q$1-C377*H377*$Q$1)/(H377*G377)))</f>
        <v>-0.7533964142276236</v>
      </c>
      <c r="J377" s="9">
        <f>I377/(Sheet1!$S$4*SQRT(Sheet1!$S$5))</f>
        <v>-0.38553552626986576</v>
      </c>
      <c r="K377" s="9"/>
      <c r="L377" s="9"/>
      <c r="M377" s="9"/>
    </row>
    <row r="378" spans="1:13" x14ac:dyDescent="0.25">
      <c r="A378" s="5">
        <v>8.8833333315017331</v>
      </c>
      <c r="B378" s="5">
        <v>0.56853542748517716</v>
      </c>
      <c r="C378" s="5">
        <v>0.35998945868945886</v>
      </c>
      <c r="D378" s="9">
        <v>1722.0020261560296</v>
      </c>
      <c r="E378">
        <v>1127.9480555555554</v>
      </c>
      <c r="F378" s="9">
        <f t="shared" si="10"/>
        <v>1.0904871098966198E-2</v>
      </c>
      <c r="G378" s="9">
        <f t="shared" si="11"/>
        <v>3.5904871098966201E-2</v>
      </c>
      <c r="H378" s="9">
        <f>E378-$E$2</f>
        <v>835.7911527777776</v>
      </c>
      <c r="I378" s="9">
        <f>IF(H378=0,Sheet1!$S$1,((D378-C378*$Q$2-1420*C378-H378*B378*$Q$1-C378*H378*$Q$1)/(H378*G378)))</f>
        <v>-0.46639019060655074</v>
      </c>
      <c r="J378" s="9">
        <f>I378/(Sheet1!$S$4*SQRT(Sheet1!$S$5))</f>
        <v>-0.23866583937347166</v>
      </c>
      <c r="K378" s="9"/>
      <c r="L378" s="9"/>
      <c r="M378" s="9"/>
    </row>
    <row r="379" spans="1:13" x14ac:dyDescent="0.25">
      <c r="A379" s="5">
        <v>8.916666672627132</v>
      </c>
      <c r="B379" s="5">
        <v>0.56836539889994919</v>
      </c>
      <c r="C379" s="5">
        <v>0.35656046102046102</v>
      </c>
      <c r="D379" s="9">
        <v>1721.6225453220786</v>
      </c>
      <c r="E379">
        <v>1132.2323379629629</v>
      </c>
      <c r="F379" s="9">
        <f t="shared" si="10"/>
        <v>1.1015906092838042E-2</v>
      </c>
      <c r="G379" s="9">
        <f t="shared" si="11"/>
        <v>3.6015906092838043E-2</v>
      </c>
      <c r="H379" s="9">
        <f>E379-$E$2</f>
        <v>840.07543518518514</v>
      </c>
      <c r="I379" s="9">
        <f>IF(H379=0,Sheet1!$S$1,((D379-C379*$Q$2-1420*C379-H379*B379*$Q$1-C379*H379*$Q$1)/(H379*G379)))</f>
        <v>-0.22322193745998434</v>
      </c>
      <c r="J379" s="9">
        <f>I379/(Sheet1!$S$4*SQRT(Sheet1!$S$5))</f>
        <v>-0.11422935589870331</v>
      </c>
      <c r="K379" s="9"/>
      <c r="L379" s="9"/>
      <c r="M379" s="9"/>
    </row>
    <row r="380" spans="1:13" x14ac:dyDescent="0.25">
      <c r="A380" s="5">
        <v>8.9500000032751519</v>
      </c>
      <c r="B380" s="5">
        <v>0.56825828664106648</v>
      </c>
      <c r="C380" s="5">
        <v>0.36546249676249687</v>
      </c>
      <c r="D380" s="9">
        <v>1708.9257061610847</v>
      </c>
      <c r="E380">
        <v>1130.8000509259259</v>
      </c>
      <c r="F380" s="9">
        <f t="shared" si="10"/>
        <v>1.0978700505433059E-2</v>
      </c>
      <c r="G380" s="9">
        <f t="shared" si="11"/>
        <v>3.5978700505433059E-2</v>
      </c>
      <c r="H380" s="9">
        <f>E380-$E$2</f>
        <v>838.64314814814816</v>
      </c>
      <c r="I380" s="9">
        <f>IF(H380=0,Sheet1!$S$1,((D380-C380*$Q$2-1420*C380-H380*B380*$Q$1-C380*H380*$Q$1)/(H380*G380)))</f>
        <v>-1.602288064912593</v>
      </c>
      <c r="J380" s="9">
        <f>I380/(Sheet1!$S$4*SQRT(Sheet1!$S$5))</f>
        <v>-0.81993882725776279</v>
      </c>
      <c r="K380" s="9"/>
      <c r="L380" s="9"/>
      <c r="M380" s="9"/>
    </row>
    <row r="381" spans="1:13" x14ac:dyDescent="0.25">
      <c r="A381" s="5">
        <v>8.9833333339231718</v>
      </c>
      <c r="B381" s="5">
        <v>0.56818460794760017</v>
      </c>
      <c r="C381" s="5">
        <v>0.3543513856513858</v>
      </c>
      <c r="D381" s="9">
        <v>1729.1849002586569</v>
      </c>
      <c r="E381">
        <v>1130.8000509259259</v>
      </c>
      <c r="F381" s="9">
        <f t="shared" si="10"/>
        <v>1.0978700505433059E-2</v>
      </c>
      <c r="G381" s="9">
        <f t="shared" si="11"/>
        <v>3.5978700505433059E-2</v>
      </c>
      <c r="H381" s="9">
        <f>E381-$E$2</f>
        <v>838.64314814814816</v>
      </c>
      <c r="I381" s="9">
        <f>IF(H381=0,Sheet1!$S$1,((D381-C381*$Q$2-1420*C381-H381*B381*$Q$1-C381*H381*$Q$1)/(H381*G381)))</f>
        <v>0.32912489595901112</v>
      </c>
      <c r="J381" s="9">
        <f>I381/(Sheet1!$S$4*SQRT(Sheet1!$S$5))</f>
        <v>0.16842307393002151</v>
      </c>
      <c r="K381" s="9"/>
      <c r="L381" s="9"/>
      <c r="M381" s="9"/>
    </row>
    <row r="382" spans="1:13" x14ac:dyDescent="0.25">
      <c r="A382" s="5">
        <v>9.0333333351338911</v>
      </c>
      <c r="B382" s="5">
        <v>0.56808646792707373</v>
      </c>
      <c r="C382" s="5">
        <v>0.33455187775187745</v>
      </c>
      <c r="D382" s="9">
        <v>1752.7652844709771</v>
      </c>
      <c r="E382">
        <v>1126.8067222222223</v>
      </c>
      <c r="F382" s="9">
        <f t="shared" si="10"/>
        <v>1.0875420466749278E-2</v>
      </c>
      <c r="G382" s="9">
        <f t="shared" si="11"/>
        <v>3.5875420466749283E-2</v>
      </c>
      <c r="H382" s="9">
        <f>E382-$E$2</f>
        <v>834.64981944444457</v>
      </c>
      <c r="I382" s="9">
        <f>IF(H382=0,Sheet1!$S$1,((D382-C382*$Q$2-1420*C382-H382*B382*$Q$1-C382*H382*$Q$1)/(H382*G382)))</f>
        <v>3.5091961008031505</v>
      </c>
      <c r="J382" s="9">
        <f>I382/(Sheet1!$S$4*SQRT(Sheet1!$S$5))</f>
        <v>1.7957608238609772</v>
      </c>
      <c r="K382" s="9"/>
      <c r="L382" s="9"/>
      <c r="M382" s="9"/>
    </row>
    <row r="383" spans="1:13" x14ac:dyDescent="0.25">
      <c r="A383" s="5">
        <v>9.066666665781911</v>
      </c>
      <c r="B383" s="5">
        <v>0.56799987428724674</v>
      </c>
      <c r="C383" s="5">
        <v>0.33260611240611249</v>
      </c>
      <c r="D383" s="9">
        <v>1758.4407531030486</v>
      </c>
      <c r="E383">
        <v>1133.8636759259259</v>
      </c>
      <c r="F383" s="9">
        <f t="shared" si="10"/>
        <v>1.1058386774164441E-2</v>
      </c>
      <c r="G383" s="9">
        <f t="shared" si="11"/>
        <v>3.6058386774164439E-2</v>
      </c>
      <c r="H383" s="9">
        <f>E383-$E$2</f>
        <v>841.70677314814816</v>
      </c>
      <c r="I383" s="9">
        <f>IF(H383=0,Sheet1!$S$1,((D383-C383*$Q$2-1420*C383-H383*B383*$Q$1-C383*H383*$Q$1)/(H383*G383)))</f>
        <v>3.646718499191143</v>
      </c>
      <c r="J383" s="9">
        <f>I383/(Sheet1!$S$4*SQRT(Sheet1!$S$5))</f>
        <v>1.8661351569944371</v>
      </c>
      <c r="K383" s="9"/>
      <c r="L383" s="9"/>
      <c r="M383" s="9"/>
    </row>
    <row r="384" spans="1:13" x14ac:dyDescent="0.25">
      <c r="A384" s="5">
        <v>9.099999996429931</v>
      </c>
      <c r="B384" s="5">
        <v>0.56786587313671477</v>
      </c>
      <c r="C384" s="5">
        <v>0.33341419321419347</v>
      </c>
      <c r="D384" s="9">
        <v>1751.8650163809837</v>
      </c>
      <c r="E384">
        <v>1133.8636759259259</v>
      </c>
      <c r="F384" s="9">
        <f t="shared" si="10"/>
        <v>1.1058386774164441E-2</v>
      </c>
      <c r="G384" s="9">
        <f t="shared" si="11"/>
        <v>3.6058386774164439E-2</v>
      </c>
      <c r="H384" s="9">
        <f>E384-$E$2</f>
        <v>841.70677314814816</v>
      </c>
      <c r="I384" s="9">
        <f>IF(H384=0,Sheet1!$S$1,((D384-C384*$Q$2-1420*C384-H384*B384*$Q$1-C384*H384*$Q$1)/(H384*G384)))</f>
        <v>3.342999199863002</v>
      </c>
      <c r="J384" s="9">
        <f>I384/(Sheet1!$S$4*SQRT(Sheet1!$S$5))</f>
        <v>1.710712888327504</v>
      </c>
      <c r="K384" s="9"/>
      <c r="L384" s="9"/>
      <c r="M384" s="9"/>
    </row>
    <row r="385" spans="1:13" x14ac:dyDescent="0.25">
      <c r="A385" s="5">
        <v>9.1333333375553298</v>
      </c>
      <c r="B385" s="5">
        <v>0.56765855861919245</v>
      </c>
      <c r="C385" s="5">
        <v>0.34230818440818456</v>
      </c>
      <c r="D385" s="9">
        <v>1742.6098255043778</v>
      </c>
      <c r="E385">
        <v>1141.5492546296296</v>
      </c>
      <c r="F385" s="9">
        <f t="shared" si="10"/>
        <v>1.1260023526481136E-2</v>
      </c>
      <c r="G385" s="9">
        <f t="shared" si="11"/>
        <v>3.6260023526481139E-2</v>
      </c>
      <c r="H385" s="9">
        <f>E385-$E$2</f>
        <v>849.3923518518518</v>
      </c>
      <c r="I385" s="9">
        <f>IF(H385=0,Sheet1!$S$1,((D385-C385*$Q$2-1420*C385-H385*B385*$Q$1-C385*H385*$Q$1)/(H385*G385)))</f>
        <v>1.7700559948420764</v>
      </c>
      <c r="J385" s="9">
        <f>I385/(Sheet1!$S$4*SQRT(Sheet1!$S$5))</f>
        <v>0.90579070541261075</v>
      </c>
      <c r="K385" s="9"/>
      <c r="L385" s="9"/>
      <c r="M385" s="9"/>
    </row>
    <row r="386" spans="1:13" x14ac:dyDescent="0.25">
      <c r="A386" s="5">
        <v>9.1666666682033497</v>
      </c>
      <c r="B386" s="5">
        <v>0.56736209084351308</v>
      </c>
      <c r="C386" s="5">
        <v>0.33522311318311304</v>
      </c>
      <c r="D386" s="9">
        <v>1757.3048290556621</v>
      </c>
      <c r="E386">
        <v>1147.8246759259259</v>
      </c>
      <c r="F386" s="9">
        <f t="shared" si="10"/>
        <v>1.1426508342941307E-2</v>
      </c>
      <c r="G386" s="9">
        <f t="shared" si="11"/>
        <v>3.6426508342941311E-2</v>
      </c>
      <c r="H386" s="9">
        <f>E386-$E$2</f>
        <v>855.66777314814817</v>
      </c>
      <c r="I386" s="9">
        <f>IF(H386=0,Sheet1!$S$1,((D386-C386*$Q$2-1420*C386-H386*B386*$Q$1-C386*H386*$Q$1)/(H386*G386)))</f>
        <v>2.8140862245659957</v>
      </c>
      <c r="J386" s="9">
        <f>I386/(Sheet1!$S$4*SQRT(Sheet1!$S$5))</f>
        <v>1.4400522660691093</v>
      </c>
      <c r="K386" s="9"/>
      <c r="L386" s="9"/>
      <c r="M386" s="9"/>
    </row>
    <row r="387" spans="1:13" x14ac:dyDescent="0.25">
      <c r="A387" s="5">
        <v>9.2166666694140691</v>
      </c>
      <c r="B387" s="5">
        <v>0.56671848085560406</v>
      </c>
      <c r="C387" s="5">
        <v>0.34431360787360793</v>
      </c>
      <c r="D387" s="9">
        <v>1737.0941081432545</v>
      </c>
      <c r="E387">
        <v>1148.3858749999999</v>
      </c>
      <c r="F387" s="9">
        <f t="shared" ref="F387:F450" si="12">(0.0000000000567*$Q$4*(E387^4-$Q$5^4))/(E387-$Q$5)</f>
        <v>1.1441477859760449E-2</v>
      </c>
      <c r="G387" s="9">
        <f t="shared" ref="G387:G450" si="13">F387+$Q$3</f>
        <v>3.644147785976045E-2</v>
      </c>
      <c r="H387" s="9">
        <f>E387-$E$2</f>
        <v>856.22897222222218</v>
      </c>
      <c r="I387" s="9">
        <f>IF(H387=0,Sheet1!$S$1,((D387-C387*$Q$2-1420*C387-H387*B387*$Q$1-C387*H387*$Q$1)/(H387*G387)))</f>
        <v>1.1642816663610527</v>
      </c>
      <c r="J387" s="9">
        <f>I387/(Sheet1!$S$4*SQRT(Sheet1!$S$5))</f>
        <v>0.59579782500961975</v>
      </c>
      <c r="K387" s="9"/>
      <c r="L387" s="9"/>
      <c r="M387" s="9"/>
    </row>
    <row r="388" spans="1:13" x14ac:dyDescent="0.25">
      <c r="A388" s="5">
        <v>9.250000000062089</v>
      </c>
      <c r="B388" s="5">
        <v>0.56613977233305601</v>
      </c>
      <c r="C388" s="5">
        <v>0.3449627246827246</v>
      </c>
      <c r="D388" s="9">
        <v>1735.1202638293514</v>
      </c>
      <c r="E388">
        <v>1145.2090092592593</v>
      </c>
      <c r="F388" s="9">
        <f t="shared" si="12"/>
        <v>1.1356913426039188E-2</v>
      </c>
      <c r="G388" s="9">
        <f t="shared" si="13"/>
        <v>3.6356913426039188E-2</v>
      </c>
      <c r="H388" s="9">
        <f>E388-$E$2</f>
        <v>853.05210648148159</v>
      </c>
      <c r="I388" s="9">
        <f>IF(H388=0,Sheet1!$S$1,((D388-C388*$Q$2-1420*C388-H388*B388*$Q$1-C388*H388*$Q$1)/(H388*G388)))</f>
        <v>1.1525466610567725</v>
      </c>
      <c r="J388" s="9">
        <f>I388/(Sheet1!$S$4*SQRT(Sheet1!$S$5))</f>
        <v>0.58979267106897681</v>
      </c>
      <c r="K388" s="9"/>
      <c r="L388" s="9"/>
      <c r="M388" s="9"/>
    </row>
    <row r="389" spans="1:13" x14ac:dyDescent="0.25">
      <c r="A389" s="5">
        <v>9.2833333307101089</v>
      </c>
      <c r="B389" s="5">
        <v>0.56543728105378332</v>
      </c>
      <c r="C389" s="5">
        <v>0.34678090650090654</v>
      </c>
      <c r="D389" s="9">
        <v>1737.3867544516136</v>
      </c>
      <c r="E389">
        <v>1145.2090092592593</v>
      </c>
      <c r="F389" s="9">
        <f t="shared" si="12"/>
        <v>1.1356913426039188E-2</v>
      </c>
      <c r="G389" s="9">
        <f t="shared" si="13"/>
        <v>3.6356913426039188E-2</v>
      </c>
      <c r="H389" s="9">
        <f>E389-$E$2</f>
        <v>853.05210648148159</v>
      </c>
      <c r="I389" s="9">
        <f>IF(H389=0,Sheet1!$S$1,((D389-C389*$Q$2-1420*C389-H389*B389*$Q$1-C389*H389*$Q$1)/(H389*G389)))</f>
        <v>1.0451193219275361</v>
      </c>
      <c r="J389" s="9">
        <f>I389/(Sheet1!$S$4*SQRT(Sheet1!$S$5))</f>
        <v>0.53481888177981218</v>
      </c>
      <c r="K389" s="9"/>
      <c r="L389" s="9"/>
      <c r="M389" s="9"/>
    </row>
    <row r="390" spans="1:13" x14ac:dyDescent="0.25">
      <c r="A390" s="5">
        <v>9.3166666718355078</v>
      </c>
      <c r="B390" s="5">
        <v>0.56462039045418888</v>
      </c>
      <c r="C390" s="5">
        <v>0.34315255115255128</v>
      </c>
      <c r="D390" s="9">
        <v>1745.6053518416059</v>
      </c>
      <c r="E390">
        <v>1143.1770787037037</v>
      </c>
      <c r="F390" s="9">
        <f t="shared" si="12"/>
        <v>1.1303049468339809E-2</v>
      </c>
      <c r="G390" s="9">
        <f t="shared" si="13"/>
        <v>3.6303049468339808E-2</v>
      </c>
      <c r="H390" s="9">
        <f>E390-$E$2</f>
        <v>851.02017592592597</v>
      </c>
      <c r="I390" s="9">
        <f>IF(H390=0,Sheet1!$S$1,((D390-C390*$Q$2-1420*C390-H390*B390*$Q$1-C390*H390*$Q$1)/(H390*G390)))</f>
        <v>1.8059963458966888</v>
      </c>
      <c r="J390" s="9">
        <f>I390/(Sheet1!$S$4*SQRT(Sheet1!$S$5))</f>
        <v>0.92418246026635409</v>
      </c>
      <c r="K390" s="9"/>
      <c r="L390" s="9"/>
      <c r="M390" s="9"/>
    </row>
    <row r="391" spans="1:13" x14ac:dyDescent="0.25">
      <c r="A391" s="5">
        <v>9.3666666730462271</v>
      </c>
      <c r="B391" s="5">
        <v>0.56323607987619273</v>
      </c>
      <c r="C391" s="5">
        <v>0.35010274540274566</v>
      </c>
      <c r="D391" s="9">
        <v>1735.8645036045796</v>
      </c>
      <c r="E391">
        <v>1148.5956064814814</v>
      </c>
      <c r="F391" s="9">
        <f t="shared" si="12"/>
        <v>1.1447075695918275E-2</v>
      </c>
      <c r="G391" s="9">
        <f t="shared" si="13"/>
        <v>3.6447075695918277E-2</v>
      </c>
      <c r="H391" s="9">
        <f>E391-$E$2</f>
        <v>856.4387037037036</v>
      </c>
      <c r="I391" s="9">
        <f>IF(H391=0,Sheet1!$S$1,((D391-C391*$Q$2-1420*C391-H391*B391*$Q$1-C391*H391*$Q$1)/(H391*G391)))</f>
        <v>0.58293050078877895</v>
      </c>
      <c r="J391" s="9">
        <f>I391/(Sheet1!$S$4*SQRT(Sheet1!$S$5))</f>
        <v>0.29830300908819757</v>
      </c>
      <c r="K391" s="9"/>
      <c r="L391" s="9"/>
      <c r="M391" s="9"/>
    </row>
    <row r="392" spans="1:13" x14ac:dyDescent="0.25">
      <c r="A392" s="5">
        <v>9.400000003694247</v>
      </c>
      <c r="B392" s="5">
        <v>0.56223669894095363</v>
      </c>
      <c r="C392" s="5">
        <v>0.34935354053354101</v>
      </c>
      <c r="D392" s="9">
        <v>1730.4576521740892</v>
      </c>
      <c r="E392">
        <v>1149.6589675925925</v>
      </c>
      <c r="F392" s="9">
        <f t="shared" si="12"/>
        <v>1.1475486007490697E-2</v>
      </c>
      <c r="G392" s="9">
        <f t="shared" si="13"/>
        <v>3.6475486007490697E-2</v>
      </c>
      <c r="H392" s="9">
        <f>E392-$E$2</f>
        <v>857.50206481481473</v>
      </c>
      <c r="I392" s="9">
        <f>IF(H392=0,Sheet1!$S$1,((D392-C392*$Q$2-1420*C392-H392*B392*$Q$1-C392*H392*$Q$1)/(H392*G392)))</f>
        <v>0.48728684025593333</v>
      </c>
      <c r="J392" s="9">
        <f>I392/(Sheet1!$S$4*SQRT(Sheet1!$S$5))</f>
        <v>0.24935928132210516</v>
      </c>
      <c r="K392" s="9"/>
      <c r="L392" s="9"/>
      <c r="M392" s="9"/>
    </row>
    <row r="393" spans="1:13" x14ac:dyDescent="0.25">
      <c r="A393" s="5">
        <v>9.433333334342267</v>
      </c>
      <c r="B393" s="5">
        <v>0.5611940995892396</v>
      </c>
      <c r="C393" s="5">
        <v>0.342888894068894</v>
      </c>
      <c r="D393" s="9">
        <v>1734.6660709667794</v>
      </c>
      <c r="E393">
        <v>1149.6589675925925</v>
      </c>
      <c r="F393" s="9">
        <f t="shared" si="12"/>
        <v>1.1475486007490697E-2</v>
      </c>
      <c r="G393" s="9">
        <f t="shared" si="13"/>
        <v>3.6475486007490697E-2</v>
      </c>
      <c r="H393" s="9">
        <f>E393-$E$2</f>
        <v>857.50206481481473</v>
      </c>
      <c r="I393" s="9">
        <f>IF(H393=0,Sheet1!$S$1,((D393-C393*$Q$2-1420*C393-H393*B393*$Q$1-C393*H393*$Q$1)/(H393*G393)))</f>
        <v>1.362493895520474</v>
      </c>
      <c r="J393" s="9">
        <f>I393/(Sheet1!$S$4*SQRT(Sheet1!$S$5))</f>
        <v>0.69722896356958186</v>
      </c>
      <c r="K393" s="9"/>
      <c r="L393" s="9"/>
      <c r="M393" s="9"/>
    </row>
    <row r="394" spans="1:13" x14ac:dyDescent="0.25">
      <c r="A394" s="5">
        <v>9.4666666649902869</v>
      </c>
      <c r="B394" s="5">
        <v>0.56013885467077085</v>
      </c>
      <c r="C394" s="5">
        <v>0.33897022015022032</v>
      </c>
      <c r="D394" s="9">
        <v>1738.4696848880415</v>
      </c>
      <c r="E394">
        <v>1150.9751203703704</v>
      </c>
      <c r="F394" s="9">
        <f t="shared" si="12"/>
        <v>1.1510716669893145E-2</v>
      </c>
      <c r="G394" s="9">
        <f t="shared" si="13"/>
        <v>3.6510716669893147E-2</v>
      </c>
      <c r="H394" s="9">
        <f>E394-$E$2</f>
        <v>858.81821759259265</v>
      </c>
      <c r="I394" s="9">
        <f>IF(H394=0,Sheet1!$S$1,((D394-C394*$Q$2-1420*C394-H394*B394*$Q$1-C394*H394*$Q$1)/(H394*G394)))</f>
        <v>1.9002966404018604</v>
      </c>
      <c r="J394" s="9">
        <f>I394/(Sheet1!$S$4*SQRT(Sheet1!$S$5))</f>
        <v>0.9724387473721624</v>
      </c>
      <c r="K394" s="9"/>
      <c r="L394" s="9"/>
      <c r="M394" s="9"/>
    </row>
    <row r="395" spans="1:13" x14ac:dyDescent="0.25">
      <c r="A395" s="5">
        <v>9.5000000061156857</v>
      </c>
      <c r="B395" s="5">
        <v>0.55910413585142782</v>
      </c>
      <c r="C395" s="5">
        <v>0.33789493913493895</v>
      </c>
      <c r="D395" s="9">
        <v>1737.634507427684</v>
      </c>
      <c r="E395">
        <v>1150.0693981481481</v>
      </c>
      <c r="F395" s="9">
        <f t="shared" si="12"/>
        <v>1.1486464492248712E-2</v>
      </c>
      <c r="G395" s="9">
        <f t="shared" si="13"/>
        <v>3.648646449224871E-2</v>
      </c>
      <c r="H395" s="9">
        <f>E395-$E$2</f>
        <v>857.91249537037038</v>
      </c>
      <c r="I395" s="9">
        <f>IF(H395=0,Sheet1!$S$1,((D395-C395*$Q$2-1420*C395-H395*B395*$Q$1-C395*H395*$Q$1)/(H395*G395)))</f>
        <v>2.0529988999520641</v>
      </c>
      <c r="J395" s="9">
        <f>I395/(Sheet1!$S$4*SQRT(Sheet1!$S$5))</f>
        <v>1.0505810704394161</v>
      </c>
      <c r="K395" s="9"/>
      <c r="L395" s="9"/>
      <c r="M395" s="9"/>
    </row>
    <row r="396" spans="1:13" x14ac:dyDescent="0.25">
      <c r="A396" s="5">
        <v>9.5499999968490261</v>
      </c>
      <c r="B396" s="5">
        <v>0.55764065074988101</v>
      </c>
      <c r="C396" s="5">
        <v>0.33971312095312095</v>
      </c>
      <c r="D396" s="9">
        <v>1732.0262851441885</v>
      </c>
      <c r="E396">
        <v>1150.0693981481481</v>
      </c>
      <c r="F396" s="9">
        <f t="shared" si="12"/>
        <v>1.1486464492248712E-2</v>
      </c>
      <c r="G396" s="9">
        <f t="shared" si="13"/>
        <v>3.648646449224871E-2</v>
      </c>
      <c r="H396" s="9">
        <f>E396-$E$2</f>
        <v>857.91249537037038</v>
      </c>
      <c r="I396" s="9">
        <f>IF(H396=0,Sheet1!$S$1,((D396-C396*$Q$2-1420*C396-H396*B396*$Q$1-C396*H396*$Q$1)/(H396*G396)))</f>
        <v>1.717078945187364</v>
      </c>
      <c r="J396" s="9">
        <f>I396/(Sheet1!$S$4*SQRT(Sheet1!$S$5))</f>
        <v>0.87868076125420458</v>
      </c>
      <c r="K396" s="9"/>
      <c r="L396" s="9"/>
      <c r="M396" s="9"/>
    </row>
    <row r="397" spans="1:13" x14ac:dyDescent="0.25">
      <c r="A397" s="5">
        <v>9.583333337974425</v>
      </c>
      <c r="B397" s="5">
        <v>0.55676585521051358</v>
      </c>
      <c r="C397" s="5">
        <v>0.34473442631442669</v>
      </c>
      <c r="D397" s="9">
        <v>1718.6373801403081</v>
      </c>
      <c r="E397">
        <v>1148.9461759259257</v>
      </c>
      <c r="F397" s="9">
        <f t="shared" si="12"/>
        <v>1.1456436727218746E-2</v>
      </c>
      <c r="G397" s="9">
        <f t="shared" si="13"/>
        <v>3.6456436727218745E-2</v>
      </c>
      <c r="H397" s="9">
        <f>E397-$E$2</f>
        <v>856.78927314814791</v>
      </c>
      <c r="I397" s="9">
        <f>IF(H397=0,Sheet1!$S$1,((D397-C397*$Q$2-1420*C397-H397*B397*$Q$1-C397*H397*$Q$1)/(H397*G397)))</f>
        <v>0.79998576339134575</v>
      </c>
      <c r="J397" s="9">
        <f>I397/(Sheet1!$S$4*SQRT(Sheet1!$S$5))</f>
        <v>0.40937669263222559</v>
      </c>
      <c r="K397" s="9"/>
      <c r="L397" s="9"/>
      <c r="M397" s="9"/>
    </row>
    <row r="398" spans="1:13" x14ac:dyDescent="0.25">
      <c r="A398" s="5">
        <v>9.6166666686224449</v>
      </c>
      <c r="B398" s="5">
        <v>0.55566729911865098</v>
      </c>
      <c r="C398" s="5">
        <v>0.34520119140119176</v>
      </c>
      <c r="D398" s="9">
        <v>1719.2598022018999</v>
      </c>
      <c r="E398">
        <v>1150.0066759259257</v>
      </c>
      <c r="F398" s="9">
        <f t="shared" si="12"/>
        <v>1.1484786291751594E-2</v>
      </c>
      <c r="G398" s="9">
        <f t="shared" si="13"/>
        <v>3.6484786291751593E-2</v>
      </c>
      <c r="H398" s="9">
        <f>E398-$E$2</f>
        <v>857.84977314814796</v>
      </c>
      <c r="I398" s="9">
        <f>IF(H398=0,Sheet1!$S$1,((D398-C398*$Q$2-1420*C398-H398*B398*$Q$1-C398*H398*$Q$1)/(H398*G398)))</f>
        <v>0.76655199202647262</v>
      </c>
      <c r="J398" s="9">
        <f>I398/(Sheet1!$S$4*SQRT(Sheet1!$S$5))</f>
        <v>0.39226762973396723</v>
      </c>
      <c r="K398" s="9"/>
      <c r="L398" s="9"/>
      <c r="M398" s="9"/>
    </row>
    <row r="399" spans="1:13" x14ac:dyDescent="0.25">
      <c r="A399" s="5">
        <v>9.6499999992704648</v>
      </c>
      <c r="B399" s="5">
        <v>0.5553621273041599</v>
      </c>
      <c r="C399" s="5">
        <v>0.33611028231028178</v>
      </c>
      <c r="D399" s="9">
        <v>1732.4141967649193</v>
      </c>
      <c r="E399">
        <v>1150.0066759259257</v>
      </c>
      <c r="F399" s="9">
        <f t="shared" si="12"/>
        <v>1.1484786291751594E-2</v>
      </c>
      <c r="G399" s="9">
        <f t="shared" si="13"/>
        <v>3.6484786291751593E-2</v>
      </c>
      <c r="H399" s="9">
        <f>E399-$E$2</f>
        <v>857.84977314814796</v>
      </c>
      <c r="I399" s="9">
        <f>IF(H399=0,Sheet1!$S$1,((D399-C399*$Q$2-1420*C399-H399*B399*$Q$1-C399*H399*$Q$1)/(H399*G399)))</f>
        <v>2.1938430552101602</v>
      </c>
      <c r="J399" s="9">
        <f>I399/(Sheet1!$S$4*SQRT(Sheet1!$S$5))</f>
        <v>1.1226552461243815</v>
      </c>
      <c r="K399" s="9"/>
      <c r="L399" s="9"/>
      <c r="M399" s="9"/>
    </row>
    <row r="400" spans="1:13" x14ac:dyDescent="0.25">
      <c r="A400" s="5">
        <v>9.6833333299184847</v>
      </c>
      <c r="B400" s="5">
        <v>0.55485300234327584</v>
      </c>
      <c r="C400" s="5">
        <v>0.33694113442113444</v>
      </c>
      <c r="D400" s="9">
        <v>1732.1404021380592</v>
      </c>
      <c r="E400">
        <v>1151.3410231481482</v>
      </c>
      <c r="F400" s="9">
        <f t="shared" si="12"/>
        <v>1.1520524181835906E-2</v>
      </c>
      <c r="G400" s="9">
        <f t="shared" si="13"/>
        <v>3.6520524181835906E-2</v>
      </c>
      <c r="H400" s="9">
        <f>E400-$E$2</f>
        <v>859.18412037037047</v>
      </c>
      <c r="I400" s="9">
        <f>IF(H400=0,Sheet1!$S$1,((D400-C400*$Q$2-1420*C400-H400*B400*$Q$1-C400*H400*$Q$1)/(H400*G400)))</f>
        <v>2.062943405490278</v>
      </c>
      <c r="J400" s="9">
        <f>I400/(Sheet1!$S$4*SQRT(Sheet1!$S$5))</f>
        <v>1.0556699719841618</v>
      </c>
      <c r="K400" s="9"/>
      <c r="L400" s="9"/>
      <c r="M400" s="9"/>
    </row>
    <row r="401" spans="1:13" x14ac:dyDescent="0.25">
      <c r="A401" s="5">
        <v>9.7333333311292041</v>
      </c>
      <c r="B401" s="5">
        <v>0.55430216375207664</v>
      </c>
      <c r="C401" s="5">
        <v>0.33533926443926465</v>
      </c>
      <c r="D401" s="9">
        <v>1734.3372118743916</v>
      </c>
      <c r="E401">
        <v>1154.1314953703704</v>
      </c>
      <c r="F401" s="9">
        <f t="shared" si="12"/>
        <v>1.1595505982933281E-2</v>
      </c>
      <c r="G401" s="9">
        <f t="shared" si="13"/>
        <v>3.6595505982933284E-2</v>
      </c>
      <c r="H401" s="9">
        <f>E401-$E$2</f>
        <v>861.97459259259267</v>
      </c>
      <c r="I401" s="9">
        <f>IF(H401=0,Sheet1!$S$1,((D401-C401*$Q$2-1420*C401-H401*B401*$Q$1-C401*H401*$Q$1)/(H401*G401)))</f>
        <v>2.2282332540995378</v>
      </c>
      <c r="J401" s="9">
        <f>I401/(Sheet1!$S$4*SQRT(Sheet1!$S$5))</f>
        <v>1.1402537416533709</v>
      </c>
      <c r="K401" s="9"/>
      <c r="L401" s="9"/>
      <c r="M401" s="9"/>
    </row>
    <row r="402" spans="1:13" x14ac:dyDescent="0.25">
      <c r="A402" s="5">
        <v>9.7666666722546029</v>
      </c>
      <c r="B402" s="5">
        <v>0.55404512440059162</v>
      </c>
      <c r="C402" s="5">
        <v>0.3324922507122508</v>
      </c>
      <c r="D402" s="9">
        <v>1733.1321563519825</v>
      </c>
      <c r="E402">
        <v>1157.4042870370372</v>
      </c>
      <c r="F402" s="9">
        <f t="shared" si="12"/>
        <v>1.1683870273251611E-2</v>
      </c>
      <c r="G402" s="9">
        <f t="shared" si="13"/>
        <v>3.6683870273251609E-2</v>
      </c>
      <c r="H402" s="9">
        <f>E402-$E$2</f>
        <v>865.24738425925943</v>
      </c>
      <c r="I402" s="9">
        <f>IF(H402=0,Sheet1!$S$1,((D402-C402*$Q$2-1420*C402-H402*B402*$Q$1-C402*H402*$Q$1)/(H402*G402)))</f>
        <v>2.394927734235071</v>
      </c>
      <c r="J402" s="9">
        <f>I402/(Sheet1!$S$4*SQRT(Sheet1!$S$5))</f>
        <v>1.2255563033747725</v>
      </c>
      <c r="K402" s="9"/>
      <c r="L402" s="9"/>
      <c r="M402" s="9"/>
    </row>
    <row r="403" spans="1:13" x14ac:dyDescent="0.25">
      <c r="A403" s="5">
        <v>9.8000000029026229</v>
      </c>
      <c r="B403" s="5">
        <v>0.55385132530393766</v>
      </c>
      <c r="C403" s="5">
        <v>0.33192955192955204</v>
      </c>
      <c r="D403" s="9">
        <v>1729.955172284077</v>
      </c>
      <c r="E403">
        <v>1157.8279027777776</v>
      </c>
      <c r="F403" s="9">
        <f t="shared" si="12"/>
        <v>1.1695341135010673E-2</v>
      </c>
      <c r="G403" s="9">
        <f t="shared" si="13"/>
        <v>3.6695341135010676E-2</v>
      </c>
      <c r="H403" s="9">
        <f>E403-$E$2</f>
        <v>865.67099999999982</v>
      </c>
      <c r="I403" s="9">
        <f>IF(H403=0,Sheet1!$S$1,((D403-C403*$Q$2-1420*C403-H403*B403*$Q$1-C403*H403*$Q$1)/(H403*G403)))</f>
        <v>2.3470257058489286</v>
      </c>
      <c r="J403" s="9">
        <f>I403/(Sheet1!$S$4*SQRT(Sheet1!$S$5))</f>
        <v>1.2010433997101344</v>
      </c>
      <c r="K403" s="9"/>
      <c r="L403" s="9"/>
      <c r="M403" s="9"/>
    </row>
    <row r="404" spans="1:13" x14ac:dyDescent="0.25">
      <c r="A404" s="5">
        <v>9.8333333335506428</v>
      </c>
      <c r="B404" s="5">
        <v>0.55369024411612522</v>
      </c>
      <c r="C404" s="5">
        <v>0.33657601657601699</v>
      </c>
      <c r="D404" s="9">
        <v>1723.2673731726686</v>
      </c>
      <c r="E404">
        <v>1157.8279027777776</v>
      </c>
      <c r="F404" s="9">
        <f t="shared" si="12"/>
        <v>1.1695341135010673E-2</v>
      </c>
      <c r="G404" s="9">
        <f t="shared" si="13"/>
        <v>3.6695341135010676E-2</v>
      </c>
      <c r="H404" s="9">
        <f>E404-$E$2</f>
        <v>865.67099999999982</v>
      </c>
      <c r="I404" s="9">
        <f>IF(H404=0,Sheet1!$S$1,((D404-C404*$Q$2-1420*C404-H404*B404*$Q$1-C404*H404*$Q$1)/(H404*G404)))</f>
        <v>1.6373447399522731</v>
      </c>
      <c r="J404" s="9">
        <f>I404/(Sheet1!$S$4*SQRT(Sheet1!$S$5))</f>
        <v>0.83787837860876146</v>
      </c>
      <c r="K404" s="9"/>
      <c r="L404" s="9"/>
      <c r="M404" s="9"/>
    </row>
    <row r="405" spans="1:13" x14ac:dyDescent="0.25">
      <c r="A405" s="5">
        <v>9.8666666641986627</v>
      </c>
      <c r="B405" s="5">
        <v>0.55352378005521186</v>
      </c>
      <c r="C405" s="5">
        <v>0.32940259000259009</v>
      </c>
      <c r="D405" s="9">
        <v>1734.0339018025918</v>
      </c>
      <c r="E405">
        <v>1163.7614814814815</v>
      </c>
      <c r="F405" s="9">
        <f t="shared" si="12"/>
        <v>1.1856819409992848E-2</v>
      </c>
      <c r="G405" s="9">
        <f t="shared" si="13"/>
        <v>3.6856819409992851E-2</v>
      </c>
      <c r="H405" s="9">
        <f>E405-$E$2</f>
        <v>871.60457870370374</v>
      </c>
      <c r="I405" s="9">
        <f>IF(H405=0,Sheet1!$S$1,((D405-C405*$Q$2-1420*C405-H405*B405*$Q$1-C405*H405*$Q$1)/(H405*G405)))</f>
        <v>2.5540089822070229</v>
      </c>
      <c r="J405" s="9">
        <f>I405/(Sheet1!$S$4*SQRT(Sheet1!$S$5))</f>
        <v>1.3069629460111196</v>
      </c>
      <c r="K405" s="9"/>
      <c r="L405" s="9"/>
      <c r="M405" s="9"/>
    </row>
    <row r="406" spans="1:13" x14ac:dyDescent="0.25">
      <c r="A406" s="5">
        <v>9.916666665409382</v>
      </c>
      <c r="B406" s="5">
        <v>0.55317873736092238</v>
      </c>
      <c r="C406" s="5">
        <v>0.33251619787619802</v>
      </c>
      <c r="D406" s="9">
        <v>1732.1698263698634</v>
      </c>
      <c r="E406">
        <v>1162.2363240740742</v>
      </c>
      <c r="F406" s="9">
        <f t="shared" si="12"/>
        <v>1.1815169429665259E-2</v>
      </c>
      <c r="G406" s="9">
        <f t="shared" si="13"/>
        <v>3.6815169429665257E-2</v>
      </c>
      <c r="H406" s="9">
        <f>E406-$E$2</f>
        <v>870.07942129629646</v>
      </c>
      <c r="I406" s="9">
        <f>IF(H406=0,Sheet1!$S$1,((D406-C406*$Q$2-1420*C406-H406*B406*$Q$1-C406*H406*$Q$1)/(H406*G406)))</f>
        <v>2.2228179843654434</v>
      </c>
      <c r="J406" s="9">
        <f>I406/(Sheet1!$S$4*SQRT(Sheet1!$S$5))</f>
        <v>1.1374825858217259</v>
      </c>
      <c r="K406" s="9"/>
      <c r="L406" s="9"/>
      <c r="M406" s="9"/>
    </row>
    <row r="407" spans="1:13" x14ac:dyDescent="0.25">
      <c r="A407" s="5">
        <v>9.9500000065347809</v>
      </c>
      <c r="B407" s="5">
        <v>0.55284859619985494</v>
      </c>
      <c r="C407" s="5">
        <v>0.3290806889406887</v>
      </c>
      <c r="D407" s="9">
        <v>1737.2304655689074</v>
      </c>
      <c r="E407">
        <v>1160.0057037037036</v>
      </c>
      <c r="F407" s="9">
        <f t="shared" si="12"/>
        <v>1.1754433578953402E-2</v>
      </c>
      <c r="G407" s="9">
        <f t="shared" si="13"/>
        <v>3.6754433578953402E-2</v>
      </c>
      <c r="H407" s="9">
        <f>E407-$E$2</f>
        <v>867.84880092592584</v>
      </c>
      <c r="I407" s="9">
        <f>IF(H407=0,Sheet1!$S$1,((D407-C407*$Q$2-1420*C407-H407*B407*$Q$1-C407*H407*$Q$1)/(H407*G407)))</f>
        <v>2.8378563551812719</v>
      </c>
      <c r="J407" s="9">
        <f>I407/(Sheet1!$S$4*SQRT(Sheet1!$S$5))</f>
        <v>1.4522161543531531</v>
      </c>
      <c r="K407" s="9"/>
      <c r="L407" s="9"/>
      <c r="M407" s="9"/>
    </row>
    <row r="408" spans="1:13" x14ac:dyDescent="0.25">
      <c r="A408" s="5">
        <v>9.9833333371828008</v>
      </c>
      <c r="B408" s="5">
        <v>0.55244288662835583</v>
      </c>
      <c r="C408" s="5">
        <v>0.33291907277907268</v>
      </c>
      <c r="D408" s="9">
        <v>1726.2690537034389</v>
      </c>
      <c r="E408">
        <v>1160.0057037037036</v>
      </c>
      <c r="F408" s="9">
        <f t="shared" si="12"/>
        <v>1.1754433578953402E-2</v>
      </c>
      <c r="G408" s="9">
        <f t="shared" si="13"/>
        <v>3.6754433578953402E-2</v>
      </c>
      <c r="H408" s="9">
        <f>E408-$E$2</f>
        <v>867.84880092592584</v>
      </c>
      <c r="I408" s="9">
        <f>IF(H408=0,Sheet1!$S$1,((D408-C408*$Q$2-1420*C408-H408*B408*$Q$1-C408*H408*$Q$1)/(H408*G408)))</f>
        <v>2.0912175207060084</v>
      </c>
      <c r="J408" s="9">
        <f>I408/(Sheet1!$S$4*SQRT(Sheet1!$S$5))</f>
        <v>1.0701386841835512</v>
      </c>
      <c r="K408" s="9"/>
      <c r="L408" s="9"/>
      <c r="M408" s="9"/>
    </row>
    <row r="409" spans="1:13" x14ac:dyDescent="0.25">
      <c r="A409" s="5">
        <v>10.016666667830821</v>
      </c>
      <c r="B409" s="5">
        <v>0.55220831861994246</v>
      </c>
      <c r="C409" s="5">
        <v>0.3242348873348877</v>
      </c>
      <c r="D409" s="9">
        <v>1737.3669038778194</v>
      </c>
      <c r="E409">
        <v>1159.2294953703704</v>
      </c>
      <c r="F409" s="9">
        <f t="shared" si="12"/>
        <v>1.1733348706990641E-2</v>
      </c>
      <c r="G409" s="9">
        <f t="shared" si="13"/>
        <v>3.6733348706990646E-2</v>
      </c>
      <c r="H409" s="9">
        <f>E409-$E$2</f>
        <v>867.07259259259263</v>
      </c>
      <c r="I409" s="9">
        <f>IF(H409=0,Sheet1!$S$1,((D409-C409*$Q$2-1420*C409-H409*B409*$Q$1-C409*H409*$Q$1)/(H409*G409)))</f>
        <v>3.4121681450632879</v>
      </c>
      <c r="J409" s="9">
        <f>I409/(Sheet1!$S$4*SQRT(Sheet1!$S$5))</f>
        <v>1.7461087107467845</v>
      </c>
      <c r="K409" s="9"/>
      <c r="L409" s="9"/>
      <c r="M409" s="9"/>
    </row>
    <row r="410" spans="1:13" x14ac:dyDescent="0.25">
      <c r="A410" s="5">
        <v>10.049999998478841</v>
      </c>
      <c r="B410" s="5">
        <v>0.55146949857629401</v>
      </c>
      <c r="C410" s="5">
        <v>0.33009347319347271</v>
      </c>
      <c r="D410" s="9">
        <v>1730.9502154106767</v>
      </c>
      <c r="E410">
        <v>1159.2294953703704</v>
      </c>
      <c r="F410" s="9">
        <f t="shared" si="12"/>
        <v>1.1733348706990641E-2</v>
      </c>
      <c r="G410" s="9">
        <f t="shared" si="13"/>
        <v>3.6733348706990646E-2</v>
      </c>
      <c r="H410" s="9">
        <f>E410-$E$2</f>
        <v>867.07259259259263</v>
      </c>
      <c r="I410" s="9">
        <f>IF(H410=0,Sheet1!$S$1,((D410-C410*$Q$2-1420*C410-H410*B410*$Q$1-C410*H410*$Q$1)/(H410*G410)))</f>
        <v>2.5983217063754793</v>
      </c>
      <c r="J410" s="9">
        <f>I410/(Sheet1!$S$4*SQRT(Sheet1!$S$5))</f>
        <v>1.3296390951274542</v>
      </c>
      <c r="K410" s="9"/>
      <c r="L410" s="9"/>
      <c r="M410" s="9"/>
    </row>
    <row r="411" spans="1:13" x14ac:dyDescent="0.25">
      <c r="A411" s="5">
        <v>10.09999999968956</v>
      </c>
      <c r="B411" s="5">
        <v>0.55061839371730203</v>
      </c>
      <c r="C411" s="5">
        <v>0.32376198912198889</v>
      </c>
      <c r="D411" s="9">
        <v>1736.05605834734</v>
      </c>
      <c r="E411">
        <v>1155.1184305555557</v>
      </c>
      <c r="F411" s="9">
        <f t="shared" si="12"/>
        <v>1.1622104852688147E-2</v>
      </c>
      <c r="G411" s="9">
        <f t="shared" si="13"/>
        <v>3.6622104852688145E-2</v>
      </c>
      <c r="H411" s="9">
        <f>E411-$E$2</f>
        <v>862.96152777777797</v>
      </c>
      <c r="I411" s="9">
        <f>IF(H411=0,Sheet1!$S$1,((D411-C411*$Q$2-1420*C411-H411*B411*$Q$1-C411*H411*$Q$1)/(H411*G411)))</f>
        <v>3.6169880289237328</v>
      </c>
      <c r="J411" s="9">
        <f>I411/(Sheet1!$S$4*SQRT(Sheet1!$S$5))</f>
        <v>1.8509211842646258</v>
      </c>
      <c r="K411" s="9"/>
      <c r="L411" s="9"/>
      <c r="M411" s="9"/>
    </row>
    <row r="412" spans="1:13" x14ac:dyDescent="0.25">
      <c r="A412" s="5">
        <v>10.13333333033758</v>
      </c>
      <c r="B412" s="5">
        <v>0.54998454398212315</v>
      </c>
      <c r="C412" s="5">
        <v>0.31697984459984463</v>
      </c>
      <c r="D412" s="9">
        <v>1742.4055004815566</v>
      </c>
      <c r="E412">
        <v>1157.7709444444445</v>
      </c>
      <c r="F412" s="9">
        <f t="shared" si="12"/>
        <v>1.1693798345487647E-2</v>
      </c>
      <c r="G412" s="9">
        <f t="shared" si="13"/>
        <v>3.6693798345487652E-2</v>
      </c>
      <c r="H412" s="9">
        <f>E412-$E$2</f>
        <v>865.61404166666671</v>
      </c>
      <c r="I412" s="9">
        <f>IF(H412=0,Sheet1!$S$1,((D412-C412*$Q$2-1420*C412-H412*B412*$Q$1-C412*H412*$Q$1)/(H412*G412)))</f>
        <v>4.4747091929039247</v>
      </c>
      <c r="J412" s="9">
        <f>I412/(Sheet1!$S$4*SQRT(Sheet1!$S$5))</f>
        <v>2.2898428118475205</v>
      </c>
      <c r="K412" s="9"/>
      <c r="L412" s="9"/>
      <c r="M412" s="9"/>
    </row>
    <row r="413" spans="1:13" x14ac:dyDescent="0.25">
      <c r="A413" s="5">
        <v>10.166666671462979</v>
      </c>
      <c r="B413" s="5">
        <v>0.54928709149369404</v>
      </c>
      <c r="C413" s="5">
        <v>0.32447436933436891</v>
      </c>
      <c r="D413" s="9">
        <v>1726.4111403594291</v>
      </c>
      <c r="E413">
        <v>1160.8748333333333</v>
      </c>
      <c r="F413" s="9">
        <f t="shared" si="12"/>
        <v>1.177807312756418E-2</v>
      </c>
      <c r="G413" s="9">
        <f t="shared" si="13"/>
        <v>3.6778073127564183E-2</v>
      </c>
      <c r="H413" s="9">
        <f>E413-$E$2</f>
        <v>868.71793055555554</v>
      </c>
      <c r="I413" s="9">
        <f>IF(H413=0,Sheet1!$S$1,((D413-C413*$Q$2-1420*C413-H413*B413*$Q$1-C413*H413*$Q$1)/(H413*G413)))</f>
        <v>3.0694406838786339</v>
      </c>
      <c r="J413" s="9">
        <f>I413/(Sheet1!$S$4*SQRT(Sheet1!$S$5))</f>
        <v>1.5707247964890787</v>
      </c>
      <c r="K413" s="9"/>
      <c r="L413" s="9"/>
      <c r="M413" s="9"/>
    </row>
    <row r="414" spans="1:13" x14ac:dyDescent="0.25">
      <c r="A414" s="5">
        <v>10.200000002110999</v>
      </c>
      <c r="B414" s="5">
        <v>0.54852645846709303</v>
      </c>
      <c r="C414" s="5">
        <v>0.31859909349909354</v>
      </c>
      <c r="D414" s="9">
        <v>1732.8768711131941</v>
      </c>
      <c r="E414">
        <v>1166.5480046296298</v>
      </c>
      <c r="F414" s="9">
        <f t="shared" si="12"/>
        <v>1.1933173255488094E-2</v>
      </c>
      <c r="G414" s="9">
        <f t="shared" si="13"/>
        <v>3.6933173255488096E-2</v>
      </c>
      <c r="H414" s="9">
        <f>E414-$E$2</f>
        <v>874.391101851852</v>
      </c>
      <c r="I414" s="9">
        <f>IF(H414=0,Sheet1!$S$1,((D414-C414*$Q$2-1420*C414-H414*B414*$Q$1-C414*H414*$Q$1)/(H414*G414)))</f>
        <v>3.7233566613305489</v>
      </c>
      <c r="J414" s="9">
        <f>I414/(Sheet1!$S$4*SQRT(Sheet1!$S$5))</f>
        <v>1.9053532015919312</v>
      </c>
      <c r="K414" s="9"/>
      <c r="L414" s="9"/>
      <c r="M414" s="9"/>
    </row>
    <row r="415" spans="1:13" x14ac:dyDescent="0.25">
      <c r="A415" s="5">
        <v>10.233333332759019</v>
      </c>
      <c r="B415" s="5">
        <v>0.54770434357556508</v>
      </c>
      <c r="C415" s="5">
        <v>0.31577081067081075</v>
      </c>
      <c r="D415" s="9">
        <v>1735.2129242809117</v>
      </c>
      <c r="E415">
        <v>1166.5480046296298</v>
      </c>
      <c r="F415" s="9">
        <f t="shared" si="12"/>
        <v>1.1933173255488094E-2</v>
      </c>
      <c r="G415" s="9">
        <f t="shared" si="13"/>
        <v>3.6933173255488096E-2</v>
      </c>
      <c r="H415" s="9">
        <f>E415-$E$2</f>
        <v>874.391101851852</v>
      </c>
      <c r="I415" s="9">
        <f>IF(H415=0,Sheet1!$S$1,((D415-C415*$Q$2-1420*C415-H415*B415*$Q$1-C415*H415*$Q$1)/(H415*G415)))</f>
        <v>4.1219518656755216</v>
      </c>
      <c r="J415" s="9">
        <f>I415/(Sheet1!$S$4*SQRT(Sheet1!$S$5))</f>
        <v>2.109326314515926</v>
      </c>
      <c r="K415" s="9"/>
      <c r="L415" s="9"/>
      <c r="M415" s="9"/>
    </row>
    <row r="416" spans="1:13" x14ac:dyDescent="0.25">
      <c r="A416" s="5">
        <v>10.283333333969738</v>
      </c>
      <c r="B416" s="5">
        <v>0.54638367149212208</v>
      </c>
      <c r="C416" s="5">
        <v>0.3109514737114738</v>
      </c>
      <c r="D416" s="9">
        <v>1737.1161953936144</v>
      </c>
      <c r="E416">
        <v>1172.762611111111</v>
      </c>
      <c r="F416" s="9">
        <f t="shared" si="12"/>
        <v>1.210466346500118E-2</v>
      </c>
      <c r="G416" s="9">
        <f t="shared" si="13"/>
        <v>3.7104663465001179E-2</v>
      </c>
      <c r="H416" s="9">
        <f>E416-$E$2</f>
        <v>880.60570833333327</v>
      </c>
      <c r="I416" s="9">
        <f>IF(H416=0,Sheet1!$S$1,((D416-C416*$Q$2-1420*C416-H416*B416*$Q$1-C416*H416*$Q$1)/(H416*G416)))</f>
        <v>4.5052153275438727</v>
      </c>
      <c r="J416" s="9">
        <f>I416/(Sheet1!$S$4*SQRT(Sheet1!$S$5))</f>
        <v>2.3054537152852932</v>
      </c>
      <c r="K416" s="9"/>
      <c r="L416" s="9"/>
      <c r="M416" s="9"/>
    </row>
    <row r="417" spans="1:13" x14ac:dyDescent="0.25">
      <c r="A417" s="5">
        <v>10.316666664617758</v>
      </c>
      <c r="B417" s="5">
        <v>0.54549059152010004</v>
      </c>
      <c r="C417" s="5">
        <v>0.31721803159803175</v>
      </c>
      <c r="D417" s="9">
        <v>1729.897944997279</v>
      </c>
      <c r="E417">
        <v>1172.1741712962964</v>
      </c>
      <c r="F417" s="9">
        <f t="shared" si="12"/>
        <v>1.2088354284720054E-2</v>
      </c>
      <c r="G417" s="9">
        <f t="shared" si="13"/>
        <v>3.7088354284720057E-2</v>
      </c>
      <c r="H417" s="9">
        <f>E417-$E$2</f>
        <v>880.01726851851868</v>
      </c>
      <c r="I417" s="9">
        <f>IF(H417=0,Sheet1!$S$1,((D417-C417*$Q$2-1420*C417-H417*B417*$Q$1-C417*H417*$Q$1)/(H417*G417)))</f>
        <v>3.6669858437453997</v>
      </c>
      <c r="J417" s="9">
        <f>I417/(Sheet1!$S$4*SQRT(Sheet1!$S$5))</f>
        <v>1.8765065646641015</v>
      </c>
      <c r="K417" s="9"/>
      <c r="L417" s="9"/>
      <c r="M417" s="9"/>
    </row>
    <row r="418" spans="1:13" x14ac:dyDescent="0.25">
      <c r="A418" s="5">
        <v>10.350000005743157</v>
      </c>
      <c r="B418" s="5">
        <v>0.54463127270855605</v>
      </c>
      <c r="C418" s="5">
        <v>0.31236989898989909</v>
      </c>
      <c r="D418" s="9">
        <v>1735.4689028930336</v>
      </c>
      <c r="E418">
        <v>1173.7985601851851</v>
      </c>
      <c r="F418" s="9">
        <f t="shared" si="12"/>
        <v>1.2133412139122036E-2</v>
      </c>
      <c r="G418" s="9">
        <f t="shared" si="13"/>
        <v>3.7133412139122038E-2</v>
      </c>
      <c r="H418" s="9">
        <f>E418-$E$2</f>
        <v>881.64165740740737</v>
      </c>
      <c r="I418" s="9">
        <f>IF(H418=0,Sheet1!$S$1,((D418-C418*$Q$2-1420*C418-H418*B418*$Q$1-C418*H418*$Q$1)/(H418*G418)))</f>
        <v>4.3175709319454683</v>
      </c>
      <c r="J418" s="9">
        <f>I418/(Sheet1!$S$4*SQRT(Sheet1!$S$5))</f>
        <v>2.2094304539019909</v>
      </c>
      <c r="K418" s="9"/>
      <c r="L418" s="9"/>
      <c r="M418" s="9"/>
    </row>
    <row r="419" spans="1:13" x14ac:dyDescent="0.25">
      <c r="A419" s="5">
        <v>10.383333336391177</v>
      </c>
      <c r="B419" s="5">
        <v>0.54383815087544307</v>
      </c>
      <c r="C419" s="5">
        <v>0.31135979797979813</v>
      </c>
      <c r="D419" s="9">
        <v>1734.221094982388</v>
      </c>
      <c r="E419">
        <v>1173.7985601851851</v>
      </c>
      <c r="F419" s="9">
        <f t="shared" si="12"/>
        <v>1.2133412139122036E-2</v>
      </c>
      <c r="G419" s="9">
        <f t="shared" si="13"/>
        <v>3.7133412139122038E-2</v>
      </c>
      <c r="H419" s="9">
        <f>E419-$E$2</f>
        <v>881.64165740740737</v>
      </c>
      <c r="I419" s="9">
        <f>IF(H419=0,Sheet1!$S$1,((D419-C419*$Q$2-1420*C419-H419*B419*$Q$1-C419*H419*$Q$1)/(H419*G419)))</f>
        <v>4.4090705943568533</v>
      </c>
      <c r="J419" s="9">
        <f>I419/(Sheet1!$S$4*SQRT(Sheet1!$S$5))</f>
        <v>2.2562535736237028</v>
      </c>
      <c r="K419" s="9"/>
      <c r="L419" s="9"/>
      <c r="M419" s="9"/>
    </row>
    <row r="420" spans="1:13" x14ac:dyDescent="0.25">
      <c r="A420" s="5">
        <v>10.416666667039197</v>
      </c>
      <c r="B420" s="5">
        <v>0.54314280953764538</v>
      </c>
      <c r="C420" s="5">
        <v>0.31541540533540541</v>
      </c>
      <c r="D420" s="9">
        <v>1725.3260817745888</v>
      </c>
      <c r="E420">
        <v>1185.033611111111</v>
      </c>
      <c r="F420" s="9">
        <f t="shared" si="12"/>
        <v>1.2448183920972246E-2</v>
      </c>
      <c r="G420" s="9">
        <f t="shared" si="13"/>
        <v>3.7448183920972246E-2</v>
      </c>
      <c r="H420" s="9">
        <f>E420-$E$2</f>
        <v>892.87670833333323</v>
      </c>
      <c r="I420" s="9">
        <f>IF(H420=0,Sheet1!$S$1,((D420-C420*$Q$2-1420*C420-H420*B420*$Q$1-C420*H420*$Q$1)/(H420*G420)))</f>
        <v>3.3425856420325428</v>
      </c>
      <c r="J420" s="9">
        <f>I420/(Sheet1!$S$4*SQRT(Sheet1!$S$5))</f>
        <v>1.7105012583903314</v>
      </c>
      <c r="K420" s="9"/>
      <c r="L420" s="9"/>
      <c r="M420" s="9"/>
    </row>
    <row r="421" spans="1:13" x14ac:dyDescent="0.25">
      <c r="A421" s="5">
        <v>10.466666668249916</v>
      </c>
      <c r="B421" s="5">
        <v>0.5417853585387703</v>
      </c>
      <c r="C421" s="5">
        <v>0.30634902356902366</v>
      </c>
      <c r="D421" s="9">
        <v>1737.3640757961457</v>
      </c>
      <c r="E421">
        <v>1189.5418055555556</v>
      </c>
      <c r="F421" s="9">
        <f t="shared" si="12"/>
        <v>1.2576034387837939E-2</v>
      </c>
      <c r="G421" s="9">
        <f t="shared" si="13"/>
        <v>3.7576034387837937E-2</v>
      </c>
      <c r="H421" s="9">
        <f>E421-$E$2</f>
        <v>897.38490277777782</v>
      </c>
      <c r="I421" s="9">
        <f>IF(H421=0,Sheet1!$S$1,((D421-C421*$Q$2-1420*C421-H421*B421*$Q$1-C421*H421*$Q$1)/(H421*G421)))</f>
        <v>4.5227103331596057</v>
      </c>
      <c r="J421" s="9">
        <f>I421/(Sheet1!$S$4*SQRT(Sheet1!$S$5))</f>
        <v>2.3144064340264232</v>
      </c>
      <c r="K421" s="9"/>
      <c r="L421" s="9"/>
      <c r="M421" s="9"/>
    </row>
    <row r="422" spans="1:13" x14ac:dyDescent="0.25">
      <c r="A422" s="5">
        <v>10.499999998897936</v>
      </c>
      <c r="B422" s="5">
        <v>0.54193587037184221</v>
      </c>
      <c r="C422" s="5">
        <v>0.30937932659932665</v>
      </c>
      <c r="D422" s="9">
        <v>1728.2430584450997</v>
      </c>
      <c r="E422">
        <v>1189.5418055555556</v>
      </c>
      <c r="F422" s="9">
        <f t="shared" si="12"/>
        <v>1.2576034387837939E-2</v>
      </c>
      <c r="G422" s="9">
        <f t="shared" si="13"/>
        <v>3.7576034387837937E-2</v>
      </c>
      <c r="H422" s="9">
        <f>E422-$E$2</f>
        <v>897.38490277777782</v>
      </c>
      <c r="I422" s="9">
        <f>IF(H422=0,Sheet1!$S$1,((D422-C422*$Q$2-1420*C422-H422*B422*$Q$1-C422*H422*$Q$1)/(H422*G422)))</f>
        <v>3.9353497466052412</v>
      </c>
      <c r="J422" s="9">
        <f>I422/(Sheet1!$S$4*SQRT(Sheet1!$S$5))</f>
        <v>2.0138364172716088</v>
      </c>
      <c r="K422" s="9"/>
      <c r="L422" s="9"/>
      <c r="M422" s="9"/>
    </row>
    <row r="423" spans="1:13" x14ac:dyDescent="0.25">
      <c r="A423" s="5">
        <v>10.533333340023335</v>
      </c>
      <c r="B423" s="5">
        <v>0.54167938741747756</v>
      </c>
      <c r="C423" s="5">
        <v>0.30728694638694654</v>
      </c>
      <c r="D423" s="9">
        <v>1733.2632760815168</v>
      </c>
      <c r="E423">
        <v>1183.9160370370369</v>
      </c>
      <c r="F423" s="9">
        <f t="shared" si="12"/>
        <v>1.2416627191014855E-2</v>
      </c>
      <c r="G423" s="9">
        <f t="shared" si="13"/>
        <v>3.7416627191014858E-2</v>
      </c>
      <c r="H423" s="9">
        <f>E423-$E$2</f>
        <v>891.7591342592591</v>
      </c>
      <c r="I423" s="9">
        <f>IF(H423=0,Sheet1!$S$1,((D423-C423*$Q$2-1420*C423-H423*B423*$Q$1-C423*H423*$Q$1)/(H423*G423)))</f>
        <v>4.5058713076434529</v>
      </c>
      <c r="J423" s="9">
        <f>I423/(Sheet1!$S$4*SQRT(Sheet1!$S$5))</f>
        <v>2.3057893999635559</v>
      </c>
      <c r="K423" s="9"/>
      <c r="L423" s="9"/>
      <c r="M423" s="9"/>
    </row>
    <row r="424" spans="1:13" x14ac:dyDescent="0.25">
      <c r="A424" s="5">
        <v>10.566666670671355</v>
      </c>
      <c r="B424" s="5">
        <v>0.54156868116680401</v>
      </c>
      <c r="C424" s="5">
        <v>0.30742183890183905</v>
      </c>
      <c r="D424" s="9">
        <v>1728.2168809945861</v>
      </c>
      <c r="E424">
        <v>1185.289587962963</v>
      </c>
      <c r="F424" s="9">
        <f t="shared" si="12"/>
        <v>1.2455419555135325E-2</v>
      </c>
      <c r="G424" s="9">
        <f t="shared" si="13"/>
        <v>3.745541955513533E-2</v>
      </c>
      <c r="H424" s="9">
        <f>E424-$E$2</f>
        <v>893.13268518518521</v>
      </c>
      <c r="I424" s="9">
        <f>IF(H424=0,Sheet1!$S$1,((D424-C424*$Q$2-1420*C424-H424*B424*$Q$1-C424*H424*$Q$1)/(H424*G424)))</f>
        <v>4.2953506847225258</v>
      </c>
      <c r="J424" s="9">
        <f>I424/(Sheet1!$S$4*SQRT(Sheet1!$S$5))</f>
        <v>2.1980596874035516</v>
      </c>
      <c r="K424" s="9"/>
      <c r="L424" s="9"/>
      <c r="M424" s="9"/>
    </row>
    <row r="425" spans="1:13" x14ac:dyDescent="0.25">
      <c r="A425" s="5">
        <v>10.616666671882074</v>
      </c>
      <c r="B425" s="5">
        <v>0.54166314824469164</v>
      </c>
      <c r="C425" s="5">
        <v>0.30788323232323234</v>
      </c>
      <c r="D425" s="9">
        <v>1724.5865626170282</v>
      </c>
      <c r="E425">
        <v>1186.9229768518517</v>
      </c>
      <c r="F425" s="9">
        <f t="shared" si="12"/>
        <v>1.2501657472768405E-2</v>
      </c>
      <c r="G425" s="9">
        <f t="shared" si="13"/>
        <v>3.7501657472768408E-2</v>
      </c>
      <c r="H425" s="9">
        <f>E425-$E$2</f>
        <v>894.76607407407391</v>
      </c>
      <c r="I425" s="9">
        <f>IF(H425=0,Sheet1!$S$1,((D425-C425*$Q$2-1420*C425-H425*B425*$Q$1-C425*H425*$Q$1)/(H425*G425)))</f>
        <v>4.0794158367907754</v>
      </c>
      <c r="J425" s="9">
        <f>I425/(Sheet1!$S$4*SQRT(Sheet1!$S$5))</f>
        <v>2.0875593536281136</v>
      </c>
      <c r="K425" s="9"/>
      <c r="L425" s="9"/>
      <c r="M425" s="9"/>
    </row>
    <row r="426" spans="1:13" x14ac:dyDescent="0.25">
      <c r="A426" s="5">
        <v>10.650000002530094</v>
      </c>
      <c r="B426" s="5">
        <v>0.54185789331836587</v>
      </c>
      <c r="C426" s="5">
        <v>0.30911959077959084</v>
      </c>
      <c r="D426" s="9">
        <v>1719.894568082889</v>
      </c>
      <c r="E426">
        <v>1185.6518101851852</v>
      </c>
      <c r="F426" s="9">
        <f t="shared" si="12"/>
        <v>1.2465663283893121E-2</v>
      </c>
      <c r="G426" s="9">
        <f t="shared" si="13"/>
        <v>3.7465663283893121E-2</v>
      </c>
      <c r="H426" s="9">
        <f>E426-$E$2</f>
        <v>893.49490740740748</v>
      </c>
      <c r="I426" s="9">
        <f>IF(H426=0,Sheet1!$S$1,((D426-C426*$Q$2-1420*C426-H426*B426*$Q$1-C426*H426*$Q$1)/(H426*G426)))</f>
        <v>3.8495681956260426</v>
      </c>
      <c r="J426" s="9">
        <f>I426/(Sheet1!$S$4*SQRT(Sheet1!$S$5))</f>
        <v>1.9699394265553527</v>
      </c>
      <c r="K426" s="9"/>
      <c r="L426" s="9"/>
      <c r="M426" s="9"/>
    </row>
    <row r="427" spans="1:13" x14ac:dyDescent="0.25">
      <c r="A427" s="5">
        <v>10.683333333178114</v>
      </c>
      <c r="B427" s="5">
        <v>0.54211689883986913</v>
      </c>
      <c r="C427" s="5">
        <v>0.30932161098161104</v>
      </c>
      <c r="D427" s="9">
        <v>1714.3901548310719</v>
      </c>
      <c r="E427">
        <v>1185.6518101851852</v>
      </c>
      <c r="F427" s="9">
        <f t="shared" si="12"/>
        <v>1.2465663283893121E-2</v>
      </c>
      <c r="G427" s="9">
        <f t="shared" si="13"/>
        <v>3.7465663283893121E-2</v>
      </c>
      <c r="H427" s="9">
        <f>E427-$E$2</f>
        <v>893.49490740740748</v>
      </c>
      <c r="I427" s="9">
        <f>IF(H427=0,Sheet1!$S$1,((D427-C427*$Q$2-1420*C427-H427*B427*$Q$1-C427*H427*$Q$1)/(H427*G427)))</f>
        <v>3.6567865374568567</v>
      </c>
      <c r="J427" s="9">
        <f>I427/(Sheet1!$S$4*SQRT(Sheet1!$S$5))</f>
        <v>1.8712872739384185</v>
      </c>
      <c r="K427" s="9"/>
      <c r="L427" s="9"/>
      <c r="M427" s="9"/>
    </row>
    <row r="428" spans="1:13" x14ac:dyDescent="0.25">
      <c r="A428" s="5">
        <v>10.716666663826134</v>
      </c>
      <c r="B428" s="5">
        <v>0.5424085719311672</v>
      </c>
      <c r="C428" s="5">
        <v>0.3097453561253562</v>
      </c>
      <c r="D428" s="9">
        <v>1714.9056265747931</v>
      </c>
      <c r="E428">
        <v>1187.5801111111109</v>
      </c>
      <c r="F428" s="9">
        <f t="shared" si="12"/>
        <v>1.2520292462823095E-2</v>
      </c>
      <c r="G428" s="9">
        <f t="shared" si="13"/>
        <v>3.7520292462823096E-2</v>
      </c>
      <c r="H428" s="9">
        <f>E428-$E$2</f>
        <v>895.42320833333315</v>
      </c>
      <c r="I428" s="9">
        <f>IF(H428=0,Sheet1!$S$1,((D428-C428*$Q$2-1420*C428-H428*B428*$Q$1-C428*H428*$Q$1)/(H428*G428)))</f>
        <v>3.5546014877813823</v>
      </c>
      <c r="J428" s="9">
        <f>I428/(Sheet1!$S$4*SQRT(Sheet1!$S$5))</f>
        <v>1.8189961212868164</v>
      </c>
      <c r="K428" s="9"/>
      <c r="L428" s="9"/>
      <c r="M428" s="9"/>
    </row>
    <row r="429" spans="1:13" x14ac:dyDescent="0.25">
      <c r="A429" s="5">
        <v>10.750000004951533</v>
      </c>
      <c r="B429" s="5">
        <v>0.54271851309884556</v>
      </c>
      <c r="C429" s="5">
        <v>0.31297968401968407</v>
      </c>
      <c r="D429" s="9">
        <v>1707.9700421083637</v>
      </c>
      <c r="E429">
        <v>1188.1403703703704</v>
      </c>
      <c r="F429" s="9">
        <f t="shared" si="12"/>
        <v>1.2536195174222364E-2</v>
      </c>
      <c r="G429" s="9">
        <f t="shared" si="13"/>
        <v>3.7536195174222367E-2</v>
      </c>
      <c r="H429" s="9">
        <f>E429-$E$2</f>
        <v>895.98346759259266</v>
      </c>
      <c r="I429" s="9">
        <f>IF(H429=0,Sheet1!$S$1,((D429-C429*$Q$2-1420*C429-H429*B429*$Q$1-C429*H429*$Q$1)/(H429*G429)))</f>
        <v>2.9863031993757549</v>
      </c>
      <c r="J429" s="9">
        <f>I429/(Sheet1!$S$4*SQRT(Sheet1!$S$5))</f>
        <v>1.5281808538378117</v>
      </c>
      <c r="K429" s="9"/>
      <c r="L429" s="9"/>
      <c r="M429" s="9"/>
    </row>
    <row r="430" spans="1:13" x14ac:dyDescent="0.25">
      <c r="A430" s="5">
        <v>10.800000006162252</v>
      </c>
      <c r="B430" s="5">
        <v>0.54318520372398038</v>
      </c>
      <c r="C430" s="5">
        <v>0.30978580160580171</v>
      </c>
      <c r="D430" s="9">
        <v>1710.6633870728433</v>
      </c>
      <c r="E430">
        <v>1194.1347268518521</v>
      </c>
      <c r="F430" s="9">
        <f t="shared" si="12"/>
        <v>1.2707202224948521E-2</v>
      </c>
      <c r="G430" s="9">
        <f t="shared" si="13"/>
        <v>3.770720222494852E-2</v>
      </c>
      <c r="H430" s="9">
        <f>E430-$E$2</f>
        <v>901.97782407407431</v>
      </c>
      <c r="I430" s="9">
        <f>IF(H430=0,Sheet1!$S$1,((D430-C430*$Q$2-1420*C430-H430*B430*$Q$1-C430*H430*$Q$1)/(H430*G430)))</f>
        <v>3.1850136873796293</v>
      </c>
      <c r="J430" s="9">
        <f>I430/(Sheet1!$S$4*SQRT(Sheet1!$S$5))</f>
        <v>1.6298669663825012</v>
      </c>
      <c r="K430" s="9"/>
      <c r="L430" s="9"/>
      <c r="M430" s="9"/>
    </row>
    <row r="431" spans="1:13" x14ac:dyDescent="0.25">
      <c r="A431" s="5">
        <v>10.833333336810272</v>
      </c>
      <c r="B431" s="5">
        <v>0.54347546967428584</v>
      </c>
      <c r="C431" s="5">
        <v>0.30776559958559957</v>
      </c>
      <c r="D431" s="9">
        <v>1712.3079552065665</v>
      </c>
      <c r="E431">
        <v>1194.1347268518521</v>
      </c>
      <c r="F431" s="9">
        <f t="shared" si="12"/>
        <v>1.2707202224948521E-2</v>
      </c>
      <c r="G431" s="9">
        <f t="shared" si="13"/>
        <v>3.770720222494852E-2</v>
      </c>
      <c r="H431" s="9">
        <f>E431-$E$2</f>
        <v>901.97782407407431</v>
      </c>
      <c r="I431" s="9">
        <f>IF(H431=0,Sheet1!$S$1,((D431-C431*$Q$2-1420*C431-H431*B431*$Q$1-C431*H431*$Q$1)/(H431*G431)))</f>
        <v>3.4320493838204484</v>
      </c>
      <c r="J431" s="9">
        <f>I431/(Sheet1!$S$4*SQRT(Sheet1!$S$5))</f>
        <v>1.7562825365075518</v>
      </c>
      <c r="K431" s="9"/>
      <c r="L431" s="9"/>
      <c r="M431" s="9"/>
    </row>
    <row r="432" spans="1:13" x14ac:dyDescent="0.25">
      <c r="A432" s="5">
        <v>10.866666667458292</v>
      </c>
      <c r="B432" s="5">
        <v>0.54373442073698897</v>
      </c>
      <c r="C432" s="5">
        <v>0.3102497073297073</v>
      </c>
      <c r="D432" s="9">
        <v>1704.1307403353767</v>
      </c>
      <c r="E432">
        <v>1189.9911527777776</v>
      </c>
      <c r="F432" s="9">
        <f t="shared" si="12"/>
        <v>1.2588826369262347E-2</v>
      </c>
      <c r="G432" s="9">
        <f t="shared" si="13"/>
        <v>3.7588826369262349E-2</v>
      </c>
      <c r="H432" s="9">
        <f>E432-$E$2</f>
        <v>897.83424999999988</v>
      </c>
      <c r="I432" s="9">
        <f>IF(H432=0,Sheet1!$S$1,((D432-C432*$Q$2-1420*C432-H432*B432*$Q$1-C432*H432*$Q$1)/(H432*G432)))</f>
        <v>3.0646431007009793</v>
      </c>
      <c r="J432" s="9">
        <f>I432/(Sheet1!$S$4*SQRT(Sheet1!$S$5))</f>
        <v>1.5682697293819214</v>
      </c>
      <c r="K432" s="9"/>
      <c r="L432" s="9"/>
      <c r="M432" s="9"/>
    </row>
    <row r="433" spans="1:13" x14ac:dyDescent="0.25">
      <c r="A433" s="5">
        <v>10.899999998106312</v>
      </c>
      <c r="B433" s="5">
        <v>0.5439417129527</v>
      </c>
      <c r="C433" s="5">
        <v>0.30762344470344472</v>
      </c>
      <c r="D433" s="9">
        <v>1701.2262858048769</v>
      </c>
      <c r="E433">
        <v>1189.9911527777776</v>
      </c>
      <c r="F433" s="9">
        <f t="shared" si="12"/>
        <v>1.2588826369262347E-2</v>
      </c>
      <c r="G433" s="9">
        <f t="shared" si="13"/>
        <v>3.7588826369262349E-2</v>
      </c>
      <c r="H433" s="9">
        <f>E433-$E$2</f>
        <v>897.83424999999988</v>
      </c>
      <c r="I433" s="9">
        <f>IF(H433=0,Sheet1!$S$1,((D433-C433*$Q$2-1420*C433-H433*B433*$Q$1-C433*H433*$Q$1)/(H433*G433)))</f>
        <v>3.2434137165559429</v>
      </c>
      <c r="J433" s="9">
        <f>I433/(Sheet1!$S$4*SQRT(Sheet1!$S$5))</f>
        <v>1.6597520117019005</v>
      </c>
      <c r="K433" s="9"/>
      <c r="L433" s="9"/>
      <c r="M433" s="9"/>
    </row>
    <row r="434" spans="1:13" x14ac:dyDescent="0.25">
      <c r="A434" s="5">
        <v>10.93333333923171</v>
      </c>
      <c r="B434" s="5">
        <v>0.54407694178333221</v>
      </c>
      <c r="C434" s="5">
        <v>0.30266537684537687</v>
      </c>
      <c r="D434" s="9">
        <v>1705.8054691003294</v>
      </c>
      <c r="E434">
        <v>1186.4714027777779</v>
      </c>
      <c r="F434" s="9">
        <f t="shared" si="12"/>
        <v>1.2488862683176045E-2</v>
      </c>
      <c r="G434" s="9">
        <f t="shared" si="13"/>
        <v>3.7488862683176048E-2</v>
      </c>
      <c r="H434" s="9">
        <f>E434-$E$2</f>
        <v>894.31450000000018</v>
      </c>
      <c r="I434" s="9">
        <f>IF(H434=0,Sheet1!$S$1,((D434-C434*$Q$2-1420*C434-H434*B434*$Q$1-C434*H434*$Q$1)/(H434*G434)))</f>
        <v>4.0069849938917255</v>
      </c>
      <c r="J434" s="9">
        <f>I434/(Sheet1!$S$4*SQRT(Sheet1!$S$5))</f>
        <v>2.0504943203894257</v>
      </c>
      <c r="K434" s="9"/>
      <c r="L434" s="9"/>
      <c r="M434" s="9"/>
    </row>
    <row r="435" spans="1:13" x14ac:dyDescent="0.25">
      <c r="A435" s="5">
        <v>10.983333329965051</v>
      </c>
      <c r="B435" s="5">
        <v>0.54413323604006492</v>
      </c>
      <c r="C435" s="5">
        <v>0.3123078787878788</v>
      </c>
      <c r="D435" s="9">
        <v>1690.3941334868412</v>
      </c>
      <c r="E435">
        <v>1186.5052638888887</v>
      </c>
      <c r="F435" s="9">
        <f t="shared" si="12"/>
        <v>1.2489821786879957E-2</v>
      </c>
      <c r="G435" s="9">
        <f t="shared" si="13"/>
        <v>3.7489821786879957E-2</v>
      </c>
      <c r="H435" s="9">
        <f>E435-$E$2</f>
        <v>894.34836111111099</v>
      </c>
      <c r="I435" s="9">
        <f>IF(H435=0,Sheet1!$S$1,((D435-C435*$Q$2-1420*C435-H435*B435*$Q$1-C435*H435*$Q$1)/(H435*G435)))</f>
        <v>2.5451583850877699</v>
      </c>
      <c r="J435" s="9">
        <f>I435/(Sheet1!$S$4*SQRT(Sheet1!$S$5))</f>
        <v>1.3024338301914327</v>
      </c>
      <c r="K435" s="9"/>
      <c r="L435" s="9"/>
      <c r="M435" s="9"/>
    </row>
    <row r="436" spans="1:13" x14ac:dyDescent="0.25">
      <c r="A436" s="5">
        <v>11.01666667109045</v>
      </c>
      <c r="B436" s="5">
        <v>0.54409625451769916</v>
      </c>
      <c r="C436" s="5">
        <v>0.30089464905464902</v>
      </c>
      <c r="D436" s="9">
        <v>1707.8258780001609</v>
      </c>
      <c r="E436">
        <v>1184.1856157407408</v>
      </c>
      <c r="F436" s="9">
        <f t="shared" si="12"/>
        <v>1.2424234253056868E-2</v>
      </c>
      <c r="G436" s="9">
        <f t="shared" si="13"/>
        <v>3.7424234253056868E-2</v>
      </c>
      <c r="H436" s="9">
        <f>E436-$E$2</f>
        <v>892.02871296296303</v>
      </c>
      <c r="I436" s="9">
        <f>IF(H436=0,Sheet1!$S$1,((D436-C436*$Q$2-1420*C436-H436*B436*$Q$1-C436*H436*$Q$1)/(H436*G436)))</f>
        <v>4.3302779179030049</v>
      </c>
      <c r="J436" s="9">
        <f>I436/(Sheet1!$S$4*SQRT(Sheet1!$S$5))</f>
        <v>2.2159329994755121</v>
      </c>
      <c r="K436" s="9"/>
      <c r="L436" s="9"/>
      <c r="M436" s="9"/>
    </row>
    <row r="437" spans="1:13" x14ac:dyDescent="0.25">
      <c r="A437" s="5">
        <v>11.05000000173847</v>
      </c>
      <c r="B437" s="5">
        <v>0.54382340361227566</v>
      </c>
      <c r="C437" s="5">
        <v>0.30340112924112933</v>
      </c>
      <c r="D437" s="9">
        <v>1702.35771168525</v>
      </c>
      <c r="E437">
        <v>1190.5340740740739</v>
      </c>
      <c r="F437" s="9">
        <f t="shared" si="12"/>
        <v>1.2604294000896554E-2</v>
      </c>
      <c r="G437" s="9">
        <f t="shared" si="13"/>
        <v>3.7604294000896557E-2</v>
      </c>
      <c r="H437" s="9">
        <f>E437-$E$2</f>
        <v>898.37717129629618</v>
      </c>
      <c r="I437" s="9">
        <f>IF(H437=0,Sheet1!$S$1,((D437-C437*$Q$2-1420*C437-H437*B437*$Q$1-C437*H437*$Q$1)/(H437*G437)))</f>
        <v>3.6972333059180533</v>
      </c>
      <c r="J437" s="9">
        <f>I437/(Sheet1!$S$4*SQRT(Sheet1!$S$5))</f>
        <v>1.8919850976473214</v>
      </c>
      <c r="K437" s="9"/>
      <c r="L437" s="9"/>
      <c r="M437" s="9"/>
    </row>
    <row r="438" spans="1:13" x14ac:dyDescent="0.25">
      <c r="A438" s="5">
        <v>11.08333333238649</v>
      </c>
      <c r="B438" s="5">
        <v>0.5439364761792449</v>
      </c>
      <c r="C438" s="5">
        <v>0.30198698782698785</v>
      </c>
      <c r="D438" s="9">
        <v>1705.1056437598959</v>
      </c>
      <c r="E438">
        <v>1190.5340740740739</v>
      </c>
      <c r="F438" s="9">
        <f t="shared" si="12"/>
        <v>1.2604294000896554E-2</v>
      </c>
      <c r="G438" s="9">
        <f t="shared" si="13"/>
        <v>3.7604294000896557E-2</v>
      </c>
      <c r="H438" s="9">
        <f>E438-$E$2</f>
        <v>898.37717129629618</v>
      </c>
      <c r="I438" s="9">
        <f>IF(H438=0,Sheet1!$S$1,((D438-C438*$Q$2-1420*C438-H438*B438*$Q$1-C438*H438*$Q$1)/(H438*G438)))</f>
        <v>3.9210126266905894</v>
      </c>
      <c r="J438" s="9">
        <f>I438/(Sheet1!$S$4*SQRT(Sheet1!$S$5))</f>
        <v>2.006499683293181</v>
      </c>
      <c r="K438" s="9"/>
      <c r="L438" s="9"/>
      <c r="M438" s="9"/>
    </row>
    <row r="439" spans="1:13" x14ac:dyDescent="0.25">
      <c r="A439" s="5">
        <v>11.116666663034509</v>
      </c>
      <c r="B439" s="5">
        <v>0.54383041513234731</v>
      </c>
      <c r="C439" s="5">
        <v>0.3105771561771562</v>
      </c>
      <c r="D439" s="9">
        <v>1690.537278889356</v>
      </c>
      <c r="E439">
        <v>1199.0028518518518</v>
      </c>
      <c r="F439" s="9">
        <f t="shared" si="12"/>
        <v>1.2847240856672156E-2</v>
      </c>
      <c r="G439" s="9">
        <f t="shared" si="13"/>
        <v>3.7847240856672154E-2</v>
      </c>
      <c r="H439" s="9">
        <f>E439-$E$2</f>
        <v>906.84594907407404</v>
      </c>
      <c r="I439" s="9">
        <f>IF(H439=0,Sheet1!$S$1,((D439-C439*$Q$2-1420*C439-H439*B439*$Q$1-C439*H439*$Q$1)/(H439*G439)))</f>
        <v>2.3419441234898555</v>
      </c>
      <c r="J439" s="9">
        <f>I439/(Sheet1!$S$4*SQRT(Sheet1!$S$5))</f>
        <v>1.1984430017097041</v>
      </c>
      <c r="K439" s="9"/>
      <c r="L439" s="9"/>
      <c r="M439" s="9"/>
    </row>
    <row r="440" spans="1:13" x14ac:dyDescent="0.25">
      <c r="A440" s="5">
        <v>11.166666664245229</v>
      </c>
      <c r="B440" s="5">
        <v>0.54366672488383172</v>
      </c>
      <c r="C440" s="5">
        <v>0.30727503755503766</v>
      </c>
      <c r="D440" s="9">
        <v>1691.2064745466919</v>
      </c>
      <c r="E440">
        <v>1201.9929212962963</v>
      </c>
      <c r="F440" s="9">
        <f t="shared" si="12"/>
        <v>1.2933772111776593E-2</v>
      </c>
      <c r="G440" s="9">
        <f t="shared" si="13"/>
        <v>3.7933772111776592E-2</v>
      </c>
      <c r="H440" s="9">
        <f>E440-$E$2</f>
        <v>909.83601851851859</v>
      </c>
      <c r="I440" s="9">
        <f>IF(H440=0,Sheet1!$S$1,((D440-C440*$Q$2-1420*C440-H440*B440*$Q$1-C440*H440*$Q$1)/(H440*G440)))</f>
        <v>2.6079387883446126</v>
      </c>
      <c r="J440" s="9">
        <f>I440/(Sheet1!$S$4*SQRT(Sheet1!$S$5))</f>
        <v>1.3345604442182264</v>
      </c>
      <c r="K440" s="9"/>
      <c r="L440" s="9"/>
      <c r="M440" s="9"/>
    </row>
    <row r="441" spans="1:13" x14ac:dyDescent="0.25">
      <c r="A441" s="5">
        <v>11.200000005370628</v>
      </c>
      <c r="B441" s="5">
        <v>0.54357867363931034</v>
      </c>
      <c r="C441" s="5">
        <v>0.31147148925148932</v>
      </c>
      <c r="D441" s="9">
        <v>1681.5562539108419</v>
      </c>
      <c r="E441">
        <v>1202.9987916666666</v>
      </c>
      <c r="F441" s="9">
        <f t="shared" si="12"/>
        <v>1.2962970288668992E-2</v>
      </c>
      <c r="G441" s="9">
        <f t="shared" si="13"/>
        <v>3.796297028866899E-2</v>
      </c>
      <c r="H441" s="9">
        <f>E441-$E$2</f>
        <v>910.84188888888889</v>
      </c>
      <c r="I441" s="9">
        <f>IF(H441=0,Sheet1!$S$1,((D441-C441*$Q$2-1420*C441-H441*B441*$Q$1-C441*H441*$Q$1)/(H441*G441)))</f>
        <v>1.876124896799519</v>
      </c>
      <c r="J441" s="9">
        <f>I441/(Sheet1!$S$4*SQRT(Sheet1!$S$5))</f>
        <v>0.96006934168532643</v>
      </c>
      <c r="K441" s="9"/>
      <c r="L441" s="9"/>
      <c r="M441" s="9"/>
    </row>
    <row r="442" spans="1:13" x14ac:dyDescent="0.25">
      <c r="A442" s="5">
        <v>11.233333336018648</v>
      </c>
      <c r="B442" s="5">
        <v>0.54352991501591807</v>
      </c>
      <c r="C442" s="5">
        <v>0.31126946904946912</v>
      </c>
      <c r="D442" s="9">
        <v>1681.090564254928</v>
      </c>
      <c r="E442">
        <v>1202.9987916666666</v>
      </c>
      <c r="F442" s="9">
        <f t="shared" si="12"/>
        <v>1.2962970288668992E-2</v>
      </c>
      <c r="G442" s="9">
        <f t="shared" si="13"/>
        <v>3.796297028866899E-2</v>
      </c>
      <c r="H442" s="9">
        <f>E442-$E$2</f>
        <v>910.84188888888889</v>
      </c>
      <c r="I442" s="9">
        <f>IF(H442=0,Sheet1!$S$1,((D442-C442*$Q$2-1420*C442-H442*B442*$Q$1-C442*H442*$Q$1)/(H442*G442)))</f>
        <v>1.8844351366147327</v>
      </c>
      <c r="J442" s="9">
        <f>I442/(Sheet1!$S$4*SQRT(Sheet1!$S$5))</f>
        <v>0.96432194047672348</v>
      </c>
      <c r="K442" s="9"/>
      <c r="L442" s="9"/>
      <c r="M442" s="9"/>
    </row>
    <row r="443" spans="1:13" x14ac:dyDescent="0.25">
      <c r="A443" s="5">
        <v>11.266666666666667</v>
      </c>
      <c r="B443" s="5">
        <v>0.54353780768648752</v>
      </c>
      <c r="C443" s="5">
        <v>0.30852902356902356</v>
      </c>
      <c r="D443" s="9">
        <v>1681.3331132628007</v>
      </c>
      <c r="E443">
        <v>1204.2381712962965</v>
      </c>
      <c r="F443" s="9">
        <f t="shared" si="12"/>
        <v>1.2999008241431655E-2</v>
      </c>
      <c r="G443" s="9">
        <f t="shared" si="13"/>
        <v>3.7999008241431653E-2</v>
      </c>
      <c r="H443" s="9">
        <f>E443-$E$2</f>
        <v>912.08126851851875</v>
      </c>
      <c r="I443" s="9">
        <f>IF(H443=0,Sheet1!$S$1,((D443-C443*$Q$2-1420*C443-H443*B443*$Q$1-C443*H443*$Q$1)/(H443*G443)))</f>
        <v>2.1305009222039457</v>
      </c>
      <c r="J443" s="9">
        <f>I443/(Sheet1!$S$4*SQRT(Sheet1!$S$5))</f>
        <v>1.0902411781484374</v>
      </c>
      <c r="K443" s="9"/>
      <c r="L443" s="9"/>
      <c r="M443" s="9"/>
    </row>
    <row r="444" spans="1:13" x14ac:dyDescent="0.25">
      <c r="A444" s="5">
        <v>11.299999997314687</v>
      </c>
      <c r="B444" s="5">
        <v>0.54360758324981628</v>
      </c>
      <c r="C444" s="5">
        <v>0.30691286195286194</v>
      </c>
      <c r="D444" s="9">
        <v>1680.6389486925707</v>
      </c>
      <c r="E444">
        <v>1204.2381712962965</v>
      </c>
      <c r="F444" s="9">
        <f t="shared" si="12"/>
        <v>1.2999008241431655E-2</v>
      </c>
      <c r="G444" s="9">
        <f t="shared" si="13"/>
        <v>3.7999008241431653E-2</v>
      </c>
      <c r="H444" s="9">
        <f>E444-$E$2</f>
        <v>912.08126851851875</v>
      </c>
      <c r="I444" s="9">
        <f>IF(H444=0,Sheet1!$S$1,((D444-C444*$Q$2-1420*C444-H444*B444*$Q$1-C444*H444*$Q$1)/(H444*G444)))</f>
        <v>2.2714460371934511</v>
      </c>
      <c r="J444" s="9">
        <f>I444/(Sheet1!$S$4*SQRT(Sheet1!$S$5))</f>
        <v>1.1623670179539718</v>
      </c>
      <c r="K444" s="9"/>
      <c r="L444" s="9"/>
      <c r="M444" s="9"/>
    </row>
    <row r="445" spans="1:13" x14ac:dyDescent="0.25">
      <c r="A445" s="5">
        <v>11.349999998525407</v>
      </c>
      <c r="B445" s="5">
        <v>0.54382859586367949</v>
      </c>
      <c r="C445" s="5">
        <v>0.30152440818440818</v>
      </c>
      <c r="D445" s="9">
        <v>1686.8995362728745</v>
      </c>
      <c r="E445">
        <v>1207.1016250000002</v>
      </c>
      <c r="F445" s="9">
        <f t="shared" si="12"/>
        <v>1.3082530144585833E-2</v>
      </c>
      <c r="G445" s="9">
        <f t="shared" si="13"/>
        <v>3.8082530144585833E-2</v>
      </c>
      <c r="H445" s="9">
        <f>E445-$E$2</f>
        <v>914.94472222222248</v>
      </c>
      <c r="I445" s="9">
        <f>IF(H445=0,Sheet1!$S$1,((D445-C445*$Q$2-1420*C445-H445*B445*$Q$1-C445*H445*$Q$1)/(H445*G445)))</f>
        <v>2.8990294565964714</v>
      </c>
      <c r="J445" s="9">
        <f>I445/(Sheet1!$S$4*SQRT(Sheet1!$S$5))</f>
        <v>1.4835202638528611</v>
      </c>
      <c r="K445" s="9"/>
      <c r="L445" s="9"/>
      <c r="M445" s="9"/>
    </row>
    <row r="446" spans="1:13" x14ac:dyDescent="0.25">
      <c r="A446" s="5">
        <v>11.383333339650806</v>
      </c>
      <c r="B446" s="5">
        <v>0.54405403181415479</v>
      </c>
      <c r="C446" s="5">
        <v>0.3060328774928775</v>
      </c>
      <c r="D446" s="9">
        <v>1678.9644493153601</v>
      </c>
      <c r="E446">
        <v>1210.6970925925925</v>
      </c>
      <c r="F446" s="9">
        <f t="shared" si="12"/>
        <v>1.3187918715747876E-2</v>
      </c>
      <c r="G446" s="9">
        <f t="shared" si="13"/>
        <v>3.8187918715747879E-2</v>
      </c>
      <c r="H446" s="9">
        <f>E446-$E$2</f>
        <v>918.54018981481477</v>
      </c>
      <c r="I446" s="9">
        <f>IF(H446=0,Sheet1!$S$1,((D446-C446*$Q$2-1420*C446-H446*B446*$Q$1-C446*H446*$Q$1)/(H446*G446)))</f>
        <v>2.1046630254259551</v>
      </c>
      <c r="J446" s="9">
        <f>I446/(Sheet1!$S$4*SQRT(Sheet1!$S$5))</f>
        <v>1.0770191519429881</v>
      </c>
      <c r="K446" s="9"/>
      <c r="L446" s="9"/>
      <c r="M446" s="9"/>
    </row>
    <row r="447" spans="1:13" x14ac:dyDescent="0.25">
      <c r="A447" s="5">
        <v>11.416666670298826</v>
      </c>
      <c r="B447" s="5">
        <v>0.54432641023653672</v>
      </c>
      <c r="C447" s="5">
        <v>0.30160188034188035</v>
      </c>
      <c r="D447" s="9">
        <v>1680.9750574159812</v>
      </c>
      <c r="E447">
        <v>1209.7528009259258</v>
      </c>
      <c r="F447" s="9">
        <f t="shared" si="12"/>
        <v>1.3160184495900219E-2</v>
      </c>
      <c r="G447" s="9">
        <f t="shared" si="13"/>
        <v>3.8160184495900223E-2</v>
      </c>
      <c r="H447" s="9">
        <f>E447-$E$2</f>
        <v>917.59589814814808</v>
      </c>
      <c r="I447" s="9">
        <f>IF(H447=0,Sheet1!$S$1,((D447-C447*$Q$2-1420*C447-H447*B447*$Q$1-C447*H447*$Q$1)/(H447*G447)))</f>
        <v>2.6255420856874934</v>
      </c>
      <c r="J447" s="9">
        <f>I447/(Sheet1!$S$4*SQRT(Sheet1!$S$5))</f>
        <v>1.3435685790819025</v>
      </c>
      <c r="K447" s="9"/>
      <c r="L447" s="9"/>
      <c r="M447" s="9"/>
    </row>
    <row r="448" spans="1:13" x14ac:dyDescent="0.25">
      <c r="A448" s="5">
        <v>11.450000000946845</v>
      </c>
      <c r="B448" s="5">
        <v>0.54461579030357687</v>
      </c>
      <c r="C448" s="5">
        <v>0.30804174566174564</v>
      </c>
      <c r="D448" s="9">
        <v>1667.8984159931467</v>
      </c>
      <c r="E448">
        <v>1210.7690787037036</v>
      </c>
      <c r="F448" s="9">
        <f t="shared" si="12"/>
        <v>1.3190034602853703E-2</v>
      </c>
      <c r="G448" s="9">
        <f t="shared" si="13"/>
        <v>3.8190034602853702E-2</v>
      </c>
      <c r="H448" s="9">
        <f>E448-$E$2</f>
        <v>918.61217592592584</v>
      </c>
      <c r="I448" s="9">
        <f>IF(H448=0,Sheet1!$S$1,((D448-C448*$Q$2-1420*C448-H448*B448*$Q$1-C448*H448*$Q$1)/(H448*G448)))</f>
        <v>1.5708939025669462</v>
      </c>
      <c r="J448" s="9">
        <f>I448/(Sheet1!$S$4*SQRT(Sheet1!$S$5))</f>
        <v>0.80387349342664938</v>
      </c>
      <c r="K448" s="9"/>
      <c r="L448" s="9"/>
      <c r="M448" s="9"/>
    </row>
    <row r="449" spans="1:13" x14ac:dyDescent="0.25">
      <c r="A449" s="5">
        <v>11.500000002157565</v>
      </c>
      <c r="B449" s="5">
        <v>0.54502182120838127</v>
      </c>
      <c r="C449" s="5">
        <v>0.30457404817404815</v>
      </c>
      <c r="D449" s="9">
        <v>1670.2813934196254</v>
      </c>
      <c r="E449">
        <v>1210.732587962963</v>
      </c>
      <c r="F449" s="9">
        <f t="shared" si="12"/>
        <v>1.3188962002039749E-2</v>
      </c>
      <c r="G449" s="9">
        <f t="shared" si="13"/>
        <v>3.818896200203975E-2</v>
      </c>
      <c r="H449" s="9">
        <f>E449-$E$2</f>
        <v>918.57568518518519</v>
      </c>
      <c r="I449" s="9">
        <f>IF(H449=0,Sheet1!$S$1,((D449-C449*$Q$2-1420*C449-H449*B449*$Q$1-C449*H449*$Q$1)/(H449*G449)))</f>
        <v>1.9746104631909505</v>
      </c>
      <c r="J449" s="9">
        <f>I449/(Sheet1!$S$4*SQRT(Sheet1!$S$5))</f>
        <v>1.0104673578580377</v>
      </c>
      <c r="K449" s="9"/>
      <c r="L449" s="9"/>
      <c r="M449" s="9"/>
    </row>
    <row r="450" spans="1:13" x14ac:dyDescent="0.25">
      <c r="A450" s="5">
        <v>11.533333332805585</v>
      </c>
      <c r="B450" s="5">
        <v>0.54524628581552026</v>
      </c>
      <c r="C450" s="5">
        <v>0.29608919968919967</v>
      </c>
      <c r="D450" s="9">
        <v>1677.9454425307206</v>
      </c>
      <c r="E450">
        <v>1210.732587962963</v>
      </c>
      <c r="F450" s="9">
        <f t="shared" si="12"/>
        <v>1.3188962002039749E-2</v>
      </c>
      <c r="G450" s="9">
        <f t="shared" si="13"/>
        <v>3.818896200203975E-2</v>
      </c>
      <c r="H450" s="9">
        <f>E450-$E$2</f>
        <v>918.57568518518519</v>
      </c>
      <c r="I450" s="9">
        <f>IF(H450=0,Sheet1!$S$1,((D450-C450*$Q$2-1420*C450-H450*B450*$Q$1-C450*H450*$Q$1)/(H450*G450)))</f>
        <v>3.0336242901027615</v>
      </c>
      <c r="J450" s="9">
        <f>I450/(Sheet1!$S$4*SQRT(Sheet1!$S$5))</f>
        <v>1.5523964742901657</v>
      </c>
      <c r="K450" s="9"/>
      <c r="L450" s="9"/>
      <c r="M450" s="9"/>
    </row>
    <row r="451" spans="1:13" x14ac:dyDescent="0.25">
      <c r="A451" s="5">
        <v>11.566666663453605</v>
      </c>
      <c r="B451" s="5">
        <v>0.54542392548424801</v>
      </c>
      <c r="C451" s="5">
        <v>0.29556295778295782</v>
      </c>
      <c r="D451" s="9">
        <v>1682.10677277746</v>
      </c>
      <c r="E451">
        <v>1213.1302546296297</v>
      </c>
      <c r="F451" s="9">
        <f t="shared" ref="F451:F514" si="14">(0.0000000000567*$Q$4*(E451^4-$Q$5^4))/(E451-$Q$5)</f>
        <v>1.3259564468403325E-2</v>
      </c>
      <c r="G451" s="9">
        <f t="shared" ref="G451:G514" si="15">F451+$Q$3</f>
        <v>3.8259564468403326E-2</v>
      </c>
      <c r="H451" s="9">
        <f>E451-$E$2</f>
        <v>920.97335185185193</v>
      </c>
      <c r="I451" s="9">
        <f>IF(H451=0,Sheet1!$S$1,((D451-C451*$Q$2-1420*C451-H451*B451*$Q$1-C451*H451*$Q$1)/(H451*G451)))</f>
        <v>3.1244660274138925</v>
      </c>
      <c r="J451" s="9">
        <f>I451/(Sheet1!$S$4*SQRT(Sheet1!$S$5))</f>
        <v>1.5988829140184735</v>
      </c>
      <c r="K451" s="9"/>
      <c r="L451" s="9"/>
      <c r="M451" s="9"/>
    </row>
    <row r="452" spans="1:13" x14ac:dyDescent="0.25">
      <c r="A452" s="5">
        <v>11.600000004579003</v>
      </c>
      <c r="B452" s="5">
        <v>0.54554958327836778</v>
      </c>
      <c r="C452" s="5">
        <v>0.29671614089614096</v>
      </c>
      <c r="D452" s="9">
        <v>1675.9121861714186</v>
      </c>
      <c r="E452">
        <v>1211.3363796296298</v>
      </c>
      <c r="F452" s="9">
        <f t="shared" si="14"/>
        <v>1.3206717340353297E-2</v>
      </c>
      <c r="G452" s="9">
        <f t="shared" si="15"/>
        <v>3.8206717340353302E-2</v>
      </c>
      <c r="H452" s="9">
        <f>E452-$E$2</f>
        <v>919.17947685185209</v>
      </c>
      <c r="I452" s="9">
        <f>IF(H452=0,Sheet1!$S$1,((D452-C452*$Q$2-1420*C452-H452*B452*$Q$1-C452*H452*$Q$1)/(H452*G452)))</f>
        <v>2.8858875159618069</v>
      </c>
      <c r="J452" s="9">
        <f>I452/(Sheet1!$S$4*SQRT(Sheet1!$S$5))</f>
        <v>1.4767951389344114</v>
      </c>
      <c r="K452" s="9"/>
      <c r="L452" s="9"/>
      <c r="M452" s="9"/>
    </row>
    <row r="453" spans="1:13" x14ac:dyDescent="0.25">
      <c r="A453" s="5">
        <v>11.633333335227023</v>
      </c>
      <c r="B453" s="5">
        <v>0.54561738889422573</v>
      </c>
      <c r="C453" s="5">
        <v>0.2896454338254339</v>
      </c>
      <c r="D453" s="9">
        <v>1681.2048133216215</v>
      </c>
      <c r="E453">
        <v>1211.3363796296298</v>
      </c>
      <c r="F453" s="9">
        <f t="shared" si="14"/>
        <v>1.3206717340353297E-2</v>
      </c>
      <c r="G453" s="9">
        <f t="shared" si="15"/>
        <v>3.8206717340353302E-2</v>
      </c>
      <c r="H453" s="9">
        <f>E453-$E$2</f>
        <v>919.17947685185209</v>
      </c>
      <c r="I453" s="9">
        <f>IF(H453=0,Sheet1!$S$1,((D453-C453*$Q$2-1420*C453-H453*B453*$Q$1-C453*H453*$Q$1)/(H453*G453)))</f>
        <v>3.7397155807889622</v>
      </c>
      <c r="J453" s="9">
        <f>I453/(Sheet1!$S$4*SQRT(Sheet1!$S$5))</f>
        <v>1.9137245509951157</v>
      </c>
      <c r="K453" s="9"/>
      <c r="L453" s="9"/>
      <c r="M453" s="9"/>
    </row>
    <row r="454" spans="1:13" x14ac:dyDescent="0.25">
      <c r="A454" s="5">
        <v>11.683333336437743</v>
      </c>
      <c r="B454" s="5">
        <v>0.54560025837876558</v>
      </c>
      <c r="C454" s="5">
        <v>0.28429034447034457</v>
      </c>
      <c r="D454" s="9">
        <v>1689.5997790636527</v>
      </c>
      <c r="E454">
        <v>1210.7872314814813</v>
      </c>
      <c r="F454" s="9">
        <f t="shared" si="14"/>
        <v>1.3190568203674301E-2</v>
      </c>
      <c r="G454" s="9">
        <f t="shared" si="15"/>
        <v>3.8190568203674301E-2</v>
      </c>
      <c r="H454" s="9">
        <f>E454-$E$2</f>
        <v>918.63032870370353</v>
      </c>
      <c r="I454" s="9">
        <f>IF(H454=0,Sheet1!$S$1,((D454-C454*$Q$2-1420*C454-H454*B454*$Q$1-C454*H454*$Q$1)/(H454*G454)))</f>
        <v>4.53167366555871</v>
      </c>
      <c r="J454" s="9">
        <f>I454/(Sheet1!$S$4*SQRT(Sheet1!$S$5))</f>
        <v>2.3189932398677588</v>
      </c>
      <c r="K454" s="9"/>
      <c r="L454" s="9"/>
      <c r="M454" s="9"/>
    </row>
    <row r="455" spans="1:13" x14ac:dyDescent="0.25">
      <c r="A455" s="5">
        <v>11.716666667085763</v>
      </c>
      <c r="B455" s="5">
        <v>0.54550170671504827</v>
      </c>
      <c r="C455" s="5">
        <v>0.28981810929810936</v>
      </c>
      <c r="D455" s="9">
        <v>1678.4957882025888</v>
      </c>
      <c r="E455">
        <v>1212.9689351851853</v>
      </c>
      <c r="F455" s="9">
        <f t="shared" si="14"/>
        <v>1.3254806171475848E-2</v>
      </c>
      <c r="G455" s="9">
        <f t="shared" si="15"/>
        <v>3.825480617147585E-2</v>
      </c>
      <c r="H455" s="9">
        <f>E455-$E$2</f>
        <v>920.81203240740751</v>
      </c>
      <c r="I455" s="9">
        <f>IF(H455=0,Sheet1!$S$1,((D455-C455*$Q$2-1420*C455-H455*B455*$Q$1-C455*H455*$Q$1)/(H455*G455)))</f>
        <v>3.5961997337802911</v>
      </c>
      <c r="J455" s="9">
        <f>I455/(Sheet1!$S$4*SQRT(Sheet1!$S$5))</f>
        <v>1.8402831905643284</v>
      </c>
      <c r="K455" s="9"/>
      <c r="L455" s="9"/>
      <c r="M455" s="9"/>
    </row>
    <row r="456" spans="1:13" x14ac:dyDescent="0.25">
      <c r="A456" s="5">
        <v>11.749999997733783</v>
      </c>
      <c r="B456" s="5">
        <v>0.54532240811754384</v>
      </c>
      <c r="C456" s="5">
        <v>0.28294942242942256</v>
      </c>
      <c r="D456" s="9">
        <v>1686.3301987387554</v>
      </c>
      <c r="E456">
        <v>1212.9689351851853</v>
      </c>
      <c r="F456" s="9">
        <f t="shared" si="14"/>
        <v>1.3254806171475848E-2</v>
      </c>
      <c r="G456" s="9">
        <f t="shared" si="15"/>
        <v>3.825480617147585E-2</v>
      </c>
      <c r="H456" s="9">
        <f>E456-$E$2</f>
        <v>920.81203240740751</v>
      </c>
      <c r="I456" s="9">
        <f>IF(H456=0,Sheet1!$S$1,((D456-C456*$Q$2-1420*C456-H456*B456*$Q$1-C456*H456*$Q$1)/(H456*G456)))</f>
        <v>4.5067530353989591</v>
      </c>
      <c r="J456" s="9">
        <f>I456/(Sheet1!$S$4*SQRT(Sheet1!$S$5))</f>
        <v>2.3062406064835579</v>
      </c>
      <c r="K456" s="9"/>
      <c r="L456" s="9"/>
      <c r="M456" s="9"/>
    </row>
    <row r="457" spans="1:13" x14ac:dyDescent="0.25">
      <c r="A457" s="5">
        <v>11.783333338859181</v>
      </c>
      <c r="B457" s="5">
        <v>0.54506082188847371</v>
      </c>
      <c r="C457" s="5">
        <v>0.28351796943796953</v>
      </c>
      <c r="D457" s="9">
        <v>1682.3156135410513</v>
      </c>
      <c r="E457">
        <v>1212.3299212962963</v>
      </c>
      <c r="F457" s="9">
        <f t="shared" si="14"/>
        <v>1.3235969135714086E-2</v>
      </c>
      <c r="G457" s="9">
        <f t="shared" si="15"/>
        <v>3.8235969135714087E-2</v>
      </c>
      <c r="H457" s="9">
        <f>E457-$E$2</f>
        <v>920.17301851851857</v>
      </c>
      <c r="I457" s="9">
        <f>IF(H457=0,Sheet1!$S$1,((D457-C457*$Q$2-1420*C457-H457*B457*$Q$1-C457*H457*$Q$1)/(H457*G457)))</f>
        <v>4.3647715927314472</v>
      </c>
      <c r="J457" s="9">
        <f>I457/(Sheet1!$S$4*SQRT(Sheet1!$S$5))</f>
        <v>2.233584446743945</v>
      </c>
      <c r="K457" s="9"/>
      <c r="L457" s="9"/>
      <c r="M457" s="9"/>
    </row>
    <row r="458" spans="1:13" x14ac:dyDescent="0.25">
      <c r="A458" s="5">
        <v>11.816666669507201</v>
      </c>
      <c r="B458" s="5">
        <v>0.54471639534798433</v>
      </c>
      <c r="C458" s="5">
        <v>0.28873992747992749</v>
      </c>
      <c r="D458" s="9">
        <v>1673.8139071784915</v>
      </c>
      <c r="E458">
        <v>1211.3030787037037</v>
      </c>
      <c r="F458" s="9">
        <f t="shared" si="14"/>
        <v>1.3205737657440226E-2</v>
      </c>
      <c r="G458" s="9">
        <f t="shared" si="15"/>
        <v>3.8205737657440231E-2</v>
      </c>
      <c r="H458" s="9">
        <f>E458-$E$2</f>
        <v>919.14617592592595</v>
      </c>
      <c r="I458" s="9">
        <f>IF(H458=0,Sheet1!$S$1,((D458-C458*$Q$2-1420*C458-H458*B458*$Q$1-C458*H458*$Q$1)/(H458*G458)))</f>
        <v>3.6458042837135674</v>
      </c>
      <c r="J458" s="9">
        <f>I458/(Sheet1!$S$4*SQRT(Sheet1!$S$5))</f>
        <v>1.8656673255333165</v>
      </c>
      <c r="K458" s="9"/>
      <c r="L458" s="9"/>
      <c r="M458" s="9"/>
    </row>
    <row r="459" spans="1:13" x14ac:dyDescent="0.25">
      <c r="A459" s="5">
        <v>11.866666670717921</v>
      </c>
      <c r="B459" s="5">
        <v>0.54405475466758924</v>
      </c>
      <c r="C459" s="5">
        <v>0.29350668738668734</v>
      </c>
      <c r="D459" s="9">
        <v>1662.2084343294771</v>
      </c>
      <c r="E459">
        <v>1211.5442916666668</v>
      </c>
      <c r="F459" s="9">
        <f t="shared" si="14"/>
        <v>1.3212835039001787E-2</v>
      </c>
      <c r="G459" s="9">
        <f t="shared" si="15"/>
        <v>3.8212835039001788E-2</v>
      </c>
      <c r="H459" s="9">
        <f>E459-$E$2</f>
        <v>919.38738888888906</v>
      </c>
      <c r="I459" s="9">
        <f>IF(H459=0,Sheet1!$S$1,((D459-C459*$Q$2-1420*C459-H459*B459*$Q$1-C459*H459*$Q$1)/(H459*G459)))</f>
        <v>2.8510778007830533</v>
      </c>
      <c r="J459" s="9">
        <f>I459/(Sheet1!$S$4*SQRT(Sheet1!$S$5))</f>
        <v>1.4589819643462323</v>
      </c>
      <c r="K459" s="9"/>
      <c r="L459" s="9"/>
      <c r="M459" s="9"/>
    </row>
    <row r="460" spans="1:13" x14ac:dyDescent="0.25">
      <c r="A460" s="5">
        <v>11.900000001365941</v>
      </c>
      <c r="B460" s="5">
        <v>0.54368115268188499</v>
      </c>
      <c r="C460" s="5">
        <v>0.28642369852369853</v>
      </c>
      <c r="D460" s="9">
        <v>1663.0649823262545</v>
      </c>
      <c r="E460">
        <v>1217.4647824074075</v>
      </c>
      <c r="F460" s="9">
        <f t="shared" si="14"/>
        <v>1.3387850832260786E-2</v>
      </c>
      <c r="G460" s="9">
        <f t="shared" si="15"/>
        <v>3.8387850832260789E-2</v>
      </c>
      <c r="H460" s="9">
        <f>E460-$E$2</f>
        <v>925.30787962962972</v>
      </c>
      <c r="I460" s="9">
        <f>IF(H460=0,Sheet1!$S$1,((D460-C460*$Q$2-1420*C460-H460*B460*$Q$1-C460*H460*$Q$1)/(H460*G460)))</f>
        <v>3.4048916241371114</v>
      </c>
      <c r="J460" s="9">
        <f>I460/(Sheet1!$S$4*SQRT(Sheet1!$S$5))</f>
        <v>1.7423850968939589</v>
      </c>
      <c r="K460" s="9"/>
      <c r="L460" s="9"/>
      <c r="M460" s="9"/>
    </row>
    <row r="461" spans="1:13" x14ac:dyDescent="0.25">
      <c r="A461" s="5">
        <v>11.933333332013961</v>
      </c>
      <c r="B461" s="5">
        <v>0.54299187976350527</v>
      </c>
      <c r="C461" s="5">
        <v>0.28238329448329447</v>
      </c>
      <c r="D461" s="9">
        <v>1667.0224389710822</v>
      </c>
      <c r="E461">
        <v>1217.4647824074075</v>
      </c>
      <c r="F461" s="9">
        <f t="shared" si="14"/>
        <v>1.3387850832260786E-2</v>
      </c>
      <c r="G461" s="9">
        <f t="shared" si="15"/>
        <v>3.8387850832260789E-2</v>
      </c>
      <c r="H461" s="9">
        <f>E461-$E$2</f>
        <v>925.30787962962972</v>
      </c>
      <c r="I461" s="9">
        <f>IF(H461=0,Sheet1!$S$1,((D461-C461*$Q$2-1420*C461-H461*B461*$Q$1-C461*H461*$Q$1)/(H461*G461)))</f>
        <v>3.9345360564938372</v>
      </c>
      <c r="J461" s="9">
        <f>I461/(Sheet1!$S$4*SQRT(Sheet1!$S$5))</f>
        <v>2.0134200276533463</v>
      </c>
      <c r="K461" s="9"/>
      <c r="L461" s="9"/>
      <c r="M461" s="9"/>
    </row>
    <row r="462" spans="1:13" x14ac:dyDescent="0.25">
      <c r="A462" s="5">
        <v>11.966666673139359</v>
      </c>
      <c r="B462" s="5">
        <v>0.54243890508907577</v>
      </c>
      <c r="C462" s="5">
        <v>0.28273593369593369</v>
      </c>
      <c r="D462" s="9">
        <v>1665.1329132485128</v>
      </c>
      <c r="E462">
        <v>1223.2207824074076</v>
      </c>
      <c r="F462" s="9">
        <f t="shared" si="14"/>
        <v>1.355950641515432E-2</v>
      </c>
      <c r="G462" s="9">
        <f t="shared" si="15"/>
        <v>3.8559506415154321E-2</v>
      </c>
      <c r="H462" s="9">
        <f>E462-$E$2</f>
        <v>931.06387962962981</v>
      </c>
      <c r="I462" s="9">
        <f>IF(H462=0,Sheet1!$S$1,((D462-C462*$Q$2-1420*C462-H462*B462*$Q$1-C462*H462*$Q$1)/(H462*G462)))</f>
        <v>3.6796407453729212</v>
      </c>
      <c r="J462" s="9">
        <f>I462/(Sheet1!$S$4*SQRT(Sheet1!$S$5))</f>
        <v>1.882982457124861</v>
      </c>
      <c r="K462" s="9"/>
      <c r="L462" s="9"/>
      <c r="M462" s="9"/>
    </row>
    <row r="463" spans="1:13" x14ac:dyDescent="0.25">
      <c r="A463" s="5">
        <v>12.000000003787379</v>
      </c>
      <c r="B463" s="5">
        <v>0.54190224483789562</v>
      </c>
      <c r="C463" s="5">
        <v>0.28837097643097642</v>
      </c>
      <c r="D463" s="9">
        <v>1657.290955207277</v>
      </c>
      <c r="E463">
        <v>1222.8880694444445</v>
      </c>
      <c r="F463" s="9">
        <f t="shared" si="14"/>
        <v>1.3549543791691593E-2</v>
      </c>
      <c r="G463" s="9">
        <f t="shared" si="15"/>
        <v>3.8549543791691593E-2</v>
      </c>
      <c r="H463" s="9">
        <f>E463-$E$2</f>
        <v>930.7311666666667</v>
      </c>
      <c r="I463" s="9">
        <f>IF(H463=0,Sheet1!$S$1,((D463-C463*$Q$2-1420*C463-H463*B463*$Q$1-C463*H463*$Q$1)/(H463*G463)))</f>
        <v>2.9344854406889493</v>
      </c>
      <c r="J463" s="9">
        <f>I463/(Sheet1!$S$4*SQRT(Sheet1!$S$5))</f>
        <v>1.5016641536144328</v>
      </c>
      <c r="K463" s="9"/>
      <c r="L463" s="9"/>
      <c r="M463" s="9"/>
    </row>
    <row r="464" spans="1:13" x14ac:dyDescent="0.25">
      <c r="A464" s="5">
        <v>12.050000004998099</v>
      </c>
      <c r="B464" s="5">
        <v>0.54116445385596712</v>
      </c>
      <c r="C464" s="5">
        <v>0.28485106967106966</v>
      </c>
      <c r="D464" s="9">
        <v>1658.3531234359107</v>
      </c>
      <c r="E464">
        <v>1219.1456342592592</v>
      </c>
      <c r="F464" s="9">
        <f t="shared" si="14"/>
        <v>1.3437823837045159E-2</v>
      </c>
      <c r="G464" s="9">
        <f t="shared" si="15"/>
        <v>3.8437823837045158E-2</v>
      </c>
      <c r="H464" s="9">
        <f>E464-$E$2</f>
        <v>926.98873148148141</v>
      </c>
      <c r="I464" s="9">
        <f>IF(H464=0,Sheet1!$S$1,((D464-C464*$Q$2-1420*C464-H464*B464*$Q$1-C464*H464*$Q$1)/(H464*G464)))</f>
        <v>3.4450838892698132</v>
      </c>
      <c r="J464" s="9">
        <f>I464/(Sheet1!$S$4*SQRT(Sheet1!$S$5))</f>
        <v>1.7629526836215916</v>
      </c>
      <c r="K464" s="9"/>
      <c r="L464" s="9"/>
      <c r="M464" s="9"/>
    </row>
    <row r="465" spans="1:13" x14ac:dyDescent="0.25">
      <c r="A465" s="5">
        <v>12.083333335646119</v>
      </c>
      <c r="B465" s="5">
        <v>0.54072525411427463</v>
      </c>
      <c r="C465" s="5">
        <v>0.28727531209531204</v>
      </c>
      <c r="D465" s="9">
        <v>1656.3365191689848</v>
      </c>
      <c r="E465">
        <v>1219.1456342592592</v>
      </c>
      <c r="F465" s="9">
        <f t="shared" si="14"/>
        <v>1.3437823837045159E-2</v>
      </c>
      <c r="G465" s="9">
        <f t="shared" si="15"/>
        <v>3.8437823837045158E-2</v>
      </c>
      <c r="H465" s="9">
        <f>E465-$E$2</f>
        <v>926.98873148148141</v>
      </c>
      <c r="I465" s="9">
        <f>IF(H465=0,Sheet1!$S$1,((D465-C465*$Q$2-1420*C465-H465*B465*$Q$1-C465*H465*$Q$1)/(H465*G465)))</f>
        <v>3.1618806855687578</v>
      </c>
      <c r="J465" s="9">
        <f>I465/(Sheet1!$S$4*SQRT(Sheet1!$S$5))</f>
        <v>1.6180291160039597</v>
      </c>
      <c r="K465" s="9"/>
      <c r="L465" s="9"/>
      <c r="M465" s="9"/>
    </row>
    <row r="466" spans="1:13" x14ac:dyDescent="0.25">
      <c r="A466" s="5">
        <v>12.116666666294138</v>
      </c>
      <c r="B466" s="5">
        <v>0.54032405008991069</v>
      </c>
      <c r="C466" s="5">
        <v>0.28146612794612791</v>
      </c>
      <c r="D466" s="9">
        <v>1665.9332403559308</v>
      </c>
      <c r="E466">
        <v>1218.5286527777778</v>
      </c>
      <c r="F466" s="9">
        <f t="shared" si="14"/>
        <v>1.3419465825330981E-2</v>
      </c>
      <c r="G466" s="9">
        <f t="shared" si="15"/>
        <v>3.8419465825330984E-2</v>
      </c>
      <c r="H466" s="9">
        <f>E466-$E$2</f>
        <v>926.37175000000002</v>
      </c>
      <c r="I466" s="9">
        <f>IF(H466=0,Sheet1!$S$1,((D466-C466*$Q$2-1420*C466-H466*B466*$Q$1-C466*H466*$Q$1)/(H466*G466)))</f>
        <v>4.0344276222784403</v>
      </c>
      <c r="J466" s="9">
        <f>I466/(Sheet1!$S$4*SQRT(Sheet1!$S$5))</f>
        <v>2.0645375358567399</v>
      </c>
      <c r="K466" s="9"/>
      <c r="L466" s="9"/>
      <c r="M466" s="9"/>
    </row>
    <row r="467" spans="1:13" x14ac:dyDescent="0.25">
      <c r="A467" s="5">
        <v>12.149999996942158</v>
      </c>
      <c r="B467" s="5">
        <v>0.53995617563364096</v>
      </c>
      <c r="C467" s="5">
        <v>0.28409239057239061</v>
      </c>
      <c r="D467" s="9">
        <v>1660.3036586057187</v>
      </c>
      <c r="E467">
        <v>1218.5286527777778</v>
      </c>
      <c r="F467" s="9">
        <f t="shared" si="14"/>
        <v>1.3419465825330981E-2</v>
      </c>
      <c r="G467" s="9">
        <f t="shared" si="15"/>
        <v>3.8419465825330984E-2</v>
      </c>
      <c r="H467" s="9">
        <f>E467-$E$2</f>
        <v>926.37175000000002</v>
      </c>
      <c r="I467" s="9">
        <f>IF(H467=0,Sheet1!$S$1,((D467-C467*$Q$2-1420*C467-H467*B467*$Q$1-C467*H467*$Q$1)/(H467*G467)))</f>
        <v>3.62751989987889</v>
      </c>
      <c r="J467" s="9">
        <f>I467/(Sheet1!$S$4*SQRT(Sheet1!$S$5))</f>
        <v>1.8563106582979814</v>
      </c>
      <c r="K467" s="9"/>
      <c r="L467" s="9"/>
      <c r="M467" s="9"/>
    </row>
    <row r="468" spans="1:13" x14ac:dyDescent="0.25">
      <c r="A468" s="5">
        <v>12.183333338067557</v>
      </c>
      <c r="B468" s="5">
        <v>0.53962344831092812</v>
      </c>
      <c r="C468" s="5">
        <v>0.2711146386946387</v>
      </c>
      <c r="D468" s="9">
        <v>1681.458723777266</v>
      </c>
      <c r="E468">
        <v>1222.6218472222224</v>
      </c>
      <c r="F468" s="9">
        <f t="shared" si="14"/>
        <v>1.3541575719302328E-2</v>
      </c>
      <c r="G468" s="9">
        <f t="shared" si="15"/>
        <v>3.8541575719302328E-2</v>
      </c>
      <c r="H468" s="9">
        <f>E468-$E$2</f>
        <v>930.46494444444465</v>
      </c>
      <c r="I468" s="9">
        <f>IF(H468=0,Sheet1!$S$1,((D468-C468*$Q$2-1420*C468-H468*B468*$Q$1-C468*H468*$Q$1)/(H468*G468)))</f>
        <v>5.3703637329797438</v>
      </c>
      <c r="J468" s="9">
        <f>I468/(Sheet1!$S$4*SQRT(Sheet1!$S$5))</f>
        <v>2.748176084933418</v>
      </c>
      <c r="K468" s="9"/>
      <c r="L468" s="9"/>
      <c r="M468" s="9"/>
    </row>
    <row r="469" spans="1:13" x14ac:dyDescent="0.25">
      <c r="A469" s="5">
        <v>12.233333339278277</v>
      </c>
      <c r="B469" s="5">
        <v>0.53920147155898912</v>
      </c>
      <c r="C469" s="5">
        <v>0.27549049469049475</v>
      </c>
      <c r="D469" s="9">
        <v>1672.3363690687613</v>
      </c>
      <c r="E469">
        <v>1224.9489768518517</v>
      </c>
      <c r="F469" s="9">
        <f t="shared" si="14"/>
        <v>1.3611334767938757E-2</v>
      </c>
      <c r="G469" s="9">
        <f t="shared" si="15"/>
        <v>3.8611334767938758E-2</v>
      </c>
      <c r="H469" s="9">
        <f>E469-$E$2</f>
        <v>932.79207407407398</v>
      </c>
      <c r="I469" s="9">
        <f>IF(H469=0,Sheet1!$S$1,((D469-C469*$Q$2-1420*C469-H469*B469*$Q$1-C469*H469*$Q$1)/(H469*G469)))</f>
        <v>4.6225208548459111</v>
      </c>
      <c r="J469" s="9">
        <f>I469/(Sheet1!$S$4*SQRT(Sheet1!$S$5))</f>
        <v>2.3654824695356309</v>
      </c>
      <c r="K469" s="9"/>
      <c r="L469" s="9"/>
      <c r="M469" s="9"/>
    </row>
    <row r="470" spans="1:13" x14ac:dyDescent="0.25">
      <c r="A470" s="5">
        <v>12.266666669926297</v>
      </c>
      <c r="B470" s="5">
        <v>0.53897327179488908</v>
      </c>
      <c r="C470" s="5">
        <v>0.2751475265475265</v>
      </c>
      <c r="D470" s="9">
        <v>1666.9774399848418</v>
      </c>
      <c r="E470">
        <v>1228.2917916666665</v>
      </c>
      <c r="F470" s="9">
        <f t="shared" si="14"/>
        <v>1.3711966635310231E-2</v>
      </c>
      <c r="G470" s="9">
        <f t="shared" si="15"/>
        <v>3.8711966635310235E-2</v>
      </c>
      <c r="H470" s="9">
        <f>E470-$E$2</f>
        <v>936.13488888888878</v>
      </c>
      <c r="I470" s="9">
        <f>IF(H470=0,Sheet1!$S$1,((D470-C470*$Q$2-1420*C470-H470*B470*$Q$1-C470*H470*$Q$1)/(H470*G470)))</f>
        <v>4.4055139250501822</v>
      </c>
      <c r="J470" s="9">
        <f>I470/(Sheet1!$S$4*SQRT(Sheet1!$S$5))</f>
        <v>2.2544335193375127</v>
      </c>
      <c r="K470" s="9"/>
      <c r="L470" s="9"/>
      <c r="M470" s="9"/>
    </row>
    <row r="471" spans="1:13" x14ac:dyDescent="0.25">
      <c r="A471" s="5">
        <v>12.300000000574316</v>
      </c>
      <c r="B471" s="5">
        <v>0.53879401265142501</v>
      </c>
      <c r="C471" s="5">
        <v>0.27788803936803941</v>
      </c>
      <c r="D471" s="9">
        <v>1665.5278119270477</v>
      </c>
      <c r="E471">
        <v>1232.1877268518519</v>
      </c>
      <c r="F471" s="9">
        <f t="shared" si="14"/>
        <v>1.3829885285786632E-2</v>
      </c>
      <c r="G471" s="9">
        <f t="shared" si="15"/>
        <v>3.8829885285786632E-2</v>
      </c>
      <c r="H471" s="9">
        <f>E471-$E$2</f>
        <v>940.03082407407419</v>
      </c>
      <c r="I471" s="9">
        <f>IF(H471=0,Sheet1!$S$1,((D471-C471*$Q$2-1420*C471-H471*B471*$Q$1-C471*H471*$Q$1)/(H471*G471)))</f>
        <v>3.9817668230258514</v>
      </c>
      <c r="J471" s="9">
        <f>I471/(Sheet1!$S$4*SQRT(Sheet1!$S$5))</f>
        <v>2.0375894265078882</v>
      </c>
      <c r="K471" s="9"/>
      <c r="L471" s="9"/>
      <c r="M471" s="9"/>
    </row>
    <row r="472" spans="1:13" x14ac:dyDescent="0.25">
      <c r="A472" s="5">
        <v>12.333333331222336</v>
      </c>
      <c r="B472" s="5">
        <v>0.53866556837048318</v>
      </c>
      <c r="C472" s="5">
        <v>0.27101935249935249</v>
      </c>
      <c r="D472" s="9">
        <v>1676.1188808472605</v>
      </c>
      <c r="E472">
        <v>1232.1877268518519</v>
      </c>
      <c r="F472" s="9">
        <f t="shared" si="14"/>
        <v>1.3829885285786632E-2</v>
      </c>
      <c r="G472" s="9">
        <f t="shared" si="15"/>
        <v>3.8829885285786632E-2</v>
      </c>
      <c r="H472" s="9">
        <f>E472-$E$2</f>
        <v>940.03082407407419</v>
      </c>
      <c r="I472" s="9">
        <f>IF(H472=0,Sheet1!$S$1,((D472-C472*$Q$2-1420*C472-H472*B472*$Q$1-C472*H472*$Q$1)/(H472*G472)))</f>
        <v>4.9385809787734418</v>
      </c>
      <c r="J472" s="9">
        <f>I472/(Sheet1!$S$4*SQRT(Sheet1!$S$5))</f>
        <v>2.5272199080343811</v>
      </c>
      <c r="K472" s="9"/>
      <c r="L472" s="9"/>
      <c r="M472" s="9"/>
    </row>
    <row r="473" spans="1:13" x14ac:dyDescent="0.25">
      <c r="A473" s="5">
        <v>12.366666672347735</v>
      </c>
      <c r="B473" s="5">
        <v>0.53857992864280735</v>
      </c>
      <c r="C473" s="5">
        <v>0.26527279979279972</v>
      </c>
      <c r="D473" s="9">
        <v>1686.4090921426655</v>
      </c>
      <c r="E473">
        <v>1232.3391620370371</v>
      </c>
      <c r="F473" s="9">
        <f t="shared" si="14"/>
        <v>1.3834482630503023E-2</v>
      </c>
      <c r="G473" s="9">
        <f t="shared" si="15"/>
        <v>3.8834482630503028E-2</v>
      </c>
      <c r="H473" s="9">
        <f>E473-$E$2</f>
        <v>940.18225925925935</v>
      </c>
      <c r="I473" s="9">
        <f>IF(H473=0,Sheet1!$S$1,((D473-C473*$Q$2-1420*C473-H473*B473*$Q$1-C473*H473*$Q$1)/(H473*G473)))</f>
        <v>5.7724657072471297</v>
      </c>
      <c r="J473" s="9">
        <f>I473/(Sheet1!$S$4*SQRT(Sheet1!$S$5))</f>
        <v>2.9539437171330731</v>
      </c>
      <c r="K473" s="9"/>
      <c r="L473" s="9"/>
      <c r="M473" s="9"/>
    </row>
    <row r="474" spans="1:13" x14ac:dyDescent="0.25">
      <c r="A474" s="5">
        <v>12.416666663081076</v>
      </c>
      <c r="B474" s="5">
        <v>0.53851558135637601</v>
      </c>
      <c r="C474" s="5">
        <v>0.26902349650349655</v>
      </c>
      <c r="D474" s="9">
        <v>1680.3462811399531</v>
      </c>
      <c r="E474">
        <v>1230.2282453703704</v>
      </c>
      <c r="F474" s="9">
        <f t="shared" si="14"/>
        <v>1.3770491825596119E-2</v>
      </c>
      <c r="G474" s="9">
        <f t="shared" si="15"/>
        <v>3.8770491825596123E-2</v>
      </c>
      <c r="H474" s="9">
        <f>E474-$E$2</f>
        <v>938.0713425925926</v>
      </c>
      <c r="I474" s="9">
        <f>IF(H474=0,Sheet1!$S$1,((D474-C474*$Q$2-1420*C474-H474*B474*$Q$1-C474*H474*$Q$1)/(H474*G474)))</f>
        <v>5.3167043883035543</v>
      </c>
      <c r="J474" s="9">
        <f>I474/(Sheet1!$S$4*SQRT(Sheet1!$S$5))</f>
        <v>2.7207169899624928</v>
      </c>
      <c r="K474" s="9"/>
      <c r="L474" s="9"/>
      <c r="M474" s="9"/>
    </row>
    <row r="475" spans="1:13" x14ac:dyDescent="0.25">
      <c r="A475" s="5">
        <v>12.450000004206474</v>
      </c>
      <c r="B475" s="5">
        <v>0.5384973615431452</v>
      </c>
      <c r="C475" s="5">
        <v>0.27517393939393942</v>
      </c>
      <c r="D475" s="9">
        <v>1667.6271229486431</v>
      </c>
      <c r="E475">
        <v>1231.3920972222222</v>
      </c>
      <c r="F475" s="9">
        <f t="shared" si="14"/>
        <v>1.3805748195041403E-2</v>
      </c>
      <c r="G475" s="9">
        <f t="shared" si="15"/>
        <v>3.8805748195041401E-2</v>
      </c>
      <c r="H475" s="9">
        <f>E475-$E$2</f>
        <v>939.23519444444446</v>
      </c>
      <c r="I475" s="9">
        <f>IF(H475=0,Sheet1!$S$1,((D475-C475*$Q$2-1420*C475-H475*B475*$Q$1-C475*H475*$Q$1)/(H475*G475)))</f>
        <v>4.3347704793790527</v>
      </c>
      <c r="J475" s="9">
        <f>I475/(Sheet1!$S$4*SQRT(Sheet1!$S$5))</f>
        <v>2.2182319778357207</v>
      </c>
      <c r="K475" s="9"/>
      <c r="L475" s="9"/>
      <c r="M475" s="9"/>
    </row>
    <row r="476" spans="1:13" x14ac:dyDescent="0.25">
      <c r="A476" s="5">
        <v>12.483333334854494</v>
      </c>
      <c r="B476" s="5">
        <v>0.53828779372407665</v>
      </c>
      <c r="C476" s="5">
        <v>0.27052747474747479</v>
      </c>
      <c r="D476" s="9">
        <v>1676.5894459679844</v>
      </c>
      <c r="E476">
        <v>1231.3920972222222</v>
      </c>
      <c r="F476" s="9">
        <f t="shared" si="14"/>
        <v>1.3805748195041403E-2</v>
      </c>
      <c r="G476" s="9">
        <f t="shared" si="15"/>
        <v>3.8805748195041401E-2</v>
      </c>
      <c r="H476" s="9">
        <f>E476-$E$2</f>
        <v>939.23519444444446</v>
      </c>
      <c r="I476" s="9">
        <f>IF(H476=0,Sheet1!$S$1,((D476-C476*$Q$2-1420*C476-H476*B476*$Q$1-C476*H476*$Q$1)/(H476*G476)))</f>
        <v>5.0355691151892996</v>
      </c>
      <c r="J476" s="9">
        <f>I476/(Sheet1!$S$4*SQRT(Sheet1!$S$5))</f>
        <v>2.5768516444069993</v>
      </c>
      <c r="K476" s="9"/>
      <c r="L476" s="9"/>
      <c r="M476" s="9"/>
    </row>
    <row r="477" spans="1:13" x14ac:dyDescent="0.25">
      <c r="A477" s="5">
        <v>12.516666665502514</v>
      </c>
      <c r="B477" s="5">
        <v>0.53844276085385845</v>
      </c>
      <c r="C477" s="5">
        <v>0.2752885107485108</v>
      </c>
      <c r="D477" s="9">
        <v>1662.400450309304</v>
      </c>
      <c r="E477">
        <v>1230.9452407407407</v>
      </c>
      <c r="F477" s="9">
        <f t="shared" si="14"/>
        <v>1.3792204411538698E-2</v>
      </c>
      <c r="G477" s="9">
        <f t="shared" si="15"/>
        <v>3.8792204411538703E-2</v>
      </c>
      <c r="H477" s="9">
        <f>E477-$E$2</f>
        <v>938.78833796296294</v>
      </c>
      <c r="I477" s="9">
        <f>IF(H477=0,Sheet1!$S$1,((D477-C477*$Q$2-1420*C477-H477*B477*$Q$1-C477*H477*$Q$1)/(H477*G477)))</f>
        <v>4.1959115411675771</v>
      </c>
      <c r="J477" s="9">
        <f>I477/(Sheet1!$S$4*SQRT(Sheet1!$S$5))</f>
        <v>2.1471736972152589</v>
      </c>
      <c r="K477" s="9"/>
      <c r="L477" s="9"/>
      <c r="M477" s="9"/>
    </row>
    <row r="478" spans="1:13" x14ac:dyDescent="0.25">
      <c r="A478" s="5">
        <v>12.550000006627913</v>
      </c>
      <c r="B478" s="5">
        <v>0.53841137907172043</v>
      </c>
      <c r="C478" s="5">
        <v>0.27992018130018131</v>
      </c>
      <c r="D478" s="9">
        <v>1660.0149289913602</v>
      </c>
      <c r="E478">
        <v>1231.8831990740741</v>
      </c>
      <c r="F478" s="9">
        <f t="shared" si="14"/>
        <v>1.3820643418450455E-2</v>
      </c>
      <c r="G478" s="9">
        <f t="shared" si="15"/>
        <v>3.8820643418450457E-2</v>
      </c>
      <c r="H478" s="9">
        <f>E478-$E$2</f>
        <v>939.72629629629637</v>
      </c>
      <c r="I478" s="9">
        <f>IF(H478=0,Sheet1!$S$1,((D478-C478*$Q$2-1420*C478-H478*B478*$Q$1-C478*H478*$Q$1)/(H478*G478)))</f>
        <v>3.6544137775124419</v>
      </c>
      <c r="J478" s="9">
        <f>I478/(Sheet1!$S$4*SQRT(Sheet1!$S$5))</f>
        <v>1.870073061557517</v>
      </c>
      <c r="K478" s="9"/>
      <c r="L478" s="9"/>
      <c r="M478" s="9"/>
    </row>
    <row r="479" spans="1:13" x14ac:dyDescent="0.25">
      <c r="A479" s="5">
        <v>12.599999997361254</v>
      </c>
      <c r="B479" s="5">
        <v>0.53841495258743488</v>
      </c>
      <c r="C479" s="5">
        <v>0.27951614089614091</v>
      </c>
      <c r="D479" s="9">
        <v>1656.1262022071428</v>
      </c>
      <c r="E479">
        <v>1231.8831990740741</v>
      </c>
      <c r="F479" s="9">
        <f t="shared" si="14"/>
        <v>1.3820643418450455E-2</v>
      </c>
      <c r="G479" s="9">
        <f t="shared" si="15"/>
        <v>3.8820643418450457E-2</v>
      </c>
      <c r="H479" s="9">
        <f>E479-$E$2</f>
        <v>939.72629629629637</v>
      </c>
      <c r="I479" s="9">
        <f>IF(H479=0,Sheet1!$S$1,((D479-C479*$Q$2-1420*C479-H479*B479*$Q$1-C479*H479*$Q$1)/(H479*G479)))</f>
        <v>3.5867445734333034</v>
      </c>
      <c r="J479" s="9">
        <f>I479/(Sheet1!$S$4*SQRT(Sheet1!$S$5))</f>
        <v>1.83544470162079</v>
      </c>
      <c r="K479" s="9"/>
      <c r="L479" s="9"/>
      <c r="M479" s="9"/>
    </row>
    <row r="480" spans="1:13" x14ac:dyDescent="0.25">
      <c r="A480" s="5">
        <v>12.633333338486652</v>
      </c>
      <c r="B480" s="5">
        <v>0.5384961952486651</v>
      </c>
      <c r="C480" s="5">
        <v>0.27665735819735826</v>
      </c>
      <c r="D480" s="9">
        <v>1657.753465146247</v>
      </c>
      <c r="E480">
        <v>1230.5542175925925</v>
      </c>
      <c r="F480" s="9">
        <f t="shared" si="14"/>
        <v>1.3780360280710276E-2</v>
      </c>
      <c r="G480" s="9">
        <f t="shared" si="15"/>
        <v>3.8780360280710274E-2</v>
      </c>
      <c r="H480" s="9">
        <f>E480-$E$2</f>
        <v>938.39731481481476</v>
      </c>
      <c r="I480" s="9">
        <f>IF(H480=0,Sheet1!$S$1,((D480-C480*$Q$2-1420*C480-H480*B480*$Q$1-C480*H480*$Q$1)/(H480*G480)))</f>
        <v>3.9466273519361215</v>
      </c>
      <c r="J480" s="9">
        <f>I480/(Sheet1!$S$4*SQRT(Sheet1!$S$5))</f>
        <v>2.0196075059364818</v>
      </c>
      <c r="K480" s="9"/>
      <c r="L480" s="9"/>
      <c r="M480" s="9"/>
    </row>
    <row r="481" spans="1:13" x14ac:dyDescent="0.25">
      <c r="A481" s="5">
        <v>12.666666669134672</v>
      </c>
      <c r="B481" s="5">
        <v>0.53865000245857997</v>
      </c>
      <c r="C481" s="5">
        <v>0.26941337995337999</v>
      </c>
      <c r="D481" s="9">
        <v>1667.4908485447752</v>
      </c>
      <c r="E481">
        <v>1231.336111111111</v>
      </c>
      <c r="F481" s="9">
        <f t="shared" si="14"/>
        <v>1.3804050816408299E-2</v>
      </c>
      <c r="G481" s="9">
        <f t="shared" si="15"/>
        <v>3.8804050816408302E-2</v>
      </c>
      <c r="H481" s="9">
        <f>E481-$E$2</f>
        <v>939.17920833333324</v>
      </c>
      <c r="I481" s="9">
        <f>IF(H481=0,Sheet1!$S$1,((D481-C481*$Q$2-1420*C481-H481*B481*$Q$1-C481*H481*$Q$1)/(H481*G481)))</f>
        <v>4.8854873100177469</v>
      </c>
      <c r="J481" s="9">
        <f>I481/(Sheet1!$S$4*SQRT(Sheet1!$S$5))</f>
        <v>2.5000502863866463</v>
      </c>
      <c r="K481" s="9"/>
      <c r="L481" s="9"/>
      <c r="M481" s="9"/>
    </row>
    <row r="482" spans="1:13" x14ac:dyDescent="0.25">
      <c r="A482" s="5">
        <v>12.699999999782692</v>
      </c>
      <c r="B482" s="5">
        <v>0.53886120722861386</v>
      </c>
      <c r="C482" s="5">
        <v>0.26840327894327898</v>
      </c>
      <c r="D482" s="9">
        <v>1668.4043777301949</v>
      </c>
      <c r="E482">
        <v>1231.336111111111</v>
      </c>
      <c r="F482" s="9">
        <f t="shared" si="14"/>
        <v>1.3804050816408299E-2</v>
      </c>
      <c r="G482" s="9">
        <f t="shared" si="15"/>
        <v>3.8804050816408302E-2</v>
      </c>
      <c r="H482" s="9">
        <f>E482-$E$2</f>
        <v>939.17920833333324</v>
      </c>
      <c r="I482" s="9">
        <f>IF(H482=0,Sheet1!$S$1,((D482-C482*$Q$2-1420*C482-H482*B482*$Q$1-C482*H482*$Q$1)/(H482*G482)))</f>
        <v>5.0023876576531219</v>
      </c>
      <c r="J482" s="9">
        <f>I482/(Sheet1!$S$4*SQRT(Sheet1!$S$5))</f>
        <v>2.5598716980573393</v>
      </c>
      <c r="K482" s="9"/>
      <c r="L482" s="9"/>
      <c r="M482" s="9"/>
    </row>
    <row r="483" spans="1:13" x14ac:dyDescent="0.25">
      <c r="A483" s="5">
        <v>12.750000000993412</v>
      </c>
      <c r="B483" s="5">
        <v>0.53925105795889305</v>
      </c>
      <c r="C483" s="5">
        <v>0.26904487956487955</v>
      </c>
      <c r="D483" s="9">
        <v>1662.5682013983492</v>
      </c>
      <c r="E483">
        <v>1231.9273472222224</v>
      </c>
      <c r="F483" s="9">
        <f t="shared" si="14"/>
        <v>1.382198297510729E-2</v>
      </c>
      <c r="G483" s="9">
        <f t="shared" si="15"/>
        <v>3.8821982975107291E-2</v>
      </c>
      <c r="H483" s="9">
        <f>E483-$E$2</f>
        <v>939.77044444444459</v>
      </c>
      <c r="I483" s="9">
        <f>IF(H483=0,Sheet1!$S$1,((D483-C483*$Q$2-1420*C483-H483*B483*$Q$1-C483*H483*$Q$1)/(H483*G483)))</f>
        <v>4.7503012440691297</v>
      </c>
      <c r="J483" s="9">
        <f>I483/(Sheet1!$S$4*SQRT(Sheet1!$S$5))</f>
        <v>2.4308715245879391</v>
      </c>
      <c r="K483" s="9"/>
      <c r="L483" s="9"/>
      <c r="M483" s="9"/>
    </row>
    <row r="484" spans="1:13" x14ac:dyDescent="0.25">
      <c r="A484" s="5">
        <v>12.783333331641431</v>
      </c>
      <c r="B484" s="5">
        <v>0.53956734964761832</v>
      </c>
      <c r="C484" s="5">
        <v>0.2688428593628594</v>
      </c>
      <c r="D484" s="9">
        <v>1664.0605627114121</v>
      </c>
      <c r="E484">
        <v>1231.9273472222224</v>
      </c>
      <c r="F484" s="9">
        <f t="shared" si="14"/>
        <v>1.382198297510729E-2</v>
      </c>
      <c r="G484" s="9">
        <f t="shared" si="15"/>
        <v>3.8821982975107291E-2</v>
      </c>
      <c r="H484" s="9">
        <f>E484-$E$2</f>
        <v>939.77044444444459</v>
      </c>
      <c r="I484" s="9">
        <f>IF(H484=0,Sheet1!$S$1,((D484-C484*$Q$2-1420*C484-H484*B484*$Q$1-C484*H484*$Q$1)/(H484*G484)))</f>
        <v>4.8020163416982706</v>
      </c>
      <c r="J484" s="9">
        <f>I484/(Sheet1!$S$4*SQRT(Sheet1!$S$5))</f>
        <v>2.4573356900711114</v>
      </c>
      <c r="K484" s="9"/>
      <c r="L484" s="9"/>
      <c r="M484" s="9"/>
    </row>
    <row r="485" spans="1:13" x14ac:dyDescent="0.25">
      <c r="A485" s="5">
        <v>12.81666667276683</v>
      </c>
      <c r="B485" s="5">
        <v>0.53993444028977489</v>
      </c>
      <c r="C485" s="5">
        <v>0.26159072261072258</v>
      </c>
      <c r="D485" s="9">
        <v>1676.4498733943747</v>
      </c>
      <c r="E485">
        <v>1235.3854675925927</v>
      </c>
      <c r="F485" s="9">
        <f t="shared" si="14"/>
        <v>1.3927184266016265E-2</v>
      </c>
      <c r="G485" s="9">
        <f t="shared" si="15"/>
        <v>3.8927184266016268E-2</v>
      </c>
      <c r="H485" s="9">
        <f>E485-$E$2</f>
        <v>943.22856481481494</v>
      </c>
      <c r="I485" s="9">
        <f>IF(H485=0,Sheet1!$S$1,((D485-C485*$Q$2-1420*C485-H485*B485*$Q$1-C485*H485*$Q$1)/(H485*G485)))</f>
        <v>5.7142206506839903</v>
      </c>
      <c r="J485" s="9">
        <f>I485/(Sheet1!$S$4*SQRT(Sheet1!$S$5))</f>
        <v>2.9241379759447383</v>
      </c>
      <c r="K485" s="9"/>
      <c r="L485" s="9"/>
      <c r="M485" s="9"/>
    </row>
    <row r="486" spans="1:13" x14ac:dyDescent="0.25">
      <c r="A486" s="5">
        <v>12.85000000341485</v>
      </c>
      <c r="B486" s="5">
        <v>0.54034235921236951</v>
      </c>
      <c r="C486" s="5">
        <v>0.26229313131313137</v>
      </c>
      <c r="D486" s="9">
        <v>1673.7956669329658</v>
      </c>
      <c r="E486">
        <v>1234.4367314814815</v>
      </c>
      <c r="F486" s="9">
        <f t="shared" si="14"/>
        <v>1.3898268384008037E-2</v>
      </c>
      <c r="G486" s="9">
        <f t="shared" si="15"/>
        <v>3.889826838400804E-2</v>
      </c>
      <c r="H486" s="9">
        <f>E486-$E$2</f>
        <v>942.27982870370374</v>
      </c>
      <c r="I486" s="9">
        <f>IF(H486=0,Sheet1!$S$1,((D486-C486*$Q$2-1420*C486-H486*B486*$Q$1-C486*H486*$Q$1)/(H486*G486)))</f>
        <v>5.5951914275999854</v>
      </c>
      <c r="J486" s="9">
        <f>I486/(Sheet1!$S$4*SQRT(Sheet1!$S$5))</f>
        <v>2.8632271548994441</v>
      </c>
      <c r="K486" s="9"/>
      <c r="L486" s="9"/>
      <c r="M486" s="9"/>
    </row>
    <row r="487" spans="1:13" x14ac:dyDescent="0.25">
      <c r="A487" s="5">
        <v>12.88333333406287</v>
      </c>
      <c r="B487" s="5">
        <v>0.54078041940829946</v>
      </c>
      <c r="C487" s="5">
        <v>0.26128303030303024</v>
      </c>
      <c r="D487" s="9">
        <v>1676.2370724873524</v>
      </c>
      <c r="E487">
        <v>1234.4367314814815</v>
      </c>
      <c r="F487" s="9">
        <f t="shared" si="14"/>
        <v>1.3898268384008037E-2</v>
      </c>
      <c r="G487" s="9">
        <f t="shared" si="15"/>
        <v>3.889826838400804E-2</v>
      </c>
      <c r="H487" s="9">
        <f>E487-$E$2</f>
        <v>942.27982870370374</v>
      </c>
      <c r="I487" s="9">
        <f>IF(H487=0,Sheet1!$S$1,((D487-C487*$Q$2-1420*C487-H487*B487*$Q$1-C487*H487*$Q$1)/(H487*G487)))</f>
        <v>5.7469533026605282</v>
      </c>
      <c r="J487" s="9">
        <f>I487/(Sheet1!$S$4*SQRT(Sheet1!$S$5))</f>
        <v>2.9408882550377444</v>
      </c>
      <c r="K487" s="9"/>
      <c r="L487" s="9"/>
      <c r="M487" s="9"/>
    </row>
    <row r="488" spans="1:13" x14ac:dyDescent="0.25">
      <c r="A488" s="5">
        <v>12.93333333527359</v>
      </c>
      <c r="B488" s="5">
        <v>0.54149358782055934</v>
      </c>
      <c r="C488" s="5">
        <v>0.26170733488733494</v>
      </c>
      <c r="D488" s="9">
        <v>1674.3095341711</v>
      </c>
      <c r="E488">
        <v>1232.383337962963</v>
      </c>
      <c r="F488" s="9">
        <f t="shared" si="14"/>
        <v>1.3835823940590632E-2</v>
      </c>
      <c r="G488" s="9">
        <f t="shared" si="15"/>
        <v>3.8835823940590632E-2</v>
      </c>
      <c r="H488" s="9">
        <f>E488-$E$2</f>
        <v>940.22643518518521</v>
      </c>
      <c r="I488" s="9">
        <f>IF(H488=0,Sheet1!$S$1,((D488-C488*$Q$2-1420*C488-H488*B488*$Q$1-C488*H488*$Q$1)/(H488*G488)))</f>
        <v>5.7035840670682019</v>
      </c>
      <c r="J488" s="9">
        <f>I488/(Sheet1!$S$4*SQRT(Sheet1!$S$5))</f>
        <v>2.9186949173044465</v>
      </c>
      <c r="K488" s="9"/>
      <c r="L488" s="9"/>
      <c r="M488" s="9"/>
    </row>
    <row r="489" spans="1:13" x14ac:dyDescent="0.25">
      <c r="A489" s="5">
        <v>12.966666665921609</v>
      </c>
      <c r="B489" s="5">
        <v>0.54201007718340022</v>
      </c>
      <c r="C489" s="5">
        <v>0.26132800310800308</v>
      </c>
      <c r="D489" s="9">
        <v>1678.4236680063254</v>
      </c>
      <c r="E489">
        <v>1233.4091064814816</v>
      </c>
      <c r="F489" s="9">
        <f t="shared" si="14"/>
        <v>1.3866994085449103E-2</v>
      </c>
      <c r="G489" s="9">
        <f t="shared" si="15"/>
        <v>3.8866994085449108E-2</v>
      </c>
      <c r="H489" s="9">
        <f>E489-$E$2</f>
        <v>941.2522037037038</v>
      </c>
      <c r="I489" s="9">
        <f>IF(H489=0,Sheet1!$S$1,((D489-C489*$Q$2-1420*C489-H489*B489*$Q$1-C489*H489*$Q$1)/(H489*G489)))</f>
        <v>5.8035658922292948</v>
      </c>
      <c r="J489" s="9">
        <f>I489/(Sheet1!$S$4*SQRT(Sheet1!$S$5))</f>
        <v>2.9698586139360814</v>
      </c>
      <c r="K489" s="9"/>
      <c r="L489" s="9"/>
      <c r="M489" s="9"/>
    </row>
    <row r="490" spans="1:13" x14ac:dyDescent="0.25">
      <c r="A490" s="5">
        <v>12.999999996569629</v>
      </c>
      <c r="B490" s="5">
        <v>0.54256141580157768</v>
      </c>
      <c r="C490" s="5">
        <v>0.25890376068376064</v>
      </c>
      <c r="D490" s="9">
        <v>1676.55775683001</v>
      </c>
      <c r="E490">
        <v>1233.4091064814816</v>
      </c>
      <c r="F490" s="9">
        <f t="shared" si="14"/>
        <v>1.3866994085449103E-2</v>
      </c>
      <c r="G490" s="9">
        <f t="shared" si="15"/>
        <v>3.8866994085449108E-2</v>
      </c>
      <c r="H490" s="9">
        <f>E490-$E$2</f>
        <v>941.2522037037038</v>
      </c>
      <c r="I490" s="9">
        <f>IF(H490=0,Sheet1!$S$1,((D490-C490*$Q$2-1420*C490-H490*B490*$Q$1-C490*H490*$Q$1)/(H490*G490)))</f>
        <v>5.9710158620594296</v>
      </c>
      <c r="J490" s="9">
        <f>I490/(Sheet1!$S$4*SQRT(Sheet1!$S$5))</f>
        <v>3.0555477823780608</v>
      </c>
      <c r="K490" s="9"/>
      <c r="L490" s="9"/>
      <c r="M490" s="9"/>
    </row>
    <row r="491" spans="1:13" x14ac:dyDescent="0.25">
      <c r="A491" s="5">
        <v>13.033333337695028</v>
      </c>
      <c r="B491" s="5">
        <v>0.54314748098185994</v>
      </c>
      <c r="C491" s="5">
        <v>0.25400422688422691</v>
      </c>
      <c r="D491" s="9">
        <v>1681.9193984689582</v>
      </c>
      <c r="E491">
        <v>1238.7021990740741</v>
      </c>
      <c r="F491" s="9">
        <f t="shared" si="14"/>
        <v>1.4028593411636764E-2</v>
      </c>
      <c r="G491" s="9">
        <f t="shared" si="15"/>
        <v>3.9028593411636767E-2</v>
      </c>
      <c r="H491" s="9">
        <f>E491-$E$2</f>
        <v>946.54529629629633</v>
      </c>
      <c r="I491" s="9">
        <f>IF(H491=0,Sheet1!$S$1,((D491-C491*$Q$2-1420*C491-H491*B491*$Q$1-C491*H491*$Q$1)/(H491*G491)))</f>
        <v>6.3877888579836792</v>
      </c>
      <c r="J491" s="9">
        <f>I491/(Sheet1!$S$4*SQRT(Sheet1!$S$5))</f>
        <v>3.268823016085475</v>
      </c>
      <c r="K491" s="9"/>
      <c r="L491" s="9"/>
      <c r="M491" s="9"/>
    </row>
    <row r="492" spans="1:13" x14ac:dyDescent="0.25">
      <c r="A492" s="5">
        <v>13.066666668343048</v>
      </c>
      <c r="B492" s="5">
        <v>0.54376523945043576</v>
      </c>
      <c r="C492" s="5">
        <v>0.2545820202020202</v>
      </c>
      <c r="D492" s="9">
        <v>1683.389754342769</v>
      </c>
      <c r="E492">
        <v>1240.3044444444445</v>
      </c>
      <c r="F492" s="9">
        <f t="shared" si="14"/>
        <v>1.407776104936332E-2</v>
      </c>
      <c r="G492" s="9">
        <f t="shared" si="15"/>
        <v>3.9077761049363322E-2</v>
      </c>
      <c r="H492" s="9">
        <f>E492-$E$2</f>
        <v>948.14754166666671</v>
      </c>
      <c r="I492" s="9">
        <f>IF(H492=0,Sheet1!$S$1,((D492-C492*$Q$2-1420*C492-H492*B492*$Q$1-C492*H492*$Q$1)/(H492*G492)))</f>
        <v>6.2998666992107371</v>
      </c>
      <c r="J492" s="9">
        <f>I492/(Sheet1!$S$4*SQRT(Sheet1!$S$5))</f>
        <v>3.2238306122019762</v>
      </c>
      <c r="K492" s="9"/>
      <c r="L492" s="9"/>
      <c r="M492" s="9"/>
    </row>
    <row r="493" spans="1:13" x14ac:dyDescent="0.25">
      <c r="A493" s="5">
        <v>13.116666669553767</v>
      </c>
      <c r="B493" s="5">
        <v>0.5447234874540664</v>
      </c>
      <c r="C493" s="5">
        <v>0.24990052836052837</v>
      </c>
      <c r="D493" s="9">
        <v>1690.469923630118</v>
      </c>
      <c r="E493">
        <v>1241.1391018518518</v>
      </c>
      <c r="F493" s="9">
        <f t="shared" si="14"/>
        <v>1.4103420186145217E-2</v>
      </c>
      <c r="G493" s="9">
        <f t="shared" si="15"/>
        <v>3.9103420186145217E-2</v>
      </c>
      <c r="H493" s="9">
        <f>E493-$E$2</f>
        <v>948.98219907407406</v>
      </c>
      <c r="I493" s="9">
        <f>IF(H493=0,Sheet1!$S$1,((D493-C493*$Q$2-1420*C493-H493*B493*$Q$1-C493*H493*$Q$1)/(H493*G493)))</f>
        <v>6.8814200883145773</v>
      </c>
      <c r="J493" s="9">
        <f>I493/(Sheet1!$S$4*SQRT(Sheet1!$S$5))</f>
        <v>3.5214289119656286</v>
      </c>
      <c r="K493" s="9"/>
      <c r="L493" s="9"/>
      <c r="M493" s="9"/>
    </row>
    <row r="494" spans="1:13" x14ac:dyDescent="0.25">
      <c r="A494" s="5">
        <v>13.150000000201787</v>
      </c>
      <c r="B494" s="5">
        <v>0.54535966873375297</v>
      </c>
      <c r="C494" s="5">
        <v>0.2498706293706294</v>
      </c>
      <c r="D494" s="9">
        <v>1690.9002016676022</v>
      </c>
      <c r="E494">
        <v>1241.4721018518519</v>
      </c>
      <c r="F494" s="9">
        <f t="shared" si="14"/>
        <v>1.4113666158685661E-2</v>
      </c>
      <c r="G494" s="9">
        <f t="shared" si="15"/>
        <v>3.911366615868566E-2</v>
      </c>
      <c r="H494" s="9">
        <f>E494-$E$2</f>
        <v>949.31519907407414</v>
      </c>
      <c r="I494" s="9">
        <f>IF(H494=0,Sheet1!$S$1,((D494-C494*$Q$2-1420*C494-H494*B494*$Q$1-C494*H494*$Q$1)/(H494*G494)))</f>
        <v>6.866655965209552</v>
      </c>
      <c r="J494" s="9">
        <f>I494/(Sheet1!$S$4*SQRT(Sheet1!$S$5))</f>
        <v>3.51387366765637</v>
      </c>
      <c r="K494" s="9"/>
      <c r="L494" s="9"/>
      <c r="M494" s="9"/>
    </row>
    <row r="495" spans="1:13" x14ac:dyDescent="0.25">
      <c r="A495" s="5">
        <v>13.183333330849807</v>
      </c>
      <c r="B495" s="5">
        <v>0.54598229275090993</v>
      </c>
      <c r="C495" s="5">
        <v>0.24946658896658899</v>
      </c>
      <c r="D495" s="9">
        <v>1688.9955497518704</v>
      </c>
      <c r="E495">
        <v>1241.4721018518519</v>
      </c>
      <c r="F495" s="9">
        <f t="shared" si="14"/>
        <v>1.4113666158685661E-2</v>
      </c>
      <c r="G495" s="9">
        <f t="shared" si="15"/>
        <v>3.911366615868566E-2</v>
      </c>
      <c r="H495" s="9">
        <f>E495-$E$2</f>
        <v>949.31519907407414</v>
      </c>
      <c r="I495" s="9">
        <f>IF(H495=0,Sheet1!$S$1,((D495-C495*$Q$2-1420*C495-H495*B495*$Q$1-C495*H495*$Q$1)/(H495*G495)))</f>
        <v>6.8368135353160193</v>
      </c>
      <c r="J495" s="9">
        <f>I495/(Sheet1!$S$4*SQRT(Sheet1!$S$5))</f>
        <v>3.4986024018301718</v>
      </c>
      <c r="K495" s="9"/>
      <c r="L495" s="9"/>
      <c r="M495" s="9"/>
    </row>
    <row r="496" spans="1:13" x14ac:dyDescent="0.25">
      <c r="A496" s="5">
        <v>13.216666671975206</v>
      </c>
      <c r="B496" s="5">
        <v>0.5465799405090771</v>
      </c>
      <c r="C496" s="5">
        <v>0.24515216783216781</v>
      </c>
      <c r="D496" s="9">
        <v>1696.6923183996512</v>
      </c>
      <c r="E496">
        <v>1235.8602870370371</v>
      </c>
      <c r="F496" s="9">
        <f t="shared" si="14"/>
        <v>1.3941671278182528E-2</v>
      </c>
      <c r="G496" s="9">
        <f t="shared" si="15"/>
        <v>3.894167127818253E-2</v>
      </c>
      <c r="H496" s="9">
        <f>E496-$E$2</f>
        <v>943.70338425925934</v>
      </c>
      <c r="I496" s="9">
        <f>IF(H496=0,Sheet1!$S$1,((D496-C496*$Q$2-1420*C496-H496*B496*$Q$1-C496*H496*$Q$1)/(H496*G496)))</f>
        <v>7.6447992786619814</v>
      </c>
      <c r="J496" s="9">
        <f>I496/(Sheet1!$S$4*SQRT(Sheet1!$S$5))</f>
        <v>3.9120729239838896</v>
      </c>
      <c r="K496" s="9"/>
      <c r="L496" s="9"/>
      <c r="M496" s="9"/>
    </row>
    <row r="497" spans="1:13" x14ac:dyDescent="0.25">
      <c r="A497" s="5">
        <v>13.250000002623226</v>
      </c>
      <c r="B497" s="5">
        <v>0.54713960105988402</v>
      </c>
      <c r="C497" s="5">
        <v>0.24408655788655786</v>
      </c>
      <c r="D497" s="9">
        <v>1694.5841766572148</v>
      </c>
      <c r="E497">
        <v>1239.8991064814816</v>
      </c>
      <c r="F497" s="9">
        <f t="shared" si="14"/>
        <v>1.4065311533425839E-2</v>
      </c>
      <c r="G497" s="9">
        <f t="shared" si="15"/>
        <v>3.9065311533425837E-2</v>
      </c>
      <c r="H497" s="9">
        <f>E497-$E$2</f>
        <v>947.74220370370381</v>
      </c>
      <c r="I497" s="9">
        <f>IF(H497=0,Sheet1!$S$1,((D497-C497*$Q$2-1420*C497-H497*B497*$Q$1-C497*H497*$Q$1)/(H497*G497)))</f>
        <v>7.5253096668599362</v>
      </c>
      <c r="J497" s="9">
        <f>I497/(Sheet1!$S$4*SQRT(Sheet1!$S$5))</f>
        <v>3.8509265082326127</v>
      </c>
      <c r="K497" s="9"/>
      <c r="L497" s="9"/>
      <c r="M497" s="9"/>
    </row>
    <row r="498" spans="1:13" x14ac:dyDescent="0.25">
      <c r="A498" s="5">
        <v>13.300000003833945</v>
      </c>
      <c r="B498" s="5">
        <v>0.54788384670245238</v>
      </c>
      <c r="C498" s="5">
        <v>0.24134940170940167</v>
      </c>
      <c r="D498" s="9">
        <v>1696.821856663046</v>
      </c>
      <c r="E498">
        <v>1235.7145740740741</v>
      </c>
      <c r="F498" s="9">
        <f t="shared" si="14"/>
        <v>1.3937224405748808E-2</v>
      </c>
      <c r="G498" s="9">
        <f t="shared" si="15"/>
        <v>3.8937224405748809E-2</v>
      </c>
      <c r="H498" s="9">
        <f>E498-$E$2</f>
        <v>943.55767129629635</v>
      </c>
      <c r="I498" s="9">
        <f>IF(H498=0,Sheet1!$S$1,((D498-C498*$Q$2-1420*C498-H498*B498*$Q$1-C498*H498*$Q$1)/(H498*G498)))</f>
        <v>7.9831087117368451</v>
      </c>
      <c r="J498" s="9">
        <f>I498/(Sheet1!$S$4*SQRT(Sheet1!$S$5))</f>
        <v>4.0851960008388462</v>
      </c>
      <c r="K498" s="9"/>
      <c r="L498" s="9"/>
      <c r="M498" s="9"/>
    </row>
    <row r="499" spans="1:13" x14ac:dyDescent="0.25">
      <c r="A499" s="5">
        <v>13.333333334481965</v>
      </c>
      <c r="B499" s="5">
        <v>0.54865757624479916</v>
      </c>
      <c r="C499" s="5">
        <v>0.24417768453768451</v>
      </c>
      <c r="D499" s="9">
        <v>1690.4864489401555</v>
      </c>
      <c r="E499">
        <v>1235.7145740740741</v>
      </c>
      <c r="F499" s="9">
        <f t="shared" si="14"/>
        <v>1.3937224405748808E-2</v>
      </c>
      <c r="G499" s="9">
        <f t="shared" si="15"/>
        <v>3.8937224405748809E-2</v>
      </c>
      <c r="H499" s="9">
        <f>E499-$E$2</f>
        <v>943.55767129629635</v>
      </c>
      <c r="I499" s="9">
        <f>IF(H499=0,Sheet1!$S$1,((D499-C499*$Q$2-1420*C499-H499*B499*$Q$1-C499*H499*$Q$1)/(H499*G499)))</f>
        <v>7.5178739894307194</v>
      </c>
      <c r="J499" s="9">
        <f>I499/(Sheet1!$S$4*SQRT(Sheet1!$S$5))</f>
        <v>3.8471214492268766</v>
      </c>
      <c r="K499" s="9"/>
      <c r="L499" s="9"/>
      <c r="M499" s="9"/>
    </row>
    <row r="500" spans="1:13" x14ac:dyDescent="0.25">
      <c r="A500" s="5">
        <v>13.366666665129985</v>
      </c>
      <c r="B500" s="5">
        <v>0.54862095579814352</v>
      </c>
      <c r="C500" s="5">
        <v>0.24383059829059828</v>
      </c>
      <c r="D500" s="9">
        <v>1688.7429067234259</v>
      </c>
      <c r="E500">
        <v>1237.4151712962962</v>
      </c>
      <c r="F500" s="9">
        <f t="shared" si="14"/>
        <v>1.3989183237180715E-2</v>
      </c>
      <c r="G500" s="9">
        <f t="shared" si="15"/>
        <v>3.8989183237180716E-2</v>
      </c>
      <c r="H500" s="9">
        <f>E500-$E$2</f>
        <v>945.25826851851843</v>
      </c>
      <c r="I500" s="9">
        <f>IF(H500=0,Sheet1!$S$1,((D500-C500*$Q$2-1420*C500-H500*B500*$Q$1-C500*H500*$Q$1)/(H500*G500)))</f>
        <v>7.4422111910665469</v>
      </c>
      <c r="J500" s="9">
        <f>I500/(Sheet1!$S$4*SQRT(Sheet1!$S$5))</f>
        <v>3.8084025275071767</v>
      </c>
      <c r="K500" s="9"/>
      <c r="L500" s="9"/>
      <c r="M500" s="9"/>
    </row>
    <row r="501" spans="1:13" x14ac:dyDescent="0.25">
      <c r="A501" s="5">
        <v>13.400000006255384</v>
      </c>
      <c r="B501" s="5">
        <v>0.54884221230651453</v>
      </c>
      <c r="C501" s="5">
        <v>0.23932400932400932</v>
      </c>
      <c r="D501" s="9">
        <v>1697.6762290893898</v>
      </c>
      <c r="E501">
        <v>1240.6519675925927</v>
      </c>
      <c r="F501" s="9">
        <f t="shared" si="14"/>
        <v>1.408844079598824E-2</v>
      </c>
      <c r="G501" s="9">
        <f t="shared" si="15"/>
        <v>3.9088440795988243E-2</v>
      </c>
      <c r="H501" s="9">
        <f>E501-$E$2</f>
        <v>948.4950648148149</v>
      </c>
      <c r="I501" s="9">
        <f>IF(H501=0,Sheet1!$S$1,((D501-C501*$Q$2-1420*C501-H501*B501*$Q$1-C501*H501*$Q$1)/(H501*G501)))</f>
        <v>7.988443166684549</v>
      </c>
      <c r="J501" s="9">
        <f>I501/(Sheet1!$S$4*SQRT(Sheet1!$S$5))</f>
        <v>4.0879258013220809</v>
      </c>
      <c r="K501" s="9"/>
      <c r="L501" s="9"/>
      <c r="M501" s="9"/>
    </row>
    <row r="502" spans="1:13" x14ac:dyDescent="0.25">
      <c r="A502" s="5">
        <v>13.449999996988725</v>
      </c>
      <c r="B502" s="5">
        <v>0.54897240961603722</v>
      </c>
      <c r="C502" s="5">
        <v>0.24639471639471636</v>
      </c>
      <c r="D502" s="9">
        <v>1684.6839841580279</v>
      </c>
      <c r="E502">
        <v>1240.6519675925927</v>
      </c>
      <c r="F502" s="9">
        <f t="shared" si="14"/>
        <v>1.408844079598824E-2</v>
      </c>
      <c r="G502" s="9">
        <f t="shared" si="15"/>
        <v>3.9088440795988243E-2</v>
      </c>
      <c r="H502" s="9">
        <f>E502-$E$2</f>
        <v>948.4950648148149</v>
      </c>
      <c r="I502" s="9">
        <f>IF(H502=0,Sheet1!$S$1,((D502-C502*$Q$2-1420*C502-H502*B502*$Q$1-C502*H502*$Q$1)/(H502*G502)))</f>
        <v>6.9606699508022789</v>
      </c>
      <c r="J502" s="9">
        <f>I502/(Sheet1!$S$4*SQRT(Sheet1!$S$5))</f>
        <v>3.5619834419103111</v>
      </c>
      <c r="K502" s="9"/>
      <c r="L502" s="9"/>
      <c r="M502" s="9"/>
    </row>
    <row r="503" spans="1:13" x14ac:dyDescent="0.25">
      <c r="A503" s="5">
        <v>13.483333338114123</v>
      </c>
      <c r="B503" s="5">
        <v>0.54893640896685869</v>
      </c>
      <c r="C503" s="5">
        <v>0.23837833721833721</v>
      </c>
      <c r="D503" s="9">
        <v>1697.3370401891191</v>
      </c>
      <c r="E503">
        <v>1242.5639722222222</v>
      </c>
      <c r="F503" s="9">
        <f t="shared" si="14"/>
        <v>1.4147296994412389E-2</v>
      </c>
      <c r="G503" s="9">
        <f t="shared" si="15"/>
        <v>3.9147296994412391E-2</v>
      </c>
      <c r="H503" s="9">
        <f>E503-$E$2</f>
        <v>950.40706944444446</v>
      </c>
      <c r="I503" s="9">
        <f>IF(H503=0,Sheet1!$S$1,((D503-C503*$Q$2-1420*C503-H503*B503*$Q$1-C503*H503*$Q$1)/(H503*G503)))</f>
        <v>7.9952927101811015</v>
      </c>
      <c r="J503" s="9">
        <f>I503/(Sheet1!$S$4*SQRT(Sheet1!$S$5))</f>
        <v>4.0914309180266235</v>
      </c>
      <c r="K503" s="9"/>
      <c r="L503" s="9"/>
      <c r="M503" s="9"/>
    </row>
    <row r="504" spans="1:13" x14ac:dyDescent="0.25">
      <c r="A504" s="5">
        <v>13.516666668762143</v>
      </c>
      <c r="B504" s="5">
        <v>0.54882551191884177</v>
      </c>
      <c r="C504" s="5">
        <v>0.23091888111888112</v>
      </c>
      <c r="D504" s="9">
        <v>1708.6378819619897</v>
      </c>
      <c r="E504">
        <v>1242.8030833333332</v>
      </c>
      <c r="F504" s="9">
        <f t="shared" si="14"/>
        <v>1.4154669133978906E-2</v>
      </c>
      <c r="G504" s="9">
        <f t="shared" si="15"/>
        <v>3.9154669133978907E-2</v>
      </c>
      <c r="H504" s="9">
        <f>E504-$E$2</f>
        <v>950.64618055555547</v>
      </c>
      <c r="I504" s="9">
        <f>IF(H504=0,Sheet1!$S$1,((D504-C504*$Q$2-1420*C504-H504*B504*$Q$1-C504*H504*$Q$1)/(H504*G504)))</f>
        <v>9.0014881574238768</v>
      </c>
      <c r="J504" s="9">
        <f>I504/(Sheet1!$S$4*SQRT(Sheet1!$S$5))</f>
        <v>4.6063312864877384</v>
      </c>
      <c r="K504" s="9"/>
      <c r="L504" s="9"/>
      <c r="M504" s="9"/>
    </row>
    <row r="505" spans="1:13" x14ac:dyDescent="0.25">
      <c r="A505" s="5">
        <v>13.549999999410163</v>
      </c>
      <c r="B505" s="5">
        <v>0.54866020062834864</v>
      </c>
      <c r="C505" s="5">
        <v>0.23293908313908315</v>
      </c>
      <c r="D505" s="9">
        <v>1700.5979918851851</v>
      </c>
      <c r="E505">
        <v>1242.8030833333332</v>
      </c>
      <c r="F505" s="9">
        <f t="shared" si="14"/>
        <v>1.4154669133978906E-2</v>
      </c>
      <c r="G505" s="9">
        <f t="shared" si="15"/>
        <v>3.9154669133978907E-2</v>
      </c>
      <c r="H505" s="9">
        <f>E505-$E$2</f>
        <v>950.64618055555547</v>
      </c>
      <c r="I505" s="9">
        <f>IF(H505=0,Sheet1!$S$1,((D505-C505*$Q$2-1420*C505-H505*B505*$Q$1-C505*H505*$Q$1)/(H505*G505)))</f>
        <v>8.5981257389670898</v>
      </c>
      <c r="J505" s="9">
        <f>I505/(Sheet1!$S$4*SQRT(Sheet1!$S$5))</f>
        <v>4.3999186472178113</v>
      </c>
      <c r="K505" s="9"/>
      <c r="L505" s="9"/>
      <c r="M505" s="9"/>
    </row>
    <row r="506" spans="1:13" x14ac:dyDescent="0.25">
      <c r="A506" s="5">
        <v>13.583333330058183</v>
      </c>
      <c r="B506" s="5">
        <v>0.54847136660598661</v>
      </c>
      <c r="C506" s="5">
        <v>0.23309847707847708</v>
      </c>
      <c r="D506" s="9">
        <v>1699.3576602221881</v>
      </c>
      <c r="E506">
        <v>1243.1100925925925</v>
      </c>
      <c r="F506" s="9">
        <f t="shared" si="14"/>
        <v>1.4164138491323563E-2</v>
      </c>
      <c r="G506" s="9">
        <f t="shared" si="15"/>
        <v>3.9164138491323566E-2</v>
      </c>
      <c r="H506" s="9">
        <f>E506-$E$2</f>
        <v>950.95318981481478</v>
      </c>
      <c r="I506" s="9">
        <f>IF(H506=0,Sheet1!$S$1,((D506-C506*$Q$2-1420*C506-H506*B506*$Q$1-C506*H506*$Q$1)/(H506*G506)))</f>
        <v>8.5431047258799016</v>
      </c>
      <c r="J506" s="9">
        <f>I506/(Sheet1!$S$4*SQRT(Sheet1!$S$5))</f>
        <v>4.3717627457084882</v>
      </c>
      <c r="K506" s="9"/>
      <c r="L506" s="9"/>
      <c r="M506" s="9"/>
    </row>
    <row r="507" spans="1:13" x14ac:dyDescent="0.25">
      <c r="A507" s="5">
        <v>13.633333331268902</v>
      </c>
      <c r="B507" s="5">
        <v>0.54823927015718732</v>
      </c>
      <c r="C507" s="5">
        <v>0.22990298368298365</v>
      </c>
      <c r="D507" s="9">
        <v>1701.7255205323397</v>
      </c>
      <c r="E507">
        <v>1243.672949074074</v>
      </c>
      <c r="F507" s="9">
        <f t="shared" si="14"/>
        <v>1.4181510328900923E-2</v>
      </c>
      <c r="G507" s="9">
        <f t="shared" si="15"/>
        <v>3.9181510328900923E-2</v>
      </c>
      <c r="H507" s="9">
        <f>E507-$E$2</f>
        <v>951.51604629629628</v>
      </c>
      <c r="I507" s="9">
        <f>IF(H507=0,Sheet1!$S$1,((D507-C507*$Q$2-1420*C507-H507*B507*$Q$1-C507*H507*$Q$1)/(H507*G507)))</f>
        <v>8.8945982557975984</v>
      </c>
      <c r="J507" s="9">
        <f>I507/(Sheet1!$S$4*SQRT(Sheet1!$S$5))</f>
        <v>4.5516325200771375</v>
      </c>
      <c r="K507" s="9"/>
      <c r="L507" s="9"/>
      <c r="M507" s="9"/>
    </row>
    <row r="508" spans="1:13" x14ac:dyDescent="0.25">
      <c r="A508" s="5">
        <v>13.666666672394301</v>
      </c>
      <c r="B508" s="5">
        <v>0.54815730683914776</v>
      </c>
      <c r="C508" s="5">
        <v>0.22712512820512817</v>
      </c>
      <c r="D508" s="9">
        <v>1708.2702190470975</v>
      </c>
      <c r="E508">
        <v>1246.584574074074</v>
      </c>
      <c r="F508" s="9">
        <f t="shared" si="14"/>
        <v>1.4271604650077612E-2</v>
      </c>
      <c r="G508" s="9">
        <f t="shared" si="15"/>
        <v>3.9271604650077611E-2</v>
      </c>
      <c r="H508" s="9">
        <f>E508-$E$2</f>
        <v>954.42767129629624</v>
      </c>
      <c r="I508" s="9">
        <f>IF(H508=0,Sheet1!$S$1,((D508-C508*$Q$2-1420*C508-H508*B508*$Q$1-C508*H508*$Q$1)/(H508*G508)))</f>
        <v>9.2217086470988967</v>
      </c>
      <c r="J508" s="9">
        <f>I508/(Sheet1!$S$4*SQRT(Sheet1!$S$5))</f>
        <v>4.7190247115942388</v>
      </c>
      <c r="K508" s="9"/>
      <c r="L508" s="9"/>
      <c r="M508" s="9"/>
    </row>
    <row r="509" spans="1:13" x14ac:dyDescent="0.25">
      <c r="A509" s="5">
        <v>13.700000003042321</v>
      </c>
      <c r="B509" s="5">
        <v>0.54814971189670847</v>
      </c>
      <c r="C509" s="5">
        <v>0.22646632478632478</v>
      </c>
      <c r="D509" s="9">
        <v>1715.4568314417484</v>
      </c>
      <c r="E509">
        <v>1248.582199074074</v>
      </c>
      <c r="F509" s="9">
        <f t="shared" si="14"/>
        <v>1.4333641120652559E-2</v>
      </c>
      <c r="G509" s="9">
        <f t="shared" si="15"/>
        <v>3.933364112065256E-2</v>
      </c>
      <c r="H509" s="9">
        <f>E509-$E$2</f>
        <v>956.42529629629621</v>
      </c>
      <c r="I509" s="9">
        <f>IF(H509=0,Sheet1!$S$1,((D509-C509*$Q$2-1420*C509-H509*B509*$Q$1-C509*H509*$Q$1)/(H509*G509)))</f>
        <v>9.3972248373231402</v>
      </c>
      <c r="J509" s="9">
        <f>I509/(Sheet1!$S$4*SQRT(Sheet1!$S$5))</f>
        <v>4.8088416067759843</v>
      </c>
      <c r="K509" s="9"/>
      <c r="L509" s="9"/>
      <c r="M509" s="9"/>
    </row>
    <row r="510" spans="1:13" x14ac:dyDescent="0.25">
      <c r="A510" s="5">
        <v>13.733333333690341</v>
      </c>
      <c r="B510" s="5">
        <v>0.54822029757985502</v>
      </c>
      <c r="C510" s="5">
        <v>0.22424410256410257</v>
      </c>
      <c r="D510" s="9">
        <v>1716.7780346087015</v>
      </c>
      <c r="E510">
        <v>1248.582199074074</v>
      </c>
      <c r="F510" s="9">
        <f t="shared" si="14"/>
        <v>1.4333641120652559E-2</v>
      </c>
      <c r="G510" s="9">
        <f t="shared" si="15"/>
        <v>3.933364112065256E-2</v>
      </c>
      <c r="H510" s="9">
        <f>E510-$E$2</f>
        <v>956.42529629629621</v>
      </c>
      <c r="I510" s="9">
        <f>IF(H510=0,Sheet1!$S$1,((D510-C510*$Q$2-1420*C510-H510*B510*$Q$1-C510*H510*$Q$1)/(H510*G510)))</f>
        <v>9.6396249939829328</v>
      </c>
      <c r="J510" s="9">
        <f>I510/(Sheet1!$S$4*SQRT(Sheet1!$S$5))</f>
        <v>4.9328850322567641</v>
      </c>
      <c r="K510" s="9"/>
      <c r="L510" s="9"/>
      <c r="M510" s="9"/>
    </row>
    <row r="511" spans="1:13" x14ac:dyDescent="0.25">
      <c r="A511" s="5">
        <v>13.766666664338361</v>
      </c>
      <c r="B511" s="5">
        <v>0.54837432858478685</v>
      </c>
      <c r="C511" s="5">
        <v>0.22538410256410255</v>
      </c>
      <c r="D511" s="9">
        <v>1714.647228545497</v>
      </c>
      <c r="E511">
        <v>1246.7803148148148</v>
      </c>
      <c r="F511" s="9">
        <f t="shared" si="14"/>
        <v>1.4277675337772468E-2</v>
      </c>
      <c r="G511" s="9">
        <f t="shared" si="15"/>
        <v>3.9277675337772468E-2</v>
      </c>
      <c r="H511" s="9">
        <f>E511-$E$2</f>
        <v>954.62341203703704</v>
      </c>
      <c r="I511" s="9">
        <f>IF(H511=0,Sheet1!$S$1,((D511-C511*$Q$2-1420*C511-H511*B511*$Q$1-C511*H511*$Q$1)/(H511*G511)))</f>
        <v>9.5425953199234286</v>
      </c>
      <c r="J511" s="9">
        <f>I511/(Sheet1!$S$4*SQRT(Sheet1!$S$5))</f>
        <v>4.8832320398269085</v>
      </c>
      <c r="K511" s="9"/>
      <c r="L511" s="9"/>
      <c r="M511" s="9"/>
    </row>
    <row r="512" spans="1:13" x14ac:dyDescent="0.25">
      <c r="A512" s="5">
        <v>13.81666666554908</v>
      </c>
      <c r="B512" s="5">
        <v>0.54876473705820339</v>
      </c>
      <c r="C512" s="5">
        <v>0.22551282051282051</v>
      </c>
      <c r="D512" s="9">
        <v>1716.024451828433</v>
      </c>
      <c r="E512">
        <v>1242.4252083333333</v>
      </c>
      <c r="F512" s="9">
        <f t="shared" si="14"/>
        <v>1.4143019898602055E-2</v>
      </c>
      <c r="G512" s="9">
        <f t="shared" si="15"/>
        <v>3.9143019898602055E-2</v>
      </c>
      <c r="H512" s="9">
        <f>E512-$E$2</f>
        <v>950.26830555555557</v>
      </c>
      <c r="I512" s="9">
        <f>IF(H512=0,Sheet1!$S$1,((D512-C512*$Q$2-1420*C512-H512*B512*$Q$1-C512*H512*$Q$1)/(H512*G512)))</f>
        <v>9.7302035956895221</v>
      </c>
      <c r="J512" s="9">
        <f>I512/(Sheet1!$S$4*SQRT(Sheet1!$S$5))</f>
        <v>4.9792368176094186</v>
      </c>
      <c r="K512" s="9"/>
      <c r="L512" s="9"/>
      <c r="M512" s="9"/>
    </row>
    <row r="513" spans="1:13" x14ac:dyDescent="0.25">
      <c r="A513" s="5">
        <v>13.850000006674479</v>
      </c>
      <c r="B513" s="5">
        <v>0.54911355336025036</v>
      </c>
      <c r="C513" s="5">
        <v>0.22395641025641025</v>
      </c>
      <c r="D513" s="9">
        <v>1717.795938878874</v>
      </c>
      <c r="E513">
        <v>1240.6656944444444</v>
      </c>
      <c r="F513" s="9">
        <f t="shared" si="14"/>
        <v>1.4088862749169402E-2</v>
      </c>
      <c r="G513" s="9">
        <f t="shared" si="15"/>
        <v>3.9088862749169402E-2</v>
      </c>
      <c r="H513" s="9">
        <f>E513-$E$2</f>
        <v>948.50879166666664</v>
      </c>
      <c r="I513" s="9">
        <f>IF(H513=0,Sheet1!$S$1,((D513-C513*$Q$2-1420*C513-H513*B513*$Q$1-C513*H513*$Q$1)/(H513*G513)))</f>
        <v>9.9875634147855568</v>
      </c>
      <c r="J513" s="9">
        <f>I513/(Sheet1!$S$4*SQRT(Sheet1!$S$5))</f>
        <v>5.110935550736027</v>
      </c>
      <c r="K513" s="9"/>
      <c r="L513" s="9"/>
      <c r="M513" s="9"/>
    </row>
    <row r="514" spans="1:13" x14ac:dyDescent="0.25">
      <c r="A514" s="5">
        <v>13.883333337322499</v>
      </c>
      <c r="B514" s="5">
        <v>0.54950809113756682</v>
      </c>
      <c r="C514" s="5">
        <v>0.22395641025641025</v>
      </c>
      <c r="D514" s="9">
        <v>1718.0800493794775</v>
      </c>
      <c r="E514">
        <v>1240.6656944444444</v>
      </c>
      <c r="F514" s="9">
        <f t="shared" si="14"/>
        <v>1.4088862749169402E-2</v>
      </c>
      <c r="G514" s="9">
        <f t="shared" si="15"/>
        <v>3.9088862749169402E-2</v>
      </c>
      <c r="H514" s="9">
        <f>E514-$E$2</f>
        <v>948.50879166666664</v>
      </c>
      <c r="I514" s="9">
        <f>IF(H514=0,Sheet1!$S$1,((D514-C514*$Q$2-1420*C514-H514*B514*$Q$1-C514*H514*$Q$1)/(H514*G514)))</f>
        <v>9.984446606657615</v>
      </c>
      <c r="J514" s="9">
        <f>I514/(Sheet1!$S$4*SQRT(Sheet1!$S$5))</f>
        <v>5.1093405865986936</v>
      </c>
      <c r="K514" s="9"/>
      <c r="L514" s="9"/>
      <c r="M514" s="9"/>
    </row>
    <row r="515" spans="1:13" x14ac:dyDescent="0.25">
      <c r="A515" s="5">
        <v>13.916666667970519</v>
      </c>
      <c r="B515" s="5">
        <v>0.54967338970370561</v>
      </c>
      <c r="C515" s="5">
        <v>0.22426615384615384</v>
      </c>
      <c r="D515" s="9">
        <v>1718.848468460237</v>
      </c>
      <c r="E515">
        <v>1241.1503796296297</v>
      </c>
      <c r="F515" s="9">
        <f t="shared" ref="F515:F578" si="16">(0.0000000000567*$Q$4*(E515^4-$Q$5^4))/(E515-$Q$5)</f>
        <v>1.4103767105978691E-2</v>
      </c>
      <c r="G515" s="9">
        <f t="shared" ref="G515:G578" si="17">F515+$Q$3</f>
        <v>3.9103767105978696E-2</v>
      </c>
      <c r="H515" s="9">
        <f>E515-$E$2</f>
        <v>948.99347685185194</v>
      </c>
      <c r="I515" s="9">
        <f>IF(H515=0,Sheet1!$S$1,((D515-C515*$Q$2-1420*C515-H515*B515*$Q$1-C515*H515*$Q$1)/(H515*G515)))</f>
        <v>9.9514530376231729</v>
      </c>
      <c r="J515" s="9">
        <f>I515/(Sheet1!$S$4*SQRT(Sheet1!$S$5))</f>
        <v>5.0924567884268432</v>
      </c>
      <c r="K515" s="9"/>
      <c r="L515" s="9"/>
      <c r="M515" s="9"/>
    </row>
    <row r="516" spans="1:13" x14ac:dyDescent="0.25">
      <c r="A516" s="5">
        <v>13.949999998618539</v>
      </c>
      <c r="B516" s="5">
        <v>0.55034183885639121</v>
      </c>
      <c r="C516" s="5">
        <v>0.22426615384615384</v>
      </c>
      <c r="D516" s="9">
        <v>1721.245453992</v>
      </c>
      <c r="E516">
        <v>1241.1503796296297</v>
      </c>
      <c r="F516" s="9">
        <f t="shared" si="16"/>
        <v>1.4103767105978691E-2</v>
      </c>
      <c r="G516" s="9">
        <f t="shared" si="17"/>
        <v>3.9103767105978696E-2</v>
      </c>
      <c r="H516" s="9">
        <f>E516-$E$2</f>
        <v>948.99347685185194</v>
      </c>
      <c r="I516" s="9">
        <f>IF(H516=0,Sheet1!$S$1,((D516-C516*$Q$2-1420*C516-H516*B516*$Q$1-C516*H516*$Q$1)/(H516*G516)))</f>
        <v>9.9977891122293094</v>
      </c>
      <c r="J516" s="9">
        <f>I516/(Sheet1!$S$4*SQRT(Sheet1!$S$5))</f>
        <v>5.1161683466068366</v>
      </c>
      <c r="K516" s="9"/>
      <c r="L516" s="9"/>
      <c r="M516" s="9"/>
    </row>
    <row r="517" spans="1:13" x14ac:dyDescent="0.25">
      <c r="A517" s="5">
        <v>13.999999999829258</v>
      </c>
      <c r="B517" s="5">
        <v>0.55091719086438418</v>
      </c>
      <c r="C517" s="5">
        <v>0.22271025641025644</v>
      </c>
      <c r="D517" s="9">
        <v>1726.3108959723804</v>
      </c>
      <c r="E517">
        <v>1243.8142499999999</v>
      </c>
      <c r="F517" s="9">
        <f t="shared" si="16"/>
        <v>1.4185873667526862E-2</v>
      </c>
      <c r="G517" s="9">
        <f t="shared" si="17"/>
        <v>3.9185873667526863E-2</v>
      </c>
      <c r="H517" s="9">
        <f>E517-$E$2</f>
        <v>951.65734722222214</v>
      </c>
      <c r="I517" s="9">
        <f>IF(H517=0,Sheet1!$S$1,((D517-C517*$Q$2-1420*C517-H517*B517*$Q$1-C517*H517*$Q$1)/(H517*G517)))</f>
        <v>10.157516734322314</v>
      </c>
      <c r="J517" s="9">
        <f>I517/(Sheet1!$S$4*SQRT(Sheet1!$S$5))</f>
        <v>5.1979057582543202</v>
      </c>
      <c r="K517" s="9"/>
      <c r="L517" s="9"/>
      <c r="M517" s="9"/>
    </row>
    <row r="518" spans="1:13" x14ac:dyDescent="0.25">
      <c r="A518" s="5">
        <v>14.033333330477278</v>
      </c>
      <c r="B518" s="5">
        <v>0.55123179908189113</v>
      </c>
      <c r="C518" s="5">
        <v>0.22278358974358972</v>
      </c>
      <c r="D518" s="9">
        <v>1725.279445212921</v>
      </c>
      <c r="E518">
        <v>1245.0242916666666</v>
      </c>
      <c r="F518" s="9">
        <f t="shared" si="16"/>
        <v>1.4223276757933636E-2</v>
      </c>
      <c r="G518" s="9">
        <f t="shared" si="17"/>
        <v>3.9223276757933634E-2</v>
      </c>
      <c r="H518" s="9">
        <f>E518-$E$2</f>
        <v>952.86738888888885</v>
      </c>
      <c r="I518" s="9">
        <f>IF(H518=0,Sheet1!$S$1,((D518-C518*$Q$2-1420*C518-H518*B518*$Q$1-C518*H518*$Q$1)/(H518*G518)))</f>
        <v>10.06508835292126</v>
      </c>
      <c r="J518" s="9">
        <f>I518/(Sheet1!$S$4*SQRT(Sheet1!$S$5))</f>
        <v>5.1506073851896437</v>
      </c>
      <c r="K518" s="9"/>
      <c r="L518" s="9"/>
      <c r="M518" s="9"/>
    </row>
    <row r="519" spans="1:13" x14ac:dyDescent="0.25">
      <c r="A519" s="5">
        <v>14.066666671602677</v>
      </c>
      <c r="B519" s="5">
        <v>0.5514673608731574</v>
      </c>
      <c r="C519" s="5">
        <v>0.22217384615384617</v>
      </c>
      <c r="D519" s="9">
        <v>1727.1498751477161</v>
      </c>
      <c r="E519">
        <v>1244.4168101851851</v>
      </c>
      <c r="F519" s="9">
        <f t="shared" si="16"/>
        <v>1.4204490802520252E-2</v>
      </c>
      <c r="G519" s="9">
        <f t="shared" si="17"/>
        <v>3.9204490802520253E-2</v>
      </c>
      <c r="H519" s="9">
        <f>E519-$E$2</f>
        <v>952.25990740740735</v>
      </c>
      <c r="I519" s="9">
        <f>IF(H519=0,Sheet1!$S$1,((D519-C519*$Q$2-1420*C519-H519*B519*$Q$1-C519*H519*$Q$1)/(H519*G519)))</f>
        <v>10.191239558295816</v>
      </c>
      <c r="J519" s="9">
        <f>I519/(Sheet1!$S$4*SQRT(Sheet1!$S$5))</f>
        <v>5.2151627380360184</v>
      </c>
      <c r="K519" s="9"/>
      <c r="L519" s="9"/>
      <c r="M519" s="9"/>
    </row>
    <row r="520" spans="1:13" x14ac:dyDescent="0.25">
      <c r="A520" s="5">
        <v>14.100000002250697</v>
      </c>
      <c r="B520" s="5">
        <v>0.55161611132903077</v>
      </c>
      <c r="C520" s="5">
        <v>0.22255589743589743</v>
      </c>
      <c r="D520" s="9">
        <v>1726.5408404021764</v>
      </c>
      <c r="E520">
        <v>1246.5825601851852</v>
      </c>
      <c r="F520" s="9">
        <f t="shared" si="16"/>
        <v>1.4271542200588584E-2</v>
      </c>
      <c r="G520" s="9">
        <f t="shared" si="17"/>
        <v>3.9271542200588587E-2</v>
      </c>
      <c r="H520" s="9">
        <f>E520-$E$2</f>
        <v>954.42565740740747</v>
      </c>
      <c r="I520" s="9">
        <f>IF(H520=0,Sheet1!$S$1,((D520-C520*$Q$2-1420*C520-H520*B520*$Q$1-C520*H520*$Q$1)/(H520*G520)))</f>
        <v>10.046640834071191</v>
      </c>
      <c r="J520" s="9">
        <f>I520/(Sheet1!$S$4*SQRT(Sheet1!$S$5))</f>
        <v>5.1411672368773829</v>
      </c>
      <c r="K520" s="9"/>
      <c r="L520" s="9"/>
      <c r="M520" s="9"/>
    </row>
    <row r="521" spans="1:13" x14ac:dyDescent="0.25">
      <c r="A521" s="5">
        <v>14.133333332898717</v>
      </c>
      <c r="B521" s="5">
        <v>0.55168065703812397</v>
      </c>
      <c r="C521" s="5">
        <v>0.22255589743589743</v>
      </c>
      <c r="D521" s="9">
        <v>1728.48195142281</v>
      </c>
      <c r="E521">
        <v>1246.5825601851852</v>
      </c>
      <c r="F521" s="9">
        <f t="shared" si="16"/>
        <v>1.4271542200588584E-2</v>
      </c>
      <c r="G521" s="9">
        <f t="shared" si="17"/>
        <v>3.9271542200588587E-2</v>
      </c>
      <c r="H521" s="9">
        <f>E521-$E$2</f>
        <v>954.42565740740747</v>
      </c>
      <c r="I521" s="9">
        <f>IF(H521=0,Sheet1!$S$1,((D521-C521*$Q$2-1420*C521-H521*B521*$Q$1-C521*H521*$Q$1)/(H521*G521)))</f>
        <v>10.096673636371488</v>
      </c>
      <c r="J521" s="9">
        <f>I521/(Sheet1!$S$4*SQRT(Sheet1!$S$5))</f>
        <v>5.1667705214183322</v>
      </c>
      <c r="K521" s="9"/>
      <c r="L521" s="9"/>
      <c r="M521" s="9"/>
    </row>
    <row r="522" spans="1:13" x14ac:dyDescent="0.25">
      <c r="A522" s="5">
        <v>14.183333334109436</v>
      </c>
      <c r="B522" s="5">
        <v>0.55163983494404034</v>
      </c>
      <c r="C522" s="5">
        <v>0.22100666666666668</v>
      </c>
      <c r="D522" s="9">
        <v>1729.7315640508161</v>
      </c>
      <c r="E522">
        <v>1248.9034861111111</v>
      </c>
      <c r="F522" s="9">
        <f t="shared" si="16"/>
        <v>1.4343635767318459E-2</v>
      </c>
      <c r="G522" s="9">
        <f t="shared" si="17"/>
        <v>3.9343635767318461E-2</v>
      </c>
      <c r="H522" s="9">
        <f>E522-$E$2</f>
        <v>956.74658333333332</v>
      </c>
      <c r="I522" s="9">
        <f>IF(H522=0,Sheet1!$S$1,((D522-C522*$Q$2-1420*C522-H522*B522*$Q$1-C522*H522*$Q$1)/(H522*G522)))</f>
        <v>10.182816098656229</v>
      </c>
      <c r="J522" s="9">
        <f>I522/(Sheet1!$S$4*SQRT(Sheet1!$S$5))</f>
        <v>5.2108522012670173</v>
      </c>
      <c r="K522" s="9"/>
      <c r="L522" s="9"/>
      <c r="M522" s="9"/>
    </row>
    <row r="523" spans="1:13" x14ac:dyDescent="0.25">
      <c r="A523" s="5">
        <v>14.216666664757456</v>
      </c>
      <c r="B523" s="5">
        <v>0.55154743223949343</v>
      </c>
      <c r="C523" s="5">
        <v>0.22299846153846156</v>
      </c>
      <c r="D523" s="9">
        <v>1724.0947129438462</v>
      </c>
      <c r="E523">
        <v>1250.5099120370371</v>
      </c>
      <c r="F523" s="9">
        <f t="shared" si="16"/>
        <v>1.4393679613546106E-2</v>
      </c>
      <c r="G523" s="9">
        <f t="shared" si="17"/>
        <v>3.9393679613546104E-2</v>
      </c>
      <c r="H523" s="9">
        <f>E523-$E$2</f>
        <v>958.35300925925935</v>
      </c>
      <c r="I523" s="9">
        <f>IF(H523=0,Sheet1!$S$1,((D523-C523*$Q$2-1420*C523-H523*B523*$Q$1-C523*H523*$Q$1)/(H523*G523)))</f>
        <v>9.7839665307214627</v>
      </c>
      <c r="J523" s="9">
        <f>I523/(Sheet1!$S$4*SQRT(Sheet1!$S$5))</f>
        <v>5.0067489228702344</v>
      </c>
      <c r="K523" s="9"/>
      <c r="L523" s="9"/>
      <c r="M523" s="9"/>
    </row>
    <row r="524" spans="1:13" x14ac:dyDescent="0.25">
      <c r="A524" s="5">
        <v>14.250000005882855</v>
      </c>
      <c r="B524" s="5">
        <v>0.55142854983011247</v>
      </c>
      <c r="C524" s="5">
        <v>0.22483692307692307</v>
      </c>
      <c r="D524" s="9">
        <v>1724.2160738410257</v>
      </c>
      <c r="E524">
        <v>1252.0380925925929</v>
      </c>
      <c r="F524" s="9">
        <f t="shared" si="16"/>
        <v>1.4441395705908923E-2</v>
      </c>
      <c r="G524" s="9">
        <f t="shared" si="17"/>
        <v>3.9441395705908926E-2</v>
      </c>
      <c r="H524" s="9">
        <f>E524-$E$2</f>
        <v>959.88118981481512</v>
      </c>
      <c r="I524" s="9">
        <f>IF(H524=0,Sheet1!$S$1,((D524-C524*$Q$2-1420*C524-H524*B524*$Q$1-C524*H524*$Q$1)/(H524*G524)))</f>
        <v>9.5574513017995137</v>
      </c>
      <c r="J524" s="9">
        <f>I524/(Sheet1!$S$4*SQRT(Sheet1!$S$5))</f>
        <v>4.8908342910225473</v>
      </c>
      <c r="K524" s="9"/>
      <c r="L524" s="9"/>
      <c r="M524" s="9"/>
    </row>
    <row r="525" spans="1:13" x14ac:dyDescent="0.25">
      <c r="A525" s="5">
        <v>14.283333336530875</v>
      </c>
      <c r="B525" s="5">
        <v>0.55129463709584392</v>
      </c>
      <c r="C525" s="5">
        <v>0.22483692307692307</v>
      </c>
      <c r="D525" s="9">
        <v>1729.3009494775338</v>
      </c>
      <c r="E525">
        <v>1252.0380925925929</v>
      </c>
      <c r="F525" s="9">
        <f t="shared" si="16"/>
        <v>1.4441395705908923E-2</v>
      </c>
      <c r="G525" s="9">
        <f t="shared" si="17"/>
        <v>3.9441395705908926E-2</v>
      </c>
      <c r="H525" s="9">
        <f>E525-$E$2</f>
        <v>959.88118981481512</v>
      </c>
      <c r="I525" s="9">
        <f>IF(H525=0,Sheet1!$S$1,((D525-C525*$Q$2-1420*C525-H525*B525*$Q$1-C525*H525*$Q$1)/(H525*G525)))</f>
        <v>9.6953881006147871</v>
      </c>
      <c r="J525" s="9">
        <f>I525/(Sheet1!$S$4*SQRT(Sheet1!$S$5))</f>
        <v>4.9614206852752281</v>
      </c>
      <c r="K525" s="9"/>
      <c r="L525" s="9"/>
      <c r="M525" s="9"/>
    </row>
    <row r="526" spans="1:13" x14ac:dyDescent="0.25">
      <c r="A526" s="5">
        <v>14.316666667178895</v>
      </c>
      <c r="B526" s="5">
        <v>0.55115193186958089</v>
      </c>
      <c r="C526" s="5">
        <v>0.22724000000000003</v>
      </c>
      <c r="D526" s="9">
        <v>1727.9614582857071</v>
      </c>
      <c r="E526">
        <v>1259.5516944444444</v>
      </c>
      <c r="F526" s="9">
        <f t="shared" si="16"/>
        <v>1.4677562173638119E-2</v>
      </c>
      <c r="G526" s="9">
        <f t="shared" si="17"/>
        <v>3.9677562173638117E-2</v>
      </c>
      <c r="H526" s="9">
        <f>E526-$E$2</f>
        <v>967.39479166666661</v>
      </c>
      <c r="I526" s="9">
        <f>IF(H526=0,Sheet1!$S$1,((D526-C526*$Q$2-1420*C526-H526*B526*$Q$1-C526*H526*$Q$1)/(H526*G526)))</f>
        <v>9.1470596522601397</v>
      </c>
      <c r="J526" s="9">
        <f>I526/(Sheet1!$S$4*SQRT(Sheet1!$S$5))</f>
        <v>4.6808245835246334</v>
      </c>
      <c r="K526" s="9"/>
      <c r="L526" s="9"/>
      <c r="M526" s="9"/>
    </row>
    <row r="527" spans="1:13" x14ac:dyDescent="0.25">
      <c r="A527" s="5">
        <v>14.366666668389614</v>
      </c>
      <c r="B527" s="5">
        <v>0.55095793334338694</v>
      </c>
      <c r="C527" s="5">
        <v>0.22682051282051283</v>
      </c>
      <c r="D527" s="9">
        <v>1728.3603403332597</v>
      </c>
      <c r="E527">
        <v>1257.3475046296296</v>
      </c>
      <c r="F527" s="9">
        <f t="shared" si="16"/>
        <v>1.4608011058228825E-2</v>
      </c>
      <c r="G527" s="9">
        <f t="shared" si="17"/>
        <v>3.9608011058228823E-2</v>
      </c>
      <c r="H527" s="9">
        <f>E527-$E$2</f>
        <v>965.19060185185185</v>
      </c>
      <c r="I527" s="9">
        <f>IF(H527=0,Sheet1!$S$1,((D527-C527*$Q$2-1420*C527-H527*B527*$Q$1-C527*H527*$Q$1)/(H527*G527)))</f>
        <v>9.2866069883371889</v>
      </c>
      <c r="J527" s="9">
        <f>I527/(Sheet1!$S$4*SQRT(Sheet1!$S$5))</f>
        <v>4.7522351379658545</v>
      </c>
      <c r="K527" s="9"/>
      <c r="L527" s="9"/>
      <c r="M527" s="9"/>
    </row>
    <row r="528" spans="1:13" x14ac:dyDescent="0.25">
      <c r="A528" s="5">
        <v>14.399999999037634</v>
      </c>
      <c r="B528" s="5">
        <v>0.55085756276094799</v>
      </c>
      <c r="C528" s="5">
        <v>0.22682051282051283</v>
      </c>
      <c r="D528" s="9">
        <v>1726.8780148463757</v>
      </c>
      <c r="E528">
        <v>1257.3475046296296</v>
      </c>
      <c r="F528" s="9">
        <f t="shared" si="16"/>
        <v>1.4608011058228825E-2</v>
      </c>
      <c r="G528" s="9">
        <f t="shared" si="17"/>
        <v>3.9608011058228823E-2</v>
      </c>
      <c r="H528" s="9">
        <f>E528-$E$2</f>
        <v>965.19060185185185</v>
      </c>
      <c r="I528" s="9">
        <f>IF(H528=0,Sheet1!$S$1,((D528-C528*$Q$2-1420*C528-H528*B528*$Q$1-C528*H528*$Q$1)/(H528*G528)))</f>
        <v>9.2505387933734866</v>
      </c>
      <c r="J528" s="9">
        <f>I528/(Sheet1!$S$4*SQRT(Sheet1!$S$5))</f>
        <v>4.7337779615520397</v>
      </c>
      <c r="K528" s="9"/>
      <c r="L528" s="9"/>
      <c r="M528" s="9"/>
    </row>
    <row r="529" spans="1:13" x14ac:dyDescent="0.25">
      <c r="A529" s="5">
        <v>14.433333329685654</v>
      </c>
      <c r="B529" s="5">
        <v>0.55078651993720429</v>
      </c>
      <c r="C529" s="5">
        <v>0.22510410256410254</v>
      </c>
      <c r="D529" s="9">
        <v>1725.2610263369461</v>
      </c>
      <c r="E529">
        <v>1259.1741990740741</v>
      </c>
      <c r="F529" s="9">
        <f t="shared" si="16"/>
        <v>1.4665634768128427E-2</v>
      </c>
      <c r="G529" s="9">
        <f t="shared" si="17"/>
        <v>3.9665634768128427E-2</v>
      </c>
      <c r="H529" s="9">
        <f>E529-$E$2</f>
        <v>967.01729629629631</v>
      </c>
      <c r="I529" s="9">
        <f>IF(H529=0,Sheet1!$S$1,((D529-C529*$Q$2-1420*C529-H529*B529*$Q$1-C529*H529*$Q$1)/(H529*G529)))</f>
        <v>9.2988335764008436</v>
      </c>
      <c r="J529" s="9">
        <f>I529/(Sheet1!$S$4*SQRT(Sheet1!$S$5))</f>
        <v>4.7584918495383919</v>
      </c>
      <c r="K529" s="9"/>
      <c r="L529" s="9"/>
      <c r="M529" s="9"/>
    </row>
    <row r="530" spans="1:13" x14ac:dyDescent="0.25">
      <c r="A530" s="5">
        <v>14.466666670811053</v>
      </c>
      <c r="B530" s="5">
        <v>0.55076132081934803</v>
      </c>
      <c r="C530" s="5">
        <v>0.22532307692307693</v>
      </c>
      <c r="D530" s="9">
        <v>1727.5511093388836</v>
      </c>
      <c r="E530">
        <v>1258.4523379629629</v>
      </c>
      <c r="F530" s="9">
        <f t="shared" si="16"/>
        <v>1.4642845027040935E-2</v>
      </c>
      <c r="G530" s="9">
        <f t="shared" si="17"/>
        <v>3.9642845027040935E-2</v>
      </c>
      <c r="H530" s="9">
        <f>E530-$E$2</f>
        <v>966.29543518518517</v>
      </c>
      <c r="I530" s="9">
        <f>IF(H530=0,Sheet1!$S$1,((D530-C530*$Q$2-1420*C530-H530*B530*$Q$1-C530*H530*$Q$1)/(H530*G530)))</f>
        <v>9.3669023889373602</v>
      </c>
      <c r="J530" s="9">
        <f>I530/(Sheet1!$S$4*SQRT(Sheet1!$S$5))</f>
        <v>4.7933247010999898</v>
      </c>
      <c r="K530" s="9"/>
      <c r="L530" s="9"/>
      <c r="M530" s="9"/>
    </row>
    <row r="531" spans="1:13" x14ac:dyDescent="0.25">
      <c r="A531" s="5">
        <v>14.500000001459073</v>
      </c>
      <c r="B531" s="5">
        <v>0.55080778857675206</v>
      </c>
      <c r="C531" s="5">
        <v>0.22786358974358975</v>
      </c>
      <c r="D531" s="9">
        <v>1720.1148913728057</v>
      </c>
      <c r="E531">
        <v>1261.509476851852</v>
      </c>
      <c r="F531" s="9">
        <f t="shared" si="16"/>
        <v>1.4739526099925271E-2</v>
      </c>
      <c r="G531" s="9">
        <f t="shared" si="17"/>
        <v>3.9739526099925274E-2</v>
      </c>
      <c r="H531" s="9">
        <f>E531-$E$2</f>
        <v>969.35257407407425</v>
      </c>
      <c r="I531" s="9">
        <f>IF(H531=0,Sheet1!$S$1,((D531-C531*$Q$2-1420*C531-H531*B531*$Q$1-C531*H531*$Q$1)/(H531*G531)))</f>
        <v>8.8201048772061021</v>
      </c>
      <c r="J531" s="9">
        <f>I531/(Sheet1!$S$4*SQRT(Sheet1!$S$5))</f>
        <v>4.5135120255054497</v>
      </c>
      <c r="K531" s="9"/>
      <c r="L531" s="9"/>
      <c r="M531" s="9"/>
    </row>
    <row r="532" spans="1:13" x14ac:dyDescent="0.25">
      <c r="A532" s="5">
        <v>14.550000002669792</v>
      </c>
      <c r="B532" s="5">
        <v>0.55107685457649691</v>
      </c>
      <c r="C532" s="5">
        <v>0.22557282051282052</v>
      </c>
      <c r="D532" s="9">
        <v>1721.6905434406026</v>
      </c>
      <c r="E532">
        <v>1262.5793055555555</v>
      </c>
      <c r="F532" s="9">
        <f t="shared" si="16"/>
        <v>1.477346105371752E-2</v>
      </c>
      <c r="G532" s="9">
        <f t="shared" si="17"/>
        <v>3.977346105371752E-2</v>
      </c>
      <c r="H532" s="9">
        <f>E532-$E$2</f>
        <v>970.42240277777773</v>
      </c>
      <c r="I532" s="9">
        <f>IF(H532=0,Sheet1!$S$1,((D532-C532*$Q$2-1420*C532-H532*B532*$Q$1-C532*H532*$Q$1)/(H532*G532)))</f>
        <v>9.0244876844737956</v>
      </c>
      <c r="J532" s="9">
        <f>I532/(Sheet1!$S$4*SQRT(Sheet1!$S$5))</f>
        <v>4.6181008338305389</v>
      </c>
      <c r="K532" s="9"/>
      <c r="L532" s="9"/>
      <c r="M532" s="9"/>
    </row>
    <row r="533" spans="1:13" x14ac:dyDescent="0.25">
      <c r="A533" s="5">
        <v>14.583333333317812</v>
      </c>
      <c r="B533" s="5">
        <v>0.551437887536392</v>
      </c>
      <c r="C533" s="5">
        <v>0.22557282051282052</v>
      </c>
      <c r="D533" s="9">
        <v>1723.9086718701105</v>
      </c>
      <c r="E533">
        <v>1262.5793055555555</v>
      </c>
      <c r="F533" s="9">
        <f t="shared" si="16"/>
        <v>1.477346105371752E-2</v>
      </c>
      <c r="G533" s="9">
        <f t="shared" si="17"/>
        <v>3.977346105371752E-2</v>
      </c>
      <c r="H533" s="9">
        <f>E533-$E$2</f>
        <v>970.42240277777773</v>
      </c>
      <c r="I533" s="9">
        <f>IF(H533=0,Sheet1!$S$1,((D533-C533*$Q$2-1420*C533-H533*B533*$Q$1-C533*H533*$Q$1)/(H533*G533)))</f>
        <v>9.0722620477435925</v>
      </c>
      <c r="J533" s="9">
        <f>I533/(Sheet1!$S$4*SQRT(Sheet1!$S$5))</f>
        <v>4.6425484074287118</v>
      </c>
      <c r="K533" s="9"/>
      <c r="L533" s="9"/>
      <c r="M533" s="9"/>
    </row>
    <row r="534" spans="1:13" x14ac:dyDescent="0.25">
      <c r="A534" s="5">
        <v>14.616666663965832</v>
      </c>
      <c r="B534" s="5">
        <v>0.55198593950243102</v>
      </c>
      <c r="C534" s="5">
        <v>0.22387025641025643</v>
      </c>
      <c r="D534" s="9">
        <v>1726.8110232006204</v>
      </c>
      <c r="E534">
        <v>1267.9492777777778</v>
      </c>
      <c r="F534" s="9">
        <f t="shared" si="16"/>
        <v>1.4944596904324174E-2</v>
      </c>
      <c r="G534" s="9">
        <f t="shared" si="17"/>
        <v>3.9944596904324177E-2</v>
      </c>
      <c r="H534" s="9">
        <f>E534-$E$2</f>
        <v>975.79237499999999</v>
      </c>
      <c r="I534" s="9">
        <f>IF(H534=0,Sheet1!$S$1,((D534-C534*$Q$2-1420*C534-H534*B534*$Q$1-C534*H534*$Q$1)/(H534*G534)))</f>
        <v>9.0847575621618546</v>
      </c>
      <c r="J534" s="9">
        <f>I534/(Sheet1!$S$4*SQRT(Sheet1!$S$5))</f>
        <v>4.6489427366772738</v>
      </c>
      <c r="K534" s="9"/>
      <c r="L534" s="9"/>
      <c r="M534" s="9"/>
    </row>
    <row r="535" spans="1:13" x14ac:dyDescent="0.25">
      <c r="A535" s="5">
        <v>14.650000005091231</v>
      </c>
      <c r="B535" s="5">
        <v>0.55273968866842293</v>
      </c>
      <c r="C535" s="5">
        <v>0.2229297435897436</v>
      </c>
      <c r="D535" s="9">
        <v>1727.3266936194175</v>
      </c>
      <c r="E535">
        <v>1273.7859814814815</v>
      </c>
      <c r="F535" s="9">
        <f t="shared" si="16"/>
        <v>1.5132125517180515E-2</v>
      </c>
      <c r="G535" s="9">
        <f t="shared" si="17"/>
        <v>4.0132125517180518E-2</v>
      </c>
      <c r="H535" s="9">
        <f>E535-$E$2</f>
        <v>981.62907870370373</v>
      </c>
      <c r="I535" s="9">
        <f>IF(H535=0,Sheet1!$S$1,((D535-C535*$Q$2-1420*C535-H535*B535*$Q$1-C535*H535*$Q$1)/(H535*G535)))</f>
        <v>8.943997250742207</v>
      </c>
      <c r="J535" s="9">
        <f>I535/(Sheet1!$S$4*SQRT(Sheet1!$S$5))</f>
        <v>4.5769114663974442</v>
      </c>
      <c r="K535" s="9"/>
      <c r="L535" s="9"/>
      <c r="M535" s="9"/>
    </row>
    <row r="536" spans="1:13" x14ac:dyDescent="0.25">
      <c r="A536" s="5">
        <v>14.70000000630195</v>
      </c>
      <c r="B536" s="5">
        <v>0.55423755947786502</v>
      </c>
      <c r="C536" s="5">
        <v>0.22209692307692308</v>
      </c>
      <c r="D536" s="9">
        <v>1732.260497748146</v>
      </c>
      <c r="E536">
        <v>1273.3501944444445</v>
      </c>
      <c r="F536" s="9">
        <f t="shared" si="16"/>
        <v>1.5118069245735454E-2</v>
      </c>
      <c r="G536" s="9">
        <f t="shared" si="17"/>
        <v>4.0118069245735452E-2</v>
      </c>
      <c r="H536" s="9">
        <f>E536-$E$2</f>
        <v>981.19329166666671</v>
      </c>
      <c r="I536" s="9">
        <f>IF(H536=0,Sheet1!$S$1,((D536-C536*$Q$2-1420*C536-H536*B536*$Q$1-C536*H536*$Q$1)/(H536*G536)))</f>
        <v>9.1212266956198338</v>
      </c>
      <c r="J536" s="9">
        <f>I536/(Sheet1!$S$4*SQRT(Sheet1!$S$5))</f>
        <v>4.6676050853357047</v>
      </c>
      <c r="K536" s="9"/>
      <c r="L536" s="9"/>
      <c r="M536" s="9"/>
    </row>
    <row r="537" spans="1:13" x14ac:dyDescent="0.25">
      <c r="A537" s="5">
        <v>14.73333333694997</v>
      </c>
      <c r="B537" s="5">
        <v>0.55546260704094141</v>
      </c>
      <c r="C537" s="5">
        <v>0.22209692307692308</v>
      </c>
      <c r="D537" s="9">
        <v>1734.6155615068549</v>
      </c>
      <c r="E537">
        <v>1273.3501944444445</v>
      </c>
      <c r="F537" s="9">
        <f t="shared" si="16"/>
        <v>1.5118069245735454E-2</v>
      </c>
      <c r="G537" s="9">
        <f t="shared" si="17"/>
        <v>4.0118069245735452E-2</v>
      </c>
      <c r="H537" s="9">
        <f>E537-$E$2</f>
        <v>981.19329166666671</v>
      </c>
      <c r="I537" s="9">
        <f>IF(H537=0,Sheet1!$S$1,((D537-C537*$Q$2-1420*C537-H537*B537*$Q$1-C537*H537*$Q$1)/(H537*G537)))</f>
        <v>9.1484426836421644</v>
      </c>
      <c r="J537" s="9">
        <f>I537/(Sheet1!$S$4*SQRT(Sheet1!$S$5))</f>
        <v>4.6815323221356051</v>
      </c>
      <c r="K537" s="9"/>
      <c r="L537" s="9"/>
      <c r="M537" s="9"/>
    </row>
    <row r="538" spans="1:13" x14ac:dyDescent="0.25">
      <c r="A538" s="5">
        <v>14.76666666759799</v>
      </c>
      <c r="B538" s="5">
        <v>0.55687218204268862</v>
      </c>
      <c r="C538" s="5">
        <v>0.22342769230769233</v>
      </c>
      <c r="D538" s="9">
        <v>1738.1199864991786</v>
      </c>
      <c r="E538">
        <v>1276.0926111111112</v>
      </c>
      <c r="F538" s="9">
        <f t="shared" si="16"/>
        <v>1.5206673176099486E-2</v>
      </c>
      <c r="G538" s="9">
        <f t="shared" si="17"/>
        <v>4.0206673176099487E-2</v>
      </c>
      <c r="H538" s="9">
        <f>E538-$E$2</f>
        <v>983.93570833333342</v>
      </c>
      <c r="I538" s="9">
        <f>IF(H538=0,Sheet1!$S$1,((D538-C538*$Q$2-1420*C538-H538*B538*$Q$1-C538*H538*$Q$1)/(H538*G538)))</f>
        <v>8.9762958522061194</v>
      </c>
      <c r="J538" s="9">
        <f>I538/(Sheet1!$S$4*SQRT(Sheet1!$S$5))</f>
        <v>4.5934396288335986</v>
      </c>
      <c r="K538" s="9"/>
      <c r="L538" s="9"/>
      <c r="M538" s="9"/>
    </row>
    <row r="539" spans="1:13" x14ac:dyDescent="0.25">
      <c r="A539" s="5">
        <v>14.79999999824601</v>
      </c>
      <c r="B539" s="5">
        <v>0.55847454673219765</v>
      </c>
      <c r="C539" s="5">
        <v>0.22342769230769233</v>
      </c>
      <c r="D539" s="9">
        <v>1743.7181909549463</v>
      </c>
      <c r="E539">
        <v>1276.0926111111112</v>
      </c>
      <c r="F539" s="9">
        <f t="shared" si="16"/>
        <v>1.5206673176099486E-2</v>
      </c>
      <c r="G539" s="9">
        <f t="shared" si="17"/>
        <v>4.0206673176099487E-2</v>
      </c>
      <c r="H539" s="9">
        <f>E539-$E$2</f>
        <v>983.93570833333342</v>
      </c>
      <c r="I539" s="9">
        <f>IF(H539=0,Sheet1!$S$1,((D539-C539*$Q$2-1420*C539-H539*B539*$Q$1-C539*H539*$Q$1)/(H539*G539)))</f>
        <v>9.0752415771275974</v>
      </c>
      <c r="J539" s="9">
        <f>I539/(Sheet1!$S$4*SQRT(Sheet1!$S$5))</f>
        <v>4.6440731219181961</v>
      </c>
      <c r="K539" s="9"/>
      <c r="L539" s="9"/>
      <c r="M539" s="9"/>
    </row>
    <row r="540" spans="1:13" x14ac:dyDescent="0.25">
      <c r="A540" s="5">
        <v>14.833333339371409</v>
      </c>
      <c r="B540" s="5">
        <v>0.56028129013129302</v>
      </c>
      <c r="C540" s="5">
        <v>0.22252410256410257</v>
      </c>
      <c r="D540" s="9">
        <v>1752.9177427978993</v>
      </c>
      <c r="E540">
        <v>1273.0525277777779</v>
      </c>
      <c r="F540" s="9">
        <f t="shared" si="16"/>
        <v>1.5108473122345468E-2</v>
      </c>
      <c r="G540" s="9">
        <f t="shared" si="17"/>
        <v>4.0108473122345473E-2</v>
      </c>
      <c r="H540" s="9">
        <f>E540-$E$2</f>
        <v>980.89562500000011</v>
      </c>
      <c r="I540" s="9">
        <f>IF(H540=0,Sheet1!$S$1,((D540-C540*$Q$2-1420*C540-H540*B540*$Q$1-C540*H540*$Q$1)/(H540*G540)))</f>
        <v>9.4578480390665032</v>
      </c>
      <c r="J540" s="9">
        <f>I540/(Sheet1!$S$4*SQRT(Sheet1!$S$5))</f>
        <v>4.8398643161317922</v>
      </c>
      <c r="K540" s="9"/>
      <c r="L540" s="9"/>
      <c r="M540" s="9"/>
    </row>
    <row r="541" spans="1:13" x14ac:dyDescent="0.25">
      <c r="A541" s="5">
        <v>14.883333330104749</v>
      </c>
      <c r="B541" s="5">
        <v>0.56336067758251751</v>
      </c>
      <c r="C541" s="5">
        <v>0.22220205128205125</v>
      </c>
      <c r="D541" s="9">
        <v>1763.2299475544623</v>
      </c>
      <c r="E541">
        <v>1272.7316805555556</v>
      </c>
      <c r="F541" s="9">
        <f t="shared" si="16"/>
        <v>1.5098134332067673E-2</v>
      </c>
      <c r="G541" s="9">
        <f t="shared" si="17"/>
        <v>4.0098134332067673E-2</v>
      </c>
      <c r="H541" s="9">
        <f>E541-$E$2</f>
        <v>980.57477777777785</v>
      </c>
      <c r="I541" s="9">
        <f>IF(H541=0,Sheet1!$S$1,((D541-C541*$Q$2-1420*C541-H541*B541*$Q$1-C541*H541*$Q$1)/(H541*G541)))</f>
        <v>9.6796727978112287</v>
      </c>
      <c r="J541" s="9">
        <f>I541/(Sheet1!$S$4*SQRT(Sheet1!$S$5))</f>
        <v>4.9533786938050781</v>
      </c>
      <c r="K541" s="9"/>
      <c r="L541" s="9"/>
      <c r="M541" s="9"/>
    </row>
    <row r="542" spans="1:13" x14ac:dyDescent="0.25">
      <c r="A542" s="5">
        <v>14.916666671230148</v>
      </c>
      <c r="B542" s="5">
        <v>0.56562444004601786</v>
      </c>
      <c r="C542" s="5">
        <v>0.22322666666666666</v>
      </c>
      <c r="D542" s="9">
        <v>1767.0483996261185</v>
      </c>
      <c r="E542">
        <v>1273.473300925926</v>
      </c>
      <c r="F542" s="9">
        <f t="shared" si="16"/>
        <v>1.5122039136993259E-2</v>
      </c>
      <c r="G542" s="9">
        <f t="shared" si="17"/>
        <v>4.0122039136993262E-2</v>
      </c>
      <c r="H542" s="9">
        <f>E542-$E$2</f>
        <v>981.31639814814821</v>
      </c>
      <c r="I542" s="9">
        <f>IF(H542=0,Sheet1!$S$1,((D542-C542*$Q$2-1420*C542-H542*B542*$Q$1-C542*H542*$Q$1)/(H542*G542)))</f>
        <v>9.5946621954705407</v>
      </c>
      <c r="J542" s="9">
        <f>I542/(Sheet1!$S$4*SQRT(Sheet1!$S$5))</f>
        <v>4.9098762206143398</v>
      </c>
      <c r="K542" s="9"/>
      <c r="L542" s="9"/>
      <c r="M542" s="9"/>
    </row>
    <row r="543" spans="1:13" x14ac:dyDescent="0.25">
      <c r="A543" s="5">
        <v>14.950000001878168</v>
      </c>
      <c r="B543" s="5">
        <v>0.56801947765220961</v>
      </c>
      <c r="C543" s="5">
        <v>0.22484871794871797</v>
      </c>
      <c r="D543" s="9">
        <v>1775.9093102914046</v>
      </c>
      <c r="E543">
        <v>1271.3543240740742</v>
      </c>
      <c r="F543" s="9">
        <f t="shared" si="16"/>
        <v>1.5053805685225198E-2</v>
      </c>
      <c r="G543" s="9">
        <f t="shared" si="17"/>
        <v>4.0053805685225201E-2</v>
      </c>
      <c r="H543" s="9">
        <f>E543-$E$2</f>
        <v>979.1974212962964</v>
      </c>
      <c r="I543" s="9">
        <f>IF(H543=0,Sheet1!$S$1,((D543-C543*$Q$2-1420*C543-H543*B543*$Q$1-C543*H543*$Q$1)/(H543*G543)))</f>
        <v>9.6919156117457455</v>
      </c>
      <c r="J543" s="9">
        <f>I543/(Sheet1!$S$4*SQRT(Sheet1!$S$5))</f>
        <v>4.9596437086420639</v>
      </c>
      <c r="K543" s="9"/>
      <c r="L543" s="9"/>
      <c r="M543" s="9"/>
    </row>
    <row r="544" spans="1:13" x14ac:dyDescent="0.25">
      <c r="A544" s="5">
        <v>14.983333332526188</v>
      </c>
      <c r="B544" s="5">
        <v>0.57051604017111568</v>
      </c>
      <c r="C544" s="5">
        <v>0.22484871794871797</v>
      </c>
      <c r="D544" s="9">
        <v>1788.7529674480313</v>
      </c>
      <c r="E544">
        <v>1271.3543240740742</v>
      </c>
      <c r="F544" s="9">
        <f t="shared" si="16"/>
        <v>1.5053805685225198E-2</v>
      </c>
      <c r="G544" s="9">
        <f t="shared" si="17"/>
        <v>4.0053805685225201E-2</v>
      </c>
      <c r="H544" s="9">
        <f>E544-$E$2</f>
        <v>979.1974212962964</v>
      </c>
      <c r="I544" s="9">
        <f>IF(H544=0,Sheet1!$S$1,((D544-C544*$Q$2-1420*C544-H544*B544*$Q$1-C544*H544*$Q$1)/(H544*G544)))</f>
        <v>9.9528193019813074</v>
      </c>
      <c r="J544" s="9">
        <f>I544/(Sheet1!$S$4*SQRT(Sheet1!$S$5))</f>
        <v>5.0931559468491425</v>
      </c>
      <c r="K544" s="9"/>
      <c r="L544" s="9"/>
      <c r="M544" s="9"/>
    </row>
    <row r="545" spans="1:13" x14ac:dyDescent="0.25">
      <c r="A545" s="5">
        <v>15.016666663174208</v>
      </c>
      <c r="B545" s="5">
        <v>0.57307122731019411</v>
      </c>
      <c r="C545" s="5">
        <v>0.22580666666666666</v>
      </c>
      <c r="D545" s="9">
        <v>1798.0449788016288</v>
      </c>
      <c r="E545">
        <v>1270.0654305555556</v>
      </c>
      <c r="F545" s="9">
        <f t="shared" si="16"/>
        <v>1.5012404087405914E-2</v>
      </c>
      <c r="G545" s="9">
        <f t="shared" si="17"/>
        <v>4.0012404087405917E-2</v>
      </c>
      <c r="H545" s="9">
        <f>E545-$E$2</f>
        <v>977.90852777777786</v>
      </c>
      <c r="I545" s="9">
        <f>IF(H545=0,Sheet1!$S$1,((D545-C545*$Q$2-1420*C545-H545*B545*$Q$1-C545*H545*$Q$1)/(H545*G545)))</f>
        <v>10.086237857903617</v>
      </c>
      <c r="J545" s="9">
        <f>I545/(Sheet1!$S$4*SQRT(Sheet1!$S$5))</f>
        <v>5.1614302207908453</v>
      </c>
      <c r="K545" s="9"/>
      <c r="L545" s="9"/>
      <c r="M545" s="9"/>
    </row>
    <row r="546" spans="1:13" x14ac:dyDescent="0.25">
      <c r="A546" s="5">
        <v>15.066666664384927</v>
      </c>
      <c r="B546" s="5">
        <v>0.57689716416593251</v>
      </c>
      <c r="C546" s="5">
        <v>0.22526205128205126</v>
      </c>
      <c r="D546" s="9">
        <v>1819.6519216118122</v>
      </c>
      <c r="E546">
        <v>1270.8857685185185</v>
      </c>
      <c r="F546" s="9">
        <f t="shared" si="16"/>
        <v>1.5038745890273613E-2</v>
      </c>
      <c r="G546" s="9">
        <f t="shared" si="17"/>
        <v>4.0038745890273612E-2</v>
      </c>
      <c r="H546" s="9">
        <f>E546-$E$2</f>
        <v>978.72886574074073</v>
      </c>
      <c r="I546" s="9">
        <f>IF(H546=0,Sheet1!$S$1,((D546-C546*$Q$2-1420*C546-H546*B546*$Q$1-C546*H546*$Q$1)/(H546*G546)))</f>
        <v>10.552168164380516</v>
      </c>
      <c r="J546" s="9">
        <f>I546/(Sheet1!$S$4*SQRT(Sheet1!$S$5))</f>
        <v>5.3998607236713365</v>
      </c>
      <c r="K546" s="9"/>
      <c r="L546" s="9"/>
      <c r="M546" s="9"/>
    </row>
    <row r="547" spans="1:13" x14ac:dyDescent="0.25">
      <c r="A547" s="5">
        <v>15.100000005510326</v>
      </c>
      <c r="B547" s="5">
        <v>0.5793870783452455</v>
      </c>
      <c r="C547" s="5">
        <v>0.21485641025641025</v>
      </c>
      <c r="D547" s="9">
        <v>1847.4764863551436</v>
      </c>
      <c r="E547">
        <v>1276.8954583333334</v>
      </c>
      <c r="F547" s="9">
        <f t="shared" si="16"/>
        <v>1.5232678561689937E-2</v>
      </c>
      <c r="G547" s="9">
        <f t="shared" si="17"/>
        <v>4.0232678561689939E-2</v>
      </c>
      <c r="H547" s="9">
        <f>E547-$E$2</f>
        <v>984.73855555555565</v>
      </c>
      <c r="I547" s="9">
        <f>IF(H547=0,Sheet1!$S$1,((D547-C547*$Q$2-1420*C547-H547*B547*$Q$1-C547*H547*$Q$1)/(H547*G547)))</f>
        <v>11.881565959992281</v>
      </c>
      <c r="J547" s="9">
        <f>I547/(Sheet1!$S$4*SQRT(Sheet1!$S$5))</f>
        <v>6.0801534209476085</v>
      </c>
      <c r="K547" s="9"/>
      <c r="L547" s="9"/>
      <c r="M547" s="9"/>
    </row>
    <row r="548" spans="1:13" x14ac:dyDescent="0.25">
      <c r="A548" s="5">
        <v>15.133333336158346</v>
      </c>
      <c r="B548" s="5">
        <v>0.58180369847827484</v>
      </c>
      <c r="C548" s="5">
        <v>0.21485641025641025</v>
      </c>
      <c r="D548" s="9">
        <v>1864.2257925965764</v>
      </c>
      <c r="E548">
        <v>1276.8954583333334</v>
      </c>
      <c r="F548" s="9">
        <f t="shared" si="16"/>
        <v>1.5232678561689937E-2</v>
      </c>
      <c r="G548" s="9">
        <f t="shared" si="17"/>
        <v>4.0232678561689939E-2</v>
      </c>
      <c r="H548" s="9">
        <f>E548-$E$2</f>
        <v>984.73855555555565</v>
      </c>
      <c r="I548" s="9">
        <f>IF(H548=0,Sheet1!$S$1,((D548-C548*$Q$2-1420*C548-H548*B548*$Q$1-C548*H548*$Q$1)/(H548*G548)))</f>
        <v>12.240178327606397</v>
      </c>
      <c r="J548" s="9">
        <f>I548/(Sheet1!$S$4*SQRT(Sheet1!$S$5))</f>
        <v>6.2636661179342692</v>
      </c>
      <c r="K548" s="9"/>
      <c r="L548" s="9"/>
      <c r="M548" s="9"/>
    </row>
    <row r="549" spans="1:13" x14ac:dyDescent="0.25">
      <c r="A549" s="5">
        <v>15.166666666806366</v>
      </c>
      <c r="B549" s="5">
        <v>0.58413735079203233</v>
      </c>
      <c r="C549" s="5">
        <v>0.20820461538461538</v>
      </c>
      <c r="D549" s="9">
        <v>1887.13421192497</v>
      </c>
      <c r="E549">
        <v>1275.9996898148147</v>
      </c>
      <c r="F549" s="9">
        <f t="shared" si="16"/>
        <v>1.5203665264532051E-2</v>
      </c>
      <c r="G549" s="9">
        <f t="shared" si="17"/>
        <v>4.0203665264532049E-2</v>
      </c>
      <c r="H549" s="9">
        <f>E549-$E$2</f>
        <v>983.84278703703694</v>
      </c>
      <c r="I549" s="9">
        <f>IF(H549=0,Sheet1!$S$1,((D549-C549*$Q$2-1420*C549-H549*B549*$Q$1-C549*H549*$Q$1)/(H549*G549)))</f>
        <v>13.397097246311393</v>
      </c>
      <c r="J549" s="9">
        <f>I549/(Sheet1!$S$4*SQRT(Sheet1!$S$5))</f>
        <v>6.85569620428896</v>
      </c>
      <c r="K549" s="9"/>
      <c r="L549" s="9"/>
      <c r="M549" s="9"/>
    </row>
    <row r="550" spans="1:13" x14ac:dyDescent="0.25">
      <c r="A550" s="5">
        <v>15.199999997454386</v>
      </c>
      <c r="B550" s="5">
        <v>0.58639026538891248</v>
      </c>
      <c r="C550" s="5">
        <v>0.20820461538461538</v>
      </c>
      <c r="D550" s="9">
        <v>1899.1376256042529</v>
      </c>
      <c r="E550">
        <v>1275.9996898148147</v>
      </c>
      <c r="F550" s="9">
        <f t="shared" si="16"/>
        <v>1.5203665264532051E-2</v>
      </c>
      <c r="G550" s="9">
        <f t="shared" si="17"/>
        <v>4.0203665264532049E-2</v>
      </c>
      <c r="H550" s="9">
        <f>E550-$E$2</f>
        <v>983.84278703703694</v>
      </c>
      <c r="I550" s="9">
        <f>IF(H550=0,Sheet1!$S$1,((D550-C550*$Q$2-1420*C550-H550*B550*$Q$1-C550*H550*$Q$1)/(H550*G550)))</f>
        <v>13.640717512150836</v>
      </c>
      <c r="J550" s="9">
        <f>I550/(Sheet1!$S$4*SQRT(Sheet1!$S$5))</f>
        <v>6.9803639962065853</v>
      </c>
      <c r="K550" s="9"/>
      <c r="L550" s="9"/>
      <c r="M550" s="9"/>
    </row>
    <row r="551" spans="1:13" x14ac:dyDescent="0.25">
      <c r="A551" s="5">
        <v>15.249999998665105</v>
      </c>
      <c r="B551" s="5">
        <v>0.58964023056071746</v>
      </c>
      <c r="C551" s="5">
        <v>0.21149589743589745</v>
      </c>
      <c r="D551" s="9">
        <v>1912.491452578126</v>
      </c>
      <c r="E551">
        <v>1283.3288101851854</v>
      </c>
      <c r="F551" s="9">
        <f t="shared" si="16"/>
        <v>1.5442153320425003E-2</v>
      </c>
      <c r="G551" s="9">
        <f t="shared" si="17"/>
        <v>4.0442153320425001E-2</v>
      </c>
      <c r="H551" s="9">
        <f>E551-$E$2</f>
        <v>991.17190740740762</v>
      </c>
      <c r="I551" s="9">
        <f>IF(H551=0,Sheet1!$S$1,((D551-C551*$Q$2-1420*C551-H551*B551*$Q$1-C551*H551*$Q$1)/(H551*G551)))</f>
        <v>13.258330215995016</v>
      </c>
      <c r="J551" s="9">
        <f>I551/(Sheet1!$S$4*SQRT(Sheet1!$S$5))</f>
        <v>6.7846849556931224</v>
      </c>
      <c r="K551" s="9"/>
      <c r="L551" s="9"/>
      <c r="M551" s="9"/>
    </row>
    <row r="552" spans="1:13" x14ac:dyDescent="0.25">
      <c r="A552" s="5">
        <v>15.283333339790504</v>
      </c>
      <c r="B552" s="5">
        <v>0.59173615710576422</v>
      </c>
      <c r="C552" s="5">
        <v>0.21225692307692309</v>
      </c>
      <c r="D552" s="9">
        <v>1925.1593681647107</v>
      </c>
      <c r="E552">
        <v>1285.0299074074076</v>
      </c>
      <c r="F552" s="9">
        <f t="shared" si="16"/>
        <v>1.5497866767214851E-2</v>
      </c>
      <c r="G552" s="9">
        <f t="shared" si="17"/>
        <v>4.0497866767214855E-2</v>
      </c>
      <c r="H552" s="9">
        <f>E552-$E$2</f>
        <v>992.8730046296298</v>
      </c>
      <c r="I552" s="9">
        <f>IF(H552=0,Sheet1!$S$1,((D552-C552*$Q$2-1420*C552-H552*B552*$Q$1-C552*H552*$Q$1)/(H552*G552)))</f>
        <v>13.373220409457517</v>
      </c>
      <c r="J552" s="9">
        <f>I552/(Sheet1!$S$4*SQRT(Sheet1!$S$5))</f>
        <v>6.8434777112243808</v>
      </c>
      <c r="K552" s="9"/>
      <c r="L552" s="9"/>
      <c r="M552" s="9"/>
    </row>
    <row r="553" spans="1:13" x14ac:dyDescent="0.25">
      <c r="A553" s="5">
        <v>15.316666670438524</v>
      </c>
      <c r="B553" s="5">
        <v>0.59377841480504157</v>
      </c>
      <c r="C553" s="5">
        <v>0.2163271794871795</v>
      </c>
      <c r="D553" s="9">
        <v>1929.7425420168113</v>
      </c>
      <c r="E553">
        <v>1285.3218287037039</v>
      </c>
      <c r="F553" s="9">
        <f t="shared" si="16"/>
        <v>1.5507441290182888E-2</v>
      </c>
      <c r="G553" s="9">
        <f t="shared" si="17"/>
        <v>4.050744129018289E-2</v>
      </c>
      <c r="H553" s="9">
        <f>E553-$E$2</f>
        <v>993.16492592592613</v>
      </c>
      <c r="I553" s="9">
        <f>IF(H553=0,Sheet1!$S$1,((D553-C553*$Q$2-1420*C553-H553*B553*$Q$1-C553*H553*$Q$1)/(H553*G553)))</f>
        <v>13.057705437512841</v>
      </c>
      <c r="J553" s="9">
        <f>I553/(Sheet1!$S$4*SQRT(Sheet1!$S$5))</f>
        <v>6.6820192433347785</v>
      </c>
      <c r="K553" s="9"/>
      <c r="L553" s="9"/>
      <c r="M553" s="9"/>
    </row>
    <row r="554" spans="1:13" x14ac:dyDescent="0.25">
      <c r="A554" s="5">
        <v>15.350000001086544</v>
      </c>
      <c r="B554" s="5">
        <v>0.59576905051510176</v>
      </c>
      <c r="C554" s="5">
        <v>0.22819948717948721</v>
      </c>
      <c r="D554" s="9">
        <v>1925.3222610391806</v>
      </c>
      <c r="E554">
        <v>1284.6228194444443</v>
      </c>
      <c r="F554" s="9">
        <f t="shared" si="16"/>
        <v>1.5484521660770866E-2</v>
      </c>
      <c r="G554" s="9">
        <f t="shared" si="17"/>
        <v>4.0484521660770864E-2</v>
      </c>
      <c r="H554" s="9">
        <f>E554-$E$2</f>
        <v>992.46591666666654</v>
      </c>
      <c r="I554" s="9">
        <f>IF(H554=0,Sheet1!$S$1,((D554-C554*$Q$2-1420*C554-H554*B554*$Q$1-C554*H554*$Q$1)/(H554*G554)))</f>
        <v>11.869013864762101</v>
      </c>
      <c r="J554" s="9">
        <f>I554/(Sheet1!$S$4*SQRT(Sheet1!$S$5))</f>
        <v>6.0737301376017241</v>
      </c>
      <c r="K554" s="9"/>
      <c r="L554" s="9"/>
      <c r="M554" s="9"/>
    </row>
    <row r="555" spans="1:13" x14ac:dyDescent="0.25">
      <c r="A555" s="5">
        <v>15.383333331734564</v>
      </c>
      <c r="B555" s="5">
        <v>0.59773001612960108</v>
      </c>
      <c r="C555" s="5">
        <v>0.22819948717948721</v>
      </c>
      <c r="D555" s="9">
        <v>1940.0352059094164</v>
      </c>
      <c r="E555">
        <v>1284.6228194444443</v>
      </c>
      <c r="F555" s="9">
        <f t="shared" si="16"/>
        <v>1.5484521660770866E-2</v>
      </c>
      <c r="G555" s="9">
        <f t="shared" si="17"/>
        <v>4.0484521660770864E-2</v>
      </c>
      <c r="H555" s="9">
        <f>E555-$E$2</f>
        <v>992.46591666666654</v>
      </c>
      <c r="I555" s="9">
        <f>IF(H555=0,Sheet1!$S$1,((D555-C555*$Q$2-1420*C555-H555*B555*$Q$1-C555*H555*$Q$1)/(H555*G555)))</f>
        <v>12.183463019809093</v>
      </c>
      <c r="J555" s="9">
        <f>I555/(Sheet1!$S$4*SQRT(Sheet1!$S$5))</f>
        <v>6.2346431950396761</v>
      </c>
      <c r="K555" s="9"/>
      <c r="L555" s="9"/>
      <c r="M555" s="9"/>
    </row>
    <row r="556" spans="1:13" x14ac:dyDescent="0.25">
      <c r="A556" s="5">
        <v>15.433333332945283</v>
      </c>
      <c r="B556" s="5">
        <v>0.6006916924773682</v>
      </c>
      <c r="C556" s="5">
        <v>0.23522205128205129</v>
      </c>
      <c r="D556" s="9">
        <v>1949.1182444841168</v>
      </c>
      <c r="E556">
        <v>1286.0010972222221</v>
      </c>
      <c r="F556" s="9">
        <f t="shared" si="16"/>
        <v>1.5529735653896481E-2</v>
      </c>
      <c r="G556" s="9">
        <f t="shared" si="17"/>
        <v>4.0529735653896483E-2</v>
      </c>
      <c r="H556" s="9">
        <f>E556-$E$2</f>
        <v>993.84419444444438</v>
      </c>
      <c r="I556" s="9">
        <f>IF(H556=0,Sheet1!$S$1,((D556-C556*$Q$2-1420*C556-H556*B556*$Q$1-C556*H556*$Q$1)/(H556*G556)))</f>
        <v>11.64586903178659</v>
      </c>
      <c r="J556" s="9">
        <f>I556/(Sheet1!$S$4*SQRT(Sheet1!$S$5))</f>
        <v>5.9595402383787333</v>
      </c>
      <c r="K556" s="9"/>
      <c r="L556" s="9"/>
      <c r="M556" s="9"/>
    </row>
    <row r="557" spans="1:13" x14ac:dyDescent="0.25">
      <c r="A557" s="5">
        <v>15.466666663593303</v>
      </c>
      <c r="B557" s="5">
        <v>0.60273334745562113</v>
      </c>
      <c r="C557" s="5">
        <v>0.23677897435897433</v>
      </c>
      <c r="D557" s="9">
        <v>1954.1441697233367</v>
      </c>
      <c r="E557">
        <v>1283.9958148148148</v>
      </c>
      <c r="F557" s="9">
        <f t="shared" si="16"/>
        <v>1.5463982507172123E-2</v>
      </c>
      <c r="G557" s="9">
        <f t="shared" si="17"/>
        <v>4.0463982507172126E-2</v>
      </c>
      <c r="H557" s="9">
        <f>E557-$E$2</f>
        <v>991.83891203703706</v>
      </c>
      <c r="I557" s="9">
        <f>IF(H557=0,Sheet1!$S$1,((D557-C557*$Q$2-1420*C557-H557*B557*$Q$1-C557*H557*$Q$1)/(H557*G557)))</f>
        <v>11.665473358700265</v>
      </c>
      <c r="J557" s="9">
        <f>I557/(Sheet1!$S$4*SQRT(Sheet1!$S$5))</f>
        <v>5.9695723600494723</v>
      </c>
      <c r="K557" s="9"/>
      <c r="L557" s="9"/>
      <c r="M557" s="9"/>
    </row>
    <row r="558" spans="1:13" x14ac:dyDescent="0.25">
      <c r="A558" s="5">
        <v>15.500000004718702</v>
      </c>
      <c r="B558" s="5">
        <v>0.60486895345853897</v>
      </c>
      <c r="C558" s="5">
        <v>0.23176871794871795</v>
      </c>
      <c r="D558" s="9">
        <v>1968.6932341225186</v>
      </c>
      <c r="E558">
        <v>1284.1209861111111</v>
      </c>
      <c r="F558" s="9">
        <f t="shared" si="16"/>
        <v>1.5468081340295649E-2</v>
      </c>
      <c r="G558" s="9">
        <f t="shared" si="17"/>
        <v>4.0468081340295649E-2</v>
      </c>
      <c r="H558" s="9">
        <f>E558-$E$2</f>
        <v>991.96408333333329</v>
      </c>
      <c r="I558" s="9">
        <f>IF(H558=0,Sheet1!$S$1,((D558-C558*$Q$2-1420*C558-H558*B558*$Q$1-C558*H558*$Q$1)/(H558*G558)))</f>
        <v>12.412844240878622</v>
      </c>
      <c r="J558" s="9">
        <f>I558/(Sheet1!$S$4*SQRT(Sheet1!$S$5))</f>
        <v>6.3520244409699842</v>
      </c>
      <c r="K558" s="9"/>
      <c r="L558" s="9"/>
      <c r="M558" s="9"/>
    </row>
    <row r="559" spans="1:13" x14ac:dyDescent="0.25">
      <c r="A559" s="5">
        <v>15.533333335366722</v>
      </c>
      <c r="B559" s="5">
        <v>0.60712323878959029</v>
      </c>
      <c r="C559" s="5">
        <v>0.23176871794871795</v>
      </c>
      <c r="D559" s="9">
        <v>1977.735737505621</v>
      </c>
      <c r="E559">
        <v>1284.1209861111111</v>
      </c>
      <c r="F559" s="9">
        <f t="shared" si="16"/>
        <v>1.5468081340295649E-2</v>
      </c>
      <c r="G559" s="9">
        <f t="shared" si="17"/>
        <v>4.0468081340295649E-2</v>
      </c>
      <c r="H559" s="9">
        <f>E559-$E$2</f>
        <v>991.96408333333329</v>
      </c>
      <c r="I559" s="9">
        <f>IF(H559=0,Sheet1!$S$1,((D559-C559*$Q$2-1420*C559-H559*B559*$Q$1-C559*H559*$Q$1)/(H559*G559)))</f>
        <v>12.578608959385893</v>
      </c>
      <c r="J559" s="9">
        <f>I559/(Sheet1!$S$4*SQRT(Sheet1!$S$5))</f>
        <v>6.4368512157990034</v>
      </c>
      <c r="K559" s="9"/>
      <c r="L559" s="9"/>
      <c r="M559" s="9"/>
    </row>
    <row r="560" spans="1:13" x14ac:dyDescent="0.25">
      <c r="A560" s="5">
        <v>15.583333336577441</v>
      </c>
      <c r="B560" s="5">
        <v>0.6107675916851607</v>
      </c>
      <c r="C560" s="5">
        <v>0.22928102564102562</v>
      </c>
      <c r="D560" s="9">
        <v>1993.5733621401882</v>
      </c>
      <c r="E560">
        <v>1290.7115462962965</v>
      </c>
      <c r="F560" s="9">
        <f t="shared" si="16"/>
        <v>1.5684935623598451E-2</v>
      </c>
      <c r="G560" s="9">
        <f t="shared" si="17"/>
        <v>4.0684935623598456E-2</v>
      </c>
      <c r="H560" s="9">
        <f>E560-$E$2</f>
        <v>998.55464351851879</v>
      </c>
      <c r="I560" s="9">
        <f>IF(H560=0,Sheet1!$S$1,((D560-C560*$Q$2-1420*C560-H560*B560*$Q$1-C560*H560*$Q$1)/(H560*G560)))</f>
        <v>12.797427904391734</v>
      </c>
      <c r="J560" s="9">
        <f>I560/(Sheet1!$S$4*SQRT(Sheet1!$S$5))</f>
        <v>6.5488274284906067</v>
      </c>
      <c r="K560" s="9"/>
      <c r="L560" s="9"/>
      <c r="M560" s="9"/>
    </row>
    <row r="561" spans="1:13" x14ac:dyDescent="0.25">
      <c r="A561" s="5">
        <v>15.616666667225461</v>
      </c>
      <c r="B561" s="5">
        <v>0.6133947231877197</v>
      </c>
      <c r="C561" s="5">
        <v>0.22896153846153847</v>
      </c>
      <c r="D561" s="9">
        <v>2002.7312602418092</v>
      </c>
      <c r="E561">
        <v>1295.1312592592594</v>
      </c>
      <c r="F561" s="9">
        <f t="shared" si="16"/>
        <v>1.5831508643117862E-2</v>
      </c>
      <c r="G561" s="9">
        <f t="shared" si="17"/>
        <v>4.0831508643117867E-2</v>
      </c>
      <c r="H561" s="9">
        <f>E561-$E$2</f>
        <v>1002.9743564814817</v>
      </c>
      <c r="I561" s="9">
        <f>IF(H561=0,Sheet1!$S$1,((D561-C561*$Q$2-1420*C561-H561*B561*$Q$1-C561*H561*$Q$1)/(H561*G561)))</f>
        <v>12.781393726780038</v>
      </c>
      <c r="J561" s="9">
        <f>I561/(Sheet1!$S$4*SQRT(Sheet1!$S$5))</f>
        <v>6.5406222592236851</v>
      </c>
      <c r="K561" s="9"/>
      <c r="L561" s="9"/>
      <c r="M561" s="9"/>
    </row>
    <row r="562" spans="1:13" x14ac:dyDescent="0.25">
      <c r="A562" s="5">
        <v>15.649999997873481</v>
      </c>
      <c r="B562" s="5">
        <v>0.61618694493963366</v>
      </c>
      <c r="C562" s="5">
        <v>0.22896153846153847</v>
      </c>
      <c r="D562" s="9">
        <v>2008.6792753801487</v>
      </c>
      <c r="E562">
        <v>1295.1312592592594</v>
      </c>
      <c r="F562" s="9">
        <f t="shared" si="16"/>
        <v>1.5831508643117862E-2</v>
      </c>
      <c r="G562" s="9">
        <f t="shared" si="17"/>
        <v>4.0831508643117867E-2</v>
      </c>
      <c r="H562" s="9">
        <f>E562-$E$2</f>
        <v>1002.9743564814817</v>
      </c>
      <c r="I562" s="9">
        <f>IF(H562=0,Sheet1!$S$1,((D562-C562*$Q$2-1420*C562-H562*B562*$Q$1-C562*H562*$Q$1)/(H562*G562)))</f>
        <v>12.853599808620316</v>
      </c>
      <c r="J562" s="9">
        <f>I562/(Sheet1!$S$4*SQRT(Sheet1!$S$5))</f>
        <v>6.5775722754919679</v>
      </c>
      <c r="K562" s="9"/>
      <c r="L562" s="9"/>
      <c r="M562" s="9"/>
    </row>
    <row r="563" spans="1:13" x14ac:dyDescent="0.25">
      <c r="A563" s="5">
        <v>15.68333333899888</v>
      </c>
      <c r="B563" s="5">
        <v>0.61913015852975584</v>
      </c>
      <c r="C563" s="5">
        <v>0.23514820512820514</v>
      </c>
      <c r="D563" s="9">
        <v>2009.4547852249418</v>
      </c>
      <c r="E563">
        <v>1307.2372083333335</v>
      </c>
      <c r="F563" s="9">
        <f t="shared" si="16"/>
        <v>1.6237728933422763E-2</v>
      </c>
      <c r="G563" s="9">
        <f t="shared" si="17"/>
        <v>4.1237728933422764E-2</v>
      </c>
      <c r="H563" s="9">
        <f>E563-$E$2</f>
        <v>1015.0803055555557</v>
      </c>
      <c r="I563" s="9">
        <f>IF(H563=0,Sheet1!$S$1,((D563-C563*$Q$2-1420*C563-H563*B563*$Q$1-C563*H563*$Q$1)/(H563*G563)))</f>
        <v>11.723789337789633</v>
      </c>
      <c r="J563" s="9">
        <f>I563/(Sheet1!$S$4*SQRT(Sheet1!$S$5))</f>
        <v>5.9994143944201976</v>
      </c>
      <c r="K563" s="9"/>
      <c r="L563" s="9"/>
      <c r="M563" s="9"/>
    </row>
    <row r="564" spans="1:13" x14ac:dyDescent="0.25">
      <c r="A564" s="5">
        <v>15.7166666696469</v>
      </c>
      <c r="B564" s="5">
        <v>0.62220428824085983</v>
      </c>
      <c r="C564" s="5">
        <v>0.23642102564102566</v>
      </c>
      <c r="D564" s="9">
        <v>2014.9808296624133</v>
      </c>
      <c r="E564">
        <v>1310.875013888889</v>
      </c>
      <c r="F564" s="9">
        <f t="shared" si="16"/>
        <v>1.6361161997931594E-2</v>
      </c>
      <c r="G564" s="9">
        <f t="shared" si="17"/>
        <v>4.1361161997931592E-2</v>
      </c>
      <c r="H564" s="9">
        <f>E564-$E$2</f>
        <v>1018.7181111111113</v>
      </c>
      <c r="I564" s="9">
        <f>IF(H564=0,Sheet1!$S$1,((D564-C564*$Q$2-1420*C564-H564*B564*$Q$1-C564*H564*$Q$1)/(H564*G564)))</f>
        <v>11.511073475366539</v>
      </c>
      <c r="J564" s="9">
        <f>I564/(Sheet1!$S$4*SQRT(Sheet1!$S$5))</f>
        <v>5.8905613120103064</v>
      </c>
      <c r="K564" s="9"/>
      <c r="L564" s="9"/>
      <c r="M564" s="9"/>
    </row>
    <row r="565" spans="1:13" x14ac:dyDescent="0.25">
      <c r="A565" s="5">
        <v>15.766666670857619</v>
      </c>
      <c r="B565" s="5">
        <v>0.62700250880673636</v>
      </c>
      <c r="C565" s="5">
        <v>0.23514307692307693</v>
      </c>
      <c r="D565" s="9">
        <v>2034.3682398647684</v>
      </c>
      <c r="E565">
        <v>1315.345509259259</v>
      </c>
      <c r="F565" s="9">
        <f t="shared" si="16"/>
        <v>1.6513716793327464E-2</v>
      </c>
      <c r="G565" s="9">
        <f t="shared" si="17"/>
        <v>4.1513716793327465E-2</v>
      </c>
      <c r="H565" s="9">
        <f>E565-$E$2</f>
        <v>1023.1886064814812</v>
      </c>
      <c r="I565" s="9">
        <f>IF(H565=0,Sheet1!$S$1,((D565-C565*$Q$2-1420*C565-H565*B565*$Q$1-C565*H565*$Q$1)/(H565*G565)))</f>
        <v>11.763832138025451</v>
      </c>
      <c r="J565" s="9">
        <f>I565/(Sheet1!$S$4*SQRT(Sheet1!$S$5))</f>
        <v>6.0199054954802715</v>
      </c>
      <c r="K565" s="9"/>
      <c r="L565" s="9"/>
      <c r="M565" s="9"/>
    </row>
    <row r="566" spans="1:13" x14ac:dyDescent="0.25">
      <c r="A566" s="5">
        <v>15.800000001505639</v>
      </c>
      <c r="B566" s="5">
        <v>0.63027564814168413</v>
      </c>
      <c r="C566" s="5">
        <v>0.233725641025641</v>
      </c>
      <c r="D566" s="9">
        <v>2045.7174110952856</v>
      </c>
      <c r="E566">
        <v>1318.7379861111112</v>
      </c>
      <c r="F566" s="9">
        <f t="shared" si="16"/>
        <v>1.6630124938605072E-2</v>
      </c>
      <c r="G566" s="9">
        <f t="shared" si="17"/>
        <v>4.1630124938605073E-2</v>
      </c>
      <c r="H566" s="9">
        <f>E566-$E$2</f>
        <v>1026.5810833333335</v>
      </c>
      <c r="I566" s="9">
        <f>IF(H566=0,Sheet1!$S$1,((D566-C566*$Q$2-1420*C566-H566*B566*$Q$1-C566*H566*$Q$1)/(H566*G566)))</f>
        <v>11.920612711568163</v>
      </c>
      <c r="J566" s="9">
        <f>I566/(Sheet1!$S$4*SQRT(Sheet1!$S$5))</f>
        <v>6.1001348140544085</v>
      </c>
      <c r="K566" s="9"/>
      <c r="L566" s="9"/>
      <c r="M566" s="9"/>
    </row>
    <row r="567" spans="1:13" x14ac:dyDescent="0.25">
      <c r="A567" s="5">
        <v>15.833333332153659</v>
      </c>
      <c r="B567" s="5">
        <v>0.63356643340504326</v>
      </c>
      <c r="C567" s="5">
        <v>0.233725641025641</v>
      </c>
      <c r="D567" s="9">
        <v>2053.5962833241251</v>
      </c>
      <c r="E567">
        <v>1318.7379861111112</v>
      </c>
      <c r="F567" s="9">
        <f t="shared" si="16"/>
        <v>1.6630124938605072E-2</v>
      </c>
      <c r="G567" s="9">
        <f t="shared" si="17"/>
        <v>4.1630124938605073E-2</v>
      </c>
      <c r="H567" s="9">
        <f>E567-$E$2</f>
        <v>1026.5810833333335</v>
      </c>
      <c r="I567" s="9">
        <f>IF(H567=0,Sheet1!$S$1,((D567-C567*$Q$2-1420*C567-H567*B567*$Q$1-C567*H567*$Q$1)/(H567*G567)))</f>
        <v>12.020547730298169</v>
      </c>
      <c r="J567" s="9">
        <f>I567/(Sheet1!$S$4*SQRT(Sheet1!$S$5))</f>
        <v>6.1512745584323545</v>
      </c>
      <c r="K567" s="9"/>
      <c r="L567" s="9"/>
      <c r="M567" s="9"/>
    </row>
    <row r="568" spans="1:13" x14ac:dyDescent="0.25">
      <c r="A568" s="5">
        <v>15.866666673279058</v>
      </c>
      <c r="B568" s="5">
        <v>0.63683915879436725</v>
      </c>
      <c r="C568" s="5">
        <v>0.23363948717948718</v>
      </c>
      <c r="D568" s="9">
        <v>2061.0132096497523</v>
      </c>
      <c r="E568">
        <v>1322.3955787037034</v>
      </c>
      <c r="F568" s="9">
        <f t="shared" si="16"/>
        <v>1.6756251033531361E-2</v>
      </c>
      <c r="G568" s="9">
        <f t="shared" si="17"/>
        <v>4.1756251033531366E-2</v>
      </c>
      <c r="H568" s="9">
        <f>E568-$E$2</f>
        <v>1030.2386759259257</v>
      </c>
      <c r="I568" s="9">
        <f>IF(H568=0,Sheet1!$S$1,((D568-C568*$Q$2-1420*C568-H568*B568*$Q$1-C568*H568*$Q$1)/(H568*G568)))</f>
        <v>11.958893067621627</v>
      </c>
      <c r="J568" s="9">
        <f>I568/(Sheet1!$S$4*SQRT(Sheet1!$S$5))</f>
        <v>6.119724019601664</v>
      </c>
      <c r="K568" s="9"/>
      <c r="L568" s="9"/>
      <c r="M568" s="9"/>
    </row>
    <row r="569" spans="1:13" x14ac:dyDescent="0.25">
      <c r="A569" s="5">
        <v>15.900000003927078</v>
      </c>
      <c r="B569" s="5">
        <v>0.64006352726829374</v>
      </c>
      <c r="C569" s="5">
        <v>0.23222051282051284</v>
      </c>
      <c r="D569" s="9">
        <v>2078.3886235399273</v>
      </c>
      <c r="E569">
        <v>1323.7577037037036</v>
      </c>
      <c r="F569" s="9">
        <f t="shared" si="16"/>
        <v>1.680338664091631E-2</v>
      </c>
      <c r="G569" s="9">
        <f t="shared" si="17"/>
        <v>4.1803386640916311E-2</v>
      </c>
      <c r="H569" s="9">
        <f>E569-$E$2</f>
        <v>1031.6008009259258</v>
      </c>
      <c r="I569" s="9">
        <f>IF(H569=0,Sheet1!$S$1,((D569-C569*$Q$2-1420*C569-H569*B569*$Q$1-C569*H569*$Q$1)/(H569*G569)))</f>
        <v>12.339979282110003</v>
      </c>
      <c r="J569" s="9">
        <f>I569/(Sheet1!$S$4*SQRT(Sheet1!$S$5))</f>
        <v>6.3147372576293375</v>
      </c>
      <c r="K569" s="9"/>
      <c r="L569" s="9"/>
      <c r="M569" s="9"/>
    </row>
    <row r="570" spans="1:13" x14ac:dyDescent="0.25">
      <c r="A570" s="5">
        <v>15.950000005137797</v>
      </c>
      <c r="B570" s="5">
        <v>0.64474232228846518</v>
      </c>
      <c r="C570" s="5">
        <v>0.23222102564102567</v>
      </c>
      <c r="D570" s="9">
        <v>2094.8631040697828</v>
      </c>
      <c r="E570">
        <v>1328.5169166666665</v>
      </c>
      <c r="F570" s="9">
        <f t="shared" si="16"/>
        <v>1.6968781110786459E-2</v>
      </c>
      <c r="G570" s="9">
        <f t="shared" si="17"/>
        <v>4.196878111078646E-2</v>
      </c>
      <c r="H570" s="9">
        <f>E570-$E$2</f>
        <v>1036.3600138888887</v>
      </c>
      <c r="I570" s="9">
        <f>IF(H570=0,Sheet1!$S$1,((D570-C570*$Q$2-1420*C570-H570*B570*$Q$1-C570*H570*$Q$1)/(H570*G570)))</f>
        <v>12.392630921706793</v>
      </c>
      <c r="J570" s="9">
        <f>I570/(Sheet1!$S$4*SQRT(Sheet1!$S$5))</f>
        <v>6.34168067970778</v>
      </c>
      <c r="K570" s="9"/>
      <c r="L570" s="9"/>
      <c r="M570" s="9"/>
    </row>
    <row r="571" spans="1:13" x14ac:dyDescent="0.25">
      <c r="A571" s="5">
        <v>15.983333335785817</v>
      </c>
      <c r="B571" s="5">
        <v>0.64772761067446905</v>
      </c>
      <c r="C571" s="5">
        <v>0.23222102564102567</v>
      </c>
      <c r="D571" s="9">
        <v>2105.731061699254</v>
      </c>
      <c r="E571">
        <v>1328.5169166666665</v>
      </c>
      <c r="F571" s="9">
        <f t="shared" si="16"/>
        <v>1.6968781110786459E-2</v>
      </c>
      <c r="G571" s="9">
        <f t="shared" si="17"/>
        <v>4.196878111078646E-2</v>
      </c>
      <c r="H571" s="9">
        <f>E571-$E$2</f>
        <v>1036.3600138888887</v>
      </c>
      <c r="I571" s="9">
        <f>IF(H571=0,Sheet1!$S$1,((D571-C571*$Q$2-1420*C571-H571*B571*$Q$1-C571*H571*$Q$1)/(H571*G571)))</f>
        <v>12.566531002866508</v>
      </c>
      <c r="J571" s="9">
        <f>I571/(Sheet1!$S$4*SQRT(Sheet1!$S$5))</f>
        <v>6.4306705634425159</v>
      </c>
      <c r="K571" s="9"/>
      <c r="L571" s="9"/>
      <c r="M571" s="9"/>
    </row>
    <row r="572" spans="1:13" x14ac:dyDescent="0.25">
      <c r="A572" s="5">
        <v>16.016666666433835</v>
      </c>
      <c r="B572" s="5">
        <v>0.65058833321132381</v>
      </c>
      <c r="C572" s="5">
        <v>0.23159743589743587</v>
      </c>
      <c r="D572" s="9">
        <v>2110.1215291123663</v>
      </c>
      <c r="E572">
        <v>1340.6999953703703</v>
      </c>
      <c r="F572" s="9">
        <f t="shared" si="16"/>
        <v>1.7397185891146753E-2</v>
      </c>
      <c r="G572" s="9">
        <f t="shared" si="17"/>
        <v>4.2397185891146758E-2</v>
      </c>
      <c r="H572" s="9">
        <f>E572-$E$2</f>
        <v>1048.5430925925925</v>
      </c>
      <c r="I572" s="9">
        <f>IF(H572=0,Sheet1!$S$1,((D572-C572*$Q$2-1420*C572-H572*B572*$Q$1-C572*H572*$Q$1)/(H572*G572)))</f>
        <v>12.115221712964212</v>
      </c>
      <c r="J572" s="9">
        <f>I572/(Sheet1!$S$4*SQRT(Sheet1!$S$5))</f>
        <v>6.1997220729704177</v>
      </c>
      <c r="K572" s="9"/>
      <c r="L572" s="9"/>
      <c r="M572" s="9"/>
    </row>
    <row r="573" spans="1:13" x14ac:dyDescent="0.25">
      <c r="A573" s="5">
        <v>16.049999997081855</v>
      </c>
      <c r="B573" s="5">
        <v>0.65330183365340178</v>
      </c>
      <c r="C573" s="5">
        <v>0.23159743589743587</v>
      </c>
      <c r="D573" s="9">
        <v>2116.1299372843082</v>
      </c>
      <c r="E573">
        <v>1340.6999953703703</v>
      </c>
      <c r="F573" s="9">
        <f t="shared" si="16"/>
        <v>1.7397185891146753E-2</v>
      </c>
      <c r="G573" s="9">
        <f t="shared" si="17"/>
        <v>4.2397185891146758E-2</v>
      </c>
      <c r="H573" s="9">
        <f>E573-$E$2</f>
        <v>1048.5430925925925</v>
      </c>
      <c r="I573" s="9">
        <f>IF(H573=0,Sheet1!$S$1,((D573-C573*$Q$2-1420*C573-H573*B573*$Q$1-C573*H573*$Q$1)/(H573*G573)))</f>
        <v>12.182023927695338</v>
      </c>
      <c r="J573" s="9">
        <f>I573/(Sheet1!$S$4*SQRT(Sheet1!$S$5))</f>
        <v>6.2339067684720026</v>
      </c>
      <c r="K573" s="9"/>
      <c r="L573" s="9"/>
      <c r="M573" s="9"/>
    </row>
    <row r="574" spans="1:13" x14ac:dyDescent="0.25">
      <c r="A574" s="5">
        <v>16.083333338207254</v>
      </c>
      <c r="B574" s="5">
        <v>0.65584736890965101</v>
      </c>
      <c r="C574" s="5">
        <v>0.23249487179487177</v>
      </c>
      <c r="D574" s="9">
        <v>2123.8653609870703</v>
      </c>
      <c r="E574">
        <v>1346.2070046296299</v>
      </c>
      <c r="F574" s="9">
        <f t="shared" si="16"/>
        <v>1.7593212093388946E-2</v>
      </c>
      <c r="G574" s="9">
        <f t="shared" si="17"/>
        <v>4.2593212093388948E-2</v>
      </c>
      <c r="H574" s="9">
        <f>E574-$E$2</f>
        <v>1054.0501018518521</v>
      </c>
      <c r="I574" s="9">
        <f>IF(H574=0,Sheet1!$S$1,((D574-C574*$Q$2-1420*C574-H574*B574*$Q$1-C574*H574*$Q$1)/(H574*G574)))</f>
        <v>11.982274537541105</v>
      </c>
      <c r="J574" s="9">
        <f>I574/(Sheet1!$S$4*SQRT(Sheet1!$S$5))</f>
        <v>6.1316890185585686</v>
      </c>
      <c r="K574" s="9"/>
      <c r="L574" s="9"/>
      <c r="M574" s="9"/>
    </row>
    <row r="575" spans="1:13" x14ac:dyDescent="0.25">
      <c r="A575" s="5">
        <v>16.133333339417973</v>
      </c>
      <c r="B575" s="5">
        <v>0.65933109138333434</v>
      </c>
      <c r="C575" s="5">
        <v>0.23462102564102563</v>
      </c>
      <c r="D575" s="9">
        <v>2130.7516873817149</v>
      </c>
      <c r="E575">
        <v>1347.6798472222222</v>
      </c>
      <c r="F575" s="9">
        <f t="shared" si="16"/>
        <v>1.764589112606401E-2</v>
      </c>
      <c r="G575" s="9">
        <f t="shared" si="17"/>
        <v>4.2645891126064012E-2</v>
      </c>
      <c r="H575" s="9">
        <f>E575-$E$2</f>
        <v>1055.5229444444444</v>
      </c>
      <c r="I575" s="9">
        <f>IF(H575=0,Sheet1!$S$1,((D575-C575*$Q$2-1420*C575-H575*B575*$Q$1-C575*H575*$Q$1)/(H575*G575)))</f>
        <v>11.813195144109715</v>
      </c>
      <c r="J575" s="9">
        <f>I575/(Sheet1!$S$4*SQRT(Sheet1!$S$5))</f>
        <v>6.0451660252220671</v>
      </c>
      <c r="K575" s="9"/>
      <c r="L575" s="9"/>
      <c r="M575" s="9"/>
    </row>
    <row r="576" spans="1:13" x14ac:dyDescent="0.25">
      <c r="A576" s="5">
        <v>16.166666670065993</v>
      </c>
      <c r="B576" s="5">
        <v>0.66142669859465619</v>
      </c>
      <c r="C576" s="5">
        <v>0.23642358974358976</v>
      </c>
      <c r="D576" s="9">
        <v>2129.2178960780234</v>
      </c>
      <c r="E576">
        <v>1347.7564629629628</v>
      </c>
      <c r="F576" s="9">
        <f t="shared" si="16"/>
        <v>1.7648634350225612E-2</v>
      </c>
      <c r="G576" s="9">
        <f t="shared" si="17"/>
        <v>4.2648634350225617E-2</v>
      </c>
      <c r="H576" s="9">
        <f>E576-$E$2</f>
        <v>1055.5995601851851</v>
      </c>
      <c r="I576" s="9">
        <f>IF(H576=0,Sheet1!$S$1,((D576-C576*$Q$2-1420*C576-H576*B576*$Q$1-C576*H576*$Q$1)/(H576*G576)))</f>
        <v>11.577367581247371</v>
      </c>
      <c r="J576" s="9">
        <f>I576/(Sheet1!$S$4*SQRT(Sheet1!$S$5))</f>
        <v>5.9244859929839473</v>
      </c>
      <c r="K576" s="9"/>
      <c r="L576" s="9"/>
      <c r="M576" s="9"/>
    </row>
    <row r="577" spans="1:13" x14ac:dyDescent="0.25">
      <c r="A577" s="5">
        <v>16.200000000714013</v>
      </c>
      <c r="B577" s="5">
        <v>0.66334579812099426</v>
      </c>
      <c r="C577" s="5">
        <v>0.2376097435897436</v>
      </c>
      <c r="D577" s="9">
        <v>2131.1102670552523</v>
      </c>
      <c r="E577">
        <v>1349.4103287037037</v>
      </c>
      <c r="F577" s="9">
        <f t="shared" si="16"/>
        <v>1.7707921304001402E-2</v>
      </c>
      <c r="G577" s="9">
        <f t="shared" si="17"/>
        <v>4.2707921304001403E-2</v>
      </c>
      <c r="H577" s="9">
        <f>E577-$E$2</f>
        <v>1057.253425925926</v>
      </c>
      <c r="I577" s="9">
        <f>IF(H577=0,Sheet1!$S$1,((D577-C577*$Q$2-1420*C577-H577*B577*$Q$1-C577*H577*$Q$1)/(H577*G577)))</f>
        <v>11.406145266141452</v>
      </c>
      <c r="J577" s="9">
        <f>I577/(Sheet1!$S$4*SQRT(Sheet1!$S$5))</f>
        <v>5.8368664023980532</v>
      </c>
      <c r="K577" s="9"/>
      <c r="L577" s="9"/>
      <c r="M577" s="9"/>
    </row>
    <row r="578" spans="1:13" x14ac:dyDescent="0.25">
      <c r="A578" s="5">
        <v>16.233333331362033</v>
      </c>
      <c r="B578" s="5">
        <v>0.66509392341468232</v>
      </c>
      <c r="C578" s="5">
        <v>0.2376097435897436</v>
      </c>
      <c r="D578" s="9">
        <v>2134.1487723083151</v>
      </c>
      <c r="E578">
        <v>1349.4103287037037</v>
      </c>
      <c r="F578" s="9">
        <f t="shared" si="16"/>
        <v>1.7707921304001402E-2</v>
      </c>
      <c r="G578" s="9">
        <f t="shared" si="17"/>
        <v>4.2707921304001403E-2</v>
      </c>
      <c r="H578" s="9">
        <f>E578-$E$2</f>
        <v>1057.253425925926</v>
      </c>
      <c r="I578" s="9">
        <f>IF(H578=0,Sheet1!$S$1,((D578-C578*$Q$2-1420*C578-H578*B578*$Q$1-C578*H578*$Q$1)/(H578*G578)))</f>
        <v>11.429723171313569</v>
      </c>
      <c r="J578" s="9">
        <f>I578/(Sheet1!$S$4*SQRT(Sheet1!$S$5))</f>
        <v>5.8489319231613717</v>
      </c>
      <c r="K578" s="9"/>
      <c r="L578" s="9"/>
      <c r="M578" s="9"/>
    </row>
    <row r="579" spans="1:13" x14ac:dyDescent="0.25">
      <c r="A579" s="5">
        <v>16.266666672487432</v>
      </c>
      <c r="B579" s="5">
        <v>0.66668612368978641</v>
      </c>
      <c r="C579" s="5">
        <v>0.23556923076923078</v>
      </c>
      <c r="D579" s="9">
        <v>2139.8589306994108</v>
      </c>
      <c r="E579">
        <v>1359.7818564814816</v>
      </c>
      <c r="F579" s="9">
        <f t="shared" ref="F579:F642" si="18">(0.0000000000567*$Q$4*(E579^4-$Q$5^4))/(E579-$Q$5)</f>
        <v>1.8082788696876656E-2</v>
      </c>
      <c r="G579" s="9">
        <f t="shared" ref="G579:G642" si="19">F579+$Q$3</f>
        <v>4.3082788696876657E-2</v>
      </c>
      <c r="H579" s="9">
        <f>E579-$E$2</f>
        <v>1067.6249537037038</v>
      </c>
      <c r="I579" s="9">
        <f>IF(H579=0,Sheet1!$S$1,((D579-C579*$Q$2-1420*C579-H579*B579*$Q$1-C579*H579*$Q$1)/(H579*G579)))</f>
        <v>11.249865801660739</v>
      </c>
      <c r="J579" s="9">
        <f>I579/(Sheet1!$S$4*SQRT(Sheet1!$S$5))</f>
        <v>5.7568935163503889</v>
      </c>
      <c r="K579" s="9"/>
      <c r="L579" s="9"/>
      <c r="M579" s="9"/>
    </row>
    <row r="580" spans="1:13" x14ac:dyDescent="0.25">
      <c r="A580" s="5">
        <v>16.316666663220772</v>
      </c>
      <c r="B580" s="5">
        <v>0.66882738691622423</v>
      </c>
      <c r="C580" s="5">
        <v>0.23430410256410258</v>
      </c>
      <c r="D580" s="9">
        <v>2142.5062592857707</v>
      </c>
      <c r="E580">
        <v>1365.820898148148</v>
      </c>
      <c r="F580" s="9">
        <f t="shared" si="18"/>
        <v>1.8303515963772811E-2</v>
      </c>
      <c r="G580" s="9">
        <f t="shared" si="19"/>
        <v>4.3303515963772812E-2</v>
      </c>
      <c r="H580" s="9">
        <f>E580-$E$2</f>
        <v>1073.6639953703702</v>
      </c>
      <c r="I580" s="9">
        <f>IF(H580=0,Sheet1!$S$1,((D580-C580*$Q$2-1420*C580-H580*B580*$Q$1-C580*H580*$Q$1)/(H580*G580)))</f>
        <v>11.108307957023792</v>
      </c>
      <c r="J580" s="9">
        <f>I580/(Sheet1!$S$4*SQRT(Sheet1!$S$5))</f>
        <v>5.684454124419271</v>
      </c>
      <c r="K580" s="9"/>
      <c r="L580" s="9"/>
      <c r="M580" s="9"/>
    </row>
    <row r="581" spans="1:13" x14ac:dyDescent="0.25">
      <c r="A581" s="5">
        <v>16.350000004346171</v>
      </c>
      <c r="B581" s="5">
        <v>0.67011787053431671</v>
      </c>
      <c r="C581" s="5">
        <v>0.23397692307692308</v>
      </c>
      <c r="D581" s="9">
        <v>2141.9598101003176</v>
      </c>
      <c r="E581">
        <v>1371.8143425925923</v>
      </c>
      <c r="F581" s="9">
        <f t="shared" si="18"/>
        <v>1.8524370655746154E-2</v>
      </c>
      <c r="G581" s="9">
        <f t="shared" si="19"/>
        <v>4.3524370655746158E-2</v>
      </c>
      <c r="H581" s="9">
        <f>E581-$E$2</f>
        <v>1079.6574398148146</v>
      </c>
      <c r="I581" s="9">
        <f>IF(H581=0,Sheet1!$S$1,((D581-C581*$Q$2-1420*C581-H581*B581*$Q$1-C581*H581*$Q$1)/(H581*G581)))</f>
        <v>10.849847359997485</v>
      </c>
      <c r="J581" s="9">
        <f>I581/(Sheet1!$S$4*SQRT(Sheet1!$S$5))</f>
        <v>5.5521920902327704</v>
      </c>
      <c r="K581" s="9"/>
      <c r="L581" s="9"/>
      <c r="M581" s="9"/>
    </row>
    <row r="582" spans="1:13" x14ac:dyDescent="0.25">
      <c r="A582" s="5">
        <v>16.383333334994191</v>
      </c>
      <c r="B582" s="5">
        <v>0.6713208625468603</v>
      </c>
      <c r="C582" s="5">
        <v>0.23397692307692308</v>
      </c>
      <c r="D582" s="9">
        <v>2138.0158813032272</v>
      </c>
      <c r="E582">
        <v>1371.8143425925923</v>
      </c>
      <c r="F582" s="9">
        <f t="shared" si="18"/>
        <v>1.8524370655746154E-2</v>
      </c>
      <c r="G582" s="9">
        <f t="shared" si="19"/>
        <v>4.3524370655746158E-2</v>
      </c>
      <c r="H582" s="9">
        <f>E582-$E$2</f>
        <v>1079.6574398148146</v>
      </c>
      <c r="I582" s="9">
        <f>IF(H582=0,Sheet1!$S$1,((D582-C582*$Q$2-1420*C582-H582*B582*$Q$1-C582*H582*$Q$1)/(H582*G582)))</f>
        <v>10.736399652913706</v>
      </c>
      <c r="J582" s="9">
        <f>I582/(Sheet1!$S$4*SQRT(Sheet1!$S$5))</f>
        <v>5.4941374982163032</v>
      </c>
      <c r="K582" s="9"/>
      <c r="L582" s="9"/>
      <c r="M582" s="9"/>
    </row>
    <row r="583" spans="1:13" x14ac:dyDescent="0.25">
      <c r="A583" s="5">
        <v>16.416666665642211</v>
      </c>
      <c r="B583" s="5">
        <v>0.67246749692172303</v>
      </c>
      <c r="C583" s="5">
        <v>0.23385333333333336</v>
      </c>
      <c r="D583" s="9">
        <v>2137.1618890874583</v>
      </c>
      <c r="E583">
        <v>1377.9062777777776</v>
      </c>
      <c r="F583" s="9">
        <f t="shared" si="18"/>
        <v>1.8750693738721486E-2</v>
      </c>
      <c r="G583" s="9">
        <f t="shared" si="19"/>
        <v>4.3750693738721487E-2</v>
      </c>
      <c r="H583" s="9">
        <f>E583-$E$2</f>
        <v>1085.7493749999999</v>
      </c>
      <c r="I583" s="9">
        <f>IF(H583=0,Sheet1!$S$1,((D583-C583*$Q$2-1420*C583-H583*B583*$Q$1-C583*H583*$Q$1)/(H583*G583)))</f>
        <v>10.460541929813417</v>
      </c>
      <c r="J583" s="9">
        <f>I583/(Sheet1!$S$4*SQRT(Sheet1!$S$5))</f>
        <v>5.3529728331838724</v>
      </c>
      <c r="K583" s="9"/>
      <c r="L583" s="9"/>
      <c r="M583" s="9"/>
    </row>
    <row r="584" spans="1:13" x14ac:dyDescent="0.25">
      <c r="A584" s="5">
        <v>16.45000000676761</v>
      </c>
      <c r="B584" s="5">
        <v>0.67359508095866794</v>
      </c>
      <c r="C584" s="5">
        <v>0.23560717948717949</v>
      </c>
      <c r="D584" s="9">
        <v>2131.1701672038453</v>
      </c>
      <c r="E584">
        <v>1378.9548703703704</v>
      </c>
      <c r="F584" s="9">
        <f t="shared" si="18"/>
        <v>1.8789837868461404E-2</v>
      </c>
      <c r="G584" s="9">
        <f t="shared" si="19"/>
        <v>4.3789837868461405E-2</v>
      </c>
      <c r="H584" s="9">
        <f>E584-$E$2</f>
        <v>1086.7979675925926</v>
      </c>
      <c r="I584" s="9">
        <f>IF(H584=0,Sheet1!$S$1,((D584-C584*$Q$2-1420*C584-H584*B584*$Q$1-C584*H584*$Q$1)/(H584*G584)))</f>
        <v>10.130734235484583</v>
      </c>
      <c r="J584" s="9">
        <f>I584/(Sheet1!$S$4*SQRT(Sheet1!$S$5))</f>
        <v>5.1842003508628975</v>
      </c>
      <c r="K584" s="9"/>
      <c r="L584" s="9"/>
      <c r="M584" s="9"/>
    </row>
    <row r="585" spans="1:13" x14ac:dyDescent="0.25">
      <c r="A585" s="5">
        <v>16.49999999750095</v>
      </c>
      <c r="B585" s="5">
        <v>0.67531632563025756</v>
      </c>
      <c r="C585" s="5">
        <v>0.23560717948717949</v>
      </c>
      <c r="D585" s="9">
        <v>2128.0999572422161</v>
      </c>
      <c r="E585">
        <v>1378.9548703703704</v>
      </c>
      <c r="F585" s="9">
        <f t="shared" si="18"/>
        <v>1.8789837868461404E-2</v>
      </c>
      <c r="G585" s="9">
        <f t="shared" si="19"/>
        <v>4.3789837868461405E-2</v>
      </c>
      <c r="H585" s="9">
        <f>E585-$E$2</f>
        <v>1086.7979675925926</v>
      </c>
      <c r="I585" s="9">
        <f>IF(H585=0,Sheet1!$S$1,((D585-C585*$Q$2-1420*C585-H585*B585*$Q$1-C585*H585*$Q$1)/(H585*G585)))</f>
        <v>10.024241615645327</v>
      </c>
      <c r="J585" s="9">
        <f>I585/(Sheet1!$S$4*SQRT(Sheet1!$S$5))</f>
        <v>5.1297048854502094</v>
      </c>
      <c r="K585" s="9"/>
      <c r="L585" s="9"/>
      <c r="M585" s="9"/>
    </row>
    <row r="586" spans="1:13" x14ac:dyDescent="0.25">
      <c r="A586" s="5">
        <v>16.533333338626349</v>
      </c>
      <c r="B586" s="5">
        <v>0.67651236876910215</v>
      </c>
      <c r="C586" s="5">
        <v>0.23346974358974359</v>
      </c>
      <c r="D586" s="9">
        <v>2128.1077693806801</v>
      </c>
      <c r="E586">
        <v>1383.3434814814814</v>
      </c>
      <c r="F586" s="9">
        <f t="shared" si="18"/>
        <v>1.8954264815516628E-2</v>
      </c>
      <c r="G586" s="9">
        <f t="shared" si="19"/>
        <v>4.3954264815516633E-2</v>
      </c>
      <c r="H586" s="9">
        <f>E586-$E$2</f>
        <v>1091.1865787037036</v>
      </c>
      <c r="I586" s="9">
        <f>IF(H586=0,Sheet1!$S$1,((D586-C586*$Q$2-1420*C586-H586*B586*$Q$1-C586*H586*$Q$1)/(H586*G586)))</f>
        <v>9.9928988193994677</v>
      </c>
      <c r="J586" s="9">
        <f>I586/(Sheet1!$S$4*SQRT(Sheet1!$S$5))</f>
        <v>5.113665837191923</v>
      </c>
      <c r="K586" s="9"/>
      <c r="L586" s="9"/>
      <c r="M586" s="9"/>
    </row>
    <row r="587" spans="1:13" x14ac:dyDescent="0.25">
      <c r="A587" s="5">
        <v>16.566666669274369</v>
      </c>
      <c r="B587" s="5">
        <v>0.67777283014352374</v>
      </c>
      <c r="C587" s="5">
        <v>0.22977435897435899</v>
      </c>
      <c r="D587" s="9">
        <v>2132.0937432832966</v>
      </c>
      <c r="E587">
        <v>1387.2890370370369</v>
      </c>
      <c r="F587" s="9">
        <f t="shared" si="18"/>
        <v>1.910291965965516E-2</v>
      </c>
      <c r="G587" s="9">
        <f t="shared" si="19"/>
        <v>4.4102919659655161E-2</v>
      </c>
      <c r="H587" s="9">
        <f>E587-$E$2</f>
        <v>1095.1321342592591</v>
      </c>
      <c r="I587" s="9">
        <f>IF(H587=0,Sheet1!$S$1,((D587-C587*$Q$2-1420*C587-H587*B587*$Q$1-C587*H587*$Q$1)/(H587*G587)))</f>
        <v>10.178243644522077</v>
      </c>
      <c r="J587" s="9">
        <f>I587/(Sheet1!$S$4*SQRT(Sheet1!$S$5))</f>
        <v>5.208512339439082</v>
      </c>
      <c r="K587" s="9"/>
      <c r="L587" s="9"/>
      <c r="M587" s="9"/>
    </row>
    <row r="588" spans="1:13" x14ac:dyDescent="0.25">
      <c r="A588" s="5">
        <v>16.599999999922389</v>
      </c>
      <c r="B588" s="5">
        <v>0.67911343900955223</v>
      </c>
      <c r="C588" s="5">
        <v>0.22977435897435899</v>
      </c>
      <c r="D588" s="9">
        <v>2129.7992506431688</v>
      </c>
      <c r="E588">
        <v>1387.2890370370369</v>
      </c>
      <c r="F588" s="9">
        <f t="shared" si="18"/>
        <v>1.910291965965516E-2</v>
      </c>
      <c r="G588" s="9">
        <f t="shared" si="19"/>
        <v>4.4102919659655161E-2</v>
      </c>
      <c r="H588" s="9">
        <f>E588-$E$2</f>
        <v>1095.1321342592591</v>
      </c>
      <c r="I588" s="9">
        <f>IF(H588=0,Sheet1!$S$1,((D588-C588*$Q$2-1420*C588-H588*B588*$Q$1-C588*H588*$Q$1)/(H588*G588)))</f>
        <v>10.098272872997102</v>
      </c>
      <c r="J588" s="9">
        <f>I588/(Sheet1!$S$4*SQRT(Sheet1!$S$5))</f>
        <v>5.1675888987326424</v>
      </c>
      <c r="K588" s="9"/>
      <c r="L588" s="9"/>
      <c r="M588" s="9"/>
    </row>
    <row r="589" spans="1:13" x14ac:dyDescent="0.25">
      <c r="A589" s="5">
        <v>16.633333330570409</v>
      </c>
      <c r="B589" s="5">
        <v>0.6805366860513794</v>
      </c>
      <c r="C589" s="5">
        <v>0.22882410256410254</v>
      </c>
      <c r="D589" s="9">
        <v>2132.704566440008</v>
      </c>
      <c r="E589">
        <v>1387.0183055555553</v>
      </c>
      <c r="F589" s="9">
        <f t="shared" si="18"/>
        <v>1.9092694347412436E-2</v>
      </c>
      <c r="G589" s="9">
        <f t="shared" si="19"/>
        <v>4.4092694347412434E-2</v>
      </c>
      <c r="H589" s="9">
        <f>E589-$E$2</f>
        <v>1094.8614027777776</v>
      </c>
      <c r="I589" s="9">
        <f>IF(H589=0,Sheet1!$S$1,((D589-C589*$Q$2-1420*C589-H589*B589*$Q$1-C589*H589*$Q$1)/(H589*G589)))</f>
        <v>10.206885406606132</v>
      </c>
      <c r="J589" s="9">
        <f>I589/(Sheet1!$S$4*SQRT(Sheet1!$S$5))</f>
        <v>5.2231691875602566</v>
      </c>
      <c r="K589" s="9"/>
      <c r="L589" s="9"/>
      <c r="M589" s="9"/>
    </row>
    <row r="590" spans="1:13" x14ac:dyDescent="0.25">
      <c r="A590" s="5">
        <v>16.683333331781128</v>
      </c>
      <c r="B590" s="5">
        <v>0.68282412308839779</v>
      </c>
      <c r="C590" s="5">
        <v>0.22892256410256409</v>
      </c>
      <c r="D590" s="9">
        <v>2136.7359345498817</v>
      </c>
      <c r="E590">
        <v>1392.2890879629631</v>
      </c>
      <c r="F590" s="9">
        <f t="shared" si="18"/>
        <v>1.9292433538547964E-2</v>
      </c>
      <c r="G590" s="9">
        <f t="shared" si="19"/>
        <v>4.4292433538547962E-2</v>
      </c>
      <c r="H590" s="9">
        <f>E590-$E$2</f>
        <v>1100.1321851851853</v>
      </c>
      <c r="I590" s="9">
        <f>IF(H590=0,Sheet1!$S$1,((D590-C590*$Q$2-1420*C590-H590*B590*$Q$1-C590*H590*$Q$1)/(H590*G590)))</f>
        <v>10.027233745887813</v>
      </c>
      <c r="J590" s="9">
        <f>I590/(Sheet1!$S$4*SQRT(Sheet1!$S$5))</f>
        <v>5.1312360481766568</v>
      </c>
      <c r="K590" s="9"/>
      <c r="L590" s="9"/>
      <c r="M590" s="9"/>
    </row>
    <row r="591" spans="1:13" x14ac:dyDescent="0.25">
      <c r="A591" s="5">
        <v>16.716666672906527</v>
      </c>
      <c r="B591" s="5">
        <v>0.68443347863448456</v>
      </c>
      <c r="C591" s="5">
        <v>0.23285230769230769</v>
      </c>
      <c r="D591" s="9">
        <v>2136.7895040306098</v>
      </c>
      <c r="E591">
        <v>1390.5954027777775</v>
      </c>
      <c r="F591" s="9">
        <f t="shared" si="18"/>
        <v>1.9228097204589411E-2</v>
      </c>
      <c r="G591" s="9">
        <f t="shared" si="19"/>
        <v>4.4228097204589409E-2</v>
      </c>
      <c r="H591" s="9">
        <f>E591-$E$2</f>
        <v>1098.4384999999997</v>
      </c>
      <c r="I591" s="9">
        <f>IF(H591=0,Sheet1!$S$1,((D591-C591*$Q$2-1420*C591-H591*B591*$Q$1-C591*H591*$Q$1)/(H591*G591)))</f>
        <v>9.7547569527332154</v>
      </c>
      <c r="J591" s="9">
        <f>I591/(Sheet1!$S$4*SQRT(Sheet1!$S$5))</f>
        <v>4.9918015063320702</v>
      </c>
      <c r="K591" s="9"/>
      <c r="L591" s="9"/>
      <c r="M591" s="9"/>
    </row>
    <row r="592" spans="1:13" x14ac:dyDescent="0.25">
      <c r="A592" s="5">
        <v>16.750000003554547</v>
      </c>
      <c r="B592" s="5">
        <v>0.68608148210858111</v>
      </c>
      <c r="C592" s="5">
        <v>0.23770564102564104</v>
      </c>
      <c r="D592" s="9">
        <v>2132.5786539593896</v>
      </c>
      <c r="E592">
        <v>1392.1086064814813</v>
      </c>
      <c r="F592" s="9">
        <f t="shared" si="18"/>
        <v>1.9285570854013192E-2</v>
      </c>
      <c r="G592" s="9">
        <f t="shared" si="19"/>
        <v>4.428557085401319E-2</v>
      </c>
      <c r="H592" s="9">
        <f>E592-$E$2</f>
        <v>1099.9517037037035</v>
      </c>
      <c r="I592" s="9">
        <f>IF(H592=0,Sheet1!$S$1,((D592-C592*$Q$2-1420*C592-H592*B592*$Q$1-C592*H592*$Q$1)/(H592*G592)))</f>
        <v>9.2039554092381337</v>
      </c>
      <c r="J592" s="9">
        <f>I592/(Sheet1!$S$4*SQRT(Sheet1!$S$5))</f>
        <v>4.7099398476734828</v>
      </c>
      <c r="K592" s="9"/>
      <c r="L592" s="9"/>
      <c r="M592" s="9"/>
    </row>
    <row r="593" spans="1:13" x14ac:dyDescent="0.25">
      <c r="A593" s="5">
        <v>16.783333334202567</v>
      </c>
      <c r="B593" s="5">
        <v>0.6877373454195399</v>
      </c>
      <c r="C593" s="5">
        <v>0.23770564102564104</v>
      </c>
      <c r="D593" s="9">
        <v>2134.2338836814552</v>
      </c>
      <c r="E593">
        <v>1392.1086064814813</v>
      </c>
      <c r="F593" s="9">
        <f t="shared" si="18"/>
        <v>1.9285570854013192E-2</v>
      </c>
      <c r="G593" s="9">
        <f t="shared" si="19"/>
        <v>4.428557085401319E-2</v>
      </c>
      <c r="H593" s="9">
        <f>E593-$E$2</f>
        <v>1099.9517037037035</v>
      </c>
      <c r="I593" s="9">
        <f>IF(H593=0,Sheet1!$S$1,((D593-C593*$Q$2-1420*C593-H593*B593*$Q$1-C593*H593*$Q$1)/(H593*G593)))</f>
        <v>9.1980021913388121</v>
      </c>
      <c r="J593" s="9">
        <f>I593/(Sheet1!$S$4*SQRT(Sheet1!$S$5))</f>
        <v>4.7068934076420854</v>
      </c>
      <c r="K593" s="9"/>
      <c r="L593" s="9"/>
      <c r="M593" s="9"/>
    </row>
    <row r="594" spans="1:13" x14ac:dyDescent="0.25">
      <c r="A594" s="5">
        <v>16.833333335413286</v>
      </c>
      <c r="B594" s="5">
        <v>0.69018289586483372</v>
      </c>
      <c r="C594" s="5">
        <v>0.23837999999999998</v>
      </c>
      <c r="D594" s="9">
        <v>2136.1831824312721</v>
      </c>
      <c r="E594">
        <v>1393.9247916666664</v>
      </c>
      <c r="F594" s="9">
        <f t="shared" si="18"/>
        <v>1.9354705314767962E-2</v>
      </c>
      <c r="G594" s="9">
        <f t="shared" si="19"/>
        <v>4.4354705314767963E-2</v>
      </c>
      <c r="H594" s="9">
        <f>E594-$E$2</f>
        <v>1101.7678888888886</v>
      </c>
      <c r="I594" s="9">
        <f>IF(H594=0,Sheet1!$S$1,((D594-C594*$Q$2-1420*C594-H594*B594*$Q$1-C594*H594*$Q$1)/(H594*G594)))</f>
        <v>9.0617852382992758</v>
      </c>
      <c r="J594" s="9">
        <f>I594/(Sheet1!$S$4*SQRT(Sheet1!$S$5))</f>
        <v>4.63718711002078</v>
      </c>
      <c r="K594" s="9"/>
      <c r="L594" s="9"/>
      <c r="M594" s="9"/>
    </row>
    <row r="595" spans="1:13" x14ac:dyDescent="0.25">
      <c r="A595" s="5">
        <v>16.866666666061306</v>
      </c>
      <c r="B595" s="5">
        <v>0.69174802075335295</v>
      </c>
      <c r="C595" s="5">
        <v>0.23786666666666664</v>
      </c>
      <c r="D595" s="9">
        <v>2135.9545379175715</v>
      </c>
      <c r="E595">
        <v>1395.3783749999998</v>
      </c>
      <c r="F595" s="9">
        <f t="shared" si="18"/>
        <v>1.9410157561515453E-2</v>
      </c>
      <c r="G595" s="9">
        <f t="shared" si="19"/>
        <v>4.4410157561515451E-2</v>
      </c>
      <c r="H595" s="9">
        <f>E595-$E$2</f>
        <v>1103.221472222222</v>
      </c>
      <c r="I595" s="9">
        <f>IF(H595=0,Sheet1!$S$1,((D595-C595*$Q$2-1420*C595-H595*B595*$Q$1-C595*H595*$Q$1)/(H595*G595)))</f>
        <v>9.0055655336321561</v>
      </c>
      <c r="J595" s="9">
        <f>I595/(Sheet1!$S$4*SQRT(Sheet1!$S$5))</f>
        <v>4.6084178021023243</v>
      </c>
      <c r="K595" s="9"/>
      <c r="L595" s="9"/>
      <c r="M595" s="9"/>
    </row>
    <row r="596" spans="1:13" x14ac:dyDescent="0.25">
      <c r="A596" s="5">
        <v>16.899999996709326</v>
      </c>
      <c r="B596" s="5">
        <v>0.69321887262778104</v>
      </c>
      <c r="C596" s="5">
        <v>0.23786666666666664</v>
      </c>
      <c r="D596" s="9">
        <v>2136.8109821354747</v>
      </c>
      <c r="E596">
        <v>1395.3783749999998</v>
      </c>
      <c r="F596" s="9">
        <f t="shared" si="18"/>
        <v>1.9410157561515453E-2</v>
      </c>
      <c r="G596" s="9">
        <f t="shared" si="19"/>
        <v>4.4410157561515451E-2</v>
      </c>
      <c r="H596" s="9">
        <f>E596-$E$2</f>
        <v>1103.221472222222</v>
      </c>
      <c r="I596" s="9">
        <f>IF(H596=0,Sheet1!$S$1,((D596-C596*$Q$2-1420*C596-H596*B596*$Q$1-C596*H596*$Q$1)/(H596*G596)))</f>
        <v>8.9876741837873055</v>
      </c>
      <c r="J596" s="9">
        <f>I596/(Sheet1!$S$4*SQRT(Sheet1!$S$5))</f>
        <v>4.5992622621397619</v>
      </c>
      <c r="K596" s="9"/>
      <c r="L596" s="9"/>
      <c r="M596" s="9"/>
    </row>
    <row r="597" spans="1:13" x14ac:dyDescent="0.25">
      <c r="A597" s="5">
        <v>16.933333337834725</v>
      </c>
      <c r="B597" s="5">
        <v>0.69455936450916711</v>
      </c>
      <c r="C597" s="5">
        <v>0.23488717948717949</v>
      </c>
      <c r="D597" s="9">
        <v>2142.1579916376272</v>
      </c>
      <c r="E597">
        <v>1397.6480231481482</v>
      </c>
      <c r="F597" s="9">
        <f t="shared" si="18"/>
        <v>1.9496956090268212E-2</v>
      </c>
      <c r="G597" s="9">
        <f t="shared" si="19"/>
        <v>4.4496956090268214E-2</v>
      </c>
      <c r="H597" s="9">
        <f>E597-$E$2</f>
        <v>1105.4911203703705</v>
      </c>
      <c r="I597" s="9">
        <f>IF(H597=0,Sheet1!$S$1,((D597-C597*$Q$2-1420*C597-H597*B597*$Q$1-C597*H597*$Q$1)/(H597*G597)))</f>
        <v>9.206518231475199</v>
      </c>
      <c r="J597" s="9">
        <f>I597/(Sheet1!$S$4*SQRT(Sheet1!$S$5))</f>
        <v>4.7112513206261593</v>
      </c>
      <c r="K597" s="9"/>
      <c r="L597" s="9"/>
      <c r="M597" s="9"/>
    </row>
    <row r="598" spans="1:13" x14ac:dyDescent="0.25">
      <c r="A598" s="5">
        <v>16.966666668482745</v>
      </c>
      <c r="B598" s="5">
        <v>0.69574127503016103</v>
      </c>
      <c r="C598" s="5">
        <v>0.23732358974358977</v>
      </c>
      <c r="D598" s="9">
        <v>2140.3389184680846</v>
      </c>
      <c r="E598">
        <v>1400.4223009259258</v>
      </c>
      <c r="F598" s="9">
        <f t="shared" si="18"/>
        <v>1.9603408977845783E-2</v>
      </c>
      <c r="G598" s="9">
        <f t="shared" si="19"/>
        <v>4.4603408977845788E-2</v>
      </c>
      <c r="H598" s="9">
        <f>E598-$E$2</f>
        <v>1108.2653981481481</v>
      </c>
      <c r="I598" s="9">
        <f>IF(H598=0,Sheet1!$S$1,((D598-C598*$Q$2-1420*C598-H598*B598*$Q$1-C598*H598*$Q$1)/(H598*G598)))</f>
        <v>8.8582014834212384</v>
      </c>
      <c r="J598" s="9">
        <f>I598/(Sheet1!$S$4*SQRT(Sheet1!$S$5))</f>
        <v>4.5330072007530067</v>
      </c>
      <c r="K598" s="9"/>
      <c r="L598" s="9"/>
      <c r="M598" s="9"/>
    </row>
    <row r="599" spans="1:13" x14ac:dyDescent="0.25">
      <c r="A599" s="5">
        <v>17.016666669693464</v>
      </c>
      <c r="B599" s="5">
        <v>0.69716598243420913</v>
      </c>
      <c r="C599" s="5">
        <v>0.23980205128205129</v>
      </c>
      <c r="D599" s="9">
        <v>2139.6508970653381</v>
      </c>
      <c r="E599">
        <v>1401.9588981481479</v>
      </c>
      <c r="F599" s="9">
        <f t="shared" si="18"/>
        <v>1.966253898413094E-2</v>
      </c>
      <c r="G599" s="9">
        <f t="shared" si="19"/>
        <v>4.4662538984130945E-2</v>
      </c>
      <c r="H599" s="9">
        <f>E599-$E$2</f>
        <v>1109.8019953703702</v>
      </c>
      <c r="I599" s="9">
        <f>IF(H599=0,Sheet1!$S$1,((D599-C599*$Q$2-1420*C599-H599*B599*$Q$1-C599*H599*$Q$1)/(H599*G599)))</f>
        <v>8.5701100765845446</v>
      </c>
      <c r="J599" s="9">
        <f>I599/(Sheet1!$S$4*SQRT(Sheet1!$S$5))</f>
        <v>4.3855821930796184</v>
      </c>
      <c r="K599" s="9"/>
      <c r="L599" s="9"/>
      <c r="M599" s="9"/>
    </row>
    <row r="600" spans="1:13" x14ac:dyDescent="0.25">
      <c r="A600" s="5">
        <v>17.050000000341484</v>
      </c>
      <c r="B600" s="5">
        <v>0.69786827505876681</v>
      </c>
      <c r="C600" s="5">
        <v>0.24148512820512821</v>
      </c>
      <c r="D600" s="9">
        <v>2138.5670041140897</v>
      </c>
      <c r="E600">
        <v>1401.046287037037</v>
      </c>
      <c r="F600" s="9">
        <f t="shared" si="18"/>
        <v>1.9627406163621797E-2</v>
      </c>
      <c r="G600" s="9">
        <f t="shared" si="19"/>
        <v>4.4627406163621798E-2</v>
      </c>
      <c r="H600" s="9">
        <f>E600-$E$2</f>
        <v>1108.8893842592593</v>
      </c>
      <c r="I600" s="9">
        <f>IF(H600=0,Sheet1!$S$1,((D600-C600*$Q$2-1420*C600-H600*B600*$Q$1-C600*H600*$Q$1)/(H600*G600)))</f>
        <v>8.4376749048365092</v>
      </c>
      <c r="J600" s="9">
        <f>I600/(Sheet1!$S$4*SQRT(Sheet1!$S$5))</f>
        <v>4.3178111462942894</v>
      </c>
      <c r="K600" s="9"/>
      <c r="L600" s="9"/>
      <c r="M600" s="9"/>
    </row>
    <row r="601" spans="1:13" x14ac:dyDescent="0.25">
      <c r="A601" s="5">
        <v>17.083333330989504</v>
      </c>
      <c r="B601" s="5">
        <v>0.6983790802527271</v>
      </c>
      <c r="C601" s="5">
        <v>0.24148512820512821</v>
      </c>
      <c r="D601" s="9">
        <v>2139.2163189638263</v>
      </c>
      <c r="E601">
        <v>1401.046287037037</v>
      </c>
      <c r="F601" s="9">
        <f t="shared" si="18"/>
        <v>1.9627406163621797E-2</v>
      </c>
      <c r="G601" s="9">
        <f t="shared" si="19"/>
        <v>4.4627406163621798E-2</v>
      </c>
      <c r="H601" s="9">
        <f>E601-$E$2</f>
        <v>1108.8893842592593</v>
      </c>
      <c r="I601" s="9">
        <f>IF(H601=0,Sheet1!$S$1,((D601-C601*$Q$2-1420*C601-H601*B601*$Q$1-C601*H601*$Q$1)/(H601*G601)))</f>
        <v>8.4385715346973456</v>
      </c>
      <c r="J601" s="9">
        <f>I601/(Sheet1!$S$4*SQRT(Sheet1!$S$5))</f>
        <v>4.3182699786682415</v>
      </c>
      <c r="K601" s="9"/>
      <c r="L601" s="9"/>
      <c r="M601" s="9"/>
    </row>
    <row r="602" spans="1:13" x14ac:dyDescent="0.25">
      <c r="A602" s="5">
        <v>17.116666672114903</v>
      </c>
      <c r="B602" s="5">
        <v>0.69871376029021315</v>
      </c>
      <c r="C602" s="5">
        <v>0.24289948717948717</v>
      </c>
      <c r="D602" s="9">
        <v>2139.6847634750088</v>
      </c>
      <c r="E602">
        <v>1407.8104490740739</v>
      </c>
      <c r="F602" s="9">
        <f t="shared" si="18"/>
        <v>1.9888816424248529E-2</v>
      </c>
      <c r="G602" s="9">
        <f t="shared" si="19"/>
        <v>4.488881642424853E-2</v>
      </c>
      <c r="H602" s="9">
        <f>E602-$E$2</f>
        <v>1115.6535462962961</v>
      </c>
      <c r="I602" s="9">
        <f>IF(H602=0,Sheet1!$S$1,((D602-C602*$Q$2-1420*C602-H602*B602*$Q$1-C602*H602*$Q$1)/(H602*G602)))</f>
        <v>8.099559899817681</v>
      </c>
      <c r="J602" s="9">
        <f>I602/(Sheet1!$S$4*SQRT(Sheet1!$S$5))</f>
        <v>4.1447875641030851</v>
      </c>
      <c r="K602" s="9"/>
      <c r="L602" s="9"/>
      <c r="M602" s="9"/>
    </row>
    <row r="603" spans="1:13" x14ac:dyDescent="0.25">
      <c r="A603" s="5">
        <v>17.150000002762923</v>
      </c>
      <c r="B603" s="5">
        <v>0.69888784694302353</v>
      </c>
      <c r="C603" s="5">
        <v>0.24201179487179486</v>
      </c>
      <c r="D603" s="9">
        <v>2140.5449163161898</v>
      </c>
      <c r="E603">
        <v>1407.6768333333334</v>
      </c>
      <c r="F603" s="9">
        <f t="shared" si="18"/>
        <v>1.9883630024130225E-2</v>
      </c>
      <c r="G603" s="9">
        <f t="shared" si="19"/>
        <v>4.4883630024130226E-2</v>
      </c>
      <c r="H603" s="9">
        <f>E603-$E$2</f>
        <v>1115.5199305555557</v>
      </c>
      <c r="I603" s="9">
        <f>IF(H603=0,Sheet1!$S$1,((D603-C603*$Q$2-1420*C603-H603*B603*$Q$1-C603*H603*$Q$1)/(H603*G603)))</f>
        <v>8.1829878547943729</v>
      </c>
      <c r="J603" s="9">
        <f>I603/(Sheet1!$S$4*SQRT(Sheet1!$S$5))</f>
        <v>4.1874801492019031</v>
      </c>
      <c r="K603" s="9"/>
      <c r="L603" s="9"/>
      <c r="M603" s="9"/>
    </row>
    <row r="604" spans="1:13" x14ac:dyDescent="0.25">
      <c r="A604" s="5">
        <v>17.200000003973642</v>
      </c>
      <c r="B604" s="5">
        <v>0.69889897913540344</v>
      </c>
      <c r="C604" s="5">
        <v>0.23878769230769228</v>
      </c>
      <c r="D604" s="9">
        <v>2145.7947742276783</v>
      </c>
      <c r="E604">
        <v>1405.1614768518516</v>
      </c>
      <c r="F604" s="9">
        <f t="shared" si="18"/>
        <v>1.9786164894527718E-2</v>
      </c>
      <c r="G604" s="9">
        <f t="shared" si="19"/>
        <v>4.4786164894527719E-2</v>
      </c>
      <c r="H604" s="9">
        <f>E604-$E$2</f>
        <v>1113.0045740740738</v>
      </c>
      <c r="I604" s="9">
        <f>IF(H604=0,Sheet1!$S$1,((D604-C604*$Q$2-1420*C604-H604*B604*$Q$1-C604*H604*$Q$1)/(H604*G604)))</f>
        <v>8.6149675521001914</v>
      </c>
      <c r="J604" s="9">
        <f>I604/(Sheet1!$S$4*SQRT(Sheet1!$S$5))</f>
        <v>4.408537107787823</v>
      </c>
      <c r="K604" s="9"/>
      <c r="L604" s="9"/>
      <c r="M604" s="9"/>
    </row>
    <row r="605" spans="1:13" x14ac:dyDescent="0.25">
      <c r="A605" s="5">
        <v>17.233333334621662</v>
      </c>
      <c r="B605" s="5">
        <v>0.69890618184756803</v>
      </c>
      <c r="C605" s="5">
        <v>0.23878769230769228</v>
      </c>
      <c r="D605" s="9">
        <v>2147.8536285033879</v>
      </c>
      <c r="E605">
        <v>1405.1614768518516</v>
      </c>
      <c r="F605" s="9">
        <f t="shared" si="18"/>
        <v>1.9786164894527718E-2</v>
      </c>
      <c r="G605" s="9">
        <f t="shared" si="19"/>
        <v>4.4786164894527719E-2</v>
      </c>
      <c r="H605" s="9">
        <f>E605-$E$2</f>
        <v>1113.0045740740738</v>
      </c>
      <c r="I605" s="9">
        <f>IF(H605=0,Sheet1!$S$1,((D605-C605*$Q$2-1420*C605-H605*B605*$Q$1-C605*H605*$Q$1)/(H605*G605)))</f>
        <v>8.656099094679929</v>
      </c>
      <c r="J605" s="9">
        <f>I605/(Sheet1!$S$4*SQRT(Sheet1!$S$5))</f>
        <v>4.4295853509375167</v>
      </c>
      <c r="K605" s="9"/>
      <c r="L605" s="9"/>
      <c r="M605" s="9"/>
    </row>
    <row r="606" spans="1:13" x14ac:dyDescent="0.25">
      <c r="A606" s="5">
        <v>17.266666665269682</v>
      </c>
      <c r="B606" s="5">
        <v>0.698545396112209</v>
      </c>
      <c r="C606" s="5">
        <v>0.2285671794871795</v>
      </c>
      <c r="D606" s="9">
        <v>2162.2134331993943</v>
      </c>
      <c r="E606">
        <v>1406.7777777777778</v>
      </c>
      <c r="F606" s="9">
        <f t="shared" si="18"/>
        <v>1.9848756228707784E-2</v>
      </c>
      <c r="G606" s="9">
        <f t="shared" si="19"/>
        <v>4.4848756228707785E-2</v>
      </c>
      <c r="H606" s="9">
        <f>E606-$E$2</f>
        <v>1114.6208750000001</v>
      </c>
      <c r="I606" s="9">
        <f>IF(H606=0,Sheet1!$S$1,((D606-C606*$Q$2-1420*C606-H606*B606*$Q$1-C606*H606*$Q$1)/(H606*G606)))</f>
        <v>9.6535610270526284</v>
      </c>
      <c r="J606" s="9">
        <f>I606/(Sheet1!$S$4*SQRT(Sheet1!$S$5))</f>
        <v>4.9400165180750868</v>
      </c>
      <c r="K606" s="9"/>
      <c r="L606" s="9"/>
      <c r="M606" s="9"/>
    </row>
    <row r="607" spans="1:13" x14ac:dyDescent="0.25">
      <c r="A607" s="5">
        <v>17.300000006395081</v>
      </c>
      <c r="B607" s="5">
        <v>0.69825851218517487</v>
      </c>
      <c r="C607" s="5">
        <v>0.22264358974358975</v>
      </c>
      <c r="D607" s="9">
        <v>2170.626729770514</v>
      </c>
      <c r="E607">
        <v>1407.3757638888887</v>
      </c>
      <c r="F607" s="9">
        <f t="shared" si="18"/>
        <v>1.9871947125438057E-2</v>
      </c>
      <c r="G607" s="9">
        <f t="shared" si="19"/>
        <v>4.4871947125438058E-2</v>
      </c>
      <c r="H607" s="9">
        <f>E607-$E$2</f>
        <v>1115.218861111111</v>
      </c>
      <c r="I607" s="9">
        <f>IF(H607=0,Sheet1!$S$1,((D607-C607*$Q$2-1420*C607-H607*B607*$Q$1-C607*H607*$Q$1)/(H607*G607)))</f>
        <v>10.245804716162148</v>
      </c>
      <c r="J607" s="9">
        <f>I607/(Sheet1!$S$4*SQRT(Sheet1!$S$5))</f>
        <v>5.243085364765748</v>
      </c>
      <c r="K607" s="9"/>
      <c r="L607" s="9"/>
      <c r="M607" s="9"/>
    </row>
    <row r="608" spans="1:13" x14ac:dyDescent="0.25">
      <c r="A608" s="5">
        <v>17.333333337043101</v>
      </c>
      <c r="B608" s="5">
        <v>0.69793118698214585</v>
      </c>
      <c r="C608" s="5">
        <v>0.22264358974358975</v>
      </c>
      <c r="D608" s="9">
        <v>2168.9261419334289</v>
      </c>
      <c r="E608">
        <v>1407.3757638888887</v>
      </c>
      <c r="F608" s="9">
        <f t="shared" si="18"/>
        <v>1.9871947125438057E-2</v>
      </c>
      <c r="G608" s="9">
        <f t="shared" si="19"/>
        <v>4.4871947125438058E-2</v>
      </c>
      <c r="H608" s="9">
        <f>E608-$E$2</f>
        <v>1115.218861111111</v>
      </c>
      <c r="I608" s="9">
        <f>IF(H608=0,Sheet1!$S$1,((D608-C608*$Q$2-1420*C608-H608*B608*$Q$1-C608*H608*$Q$1)/(H608*G608)))</f>
        <v>10.219612221166251</v>
      </c>
      <c r="J608" s="9">
        <f>I608/(Sheet1!$S$4*SQRT(Sheet1!$S$5))</f>
        <v>5.2296818800240308</v>
      </c>
      <c r="K608" s="9"/>
      <c r="L608" s="9"/>
      <c r="M608" s="9"/>
    </row>
    <row r="609" spans="1:13" x14ac:dyDescent="0.25">
      <c r="A609" s="5">
        <v>17.38333333825382</v>
      </c>
      <c r="B609" s="5">
        <v>0.69741743528289746</v>
      </c>
      <c r="C609" s="5">
        <v>0.22709333333333331</v>
      </c>
      <c r="D609" s="9">
        <v>2161.1818319893182</v>
      </c>
      <c r="E609">
        <v>1410.3572037037038</v>
      </c>
      <c r="F609" s="9">
        <f t="shared" si="18"/>
        <v>1.9987845494139952E-2</v>
      </c>
      <c r="G609" s="9">
        <f t="shared" si="19"/>
        <v>4.498784549413995E-2</v>
      </c>
      <c r="H609" s="9">
        <f>E609-$E$2</f>
        <v>1118.2003009259261</v>
      </c>
      <c r="I609" s="9">
        <f>IF(H609=0,Sheet1!$S$1,((D609-C609*$Q$2-1420*C609-H609*B609*$Q$1-C609*H609*$Q$1)/(H609*G609)))</f>
        <v>9.6375458258517366</v>
      </c>
      <c r="J609" s="9">
        <f>I609/(Sheet1!$S$4*SQRT(Sheet1!$S$5))</f>
        <v>4.9318210596063423</v>
      </c>
      <c r="K609" s="9"/>
      <c r="L609" s="9"/>
      <c r="M609" s="9"/>
    </row>
    <row r="610" spans="1:13" x14ac:dyDescent="0.25">
      <c r="A610" s="5">
        <v>17.41666666890184</v>
      </c>
      <c r="B610" s="5">
        <v>0.69710011676999917</v>
      </c>
      <c r="C610" s="5">
        <v>0.22761538461538461</v>
      </c>
      <c r="D610" s="9">
        <v>2160.6149418422697</v>
      </c>
      <c r="E610">
        <v>1411.4765416666669</v>
      </c>
      <c r="F610" s="9">
        <f t="shared" si="18"/>
        <v>2.0031475458977661E-2</v>
      </c>
      <c r="G610" s="9">
        <f t="shared" si="19"/>
        <v>4.5031475458977663E-2</v>
      </c>
      <c r="H610" s="9">
        <f>E610-$E$2</f>
        <v>1119.3196388888891</v>
      </c>
      <c r="I610" s="9">
        <f>IF(H610=0,Sheet1!$S$1,((D610-C610*$Q$2-1420*C610-H610*B610*$Q$1-C610*H610*$Q$1)/(H610*G610)))</f>
        <v>9.5544505583695685</v>
      </c>
      <c r="J610" s="9">
        <f>I610/(Sheet1!$S$4*SQRT(Sheet1!$S$5))</f>
        <v>4.8892987206699186</v>
      </c>
      <c r="K610" s="9"/>
      <c r="L610" s="9"/>
      <c r="M610" s="9"/>
    </row>
    <row r="611" spans="1:13" x14ac:dyDescent="0.25">
      <c r="A611" s="5">
        <v>17.44999999954986</v>
      </c>
      <c r="B611" s="5">
        <v>0.69683888927554705</v>
      </c>
      <c r="C611" s="5">
        <v>0.22761538461538461</v>
      </c>
      <c r="D611" s="9">
        <v>2159.4158122674039</v>
      </c>
      <c r="E611">
        <v>1411.4765416666669</v>
      </c>
      <c r="F611" s="9">
        <f t="shared" si="18"/>
        <v>2.0031475458977661E-2</v>
      </c>
      <c r="G611" s="9">
        <f t="shared" si="19"/>
        <v>4.5031475458977663E-2</v>
      </c>
      <c r="H611" s="9">
        <f>E611-$E$2</f>
        <v>1119.3196388888891</v>
      </c>
      <c r="I611" s="9">
        <f>IF(H611=0,Sheet1!$S$1,((D611-C611*$Q$2-1420*C611-H611*B611*$Q$1-C611*H611*$Q$1)/(H611*G611)))</f>
        <v>9.536855948980044</v>
      </c>
      <c r="J611" s="9">
        <f>I611/(Sheet1!$S$4*SQRT(Sheet1!$S$5))</f>
        <v>4.8802950316923743</v>
      </c>
      <c r="K611" s="9"/>
      <c r="L611" s="9"/>
      <c r="M611" s="9"/>
    </row>
    <row r="612" spans="1:13" x14ac:dyDescent="0.25">
      <c r="A612" s="5">
        <v>17.48333333019788</v>
      </c>
      <c r="B612" s="5">
        <v>0.69665385541230307</v>
      </c>
      <c r="C612" s="5">
        <v>0.23010717948717949</v>
      </c>
      <c r="D612" s="9">
        <v>2155.0854183527654</v>
      </c>
      <c r="E612">
        <v>1414.9066759259258</v>
      </c>
      <c r="F612" s="9">
        <f t="shared" si="18"/>
        <v>2.0165577022976104E-2</v>
      </c>
      <c r="G612" s="9">
        <f t="shared" si="19"/>
        <v>4.5165577022976106E-2</v>
      </c>
      <c r="H612" s="9">
        <f>E612-$E$2</f>
        <v>1122.7497731481481</v>
      </c>
      <c r="I612" s="9">
        <f>IF(H612=0,Sheet1!$S$1,((D612-C612*$Q$2-1420*C612-H612*B612*$Q$1-C612*H612*$Q$1)/(H612*G612)))</f>
        <v>9.1489342362102271</v>
      </c>
      <c r="J612" s="9">
        <f>I612/(Sheet1!$S$4*SQRT(Sheet1!$S$5))</f>
        <v>4.6817838643176994</v>
      </c>
      <c r="K612" s="9"/>
      <c r="L612" s="9"/>
      <c r="M612" s="9"/>
    </row>
    <row r="613" spans="1:13" x14ac:dyDescent="0.25">
      <c r="A613" s="5">
        <v>17.516666671323279</v>
      </c>
      <c r="B613" s="5">
        <v>0.69655390843993337</v>
      </c>
      <c r="C613" s="5">
        <v>0.22925282051282053</v>
      </c>
      <c r="D613" s="9">
        <v>2155.6787276284135</v>
      </c>
      <c r="E613">
        <v>1415.8472731481479</v>
      </c>
      <c r="F613" s="9">
        <f t="shared" si="18"/>
        <v>2.0202455444878645E-2</v>
      </c>
      <c r="G613" s="9">
        <f t="shared" si="19"/>
        <v>4.520245544487865E-2</v>
      </c>
      <c r="H613" s="9">
        <f>E613-$E$2</f>
        <v>1123.6903703703701</v>
      </c>
      <c r="I613" s="9">
        <f>IF(H613=0,Sheet1!$S$1,((D613-C613*$Q$2-1420*C613-H613*B613*$Q$1-C613*H613*$Q$1)/(H613*G613)))</f>
        <v>9.1921044856053236</v>
      </c>
      <c r="J613" s="9">
        <f>I613/(Sheet1!$S$4*SQRT(Sheet1!$S$5))</f>
        <v>4.7038753748497788</v>
      </c>
      <c r="K613" s="9"/>
      <c r="L613" s="9"/>
      <c r="M613" s="9"/>
    </row>
    <row r="614" spans="1:13" x14ac:dyDescent="0.25">
      <c r="A614" s="5">
        <v>17.566666672533998</v>
      </c>
      <c r="B614" s="5">
        <v>0.69655532754937965</v>
      </c>
      <c r="C614" s="5">
        <v>0.22911948717948719</v>
      </c>
      <c r="D614" s="9">
        <v>2158.6627377154705</v>
      </c>
      <c r="E614">
        <v>1413.7034166666667</v>
      </c>
      <c r="F614" s="9">
        <f t="shared" si="18"/>
        <v>2.0118466614324936E-2</v>
      </c>
      <c r="G614" s="9">
        <f t="shared" si="19"/>
        <v>4.5118466614324934E-2</v>
      </c>
      <c r="H614" s="9">
        <f>E614-$E$2</f>
        <v>1121.546513888889</v>
      </c>
      <c r="I614" s="9">
        <f>IF(H614=0,Sheet1!$S$1,((D614-C614*$Q$2-1420*C614-H614*B614*$Q$1-C614*H614*$Q$1)/(H614*G614)))</f>
        <v>9.3374420503902513</v>
      </c>
      <c r="J614" s="9">
        <f>I614/(Sheet1!$S$4*SQRT(Sheet1!$S$5))</f>
        <v>4.7782489628679565</v>
      </c>
      <c r="K614" s="9"/>
      <c r="L614" s="9"/>
      <c r="M614" s="9"/>
    </row>
    <row r="615" spans="1:13" x14ac:dyDescent="0.25">
      <c r="A615" s="5">
        <v>17.600000003182018</v>
      </c>
      <c r="B615" s="5">
        <v>0.69664525441364122</v>
      </c>
      <c r="C615" s="5">
        <v>0.22828102564102562</v>
      </c>
      <c r="D615" s="9">
        <v>2158.0895007196718</v>
      </c>
      <c r="E615">
        <v>1414.5146898148146</v>
      </c>
      <c r="F615" s="9">
        <f t="shared" si="18"/>
        <v>2.015022167805439E-2</v>
      </c>
      <c r="G615" s="9">
        <f t="shared" si="19"/>
        <v>4.5150221678054395E-2</v>
      </c>
      <c r="H615" s="9">
        <f>E615-$E$2</f>
        <v>1122.3577870370368</v>
      </c>
      <c r="I615" s="9">
        <f>IF(H615=0,Sheet1!$S$1,((D615-C615*$Q$2-1420*C615-H615*B615*$Q$1-C615*H615*$Q$1)/(H615*G615)))</f>
        <v>9.3563927909877869</v>
      </c>
      <c r="J615" s="9">
        <f>I615/(Sheet1!$S$4*SQRT(Sheet1!$S$5))</f>
        <v>4.7879466248311671</v>
      </c>
      <c r="K615" s="9"/>
      <c r="L615" s="9"/>
      <c r="M615" s="9"/>
    </row>
    <row r="616" spans="1:13" x14ac:dyDescent="0.25">
      <c r="A616" s="5">
        <v>17.633333333830038</v>
      </c>
      <c r="B616" s="5">
        <v>0.69679647333391503</v>
      </c>
      <c r="C616" s="5">
        <v>0.22828102564102562</v>
      </c>
      <c r="D616" s="9">
        <v>2161.3263946739162</v>
      </c>
      <c r="E616">
        <v>1414.5146898148146</v>
      </c>
      <c r="F616" s="9">
        <f t="shared" si="18"/>
        <v>2.015022167805439E-2</v>
      </c>
      <c r="G616" s="9">
        <f t="shared" si="19"/>
        <v>4.5150221678054395E-2</v>
      </c>
      <c r="H616" s="9">
        <f>E616-$E$2</f>
        <v>1122.3577870370368</v>
      </c>
      <c r="I616" s="9">
        <f>IF(H616=0,Sheet1!$S$1,((D616-C616*$Q$2-1420*C616-H616*B616*$Q$1-C616*H616*$Q$1)/(H616*G616)))</f>
        <v>9.4166917364108702</v>
      </c>
      <c r="J616" s="9">
        <f>I616/(Sheet1!$S$4*SQRT(Sheet1!$S$5))</f>
        <v>4.8188034025091433</v>
      </c>
      <c r="K616" s="9"/>
      <c r="L616" s="9"/>
      <c r="M616" s="9"/>
    </row>
    <row r="617" spans="1:13" x14ac:dyDescent="0.25">
      <c r="A617" s="5">
        <v>17.666666664478058</v>
      </c>
      <c r="B617" s="5">
        <v>0.69699736532476664</v>
      </c>
      <c r="C617" s="5">
        <v>0.22987230769230771</v>
      </c>
      <c r="D617" s="9">
        <v>2158.5831445995273</v>
      </c>
      <c r="E617">
        <v>1417.4230370370369</v>
      </c>
      <c r="F617" s="9">
        <f t="shared" si="18"/>
        <v>2.0264339164529844E-2</v>
      </c>
      <c r="G617" s="9">
        <f t="shared" si="19"/>
        <v>4.5264339164529849E-2</v>
      </c>
      <c r="H617" s="9">
        <f>E617-$E$2</f>
        <v>1125.2661342592592</v>
      </c>
      <c r="I617" s="9">
        <f>IF(H617=0,Sheet1!$S$1,((D617-C617*$Q$2-1420*C617-H617*B617*$Q$1-C617*H617*$Q$1)/(H617*G617)))</f>
        <v>9.137386839287748</v>
      </c>
      <c r="J617" s="9">
        <f>I617/(Sheet1!$S$4*SQRT(Sheet1!$S$5))</f>
        <v>4.6758747152091003</v>
      </c>
      <c r="K617" s="9"/>
      <c r="L617" s="9"/>
      <c r="M617" s="9"/>
    </row>
    <row r="618" spans="1:13" x14ac:dyDescent="0.25">
      <c r="A618" s="5">
        <v>17.716666665688777</v>
      </c>
      <c r="B618" s="5">
        <v>0.69733990525455458</v>
      </c>
      <c r="C618" s="5">
        <v>0.23213230769230769</v>
      </c>
      <c r="D618" s="9">
        <v>2154.317990215146</v>
      </c>
      <c r="E618">
        <v>1416.9128796296295</v>
      </c>
      <c r="F618" s="9">
        <f t="shared" si="18"/>
        <v>2.0244290164655232E-2</v>
      </c>
      <c r="G618" s="9">
        <f t="shared" si="19"/>
        <v>4.5244290164655233E-2</v>
      </c>
      <c r="H618" s="9">
        <f>E618-$E$2</f>
        <v>1124.7559768518518</v>
      </c>
      <c r="I618" s="9">
        <f>IF(H618=0,Sheet1!$S$1,((D618-C618*$Q$2-1420*C618-H618*B618*$Q$1-C618*H618*$Q$1)/(H618*G618)))</f>
        <v>8.8983444982185436</v>
      </c>
      <c r="J618" s="9">
        <f>I618/(Sheet1!$S$4*SQRT(Sheet1!$S$5))</f>
        <v>4.5535495846078655</v>
      </c>
      <c r="K618" s="9"/>
      <c r="L618" s="9"/>
      <c r="M618" s="9"/>
    </row>
    <row r="619" spans="1:13" x14ac:dyDescent="0.25">
      <c r="A619" s="5">
        <v>17.749999996336797</v>
      </c>
      <c r="B619" s="5">
        <v>0.6975530693066293</v>
      </c>
      <c r="C619" s="5">
        <v>0.23213230769230769</v>
      </c>
      <c r="D619" s="9">
        <v>2155.1475530199577</v>
      </c>
      <c r="E619">
        <v>1416.9128796296295</v>
      </c>
      <c r="F619" s="9">
        <f t="shared" si="18"/>
        <v>2.0244290164655232E-2</v>
      </c>
      <c r="G619" s="9">
        <f t="shared" si="19"/>
        <v>4.5244290164655233E-2</v>
      </c>
      <c r="H619" s="9">
        <f>E619-$E$2</f>
        <v>1124.7559768518518</v>
      </c>
      <c r="I619" s="9">
        <f>IF(H619=0,Sheet1!$S$1,((D619-C619*$Q$2-1420*C619-H619*B619*$Q$1-C619*H619*$Q$1)/(H619*G619)))</f>
        <v>8.9096142061032459</v>
      </c>
      <c r="J619" s="9">
        <f>I619/(Sheet1!$S$4*SQRT(Sheet1!$S$5))</f>
        <v>4.5593166319128233</v>
      </c>
      <c r="K619" s="9"/>
      <c r="L619" s="9"/>
      <c r="M619" s="9"/>
    </row>
    <row r="620" spans="1:13" x14ac:dyDescent="0.25">
      <c r="A620" s="5">
        <v>17.783333337462196</v>
      </c>
      <c r="B620" s="5">
        <v>0.69772078379611469</v>
      </c>
      <c r="C620" s="5">
        <v>0.23319999999999999</v>
      </c>
      <c r="D620" s="9">
        <v>2150.9867179032103</v>
      </c>
      <c r="E620">
        <v>1417.2189537037038</v>
      </c>
      <c r="F620" s="9">
        <f t="shared" si="18"/>
        <v>2.0256317155529512E-2</v>
      </c>
      <c r="G620" s="9">
        <f t="shared" si="19"/>
        <v>4.525631715552951E-2</v>
      </c>
      <c r="H620" s="9">
        <f>E620-$E$2</f>
        <v>1125.0620509259261</v>
      </c>
      <c r="I620" s="9">
        <f>IF(H620=0,Sheet1!$S$1,((D620-C620*$Q$2-1420*C620-H620*B620*$Q$1-C620*H620*$Q$1)/(H620*G620)))</f>
        <v>8.7351375289489681</v>
      </c>
      <c r="J620" s="9">
        <f>I620/(Sheet1!$S$4*SQRT(Sheet1!$S$5))</f>
        <v>4.4700316867256955</v>
      </c>
      <c r="K620" s="9"/>
      <c r="L620" s="9"/>
      <c r="M620" s="9"/>
    </row>
    <row r="621" spans="1:13" x14ac:dyDescent="0.25">
      <c r="A621" s="5">
        <v>17.816666668110216</v>
      </c>
      <c r="B621" s="5">
        <v>0.69816314981591987</v>
      </c>
      <c r="C621" s="5">
        <v>0.23092717948717947</v>
      </c>
      <c r="D621" s="9">
        <v>2153.3033460203642</v>
      </c>
      <c r="E621">
        <v>1416.3919305555555</v>
      </c>
      <c r="F621" s="9">
        <f t="shared" si="18"/>
        <v>2.0223830885746953E-2</v>
      </c>
      <c r="G621" s="9">
        <f t="shared" si="19"/>
        <v>4.5223830885746955E-2</v>
      </c>
      <c r="H621" s="9">
        <f>E621-$E$2</f>
        <v>1124.2350277777778</v>
      </c>
      <c r="I621" s="9">
        <f>IF(H621=0,Sheet1!$S$1,((D621-C621*$Q$2-1420*C621-H621*B621*$Q$1-C621*H621*$Q$1)/(H621*G621)))</f>
        <v>8.9654607478541557</v>
      </c>
      <c r="J621" s="9">
        <f>I621/(Sheet1!$S$4*SQRT(Sheet1!$S$5))</f>
        <v>4.5878949811824601</v>
      </c>
      <c r="K621" s="9"/>
      <c r="L621" s="9"/>
      <c r="M621" s="9"/>
    </row>
    <row r="622" spans="1:13" x14ac:dyDescent="0.25">
      <c r="A622" s="5">
        <v>17.849999998758236</v>
      </c>
      <c r="B622" s="5">
        <v>0.6978176537291223</v>
      </c>
      <c r="C622" s="5">
        <v>0.23092717948717947</v>
      </c>
      <c r="D622" s="9">
        <v>2154.7071555433449</v>
      </c>
      <c r="E622">
        <v>1416.3919305555555</v>
      </c>
      <c r="F622" s="9">
        <f t="shared" si="18"/>
        <v>2.0223830885746953E-2</v>
      </c>
      <c r="G622" s="9">
        <f t="shared" si="19"/>
        <v>4.5223830885746955E-2</v>
      </c>
      <c r="H622" s="9">
        <f>E622-$E$2</f>
        <v>1124.2350277777778</v>
      </c>
      <c r="I622" s="9">
        <f>IF(H622=0,Sheet1!$S$1,((D622-C622*$Q$2-1420*C622-H622*B622*$Q$1-C622*H622*$Q$1)/(H622*G622)))</f>
        <v>9.0012310385949998</v>
      </c>
      <c r="J622" s="9">
        <f>I622/(Sheet1!$S$4*SQRT(Sheet1!$S$5))</f>
        <v>4.6061997110765303</v>
      </c>
      <c r="K622" s="9"/>
      <c r="L622" s="9"/>
      <c r="M622" s="9"/>
    </row>
    <row r="623" spans="1:13" x14ac:dyDescent="0.25">
      <c r="A623" s="5">
        <v>17.899999999968955</v>
      </c>
      <c r="B623" s="5">
        <v>0.69760293457500622</v>
      </c>
      <c r="C623" s="5">
        <v>0.23327538461538461</v>
      </c>
      <c r="D623" s="9">
        <v>2150.3595673694881</v>
      </c>
      <c r="E623">
        <v>1420.2095555555557</v>
      </c>
      <c r="F623" s="9">
        <f t="shared" si="18"/>
        <v>2.0374085032397411E-2</v>
      </c>
      <c r="G623" s="9">
        <f t="shared" si="19"/>
        <v>4.5374085032397413E-2</v>
      </c>
      <c r="H623" s="9">
        <f>E623-$E$2</f>
        <v>1128.0526527777779</v>
      </c>
      <c r="I623" s="9">
        <f>IF(H623=0,Sheet1!$S$1,((D623-C623*$Q$2-1420*C623-H623*B623*$Q$1-C623*H623*$Q$1)/(H623*G623)))</f>
        <v>8.6163125457084977</v>
      </c>
      <c r="J623" s="9">
        <f>I623/(Sheet1!$S$4*SQRT(Sheet1!$S$5))</f>
        <v>4.4092253813298994</v>
      </c>
      <c r="K623" s="9"/>
      <c r="L623" s="9"/>
      <c r="M623" s="9"/>
    </row>
    <row r="624" spans="1:13" x14ac:dyDescent="0.25">
      <c r="A624" s="5">
        <v>17.933333330616975</v>
      </c>
      <c r="B624" s="5">
        <v>0.69729987087210565</v>
      </c>
      <c r="C624" s="5">
        <v>0.23283948717948719</v>
      </c>
      <c r="D624" s="9">
        <v>2147.0471889675173</v>
      </c>
      <c r="E624">
        <v>1419.9731712962962</v>
      </c>
      <c r="F624" s="9">
        <f t="shared" si="18"/>
        <v>2.036475959363724E-2</v>
      </c>
      <c r="G624" s="9">
        <f t="shared" si="19"/>
        <v>4.5364759593637241E-2</v>
      </c>
      <c r="H624" s="9">
        <f>E624-$E$2</f>
        <v>1127.8162685185184</v>
      </c>
      <c r="I624" s="9">
        <f>IF(H624=0,Sheet1!$S$1,((D624-C624*$Q$2-1420*C624-H624*B624*$Q$1-C624*H624*$Q$1)/(H624*G624)))</f>
        <v>8.5986086352314572</v>
      </c>
      <c r="J624" s="9">
        <f>I624/(Sheet1!$S$4*SQRT(Sheet1!$S$5))</f>
        <v>4.4001657597098554</v>
      </c>
      <c r="K624" s="9"/>
      <c r="L624" s="9"/>
      <c r="M624" s="9"/>
    </row>
    <row r="625" spans="1:13" x14ac:dyDescent="0.25">
      <c r="A625" s="5">
        <v>17.966666671742374</v>
      </c>
      <c r="B625" s="5">
        <v>0.69686927629360951</v>
      </c>
      <c r="C625" s="5">
        <v>0.23314358974358976</v>
      </c>
      <c r="D625" s="9">
        <v>2146.5483393510481</v>
      </c>
      <c r="E625">
        <v>1422.5262129629627</v>
      </c>
      <c r="F625" s="9">
        <f t="shared" si="18"/>
        <v>2.0465630625191855E-2</v>
      </c>
      <c r="G625" s="9">
        <f t="shared" si="19"/>
        <v>4.5465630625191857E-2</v>
      </c>
      <c r="H625" s="9">
        <f>E625-$E$2</f>
        <v>1130.369310185185</v>
      </c>
      <c r="I625" s="9">
        <f>IF(H625=0,Sheet1!$S$1,((D625-C625*$Q$2-1420*C625-H625*B625*$Q$1-C625*H625*$Q$1)/(H625*G625)))</f>
        <v>8.4891588687783059</v>
      </c>
      <c r="J625" s="9">
        <f>I625/(Sheet1!$S$4*SQRT(Sheet1!$S$5))</f>
        <v>4.3441570337420128</v>
      </c>
      <c r="K625" s="9"/>
      <c r="L625" s="9"/>
      <c r="M625" s="9"/>
    </row>
    <row r="626" spans="1:13" x14ac:dyDescent="0.25">
      <c r="A626" s="5">
        <v>18.000000002390394</v>
      </c>
      <c r="B626" s="5">
        <v>0.69631117636597994</v>
      </c>
      <c r="C626" s="5">
        <v>0.2324046153846154</v>
      </c>
      <c r="D626" s="9">
        <v>2146.9512329803215</v>
      </c>
      <c r="E626">
        <v>1421.8383703703703</v>
      </c>
      <c r="F626" s="9">
        <f t="shared" si="18"/>
        <v>2.0438420738547076E-2</v>
      </c>
      <c r="G626" s="9">
        <f t="shared" si="19"/>
        <v>4.5438420738547078E-2</v>
      </c>
      <c r="H626" s="9">
        <f>E626-$E$2</f>
        <v>1129.6814675925925</v>
      </c>
      <c r="I626" s="9">
        <f>IF(H626=0,Sheet1!$S$1,((D626-C626*$Q$2-1420*C626-H626*B626*$Q$1-C626*H626*$Q$1)/(H626*G626)))</f>
        <v>8.5873386046112916</v>
      </c>
      <c r="J626" s="9">
        <f>I626/(Sheet1!$S$4*SQRT(Sheet1!$S$5))</f>
        <v>4.3943985472514875</v>
      </c>
      <c r="K626" s="9"/>
      <c r="L626" s="9"/>
      <c r="M626" s="9"/>
    </row>
    <row r="627" spans="1:13" x14ac:dyDescent="0.25">
      <c r="A627" s="5">
        <v>18.033333333038414</v>
      </c>
      <c r="B627" s="5">
        <v>0.69562860562763995</v>
      </c>
      <c r="C627" s="5">
        <v>0.2324046153846154</v>
      </c>
      <c r="D627" s="9">
        <v>2145.8686717916512</v>
      </c>
      <c r="E627">
        <v>1421.8383703703703</v>
      </c>
      <c r="F627" s="9">
        <f t="shared" si="18"/>
        <v>2.0438420738547076E-2</v>
      </c>
      <c r="G627" s="9">
        <f t="shared" si="19"/>
        <v>4.5438420738547078E-2</v>
      </c>
      <c r="H627" s="9">
        <f>E627-$E$2</f>
        <v>1129.6814675925925</v>
      </c>
      <c r="I627" s="9">
        <f>IF(H627=0,Sheet1!$S$1,((D627-C627*$Q$2-1420*C627-H627*B627*$Q$1-C627*H627*$Q$1)/(H627*G627)))</f>
        <v>8.5822921411114219</v>
      </c>
      <c r="J627" s="9">
        <f>I627/(Sheet1!$S$4*SQRT(Sheet1!$S$5))</f>
        <v>4.3918161206239086</v>
      </c>
      <c r="K627" s="9"/>
      <c r="L627" s="9"/>
      <c r="M627" s="9"/>
    </row>
    <row r="628" spans="1:13" x14ac:dyDescent="0.25">
      <c r="A628" s="5">
        <v>18.083333334249133</v>
      </c>
      <c r="B628" s="5">
        <v>0.69441212610322134</v>
      </c>
      <c r="C628" s="5">
        <v>0.23276358974358977</v>
      </c>
      <c r="D628" s="9">
        <v>2141.2576842909216</v>
      </c>
      <c r="E628">
        <v>1422.9528240740742</v>
      </c>
      <c r="F628" s="9">
        <f t="shared" si="18"/>
        <v>2.0482518922699637E-2</v>
      </c>
      <c r="G628" s="9">
        <f t="shared" si="19"/>
        <v>4.5482518922699638E-2</v>
      </c>
      <c r="H628" s="9">
        <f>E628-$E$2</f>
        <v>1130.7959212962965</v>
      </c>
      <c r="I628" s="9">
        <f>IF(H628=0,Sheet1!$S$1,((D628-C628*$Q$2-1420*C628-H628*B628*$Q$1-C628*H628*$Q$1)/(H628*G628)))</f>
        <v>8.4569379910388243</v>
      </c>
      <c r="J628" s="9">
        <f>I628/(Sheet1!$S$4*SQRT(Sheet1!$S$5))</f>
        <v>4.3276686448652182</v>
      </c>
      <c r="K628" s="9"/>
      <c r="L628" s="9"/>
      <c r="M628" s="9"/>
    </row>
    <row r="629" spans="1:13" x14ac:dyDescent="0.25">
      <c r="A629" s="5">
        <v>18.116666664897153</v>
      </c>
      <c r="B629" s="5">
        <v>0.69350704519971063</v>
      </c>
      <c r="C629" s="5">
        <v>0.23321692307692304</v>
      </c>
      <c r="D629" s="9">
        <v>2138.0088997564449</v>
      </c>
      <c r="E629">
        <v>1424.191046296296</v>
      </c>
      <c r="F629" s="9">
        <f t="shared" si="18"/>
        <v>2.0531589846851692E-2</v>
      </c>
      <c r="G629" s="9">
        <f t="shared" si="19"/>
        <v>4.5531589846851697E-2</v>
      </c>
      <c r="H629" s="9">
        <f>E629-$E$2</f>
        <v>1132.0341435185182</v>
      </c>
      <c r="I629" s="9">
        <f>IF(H629=0,Sheet1!$S$1,((D629-C629*$Q$2-1420*C629-H629*B629*$Q$1-C629*H629*$Q$1)/(H629*G629)))</f>
        <v>8.3401975560720309</v>
      </c>
      <c r="J629" s="9">
        <f>I629/(Sheet1!$S$4*SQRT(Sheet1!$S$5))</f>
        <v>4.2679290653000068</v>
      </c>
      <c r="K629" s="9"/>
      <c r="L629" s="9"/>
      <c r="M629" s="9"/>
    </row>
    <row r="630" spans="1:13" x14ac:dyDescent="0.25">
      <c r="A630" s="5">
        <v>18.150000006022552</v>
      </c>
      <c r="B630" s="5">
        <v>0.69255529411866235</v>
      </c>
      <c r="C630" s="5">
        <v>0.23371794871794871</v>
      </c>
      <c r="D630" s="9">
        <v>2136.8134979060892</v>
      </c>
      <c r="E630">
        <v>1423.9011805555556</v>
      </c>
      <c r="F630" s="9">
        <f t="shared" si="18"/>
        <v>2.0520095316875781E-2</v>
      </c>
      <c r="G630" s="9">
        <f t="shared" si="19"/>
        <v>4.5520095316875786E-2</v>
      </c>
      <c r="H630" s="9">
        <f>E630-$E$2</f>
        <v>1131.7442777777778</v>
      </c>
      <c r="I630" s="9">
        <f>IF(H630=0,Sheet1!$S$1,((D630-C630*$Q$2-1420*C630-H630*B630*$Q$1-C630*H630*$Q$1)/(H630*G630)))</f>
        <v>8.3128720622968064</v>
      </c>
      <c r="J630" s="9">
        <f>I630/(Sheet1!$S$4*SQRT(Sheet1!$S$5))</f>
        <v>4.2539457911241998</v>
      </c>
      <c r="K630" s="9"/>
      <c r="L630" s="9"/>
      <c r="M630" s="9"/>
    </row>
    <row r="631" spans="1:13" x14ac:dyDescent="0.25">
      <c r="A631" s="5">
        <v>18.183333336670572</v>
      </c>
      <c r="B631" s="5">
        <v>0.69158173424094516</v>
      </c>
      <c r="C631" s="5">
        <v>0.23371794871794871</v>
      </c>
      <c r="D631" s="9">
        <v>2136.0330868014462</v>
      </c>
      <c r="E631">
        <v>1423.9011805555556</v>
      </c>
      <c r="F631" s="9">
        <f t="shared" si="18"/>
        <v>2.0520095316875781E-2</v>
      </c>
      <c r="G631" s="9">
        <f t="shared" si="19"/>
        <v>4.5520095316875786E-2</v>
      </c>
      <c r="H631" s="9">
        <f>E631-$E$2</f>
        <v>1131.7442777777778</v>
      </c>
      <c r="I631" s="9">
        <f>IF(H631=0,Sheet1!$S$1,((D631-C631*$Q$2-1420*C631-H631*B631*$Q$1-C631*H631*$Q$1)/(H631*G631)))</f>
        <v>8.3205653034715468</v>
      </c>
      <c r="J631" s="9">
        <f>I631/(Sheet1!$S$4*SQRT(Sheet1!$S$5))</f>
        <v>4.2578826532183278</v>
      </c>
      <c r="K631" s="9"/>
      <c r="L631" s="9"/>
      <c r="M631" s="9"/>
    </row>
    <row r="632" spans="1:13" x14ac:dyDescent="0.25">
      <c r="A632" s="5">
        <v>18.216666667318592</v>
      </c>
      <c r="B632" s="5">
        <v>0.6906104440003773</v>
      </c>
      <c r="C632" s="5">
        <v>0.2357025641025641</v>
      </c>
      <c r="D632" s="9">
        <v>2128.9083209505234</v>
      </c>
      <c r="E632">
        <v>1424.3742638888889</v>
      </c>
      <c r="F632" s="9">
        <f t="shared" si="18"/>
        <v>2.0538857522091752E-2</v>
      </c>
      <c r="G632" s="9">
        <f t="shared" si="19"/>
        <v>4.5538857522091754E-2</v>
      </c>
      <c r="H632" s="9">
        <f>E632-$E$2</f>
        <v>1132.2173611111111</v>
      </c>
      <c r="I632" s="9">
        <f>IF(H632=0,Sheet1!$S$1,((D632-C632*$Q$2-1420*C632-H632*B632*$Q$1-C632*H632*$Q$1)/(H632*G632)))</f>
        <v>8.0456468734295701</v>
      </c>
      <c r="J632" s="9">
        <f>I632/(Sheet1!$S$4*SQRT(Sheet1!$S$5))</f>
        <v>4.1171986525967164</v>
      </c>
      <c r="K632" s="9"/>
      <c r="L632" s="9"/>
      <c r="M632" s="9"/>
    </row>
    <row r="633" spans="1:13" x14ac:dyDescent="0.25">
      <c r="A633" s="5">
        <v>18.266666668529311</v>
      </c>
      <c r="B633" s="5">
        <v>0.68919629938851346</v>
      </c>
      <c r="C633" s="5">
        <v>0.23341743589743591</v>
      </c>
      <c r="D633" s="9">
        <v>2128.7057178964546</v>
      </c>
      <c r="E633">
        <v>1426.2412129629629</v>
      </c>
      <c r="F633" s="9">
        <f t="shared" si="18"/>
        <v>2.0613012684290239E-2</v>
      </c>
      <c r="G633" s="9">
        <f t="shared" si="19"/>
        <v>4.5613012684290244E-2</v>
      </c>
      <c r="H633" s="9">
        <f>E633-$E$2</f>
        <v>1134.0843101851851</v>
      </c>
      <c r="I633" s="9">
        <f>IF(H633=0,Sheet1!$S$1,((D633-C633*$Q$2-1420*C633-H633*B633*$Q$1-C633*H633*$Q$1)/(H633*G633)))</f>
        <v>8.1776589830912343</v>
      </c>
      <c r="J633" s="9">
        <f>I633/(Sheet1!$S$4*SQRT(Sheet1!$S$5))</f>
        <v>4.1847532058322559</v>
      </c>
      <c r="K633" s="9"/>
      <c r="L633" s="9"/>
      <c r="M633" s="9"/>
    </row>
    <row r="634" spans="1:13" x14ac:dyDescent="0.25">
      <c r="A634" s="5">
        <v>18.299999999177331</v>
      </c>
      <c r="B634" s="5">
        <v>0.6883052026215366</v>
      </c>
      <c r="C634" s="5">
        <v>0.23341743589743591</v>
      </c>
      <c r="D634" s="9">
        <v>2128.0179497719905</v>
      </c>
      <c r="E634">
        <v>1426.2412129629629</v>
      </c>
      <c r="F634" s="9">
        <f t="shared" si="18"/>
        <v>2.0613012684290239E-2</v>
      </c>
      <c r="G634" s="9">
        <f t="shared" si="19"/>
        <v>4.5613012684290244E-2</v>
      </c>
      <c r="H634" s="9">
        <f>E634-$E$2</f>
        <v>1134.0843101851851</v>
      </c>
      <c r="I634" s="9">
        <f>IF(H634=0,Sheet1!$S$1,((D634-C634*$Q$2-1420*C634-H634*B634*$Q$1-C634*H634*$Q$1)/(H634*G634)))</f>
        <v>8.1852278532631981</v>
      </c>
      <c r="J634" s="9">
        <f>I634/(Sheet1!$S$4*SQRT(Sheet1!$S$5))</f>
        <v>4.1886264235565642</v>
      </c>
      <c r="K634" s="9"/>
      <c r="L634" s="9"/>
      <c r="M634" s="9"/>
    </row>
    <row r="635" spans="1:13" x14ac:dyDescent="0.25">
      <c r="A635" s="5">
        <v>18.333333329825351</v>
      </c>
      <c r="B635" s="5">
        <v>0.68747341532214279</v>
      </c>
      <c r="C635" s="5">
        <v>0.23303538461538459</v>
      </c>
      <c r="D635" s="9">
        <v>2127.0357338675731</v>
      </c>
      <c r="E635">
        <v>1418.6161712962962</v>
      </c>
      <c r="F635" s="9">
        <f t="shared" si="18"/>
        <v>2.0311281253291645E-2</v>
      </c>
      <c r="G635" s="9">
        <f t="shared" si="19"/>
        <v>4.5311281253291646E-2</v>
      </c>
      <c r="H635" s="9">
        <f>E635-$E$2</f>
        <v>1126.4592685185185</v>
      </c>
      <c r="I635" s="9">
        <f>IF(H635=0,Sheet1!$S$1,((D635-C635*$Q$2-1420*C635-H635*B635*$Q$1-C635*H635*$Q$1)/(H635*G635)))</f>
        <v>8.4707976048080376</v>
      </c>
      <c r="J635" s="9">
        <f>I635/(Sheet1!$S$4*SQRT(Sheet1!$S$5))</f>
        <v>4.3347610246370127</v>
      </c>
      <c r="K635" s="9"/>
      <c r="L635" s="9"/>
      <c r="M635" s="9"/>
    </row>
    <row r="636" spans="1:13" x14ac:dyDescent="0.25">
      <c r="A636" s="5">
        <v>18.36666667095075</v>
      </c>
      <c r="B636" s="5">
        <v>0.68671306898852913</v>
      </c>
      <c r="C636" s="5">
        <v>0.23124717948717946</v>
      </c>
      <c r="D636" s="9">
        <v>2131.7850247136903</v>
      </c>
      <c r="E636">
        <v>1415.1573657407407</v>
      </c>
      <c r="F636" s="9">
        <f t="shared" si="18"/>
        <v>2.0175401484140897E-2</v>
      </c>
      <c r="G636" s="9">
        <f t="shared" si="19"/>
        <v>4.5175401484140898E-2</v>
      </c>
      <c r="H636" s="9">
        <f>E636-$E$2</f>
        <v>1123.000462962963</v>
      </c>
      <c r="I636" s="9">
        <f>IF(H636=0,Sheet1!$S$1,((D636-C636*$Q$2-1420*C636-H636*B636*$Q$1-C636*H636*$Q$1)/(H636*G636)))</f>
        <v>8.8321617815490914</v>
      </c>
      <c r="J636" s="9">
        <f>I636/(Sheet1!$S$4*SQRT(Sheet1!$S$5))</f>
        <v>4.5196819048322912</v>
      </c>
      <c r="K636" s="9"/>
      <c r="L636" s="9"/>
      <c r="M636" s="9"/>
    </row>
    <row r="637" spans="1:13" x14ac:dyDescent="0.25">
      <c r="A637" s="5">
        <v>18.400000001598769</v>
      </c>
      <c r="B637" s="5">
        <v>0.68602777278059279</v>
      </c>
      <c r="C637" s="5">
        <v>0.2325897435897436</v>
      </c>
      <c r="D637" s="9">
        <v>2129.5952535581018</v>
      </c>
      <c r="E637">
        <v>1413.7033009259258</v>
      </c>
      <c r="F637" s="9">
        <f t="shared" si="18"/>
        <v>2.0118462086383997E-2</v>
      </c>
      <c r="G637" s="9">
        <f t="shared" si="19"/>
        <v>4.5118462086383995E-2</v>
      </c>
      <c r="H637" s="9">
        <f>E637-$E$2</f>
        <v>1121.546398148148</v>
      </c>
      <c r="I637" s="9">
        <f>IF(H637=0,Sheet1!$S$1,((D637-C637*$Q$2-1420*C637-H637*B637*$Q$1-C637*H637*$Q$1)/(H637*G637)))</f>
        <v>8.757252613166548</v>
      </c>
      <c r="J637" s="9">
        <f>I637/(Sheet1!$S$4*SQRT(Sheet1!$S$5))</f>
        <v>4.4813486381623013</v>
      </c>
      <c r="K637" s="9"/>
      <c r="L637" s="9"/>
      <c r="M637" s="9"/>
    </row>
    <row r="638" spans="1:13" x14ac:dyDescent="0.25">
      <c r="A638" s="5">
        <v>18.450000002809489</v>
      </c>
      <c r="B638" s="5">
        <v>0.68513742769680386</v>
      </c>
      <c r="C638" s="5">
        <v>0.23381025641025641</v>
      </c>
      <c r="D638" s="9">
        <v>2126.3221157177804</v>
      </c>
      <c r="E638">
        <v>1410.8628194444445</v>
      </c>
      <c r="F638" s="9">
        <f t="shared" si="18"/>
        <v>2.0007545612123648E-2</v>
      </c>
      <c r="G638" s="9">
        <f t="shared" si="19"/>
        <v>4.5007545612123653E-2</v>
      </c>
      <c r="H638" s="9">
        <f>E638-$E$2</f>
        <v>1118.7059166666668</v>
      </c>
      <c r="I638" s="9">
        <f>IF(H638=0,Sheet1!$S$1,((D638-C638*$Q$2-1420*C638-H638*B638*$Q$1-C638*H638*$Q$1)/(H638*G638)))</f>
        <v>8.7225433432019539</v>
      </c>
      <c r="J638" s="9">
        <f>I638/(Sheet1!$S$4*SQRT(Sheet1!$S$5))</f>
        <v>4.463586864400793</v>
      </c>
      <c r="K638" s="9"/>
      <c r="L638" s="9"/>
      <c r="M638" s="9"/>
    </row>
    <row r="639" spans="1:13" x14ac:dyDescent="0.25">
      <c r="A639" s="5">
        <v>18.483333333457509</v>
      </c>
      <c r="B639" s="5">
        <v>0.68463617758624118</v>
      </c>
      <c r="C639" s="5">
        <v>0.23381025641025641</v>
      </c>
      <c r="D639" s="9">
        <v>2127.2398539009027</v>
      </c>
      <c r="E639">
        <v>1410.8628194444445</v>
      </c>
      <c r="F639" s="9">
        <f t="shared" si="18"/>
        <v>2.0007545612123648E-2</v>
      </c>
      <c r="G639" s="9">
        <f t="shared" si="19"/>
        <v>4.5007545612123653E-2</v>
      </c>
      <c r="H639" s="9">
        <f>E639-$E$2</f>
        <v>1118.7059166666668</v>
      </c>
      <c r="I639" s="9">
        <f>IF(H639=0,Sheet1!$S$1,((D639-C639*$Q$2-1420*C639-H639*B639*$Q$1-C639*H639*$Q$1)/(H639*G639)))</f>
        <v>8.7526647830189113</v>
      </c>
      <c r="J639" s="9">
        <f>I639/(Sheet1!$S$4*SQRT(Sheet1!$S$5))</f>
        <v>4.4790009079674089</v>
      </c>
      <c r="K639" s="9"/>
      <c r="L639" s="9"/>
      <c r="M639" s="9"/>
    </row>
    <row r="640" spans="1:13" x14ac:dyDescent="0.25">
      <c r="A640" s="5">
        <v>18.516666664105529</v>
      </c>
      <c r="B640" s="5">
        <v>0.6842113925027703</v>
      </c>
      <c r="C640" s="5">
        <v>0.23471076923076922</v>
      </c>
      <c r="D640" s="9">
        <v>2128.7888470703433</v>
      </c>
      <c r="E640">
        <v>1413.4500000000003</v>
      </c>
      <c r="F640" s="9">
        <f t="shared" si="18"/>
        <v>2.0108554246161769E-2</v>
      </c>
      <c r="G640" s="9">
        <f t="shared" si="19"/>
        <v>4.5108554246161767E-2</v>
      </c>
      <c r="H640" s="9">
        <f>E640-$E$2</f>
        <v>1121.2930972222225</v>
      </c>
      <c r="I640" s="9">
        <f>IF(H640=0,Sheet1!$S$1,((D640-C640*$Q$2-1420*C640-H640*B640*$Q$1-C640*H640*$Q$1)/(H640*G640)))</f>
        <v>8.6372378719654392</v>
      </c>
      <c r="J640" s="9">
        <f>I640/(Sheet1!$S$4*SQRT(Sheet1!$S$5))</f>
        <v>4.4199334979581275</v>
      </c>
      <c r="K640" s="9"/>
      <c r="L640" s="9"/>
      <c r="M640" s="9"/>
    </row>
    <row r="641" spans="1:13" x14ac:dyDescent="0.25">
      <c r="A641" s="5">
        <v>18.550000005230928</v>
      </c>
      <c r="B641" s="5">
        <v>0.68385711712550978</v>
      </c>
      <c r="C641" s="5">
        <v>0.23351230769230769</v>
      </c>
      <c r="D641" s="9">
        <v>2130.521623649463</v>
      </c>
      <c r="E641">
        <v>1403.4914444444444</v>
      </c>
      <c r="F641" s="9">
        <f t="shared" si="18"/>
        <v>1.9721633008581044E-2</v>
      </c>
      <c r="G641" s="9">
        <f t="shared" si="19"/>
        <v>4.4721633008581049E-2</v>
      </c>
      <c r="H641" s="9">
        <f>E641-$E$2</f>
        <v>1111.3345416666666</v>
      </c>
      <c r="I641" s="9">
        <f>IF(H641=0,Sheet1!$S$1,((D641-C641*$Q$2-1420*C641-H641*B641*$Q$1-C641*H641*$Q$1)/(H641*G641)))</f>
        <v>9.1193891723990799</v>
      </c>
      <c r="J641" s="9">
        <f>I641/(Sheet1!$S$4*SQRT(Sheet1!$S$5))</f>
        <v>4.6666647696286372</v>
      </c>
      <c r="K641" s="9"/>
      <c r="L641" s="9"/>
      <c r="M641" s="9"/>
    </row>
    <row r="642" spans="1:13" x14ac:dyDescent="0.25">
      <c r="A642" s="5">
        <v>18.583333335878947</v>
      </c>
      <c r="B642" s="5">
        <v>0.68355811347843121</v>
      </c>
      <c r="C642" s="5">
        <v>0.23351230769230769</v>
      </c>
      <c r="D642" s="9">
        <v>2130.4585474844557</v>
      </c>
      <c r="E642">
        <v>1403.4914444444444</v>
      </c>
      <c r="F642" s="9">
        <f t="shared" si="18"/>
        <v>1.9721633008581044E-2</v>
      </c>
      <c r="G642" s="9">
        <f t="shared" si="19"/>
        <v>4.4721633008581049E-2</v>
      </c>
      <c r="H642" s="9">
        <f>E642-$E$2</f>
        <v>1111.3345416666666</v>
      </c>
      <c r="I642" s="9">
        <f>IF(H642=0,Sheet1!$S$1,((D642-C642*$Q$2-1420*C642-H642*B642*$Q$1-C642*H642*$Q$1)/(H642*G642)))</f>
        <v>9.1252605760589933</v>
      </c>
      <c r="J642" s="9">
        <f>I642/(Sheet1!$S$4*SQRT(Sheet1!$S$5))</f>
        <v>4.6696693428615594</v>
      </c>
      <c r="K642" s="9"/>
      <c r="L642" s="9"/>
      <c r="M642" s="9"/>
    </row>
    <row r="643" spans="1:13" x14ac:dyDescent="0.25">
      <c r="A643" s="5">
        <v>18.633333337089667</v>
      </c>
      <c r="B643" s="5">
        <v>0.68318524807492853</v>
      </c>
      <c r="C643" s="5">
        <v>0.23370153846153849</v>
      </c>
      <c r="D643" s="9">
        <v>2131.888999724204</v>
      </c>
      <c r="E643">
        <v>1400.1233796296297</v>
      </c>
      <c r="F643" s="9">
        <f t="shared" ref="F643:F706" si="20">(0.0000000000567*$Q$4*(E643^4-$Q$5^4))/(E643-$Q$5)</f>
        <v>1.9591920123006718E-2</v>
      </c>
      <c r="G643" s="9">
        <f t="shared" ref="G643:G706" si="21">F643+$Q$3</f>
        <v>4.4591920123006723E-2</v>
      </c>
      <c r="H643" s="9">
        <f>E643-$E$2</f>
        <v>1107.9664768518519</v>
      </c>
      <c r="I643" s="9">
        <f>IF(H643=0,Sheet1!$S$1,((D643-C643*$Q$2-1420*C643-H643*B643*$Q$1-C643*H643*$Q$1)/(H643*G643)))</f>
        <v>9.2700927692998363</v>
      </c>
      <c r="J643" s="9">
        <f>I643/(Sheet1!$S$4*SQRT(Sheet1!$S$5))</f>
        <v>4.7437843171134242</v>
      </c>
      <c r="K643" s="9"/>
      <c r="L643" s="9"/>
      <c r="M643" s="9"/>
    </row>
    <row r="644" spans="1:13" x14ac:dyDescent="0.25">
      <c r="A644" s="5">
        <v>18.666666667737687</v>
      </c>
      <c r="B644" s="5">
        <v>0.68297151708145964</v>
      </c>
      <c r="C644" s="5">
        <v>0.23385897435897435</v>
      </c>
      <c r="D644" s="9">
        <v>2134.8686876458337</v>
      </c>
      <c r="E644">
        <v>1396.830962962963</v>
      </c>
      <c r="F644" s="9">
        <f t="shared" si="20"/>
        <v>1.9465678975769472E-2</v>
      </c>
      <c r="G644" s="9">
        <f t="shared" si="21"/>
        <v>4.4465678975769474E-2</v>
      </c>
      <c r="H644" s="9">
        <f>E644-$E$2</f>
        <v>1104.6740601851852</v>
      </c>
      <c r="I644" s="9">
        <f>IF(H644=0,Sheet1!$S$1,((D644-C644*$Q$2-1420*C644-H644*B644*$Q$1-C644*H644*$Q$1)/(H644*G644)))</f>
        <v>9.4436912166168163</v>
      </c>
      <c r="J644" s="9">
        <f>I644/(Sheet1!$S$4*SQRT(Sheet1!$S$5))</f>
        <v>4.8326198457701377</v>
      </c>
      <c r="K644" s="9"/>
      <c r="L644" s="9"/>
      <c r="M644" s="9"/>
    </row>
    <row r="645" spans="1:13" x14ac:dyDescent="0.25">
      <c r="A645" s="5">
        <v>18.699999998385707</v>
      </c>
      <c r="B645" s="5">
        <v>0.68277002087513428</v>
      </c>
      <c r="C645" s="5">
        <v>0.23385897435897435</v>
      </c>
      <c r="D645" s="9">
        <v>2131.6400199718369</v>
      </c>
      <c r="E645">
        <v>1396.830962962963</v>
      </c>
      <c r="F645" s="9">
        <f t="shared" si="20"/>
        <v>1.9465678975769472E-2</v>
      </c>
      <c r="G645" s="9">
        <f t="shared" si="21"/>
        <v>4.4465678975769474E-2</v>
      </c>
      <c r="H645" s="9">
        <f>E645-$E$2</f>
        <v>1104.6740601851852</v>
      </c>
      <c r="I645" s="9">
        <f>IF(H645=0,Sheet1!$S$1,((D645-C645*$Q$2-1420*C645-H645*B645*$Q$1-C645*H645*$Q$1)/(H645*G645)))</f>
        <v>9.3828007630027219</v>
      </c>
      <c r="J645" s="9">
        <f>I645/(Sheet1!$S$4*SQRT(Sheet1!$S$5))</f>
        <v>4.8014603756218923</v>
      </c>
      <c r="K645" s="9"/>
      <c r="L645" s="9"/>
      <c r="M645" s="9"/>
    </row>
    <row r="646" spans="1:13" x14ac:dyDescent="0.25">
      <c r="A646" s="5">
        <v>18.733333339511105</v>
      </c>
      <c r="B646" s="5">
        <v>0.6825632467615268</v>
      </c>
      <c r="C646" s="5">
        <v>0.23196</v>
      </c>
      <c r="D646" s="9">
        <v>2134.263594637765</v>
      </c>
      <c r="E646">
        <v>1385.9045046296296</v>
      </c>
      <c r="F646" s="9">
        <f t="shared" si="20"/>
        <v>1.9050665885487358E-2</v>
      </c>
      <c r="G646" s="9">
        <f t="shared" si="21"/>
        <v>4.405066588548736E-2</v>
      </c>
      <c r="H646" s="9">
        <f>E646-$E$2</f>
        <v>1093.7476018518519</v>
      </c>
      <c r="I646" s="9">
        <f>IF(H646=0,Sheet1!$S$1,((D646-C646*$Q$2-1420*C646-H646*B646*$Q$1-C646*H646*$Q$1)/(H646*G646)))</f>
        <v>9.9926560786075029</v>
      </c>
      <c r="J646" s="9">
        <f>I646/(Sheet1!$S$4*SQRT(Sheet1!$S$5))</f>
        <v>5.1135416194531471</v>
      </c>
      <c r="K646" s="9"/>
      <c r="L646" s="9"/>
      <c r="M646" s="9"/>
    </row>
    <row r="647" spans="1:13" x14ac:dyDescent="0.25">
      <c r="A647" s="5">
        <v>18.766666670159125</v>
      </c>
      <c r="B647" s="5">
        <v>0.68233890011156073</v>
      </c>
      <c r="C647" s="5">
        <v>0.22345384615384617</v>
      </c>
      <c r="D647" s="9">
        <v>2142.1514843435721</v>
      </c>
      <c r="E647">
        <v>1384.4328333333333</v>
      </c>
      <c r="F647" s="9">
        <f t="shared" si="20"/>
        <v>1.8995229395257499E-2</v>
      </c>
      <c r="G647" s="9">
        <f t="shared" si="21"/>
        <v>4.3995229395257504E-2</v>
      </c>
      <c r="H647" s="9">
        <f>E647-$E$2</f>
        <v>1092.2759305555555</v>
      </c>
      <c r="I647" s="9">
        <f>IF(H647=0,Sheet1!$S$1,((D647-C647*$Q$2-1420*C647-H647*B647*$Q$1-C647*H647*$Q$1)/(H647*G647)))</f>
        <v>10.870781291793813</v>
      </c>
      <c r="J647" s="9">
        <f>I647/(Sheet1!$S$4*SQRT(Sheet1!$S$5))</f>
        <v>5.5629046105734323</v>
      </c>
      <c r="K647" s="9"/>
      <c r="L647" s="9"/>
      <c r="M647" s="9"/>
    </row>
    <row r="648" spans="1:13" x14ac:dyDescent="0.25">
      <c r="A648" s="5">
        <v>18.816666671369845</v>
      </c>
      <c r="B648" s="5">
        <v>0.68196158588469746</v>
      </c>
      <c r="C648" s="5">
        <v>0.21379948717948719</v>
      </c>
      <c r="D648" s="9">
        <v>2151.3714424466598</v>
      </c>
      <c r="E648">
        <v>1381.2316111111109</v>
      </c>
      <c r="F648" s="9">
        <f t="shared" si="20"/>
        <v>1.8875019050942219E-2</v>
      </c>
      <c r="G648" s="9">
        <f t="shared" si="21"/>
        <v>4.3875019050942224E-2</v>
      </c>
      <c r="H648" s="9">
        <f>E648-$E$2</f>
        <v>1089.0747083333331</v>
      </c>
      <c r="I648" s="9">
        <f>IF(H648=0,Sheet1!$S$1,((D648-C648*$Q$2-1420*C648-H648*B648*$Q$1-C648*H648*$Q$1)/(H648*G648)))</f>
        <v>11.943713928178399</v>
      </c>
      <c r="J648" s="9">
        <f>I648/(Sheet1!$S$4*SQRT(Sheet1!$S$5))</f>
        <v>6.1119563989931054</v>
      </c>
      <c r="K648" s="9"/>
      <c r="L648" s="9"/>
      <c r="M648" s="9"/>
    </row>
    <row r="649" spans="1:13" x14ac:dyDescent="0.25">
      <c r="A649" s="5">
        <v>18.850000002017865</v>
      </c>
      <c r="B649" s="5">
        <v>0.68168103594951024</v>
      </c>
      <c r="C649" s="5">
        <v>0.21196974358974358</v>
      </c>
      <c r="D649" s="9">
        <v>2153.2782366545202</v>
      </c>
      <c r="E649">
        <v>1382.4262962962962</v>
      </c>
      <c r="F649" s="9">
        <f t="shared" si="20"/>
        <v>1.8919820817744303E-2</v>
      </c>
      <c r="G649" s="9">
        <f t="shared" si="21"/>
        <v>4.3919820817744301E-2</v>
      </c>
      <c r="H649" s="9">
        <f>E649-$E$2</f>
        <v>1090.2693935185184</v>
      </c>
      <c r="I649" s="9">
        <f>IF(H649=0,Sheet1!$S$1,((D649-C649*$Q$2-1420*C649-H649*B649*$Q$1-C649*H649*$Q$1)/(H649*G649)))</f>
        <v>12.082018009351305</v>
      </c>
      <c r="J649" s="9">
        <f>I649/(Sheet1!$S$4*SQRT(Sheet1!$S$5))</f>
        <v>6.1827307426365259</v>
      </c>
      <c r="K649" s="9"/>
      <c r="L649" s="9"/>
      <c r="M649" s="9"/>
    </row>
    <row r="650" spans="1:13" x14ac:dyDescent="0.25">
      <c r="A650" s="5">
        <v>18.883333332665885</v>
      </c>
      <c r="B650" s="5">
        <v>0.6813757271608486</v>
      </c>
      <c r="C650" s="5">
        <v>0.21196974358974358</v>
      </c>
      <c r="D650" s="9">
        <v>2151.6844611930287</v>
      </c>
      <c r="E650">
        <v>1382.4262962962962</v>
      </c>
      <c r="F650" s="9">
        <f t="shared" si="20"/>
        <v>1.8919820817744303E-2</v>
      </c>
      <c r="G650" s="9">
        <f t="shared" si="21"/>
        <v>4.3919820817744301E-2</v>
      </c>
      <c r="H650" s="9">
        <f>E650-$E$2</f>
        <v>1090.2693935185184</v>
      </c>
      <c r="I650" s="9">
        <f>IF(H650=0,Sheet1!$S$1,((D650-C650*$Q$2-1420*C650-H650*B650*$Q$1-C650*H650*$Q$1)/(H650*G650)))</f>
        <v>12.056158426441353</v>
      </c>
      <c r="J650" s="9">
        <f>I650/(Sheet1!$S$4*SQRT(Sheet1!$S$5))</f>
        <v>6.1694976189873669</v>
      </c>
      <c r="K650" s="9"/>
      <c r="L650" s="9"/>
      <c r="M650" s="9"/>
    </row>
    <row r="651" spans="1:13" x14ac:dyDescent="0.25">
      <c r="A651" s="5">
        <v>18.916666663313904</v>
      </c>
      <c r="B651" s="5">
        <v>0.68104855847176005</v>
      </c>
      <c r="C651" s="5">
        <v>0.21526564102564105</v>
      </c>
      <c r="D651" s="9">
        <v>2147.2381574751766</v>
      </c>
      <c r="E651">
        <v>1381.2422453703703</v>
      </c>
      <c r="F651" s="9">
        <f t="shared" si="20"/>
        <v>1.8875417528585316E-2</v>
      </c>
      <c r="G651" s="9">
        <f t="shared" si="21"/>
        <v>4.3875417528585314E-2</v>
      </c>
      <c r="H651" s="9">
        <f>E651-$E$2</f>
        <v>1089.0853425925925</v>
      </c>
      <c r="I651" s="9">
        <f>IF(H651=0,Sheet1!$S$1,((D651-C651*$Q$2-1420*C651-H651*B651*$Q$1-C651*H651*$Q$1)/(H651*G651)))</f>
        <v>11.765991799834095</v>
      </c>
      <c r="J651" s="9">
        <f>I651/(Sheet1!$S$4*SQRT(Sheet1!$S$5))</f>
        <v>6.0210106591580335</v>
      </c>
      <c r="K651" s="9"/>
      <c r="L651" s="9"/>
      <c r="M651" s="9"/>
    </row>
    <row r="652" spans="1:13" x14ac:dyDescent="0.25">
      <c r="A652" s="5">
        <v>18.966666664524624</v>
      </c>
      <c r="B652" s="5">
        <v>0.68053309675000839</v>
      </c>
      <c r="C652" s="5">
        <v>0.21539794871794873</v>
      </c>
      <c r="D652" s="9">
        <v>2141.7001838980059</v>
      </c>
      <c r="E652">
        <v>1378.1313935185185</v>
      </c>
      <c r="F652" s="9">
        <f t="shared" si="20"/>
        <v>1.875909269437585E-2</v>
      </c>
      <c r="G652" s="9">
        <f t="shared" si="21"/>
        <v>4.3759092694375848E-2</v>
      </c>
      <c r="H652" s="9">
        <f>E652-$E$2</f>
        <v>1085.9744907407407</v>
      </c>
      <c r="I652" s="9">
        <f>IF(H652=0,Sheet1!$S$1,((D652-C652*$Q$2-1420*C652-H652*B652*$Q$1-C652*H652*$Q$1)/(H652*G652)))</f>
        <v>11.77952666554352</v>
      </c>
      <c r="J652" s="9">
        <f>I652/(Sheet1!$S$4*SQRT(Sheet1!$S$5))</f>
        <v>6.0279368556141506</v>
      </c>
      <c r="K652" s="9"/>
      <c r="L652" s="9"/>
      <c r="M652" s="9"/>
    </row>
    <row r="653" spans="1:13" x14ac:dyDescent="0.25">
      <c r="A653" s="5">
        <v>19.000000005650023</v>
      </c>
      <c r="B653" s="5">
        <v>0.68018639969020855</v>
      </c>
      <c r="C653" s="5">
        <v>0.21263897435897436</v>
      </c>
      <c r="D653" s="9">
        <v>2144.8442511114381</v>
      </c>
      <c r="E653">
        <v>1376.2613055555553</v>
      </c>
      <c r="F653" s="9">
        <f t="shared" si="20"/>
        <v>1.8689397783192684E-2</v>
      </c>
      <c r="G653" s="9">
        <f t="shared" si="21"/>
        <v>4.3689397783192682E-2</v>
      </c>
      <c r="H653" s="9">
        <f>E653-$E$2</f>
        <v>1084.1044027777775</v>
      </c>
      <c r="I653" s="9">
        <f>IF(H653=0,Sheet1!$S$1,((D653-C653*$Q$2-1420*C653-H653*B653*$Q$1-C653*H653*$Q$1)/(H653*G653)))</f>
        <v>12.145541583571227</v>
      </c>
      <c r="J653" s="9">
        <f>I653/(Sheet1!$S$4*SQRT(Sheet1!$S$5))</f>
        <v>6.2152376595197554</v>
      </c>
      <c r="K653" s="9"/>
      <c r="L653" s="9"/>
      <c r="M653" s="9"/>
    </row>
    <row r="654" spans="1:13" x14ac:dyDescent="0.25">
      <c r="A654" s="5">
        <v>19.033333336298043</v>
      </c>
      <c r="B654" s="5">
        <v>0.67986314689062732</v>
      </c>
      <c r="C654" s="5">
        <v>0.21263897435897436</v>
      </c>
      <c r="D654" s="9">
        <v>2146.734852224909</v>
      </c>
      <c r="E654">
        <v>1376.2613055555553</v>
      </c>
      <c r="F654" s="9">
        <f t="shared" si="20"/>
        <v>1.8689397783192684E-2</v>
      </c>
      <c r="G654" s="9">
        <f t="shared" si="21"/>
        <v>4.3689397783192682E-2</v>
      </c>
      <c r="H654" s="9">
        <f>E654-$E$2</f>
        <v>1084.1044027777775</v>
      </c>
      <c r="I654" s="9">
        <f>IF(H654=0,Sheet1!$S$1,((D654-C654*$Q$2-1420*C654-H654*B654*$Q$1-C654*H654*$Q$1)/(H654*G654)))</f>
        <v>12.193360118545311</v>
      </c>
      <c r="J654" s="9">
        <f>I654/(Sheet1!$S$4*SQRT(Sheet1!$S$5))</f>
        <v>6.2397078371029444</v>
      </c>
      <c r="K654" s="9"/>
      <c r="L654" s="9"/>
      <c r="M654" s="9"/>
    </row>
    <row r="655" spans="1:13" x14ac:dyDescent="0.25">
      <c r="A655" s="5">
        <v>19.066666666946062</v>
      </c>
      <c r="B655" s="5">
        <v>0.67958840812997701</v>
      </c>
      <c r="C655" s="5">
        <v>0.20931692307692307</v>
      </c>
      <c r="D655" s="9">
        <v>2151.4388960388324</v>
      </c>
      <c r="E655">
        <v>1376.5007685185187</v>
      </c>
      <c r="F655" s="9">
        <f t="shared" si="20"/>
        <v>1.8698312361650374E-2</v>
      </c>
      <c r="G655" s="9">
        <f t="shared" si="21"/>
        <v>4.3698312361650379E-2</v>
      </c>
      <c r="H655" s="9">
        <f>E655-$E$2</f>
        <v>1084.343865740741</v>
      </c>
      <c r="I655" s="9">
        <f>IF(H655=0,Sheet1!$S$1,((D655-C655*$Q$2-1420*C655-H655*B655*$Q$1-C655*H655*$Q$1)/(H655*G655)))</f>
        <v>12.547219949163384</v>
      </c>
      <c r="J655" s="9">
        <f>I655/(Sheet1!$S$4*SQRT(Sheet1!$S$5))</f>
        <v>6.4207885184637217</v>
      </c>
      <c r="K655" s="9"/>
      <c r="L655" s="9"/>
      <c r="M655" s="9"/>
    </row>
    <row r="656" spans="1:13" x14ac:dyDescent="0.25">
      <c r="A656" s="5">
        <v>19.099999997594082</v>
      </c>
      <c r="B656" s="5">
        <v>0.6793824649233976</v>
      </c>
      <c r="C656" s="5">
        <v>0.20931692307692307</v>
      </c>
      <c r="D656" s="9">
        <v>2149.533920241995</v>
      </c>
      <c r="E656">
        <v>1376.5007685185187</v>
      </c>
      <c r="F656" s="9">
        <f t="shared" si="20"/>
        <v>1.8698312361650374E-2</v>
      </c>
      <c r="G656" s="9">
        <f t="shared" si="21"/>
        <v>4.3698312361650379E-2</v>
      </c>
      <c r="H656" s="9">
        <f>E656-$E$2</f>
        <v>1084.343865740741</v>
      </c>
      <c r="I656" s="9">
        <f>IF(H656=0,Sheet1!$S$1,((D656-C656*$Q$2-1420*C656-H656*B656*$Q$1-C656*H656*$Q$1)/(H656*G656)))</f>
        <v>12.512050327559425</v>
      </c>
      <c r="J656" s="9">
        <f>I656/(Sheet1!$S$4*SQRT(Sheet1!$S$5))</f>
        <v>6.4027911689705004</v>
      </c>
      <c r="K656" s="9"/>
      <c r="L656" s="9"/>
      <c r="M656" s="9"/>
    </row>
    <row r="657" spans="1:13" x14ac:dyDescent="0.25">
      <c r="A657" s="5">
        <v>19.149999998804802</v>
      </c>
      <c r="B657" s="5">
        <v>0.67923737634789982</v>
      </c>
      <c r="C657" s="5">
        <v>0.20537128205128205</v>
      </c>
      <c r="D657" s="9">
        <v>2148.756301325885</v>
      </c>
      <c r="E657">
        <v>1371.2981990740741</v>
      </c>
      <c r="F657" s="9">
        <f t="shared" si="20"/>
        <v>1.8505280576078757E-2</v>
      </c>
      <c r="G657" s="9">
        <f t="shared" si="21"/>
        <v>4.3505280576078761E-2</v>
      </c>
      <c r="H657" s="9">
        <f>E657-$E$2</f>
        <v>1079.1412962962963</v>
      </c>
      <c r="I657" s="9">
        <f>IF(H657=0,Sheet1!$S$1,((D657-C657*$Q$2-1420*C657-H657*B657*$Q$1-C657*H657*$Q$1)/(H657*G657)))</f>
        <v>13.028977526033204</v>
      </c>
      <c r="J657" s="9">
        <f>I657/(Sheet1!$S$4*SQRT(Sheet1!$S$5))</f>
        <v>6.6673183099857782</v>
      </c>
      <c r="K657" s="9"/>
      <c r="L657" s="9"/>
      <c r="M657" s="9"/>
    </row>
    <row r="658" spans="1:13" x14ac:dyDescent="0.25">
      <c r="A658" s="5">
        <v>19.183333339930201</v>
      </c>
      <c r="B658" s="5">
        <v>0.67926312940137268</v>
      </c>
      <c r="C658" s="5">
        <v>0.20471282051282053</v>
      </c>
      <c r="D658" s="9">
        <v>2150.5964317820685</v>
      </c>
      <c r="E658">
        <v>1372.9758842592591</v>
      </c>
      <c r="F658" s="9">
        <f t="shared" si="20"/>
        <v>1.8567380109153951E-2</v>
      </c>
      <c r="G658" s="9">
        <f t="shared" si="21"/>
        <v>4.3567380109153953E-2</v>
      </c>
      <c r="H658" s="9">
        <f>E658-$E$2</f>
        <v>1080.8189814814814</v>
      </c>
      <c r="I658" s="9">
        <f>IF(H658=0,Sheet1!$S$1,((D658-C658*$Q$2-1420*C658-H658*B658*$Q$1-C658*H658*$Q$1)/(H658*G658)))</f>
        <v>13.046377551340427</v>
      </c>
      <c r="J658" s="9">
        <f>I658/(Sheet1!$S$4*SQRT(Sheet1!$S$5))</f>
        <v>6.6762224244562551</v>
      </c>
      <c r="K658" s="9"/>
      <c r="L658" s="9"/>
      <c r="M658" s="9"/>
    </row>
    <row r="659" spans="1:13" x14ac:dyDescent="0.25">
      <c r="A659" s="5">
        <v>19.216666670578221</v>
      </c>
      <c r="B659" s="5">
        <v>0.67939108900176204</v>
      </c>
      <c r="C659" s="5">
        <v>0.20633897435897436</v>
      </c>
      <c r="D659" s="9">
        <v>2144.127971251658</v>
      </c>
      <c r="E659">
        <v>1370.9270601851849</v>
      </c>
      <c r="F659" s="9">
        <f t="shared" si="20"/>
        <v>1.8491561859420098E-2</v>
      </c>
      <c r="G659" s="9">
        <f t="shared" si="21"/>
        <v>4.3491561859420103E-2</v>
      </c>
      <c r="H659" s="9">
        <f>E659-$E$2</f>
        <v>1078.7701574074072</v>
      </c>
      <c r="I659" s="9">
        <f>IF(H659=0,Sheet1!$S$1,((D659-C659*$Q$2-1420*C659-H659*B659*$Q$1-C659*H659*$Q$1)/(H659*G659)))</f>
        <v>12.866882341436821</v>
      </c>
      <c r="J659" s="9">
        <f>I659/(Sheet1!$S$4*SQRT(Sheet1!$S$5))</f>
        <v>6.5843693456437515</v>
      </c>
      <c r="K659" s="9"/>
      <c r="L659" s="9"/>
      <c r="M659" s="9"/>
    </row>
    <row r="660" spans="1:13" x14ac:dyDescent="0.25">
      <c r="A660" s="5">
        <v>19.25000000122624</v>
      </c>
      <c r="B660" s="5">
        <v>0.67911116484552325</v>
      </c>
      <c r="C660" s="5">
        <v>0.20871692307692308</v>
      </c>
      <c r="D660" s="9">
        <v>2141.4636512607103</v>
      </c>
      <c r="E660">
        <v>1373.64275</v>
      </c>
      <c r="F660" s="9">
        <f t="shared" si="20"/>
        <v>1.8592103227284031E-2</v>
      </c>
      <c r="G660" s="9">
        <f t="shared" si="21"/>
        <v>4.3592103227284032E-2</v>
      </c>
      <c r="H660" s="9">
        <f>E660-$E$2</f>
        <v>1081.4858472222222</v>
      </c>
      <c r="I660" s="9">
        <f>IF(H660=0,Sheet1!$S$1,((D660-C660*$Q$2-1420*C660-H660*B660*$Q$1-C660*H660*$Q$1)/(H660*G660)))</f>
        <v>12.515455987151382</v>
      </c>
      <c r="J660" s="9">
        <f>I660/(Sheet1!$S$4*SQRT(Sheet1!$S$5))</f>
        <v>6.4045339470595453</v>
      </c>
      <c r="K660" s="9"/>
      <c r="L660" s="9"/>
      <c r="M660" s="9"/>
    </row>
    <row r="661" spans="1:13" x14ac:dyDescent="0.25">
      <c r="A661" s="5">
        <v>19.28333333187426</v>
      </c>
      <c r="B661" s="5">
        <v>0.67993266818752041</v>
      </c>
      <c r="C661" s="5">
        <v>0.20871692307692308</v>
      </c>
      <c r="D661" s="9">
        <v>2141.8140465734</v>
      </c>
      <c r="E661">
        <v>1373.64275</v>
      </c>
      <c r="F661" s="9">
        <f t="shared" si="20"/>
        <v>1.8592103227284031E-2</v>
      </c>
      <c r="G661" s="9">
        <f t="shared" si="21"/>
        <v>4.3592103227284032E-2</v>
      </c>
      <c r="H661" s="9">
        <f>E661-$E$2</f>
        <v>1081.4858472222222</v>
      </c>
      <c r="I661" s="9">
        <f>IF(H661=0,Sheet1!$S$1,((D661-C661*$Q$2-1420*C661-H661*B661*$Q$1-C661*H661*$Q$1)/(H661*G661)))</f>
        <v>12.502761687717612</v>
      </c>
      <c r="J661" s="9">
        <f>I661/(Sheet1!$S$4*SQRT(Sheet1!$S$5))</f>
        <v>6.3980378935604811</v>
      </c>
      <c r="K661" s="9"/>
      <c r="L661" s="9"/>
      <c r="M661" s="9"/>
    </row>
    <row r="662" spans="1:13" x14ac:dyDescent="0.25">
      <c r="A662" s="5">
        <v>19.33333333308498</v>
      </c>
      <c r="B662" s="5">
        <v>0.68057283176417971</v>
      </c>
      <c r="C662" s="5">
        <v>0.20559282051282052</v>
      </c>
      <c r="D662" s="9">
        <v>2145.5409303922547</v>
      </c>
      <c r="E662">
        <v>1373.5981574074076</v>
      </c>
      <c r="F662" s="9">
        <f t="shared" si="20"/>
        <v>1.8590449325164939E-2</v>
      </c>
      <c r="G662" s="9">
        <f t="shared" si="21"/>
        <v>4.359044932516494E-2</v>
      </c>
      <c r="H662" s="9">
        <f>E662-$E$2</f>
        <v>1081.4412546296298</v>
      </c>
      <c r="I662" s="9">
        <f>IF(H662=0,Sheet1!$S$1,((D662-C662*$Q$2-1420*C662-H662*B662*$Q$1-C662*H662*$Q$1)/(H662*G662)))</f>
        <v>12.811572695736523</v>
      </c>
      <c r="J662" s="9">
        <f>I662/(Sheet1!$S$4*SQRT(Sheet1!$S$5))</f>
        <v>6.5560657421752842</v>
      </c>
      <c r="K662" s="9"/>
      <c r="L662" s="9"/>
      <c r="M662" s="9"/>
    </row>
    <row r="663" spans="1:13" x14ac:dyDescent="0.25">
      <c r="A663" s="5">
        <v>19.366666663733</v>
      </c>
      <c r="B663" s="5">
        <v>0.68109334619138884</v>
      </c>
      <c r="C663" s="5">
        <v>0.20480205128205128</v>
      </c>
      <c r="D663" s="9">
        <v>2146.7592571853716</v>
      </c>
      <c r="E663">
        <v>1369.1534537037037</v>
      </c>
      <c r="F663" s="9">
        <f t="shared" si="20"/>
        <v>1.8426097492336167E-2</v>
      </c>
      <c r="G663" s="9">
        <f t="shared" si="21"/>
        <v>4.3426097492336169E-2</v>
      </c>
      <c r="H663" s="9">
        <f>E663-$E$2</f>
        <v>1076.9965509259259</v>
      </c>
      <c r="I663" s="9">
        <f>IF(H663=0,Sheet1!$S$1,((D663-C663*$Q$2-1420*C663-H663*B663*$Q$1-C663*H663*$Q$1)/(H663*G663)))</f>
        <v>13.078378191505813</v>
      </c>
      <c r="J663" s="9">
        <f>I663/(Sheet1!$S$4*SQRT(Sheet1!$S$5))</f>
        <v>6.6925981111653332</v>
      </c>
      <c r="K663" s="9"/>
      <c r="L663" s="9"/>
      <c r="M663" s="9"/>
    </row>
    <row r="664" spans="1:13" x14ac:dyDescent="0.25">
      <c r="A664" s="5">
        <v>19.400000004858398</v>
      </c>
      <c r="B664" s="5">
        <v>0.6816748631069518</v>
      </c>
      <c r="C664" s="5">
        <v>0.20409846153846153</v>
      </c>
      <c r="D664" s="9">
        <v>2142.9295704059837</v>
      </c>
      <c r="E664">
        <v>1364.4811111111112</v>
      </c>
      <c r="F664" s="9">
        <f t="shared" si="20"/>
        <v>1.8254390320702214E-2</v>
      </c>
      <c r="G664" s="9">
        <f t="shared" si="21"/>
        <v>4.3254390320702218E-2</v>
      </c>
      <c r="H664" s="9">
        <f>E664-$E$2</f>
        <v>1072.3242083333334</v>
      </c>
      <c r="I664" s="9">
        <f>IF(H664=0,Sheet1!$S$1,((D664-C664*$Q$2-1420*C664-H664*B664*$Q$1-C664*H664*$Q$1)/(H664*G664)))</f>
        <v>13.241489018044726</v>
      </c>
      <c r="J664" s="9">
        <f>I664/(Sheet1!$S$4*SQRT(Sheet1!$S$5))</f>
        <v>6.776066809930593</v>
      </c>
      <c r="K664" s="9"/>
      <c r="L664" s="9"/>
      <c r="M664" s="9"/>
    </row>
    <row r="665" spans="1:13" x14ac:dyDescent="0.25">
      <c r="A665" s="5">
        <v>19.433333335506418</v>
      </c>
      <c r="B665" s="5">
        <v>0.68230146381146328</v>
      </c>
      <c r="C665" s="5">
        <v>0.20409846153846153</v>
      </c>
      <c r="D665" s="9">
        <v>2145.8628594926513</v>
      </c>
      <c r="E665">
        <v>1364.4811111111112</v>
      </c>
      <c r="F665" s="9">
        <f t="shared" si="20"/>
        <v>1.8254390320702214E-2</v>
      </c>
      <c r="G665" s="9">
        <f t="shared" si="21"/>
        <v>4.3254390320702218E-2</v>
      </c>
      <c r="H665" s="9">
        <f>E665-$E$2</f>
        <v>1072.3242083333334</v>
      </c>
      <c r="I665" s="9">
        <f>IF(H665=0,Sheet1!$S$1,((D665-C665*$Q$2-1420*C665-H665*B665*$Q$1-C665*H665*$Q$1)/(H665*G665)))</f>
        <v>13.289258510913401</v>
      </c>
      <c r="J665" s="9">
        <f>I665/(Sheet1!$S$4*SQRT(Sheet1!$S$5))</f>
        <v>6.8005118911985338</v>
      </c>
      <c r="K665" s="9"/>
      <c r="L665" s="9"/>
      <c r="M665" s="9"/>
    </row>
    <row r="666" spans="1:13" x14ac:dyDescent="0.25">
      <c r="A666" s="5">
        <v>19.466666666154438</v>
      </c>
      <c r="B666" s="5">
        <v>0.68295699719069769</v>
      </c>
      <c r="C666" s="5">
        <v>0.20472410256410256</v>
      </c>
      <c r="D666" s="9">
        <v>2146.6424848011884</v>
      </c>
      <c r="E666">
        <v>1363.1406203703705</v>
      </c>
      <c r="F666" s="9">
        <f t="shared" si="20"/>
        <v>1.8205328173157405E-2</v>
      </c>
      <c r="G666" s="9">
        <f t="shared" si="21"/>
        <v>4.3205328173157406E-2</v>
      </c>
      <c r="H666" s="9">
        <f>E666-$E$2</f>
        <v>1070.9837175925927</v>
      </c>
      <c r="I666" s="9">
        <f>IF(H666=0,Sheet1!$S$1,((D666-C666*$Q$2-1420*C666-H666*B666*$Q$1-C666*H666*$Q$1)/(H666*G666)))</f>
        <v>13.299532896139983</v>
      </c>
      <c r="J666" s="9">
        <f>I666/(Sheet1!$S$4*SQRT(Sheet1!$S$5))</f>
        <v>6.8057696020671079</v>
      </c>
      <c r="K666" s="9"/>
      <c r="L666" s="9"/>
      <c r="M666" s="9"/>
    </row>
    <row r="667" spans="1:13" x14ac:dyDescent="0.25">
      <c r="A667" s="5">
        <v>19.516666667365158</v>
      </c>
      <c r="B667" s="5">
        <v>0.6839646044046499</v>
      </c>
      <c r="C667" s="5">
        <v>0.20582051282051281</v>
      </c>
      <c r="D667" s="9">
        <v>2141.4546692693866</v>
      </c>
      <c r="E667">
        <v>1357.0174305555556</v>
      </c>
      <c r="F667" s="9">
        <f t="shared" si="20"/>
        <v>1.7982352164473851E-2</v>
      </c>
      <c r="G667" s="9">
        <f t="shared" si="21"/>
        <v>4.2982352164473853E-2</v>
      </c>
      <c r="H667" s="9">
        <f>E667-$E$2</f>
        <v>1064.8605277777779</v>
      </c>
      <c r="I667" s="9">
        <f>IF(H667=0,Sheet1!$S$1,((D667-C667*$Q$2-1420*C667-H667*B667*$Q$1-C667*H667*$Q$1)/(H667*G667)))</f>
        <v>13.346238202534296</v>
      </c>
      <c r="J667" s="9">
        <f>I667/(Sheet1!$S$4*SQRT(Sheet1!$S$5))</f>
        <v>6.8296701072198802</v>
      </c>
      <c r="K667" s="9"/>
      <c r="L667" s="9"/>
      <c r="M667" s="9"/>
    </row>
    <row r="668" spans="1:13" x14ac:dyDescent="0.25">
      <c r="A668" s="5">
        <v>19.549999998013178</v>
      </c>
      <c r="B668" s="5">
        <v>0.68463346843114392</v>
      </c>
      <c r="C668" s="5">
        <v>0.20582051282051281</v>
      </c>
      <c r="D668" s="9">
        <v>2139.0383856624435</v>
      </c>
      <c r="E668">
        <v>1357.0174305555556</v>
      </c>
      <c r="F668" s="9">
        <f t="shared" si="20"/>
        <v>1.7982352164473851E-2</v>
      </c>
      <c r="G668" s="9">
        <f t="shared" si="21"/>
        <v>4.2982352164473853E-2</v>
      </c>
      <c r="H668" s="9">
        <f>E668-$E$2</f>
        <v>1064.8605277777779</v>
      </c>
      <c r="I668" s="9">
        <f>IF(H668=0,Sheet1!$S$1,((D668-C668*$Q$2-1420*C668-H668*B668*$Q$1-C668*H668*$Q$1)/(H668*G668)))</f>
        <v>13.276827044451784</v>
      </c>
      <c r="J668" s="9">
        <f>I668/(Sheet1!$S$4*SQRT(Sheet1!$S$5))</f>
        <v>6.794150337209059</v>
      </c>
      <c r="K668" s="9"/>
      <c r="L668" s="9"/>
      <c r="M668" s="9"/>
    </row>
    <row r="669" spans="1:13" x14ac:dyDescent="0.25">
      <c r="A669" s="5">
        <v>19.583333339138576</v>
      </c>
      <c r="B669" s="5">
        <v>0.6852759358267877</v>
      </c>
      <c r="C669" s="5">
        <v>0.20622410256410256</v>
      </c>
      <c r="D669" s="9">
        <v>2133.8534248542674</v>
      </c>
      <c r="E669">
        <v>1356.7381435185184</v>
      </c>
      <c r="F669" s="9">
        <f t="shared" si="20"/>
        <v>1.7972226199275458E-2</v>
      </c>
      <c r="G669" s="9">
        <f t="shared" si="21"/>
        <v>4.297222619927546E-2</v>
      </c>
      <c r="H669" s="9">
        <f>E669-$E$2</f>
        <v>1064.5812407407407</v>
      </c>
      <c r="I669" s="9">
        <f>IF(H669=0,Sheet1!$S$1,((D669-C669*$Q$2-1420*C669-H669*B669*$Q$1-C669*H669*$Q$1)/(H669*G669)))</f>
        <v>13.127676826265478</v>
      </c>
      <c r="J669" s="9">
        <f>I669/(Sheet1!$S$4*SQRT(Sheet1!$S$5))</f>
        <v>6.7178257001709678</v>
      </c>
      <c r="K669" s="9"/>
      <c r="L669" s="9"/>
      <c r="M669" s="9"/>
    </row>
    <row r="670" spans="1:13" x14ac:dyDescent="0.25">
      <c r="A670" s="5">
        <v>19.616666669786596</v>
      </c>
      <c r="B670" s="5">
        <v>0.6858701850873774</v>
      </c>
      <c r="C670" s="5">
        <v>0.20361384615384615</v>
      </c>
      <c r="D670" s="9">
        <v>2135.5207981249036</v>
      </c>
      <c r="E670">
        <v>1356.9298240740741</v>
      </c>
      <c r="F670" s="9">
        <f t="shared" si="20"/>
        <v>1.7979175446532953E-2</v>
      </c>
      <c r="G670" s="9">
        <f t="shared" si="21"/>
        <v>4.2979175446532958E-2</v>
      </c>
      <c r="H670" s="9">
        <f>E670-$E$2</f>
        <v>1064.7729212962963</v>
      </c>
      <c r="I670" s="9">
        <f>IF(H670=0,Sheet1!$S$1,((D670-C670*$Q$2-1420*C670-H670*B670*$Q$1-C670*H670*$Q$1)/(H670*G670)))</f>
        <v>13.349471547923587</v>
      </c>
      <c r="J670" s="9">
        <f>I670/(Sheet1!$S$4*SQRT(Sheet1!$S$5))</f>
        <v>6.8313247069667478</v>
      </c>
      <c r="K670" s="9"/>
      <c r="L670" s="9"/>
      <c r="M670" s="9"/>
    </row>
    <row r="671" spans="1:13" x14ac:dyDescent="0.25">
      <c r="A671" s="5">
        <v>19.650000000434616</v>
      </c>
      <c r="B671" s="5">
        <v>0.68640456709421471</v>
      </c>
      <c r="C671" s="5">
        <v>0.20464820512820511</v>
      </c>
      <c r="D671" s="9">
        <v>2128.892743393887</v>
      </c>
      <c r="E671">
        <v>1356.1424675925928</v>
      </c>
      <c r="F671" s="9">
        <f t="shared" si="20"/>
        <v>1.7950641970534805E-2</v>
      </c>
      <c r="G671" s="9">
        <f t="shared" si="21"/>
        <v>4.2950641970534803E-2</v>
      </c>
      <c r="H671" s="9">
        <f>E671-$E$2</f>
        <v>1063.985564814815</v>
      </c>
      <c r="I671" s="9">
        <f>IF(H671=0,Sheet1!$S$1,((D671-C671*$Q$2-1420*C671-H671*B671*$Q$1-C671*H671*$Q$1)/(H671*G671)))</f>
        <v>13.143508692426668</v>
      </c>
      <c r="J671" s="9">
        <f>I671/(Sheet1!$S$4*SQRT(Sheet1!$S$5))</f>
        <v>6.7259273406049029</v>
      </c>
      <c r="K671" s="9"/>
      <c r="L671" s="9"/>
      <c r="M671" s="9"/>
    </row>
    <row r="672" spans="1:13" x14ac:dyDescent="0.25">
      <c r="A672" s="5">
        <v>19.700000001645336</v>
      </c>
      <c r="B672" s="5">
        <v>0.68707117434714582</v>
      </c>
      <c r="C672" s="5">
        <v>0.2033774358974359</v>
      </c>
      <c r="D672" s="9">
        <v>2127.2232424458475</v>
      </c>
      <c r="E672">
        <v>1355.2668611111112</v>
      </c>
      <c r="F672" s="9">
        <f t="shared" si="20"/>
        <v>1.7918946333583124E-2</v>
      </c>
      <c r="G672" s="9">
        <f t="shared" si="21"/>
        <v>4.2918946333583126E-2</v>
      </c>
      <c r="H672" s="9">
        <f>E672-$E$2</f>
        <v>1063.1099583333335</v>
      </c>
      <c r="I672" s="9">
        <f>IF(H672=0,Sheet1!$S$1,((D672-C672*$Q$2-1420*C672-H672*B672*$Q$1-C672*H672*$Q$1)/(H672*G672)))</f>
        <v>13.230939450146446</v>
      </c>
      <c r="J672" s="9">
        <f>I672/(Sheet1!$S$4*SQRT(Sheet1!$S$5))</f>
        <v>6.770668279841022</v>
      </c>
      <c r="K672" s="9"/>
      <c r="L672" s="9"/>
      <c r="M672" s="9"/>
    </row>
    <row r="673" spans="1:13" x14ac:dyDescent="0.25">
      <c r="A673" s="5">
        <v>19.733333332293356</v>
      </c>
      <c r="B673" s="5">
        <v>0.68741842119991015</v>
      </c>
      <c r="C673" s="5">
        <v>0.2033774358974359</v>
      </c>
      <c r="D673" s="9">
        <v>2126.2214972495544</v>
      </c>
      <c r="E673">
        <v>1355.2668611111112</v>
      </c>
      <c r="F673" s="9">
        <f t="shared" si="20"/>
        <v>1.7918946333583124E-2</v>
      </c>
      <c r="G673" s="9">
        <f t="shared" si="21"/>
        <v>4.2918946333583126E-2</v>
      </c>
      <c r="H673" s="9">
        <f>E673-$E$2</f>
        <v>1063.1099583333335</v>
      </c>
      <c r="I673" s="9">
        <f>IF(H673=0,Sheet1!$S$1,((D673-C673*$Q$2-1420*C673-H673*B673*$Q$1-C673*H673*$Q$1)/(H673*G673)))</f>
        <v>13.200343691916327</v>
      </c>
      <c r="J673" s="9">
        <f>I673/(Sheet1!$S$4*SQRT(Sheet1!$S$5))</f>
        <v>6.7550115133259228</v>
      </c>
      <c r="K673" s="9"/>
      <c r="L673" s="9"/>
      <c r="M673" s="9"/>
    </row>
    <row r="674" spans="1:13" x14ac:dyDescent="0.25">
      <c r="A674" s="5">
        <v>19.766666673418754</v>
      </c>
      <c r="B674" s="5">
        <v>0.68767951960956131</v>
      </c>
      <c r="C674" s="5">
        <v>0.2075276923076923</v>
      </c>
      <c r="D674" s="9">
        <v>2112.381104964692</v>
      </c>
      <c r="E674">
        <v>1354.6400185185184</v>
      </c>
      <c r="F674" s="9">
        <f t="shared" si="20"/>
        <v>1.7896278836357506E-2</v>
      </c>
      <c r="G674" s="9">
        <f t="shared" si="21"/>
        <v>4.2896278836357507E-2</v>
      </c>
      <c r="H674" s="9">
        <f>E674-$E$2</f>
        <v>1062.4831157407407</v>
      </c>
      <c r="I674" s="9">
        <f>IF(H674=0,Sheet1!$S$1,((D674-C674*$Q$2-1420*C674-H674*B674*$Q$1-C674*H674*$Q$1)/(H674*G674)))</f>
        <v>12.585217674001026</v>
      </c>
      <c r="J674" s="9">
        <f>I674/(Sheet1!$S$4*SQRT(Sheet1!$S$5))</f>
        <v>6.4402330931467002</v>
      </c>
      <c r="K674" s="9"/>
      <c r="L674" s="9"/>
      <c r="M674" s="9"/>
    </row>
    <row r="675" spans="1:13" x14ac:dyDescent="0.25">
      <c r="A675" s="5">
        <v>19.800000004066774</v>
      </c>
      <c r="B675" s="5">
        <v>0.68784730237402048</v>
      </c>
      <c r="C675" s="5">
        <v>0.20315230769230769</v>
      </c>
      <c r="D675" s="9">
        <v>2115.8514911225534</v>
      </c>
      <c r="E675">
        <v>1355.1298981481482</v>
      </c>
      <c r="F675" s="9">
        <f t="shared" si="20"/>
        <v>1.7913991906162139E-2</v>
      </c>
      <c r="G675" s="9">
        <f t="shared" si="21"/>
        <v>4.2913991906162144E-2</v>
      </c>
      <c r="H675" s="9">
        <f>E675-$E$2</f>
        <v>1062.9729953703704</v>
      </c>
      <c r="I675" s="9">
        <f>IF(H675=0,Sheet1!$S$1,((D675-C675*$Q$2-1420*C675-H675*B675*$Q$1-C675*H675*$Q$1)/(H675*G675)))</f>
        <v>12.986460639877986</v>
      </c>
      <c r="J675" s="9">
        <f>I675/(Sheet1!$S$4*SQRT(Sheet1!$S$5))</f>
        <v>6.6455611450064191</v>
      </c>
      <c r="K675" s="9"/>
      <c r="L675" s="9"/>
      <c r="M675" s="9"/>
    </row>
    <row r="676" spans="1:13" x14ac:dyDescent="0.25">
      <c r="A676" s="5">
        <v>19.850000005277494</v>
      </c>
      <c r="B676" s="5">
        <v>0.68792904776633923</v>
      </c>
      <c r="C676" s="5">
        <v>0.1987379487179487</v>
      </c>
      <c r="D676" s="9">
        <v>2119.8437183523097</v>
      </c>
      <c r="E676">
        <v>1355.7117037037037</v>
      </c>
      <c r="F676" s="9">
        <f t="shared" si="20"/>
        <v>1.7935044232001766E-2</v>
      </c>
      <c r="G676" s="9">
        <f t="shared" si="21"/>
        <v>4.2935044232001771E-2</v>
      </c>
      <c r="H676" s="9">
        <f>E676-$E$2</f>
        <v>1063.554800925926</v>
      </c>
      <c r="I676" s="9">
        <f>IF(H676=0,Sheet1!$S$1,((D676-C676*$Q$2-1420*C676-H676*B676*$Q$1-C676*H676*$Q$1)/(H676*G676)))</f>
        <v>13.399678261928909</v>
      </c>
      <c r="J676" s="9">
        <f>I676/(Sheet1!$S$4*SQRT(Sheet1!$S$5))</f>
        <v>6.8570169873397129</v>
      </c>
      <c r="K676" s="9"/>
      <c r="L676" s="9"/>
      <c r="M676" s="9"/>
    </row>
    <row r="677" spans="1:13" x14ac:dyDescent="0.25">
      <c r="A677" s="5">
        <v>19.883333335925514</v>
      </c>
      <c r="B677" s="5">
        <v>0.68788469013165998</v>
      </c>
      <c r="C677" s="5">
        <v>0.1987379487179487</v>
      </c>
      <c r="D677" s="9">
        <v>2116.4863892250573</v>
      </c>
      <c r="E677">
        <v>1355.7117037037037</v>
      </c>
      <c r="F677" s="9">
        <f t="shared" si="20"/>
        <v>1.7935044232001766E-2</v>
      </c>
      <c r="G677" s="9">
        <f t="shared" si="21"/>
        <v>4.2935044232001771E-2</v>
      </c>
      <c r="H677" s="9">
        <f>E677-$E$2</f>
        <v>1063.554800925926</v>
      </c>
      <c r="I677" s="9">
        <f>IF(H677=0,Sheet1!$S$1,((D677-C677*$Q$2-1420*C677-H677*B677*$Q$1-C677*H677*$Q$1)/(H677*G677)))</f>
        <v>13.327258832786535</v>
      </c>
      <c r="J677" s="9">
        <f>I677/(Sheet1!$S$4*SQRT(Sheet1!$S$5))</f>
        <v>6.8199577948624137</v>
      </c>
      <c r="K677" s="9"/>
      <c r="L677" s="9"/>
      <c r="M677" s="9"/>
    </row>
    <row r="678" spans="1:13" x14ac:dyDescent="0.25">
      <c r="A678" s="5">
        <v>19.916666666573533</v>
      </c>
      <c r="B678" s="5">
        <v>0.68777626411710979</v>
      </c>
      <c r="C678" s="5">
        <v>0.19687743589743589</v>
      </c>
      <c r="D678" s="9">
        <v>2112.5382888299932</v>
      </c>
      <c r="E678">
        <v>1347.189513888889</v>
      </c>
      <c r="F678" s="9">
        <f t="shared" si="20"/>
        <v>1.7628341585849798E-2</v>
      </c>
      <c r="G678" s="9">
        <f t="shared" si="21"/>
        <v>4.2628341585849799E-2</v>
      </c>
      <c r="H678" s="9">
        <f>E678-$E$2</f>
        <v>1055.0326111111112</v>
      </c>
      <c r="I678" s="9">
        <f>IF(H678=0,Sheet1!$S$1,((D678-C678*$Q$2-1420*C678-H678*B678*$Q$1-C678*H678*$Q$1)/(H678*G678)))</f>
        <v>13.776796071588903</v>
      </c>
      <c r="J678" s="9">
        <f>I678/(Sheet1!$S$4*SQRT(Sheet1!$S$5))</f>
        <v>7.0499994736740286</v>
      </c>
      <c r="K678" s="9"/>
      <c r="L678" s="9"/>
      <c r="M678" s="9"/>
    </row>
    <row r="679" spans="1:13" x14ac:dyDescent="0.25">
      <c r="A679" s="5">
        <v>19.949999997221553</v>
      </c>
      <c r="B679" s="5">
        <v>0.68762159817126189</v>
      </c>
      <c r="C679" s="5">
        <v>0.19687743589743589</v>
      </c>
      <c r="D679" s="9">
        <v>2107.0137393229143</v>
      </c>
      <c r="E679">
        <v>1347.189513888889</v>
      </c>
      <c r="F679" s="9">
        <f t="shared" si="20"/>
        <v>1.7628341585849798E-2</v>
      </c>
      <c r="G679" s="9">
        <f t="shared" si="21"/>
        <v>4.2628341585849799E-2</v>
      </c>
      <c r="H679" s="9">
        <f>E679-$E$2</f>
        <v>1055.0326111111112</v>
      </c>
      <c r="I679" s="9">
        <f>IF(H679=0,Sheet1!$S$1,((D679-C679*$Q$2-1420*C679-H679*B679*$Q$1-C679*H679*$Q$1)/(H679*G679)))</f>
        <v>13.657833087419117</v>
      </c>
      <c r="J679" s="9">
        <f>I679/(Sheet1!$S$4*SQRT(Sheet1!$S$5))</f>
        <v>6.9891225490664803</v>
      </c>
      <c r="K679" s="9"/>
      <c r="L679" s="9"/>
      <c r="M679" s="9"/>
    </row>
    <row r="680" spans="1:13" x14ac:dyDescent="0.25">
      <c r="A680" s="5">
        <v>19.983333338346952</v>
      </c>
      <c r="B680" s="5">
        <v>0.68744073889963464</v>
      </c>
      <c r="C680" s="5">
        <v>0.19804461538461537</v>
      </c>
      <c r="D680" s="9">
        <v>2101.8367162511126</v>
      </c>
      <c r="E680">
        <v>1347.3548657407405</v>
      </c>
      <c r="F680" s="9">
        <f t="shared" si="20"/>
        <v>1.7634258380721003E-2</v>
      </c>
      <c r="G680" s="9">
        <f t="shared" si="21"/>
        <v>4.2634258380721005E-2</v>
      </c>
      <c r="H680" s="9">
        <f>E680-$E$2</f>
        <v>1055.1979629629627</v>
      </c>
      <c r="I680" s="9">
        <f>IF(H680=0,Sheet1!$S$1,((D680-C680*$Q$2-1420*C680-H680*B680*$Q$1-C680*H680*$Q$1)/(H680*G680)))</f>
        <v>13.445161292204661</v>
      </c>
      <c r="J680" s="9">
        <f>I680/(Sheet1!$S$4*SQRT(Sheet1!$S$5))</f>
        <v>6.8802920171680499</v>
      </c>
      <c r="K680" s="9"/>
      <c r="L680" s="9"/>
      <c r="M680" s="9"/>
    </row>
    <row r="681" spans="1:13" x14ac:dyDescent="0.25">
      <c r="A681" s="5">
        <v>20.033333339557672</v>
      </c>
      <c r="B681" s="5">
        <v>0.68716201601640614</v>
      </c>
      <c r="C681" s="5">
        <v>0.20030615384615383</v>
      </c>
      <c r="D681" s="9">
        <v>2093.0416613734551</v>
      </c>
      <c r="E681">
        <v>1345.4779675925924</v>
      </c>
      <c r="F681" s="9">
        <f t="shared" si="20"/>
        <v>1.7567176094125125E-2</v>
      </c>
      <c r="G681" s="9">
        <f t="shared" si="21"/>
        <v>4.2567176094125123E-2</v>
      </c>
      <c r="H681" s="9">
        <f>E681-$E$2</f>
        <v>1053.3210648148147</v>
      </c>
      <c r="I681" s="9">
        <f>IF(H681=0,Sheet1!$S$1,((D681-C681*$Q$2-1420*C681-H681*B681*$Q$1-C681*H681*$Q$1)/(H681*G681)))</f>
        <v>13.156920903446402</v>
      </c>
      <c r="J681" s="9">
        <f>I681/(Sheet1!$S$4*SQRT(Sheet1!$S$5))</f>
        <v>6.7327907709800483</v>
      </c>
      <c r="K681" s="9"/>
      <c r="L681" s="9"/>
      <c r="M681" s="9"/>
    </row>
    <row r="682" spans="1:13" x14ac:dyDescent="0.25">
      <c r="A682" s="5">
        <v>20.066666670205692</v>
      </c>
      <c r="B682" s="5">
        <v>0.68698700758345188</v>
      </c>
      <c r="C682" s="5">
        <v>0.20018615384615385</v>
      </c>
      <c r="D682" s="9">
        <v>2090.8475339133652</v>
      </c>
      <c r="E682">
        <v>1341.9688518518519</v>
      </c>
      <c r="F682" s="9">
        <f t="shared" si="20"/>
        <v>1.7442220120085748E-2</v>
      </c>
      <c r="G682" s="9">
        <f t="shared" si="21"/>
        <v>4.244222012008575E-2</v>
      </c>
      <c r="H682" s="9">
        <f>E682-$E$2</f>
        <v>1049.8119490740742</v>
      </c>
      <c r="I682" s="9">
        <f>IF(H682=0,Sheet1!$S$1,((D682-C682*$Q$2-1420*C682-H682*B682*$Q$1-C682*H682*$Q$1)/(H682*G682)))</f>
        <v>13.279378219169171</v>
      </c>
      <c r="J682" s="9">
        <f>I682/(Sheet1!$S$4*SQRT(Sheet1!$S$5))</f>
        <v>6.7954558497768121</v>
      </c>
      <c r="K682" s="9"/>
      <c r="L682" s="9"/>
      <c r="M682" s="9"/>
    </row>
    <row r="683" spans="1:13" x14ac:dyDescent="0.25">
      <c r="A683" s="5">
        <v>20.100000000853711</v>
      </c>
      <c r="B683" s="5">
        <v>0.68682566471875661</v>
      </c>
      <c r="C683" s="5">
        <v>0.2007379487179487</v>
      </c>
      <c r="D683" s="9">
        <v>2085.8577051522834</v>
      </c>
      <c r="E683">
        <v>1340.6868564814813</v>
      </c>
      <c r="F683" s="9">
        <f t="shared" si="20"/>
        <v>1.739671997791328E-2</v>
      </c>
      <c r="G683" s="9">
        <f t="shared" si="21"/>
        <v>4.2396719977913278E-2</v>
      </c>
      <c r="H683" s="9">
        <f>E683-$E$2</f>
        <v>1048.5299537037035</v>
      </c>
      <c r="I683" s="9">
        <f>IF(H683=0,Sheet1!$S$1,((D683-C683*$Q$2-1420*C683-H683*B683*$Q$1-C683*H683*$Q$1)/(H683*G683)))</f>
        <v>13.183845733329568</v>
      </c>
      <c r="J683" s="9">
        <f>I683/(Sheet1!$S$4*SQRT(Sheet1!$S$5))</f>
        <v>6.746569013433426</v>
      </c>
      <c r="K683" s="9"/>
      <c r="L683" s="9"/>
      <c r="M683" s="9"/>
    </row>
    <row r="684" spans="1:13" x14ac:dyDescent="0.25">
      <c r="A684" s="5">
        <v>20.133333331501731</v>
      </c>
      <c r="B684" s="5">
        <v>0.68667608342124498</v>
      </c>
      <c r="C684" s="5">
        <v>0.2007379487179487</v>
      </c>
      <c r="D684" s="9">
        <v>2084.181846067263</v>
      </c>
      <c r="E684">
        <v>1340.6868564814813</v>
      </c>
      <c r="F684" s="9">
        <f t="shared" si="20"/>
        <v>1.739671997791328E-2</v>
      </c>
      <c r="G684" s="9">
        <f t="shared" si="21"/>
        <v>4.2396719977913278E-2</v>
      </c>
      <c r="H684" s="9">
        <f>E684-$E$2</f>
        <v>1048.5299537037035</v>
      </c>
      <c r="I684" s="9">
        <f>IF(H684=0,Sheet1!$S$1,((D684-C684*$Q$2-1420*C684-H684*B684*$Q$1-C684*H684*$Q$1)/(H684*G684)))</f>
        <v>13.149915251715395</v>
      </c>
      <c r="J684" s="9">
        <f>I684/(Sheet1!$S$4*SQRT(Sheet1!$S$5))</f>
        <v>6.7292057690129949</v>
      </c>
      <c r="K684" s="9"/>
      <c r="L684" s="9"/>
      <c r="M684" s="9"/>
    </row>
    <row r="685" spans="1:13" x14ac:dyDescent="0.25">
      <c r="A685" s="5">
        <v>20.16666667262713</v>
      </c>
      <c r="B685" s="5">
        <v>0.68653583624161219</v>
      </c>
      <c r="C685" s="5">
        <v>0.20108615384615383</v>
      </c>
      <c r="D685" s="9">
        <v>2082.8767490170681</v>
      </c>
      <c r="E685">
        <v>1337.6926250000001</v>
      </c>
      <c r="F685" s="9">
        <f t="shared" si="20"/>
        <v>1.7290762661946891E-2</v>
      </c>
      <c r="G685" s="9">
        <f t="shared" si="21"/>
        <v>4.2290762661946896E-2</v>
      </c>
      <c r="H685" s="9">
        <f>E685-$E$2</f>
        <v>1045.5357222222224</v>
      </c>
      <c r="I685" s="9">
        <f>IF(H685=0,Sheet1!$S$1,((D685-C685*$Q$2-1420*C685-H685*B685*$Q$1-C685*H685*$Q$1)/(H685*G685)))</f>
        <v>13.230182130482454</v>
      </c>
      <c r="J685" s="9">
        <f>I685/(Sheet1!$S$4*SQRT(Sheet1!$S$5))</f>
        <v>6.7702807366702586</v>
      </c>
      <c r="K685" s="9"/>
      <c r="L685" s="9"/>
      <c r="M685" s="9"/>
    </row>
    <row r="686" spans="1:13" x14ac:dyDescent="0.25">
      <c r="A686" s="5">
        <v>20.216666663360471</v>
      </c>
      <c r="B686" s="5">
        <v>0.68632382159041949</v>
      </c>
      <c r="C686" s="5">
        <v>0.20054564102564101</v>
      </c>
      <c r="D686" s="9">
        <v>2084.0913177826992</v>
      </c>
      <c r="E686">
        <v>1336.686800925926</v>
      </c>
      <c r="F686" s="9">
        <f t="shared" si="20"/>
        <v>1.7255267624362077E-2</v>
      </c>
      <c r="G686" s="9">
        <f t="shared" si="21"/>
        <v>4.2255267624362075E-2</v>
      </c>
      <c r="H686" s="9">
        <f>E686-$E$2</f>
        <v>1044.5298981481483</v>
      </c>
      <c r="I686" s="9">
        <f>IF(H686=0,Sheet1!$S$1,((D686-C686*$Q$2-1420*C686-H686*B686*$Q$1-C686*H686*$Q$1)/(H686*G686)))</f>
        <v>13.353048532380303</v>
      </c>
      <c r="J686" s="9">
        <f>I686/(Sheet1!$S$4*SQRT(Sheet1!$S$5))</f>
        <v>6.8331551571241098</v>
      </c>
      <c r="K686" s="9"/>
      <c r="L686" s="9"/>
      <c r="M686" s="9"/>
    </row>
    <row r="687" spans="1:13" x14ac:dyDescent="0.25">
      <c r="A687" s="5">
        <v>20.250000004485869</v>
      </c>
      <c r="B687" s="5">
        <v>0.68617070323369267</v>
      </c>
      <c r="C687" s="5">
        <v>0.20043435897435896</v>
      </c>
      <c r="D687" s="9">
        <v>2082.0802056131906</v>
      </c>
      <c r="E687">
        <v>1335.9236203703704</v>
      </c>
      <c r="F687" s="9">
        <f t="shared" si="20"/>
        <v>1.7228368275751436E-2</v>
      </c>
      <c r="G687" s="9">
        <f t="shared" si="21"/>
        <v>4.2228368275751438E-2</v>
      </c>
      <c r="H687" s="9">
        <f>E687-$E$2</f>
        <v>1043.7667175925926</v>
      </c>
      <c r="I687" s="9">
        <f>IF(H687=0,Sheet1!$S$1,((D687-C687*$Q$2-1420*C687-H687*B687*$Q$1-C687*H687*$Q$1)/(H687*G687)))</f>
        <v>13.35514595195626</v>
      </c>
      <c r="J687" s="9">
        <f>I687/(Sheet1!$S$4*SQRT(Sheet1!$S$5))</f>
        <v>6.8342284695858559</v>
      </c>
      <c r="K687" s="9"/>
      <c r="L687" s="9"/>
      <c r="M687" s="9"/>
    </row>
    <row r="688" spans="1:13" x14ac:dyDescent="0.25">
      <c r="A688" s="5">
        <v>20.283333335133889</v>
      </c>
      <c r="B688" s="5">
        <v>0.68629590482670588</v>
      </c>
      <c r="C688" s="5">
        <v>0.20043435897435896</v>
      </c>
      <c r="D688" s="9">
        <v>2080.0509072838718</v>
      </c>
      <c r="E688">
        <v>1335.9236203703704</v>
      </c>
      <c r="F688" s="9">
        <f t="shared" si="20"/>
        <v>1.7228368275751436E-2</v>
      </c>
      <c r="G688" s="9">
        <f t="shared" si="21"/>
        <v>4.2228368275751438E-2</v>
      </c>
      <c r="H688" s="9">
        <f>E688-$E$2</f>
        <v>1043.7667175925926</v>
      </c>
      <c r="I688" s="9">
        <f>IF(H688=0,Sheet1!$S$1,((D688-C688*$Q$2-1420*C688-H688*B688*$Q$1-C688*H688*$Q$1)/(H688*G688)))</f>
        <v>13.305939170676048</v>
      </c>
      <c r="J688" s="9">
        <f>I688/(Sheet1!$S$4*SQRT(Sheet1!$S$5))</f>
        <v>6.8090478847587281</v>
      </c>
      <c r="K688" s="9"/>
      <c r="L688" s="9"/>
      <c r="M688" s="9"/>
    </row>
    <row r="689" spans="1:13" x14ac:dyDescent="0.25">
      <c r="A689" s="5">
        <v>20.316666665781909</v>
      </c>
      <c r="B689" s="5">
        <v>0.68583791747811229</v>
      </c>
      <c r="C689" s="5">
        <v>0.19968153846153847</v>
      </c>
      <c r="D689" s="9">
        <v>2081.7341192665835</v>
      </c>
      <c r="E689">
        <v>1333.2696157407408</v>
      </c>
      <c r="F689" s="9">
        <f t="shared" si="20"/>
        <v>1.7135045136310659E-2</v>
      </c>
      <c r="G689" s="9">
        <f t="shared" si="21"/>
        <v>4.213504513631066E-2</v>
      </c>
      <c r="H689" s="9">
        <f>E689-$E$2</f>
        <v>1041.1127129629631</v>
      </c>
      <c r="I689" s="9">
        <f>IF(H689=0,Sheet1!$S$1,((D689-C689*$Q$2-1420*C689-H689*B689*$Q$1-C689*H689*$Q$1)/(H689*G689)))</f>
        <v>13.539007851355461</v>
      </c>
      <c r="J689" s="9">
        <f>I689/(Sheet1!$S$4*SQRT(Sheet1!$S$5))</f>
        <v>6.9283161142934819</v>
      </c>
      <c r="K689" s="9"/>
      <c r="L689" s="9"/>
      <c r="M689" s="9"/>
    </row>
    <row r="690" spans="1:13" x14ac:dyDescent="0.25">
      <c r="A690" s="5">
        <v>20.349999996429929</v>
      </c>
      <c r="B690" s="5">
        <v>0.68566564190113277</v>
      </c>
      <c r="C690" s="5">
        <v>0.19968153846153847</v>
      </c>
      <c r="D690" s="9">
        <v>2084.0053440307101</v>
      </c>
      <c r="E690">
        <v>1333.2696157407408</v>
      </c>
      <c r="F690" s="9">
        <f t="shared" si="20"/>
        <v>1.7135045136310659E-2</v>
      </c>
      <c r="G690" s="9">
        <f t="shared" si="21"/>
        <v>4.213504513631066E-2</v>
      </c>
      <c r="H690" s="9">
        <f>E690-$E$2</f>
        <v>1041.1127129629631</v>
      </c>
      <c r="I690" s="9">
        <f>IF(H690=0,Sheet1!$S$1,((D690-C690*$Q$2-1420*C690-H690*B690*$Q$1-C690*H690*$Q$1)/(H690*G690)))</f>
        <v>13.595149388957271</v>
      </c>
      <c r="J690" s="9">
        <f>I690/(Sheet1!$S$4*SQRT(Sheet1!$S$5))</f>
        <v>6.9570454217817623</v>
      </c>
      <c r="K690" s="9"/>
      <c r="L690" s="9"/>
      <c r="M690" s="9"/>
    </row>
    <row r="691" spans="1:13" x14ac:dyDescent="0.25">
      <c r="A691" s="5">
        <v>20.399999997640649</v>
      </c>
      <c r="B691" s="5">
        <v>0.68540653017832531</v>
      </c>
      <c r="C691" s="5">
        <v>0.19989333333333334</v>
      </c>
      <c r="D691" s="9">
        <v>2080.2730607583967</v>
      </c>
      <c r="E691">
        <v>1331.0370740740741</v>
      </c>
      <c r="F691" s="9">
        <f t="shared" si="20"/>
        <v>1.70568073367394E-2</v>
      </c>
      <c r="G691" s="9">
        <f t="shared" si="21"/>
        <v>4.2056807336739402E-2</v>
      </c>
      <c r="H691" s="9">
        <f>E691-$E$2</f>
        <v>1038.8801712962963</v>
      </c>
      <c r="I691" s="9">
        <f>IF(H691=0,Sheet1!$S$1,((D691-C691*$Q$2-1420*C691-H691*B691*$Q$1-C691*H691*$Q$1)/(H691*G691)))</f>
        <v>13.601588919051038</v>
      </c>
      <c r="J691" s="9">
        <f>I691/(Sheet1!$S$4*SQRT(Sheet1!$S$5))</f>
        <v>6.9603407223390077</v>
      </c>
      <c r="K691" s="9"/>
      <c r="L691" s="9"/>
      <c r="M691" s="9"/>
    </row>
    <row r="692" spans="1:13" x14ac:dyDescent="0.25">
      <c r="A692" s="5">
        <v>20.433333338766047</v>
      </c>
      <c r="B692" s="5">
        <v>0.68523732881829913</v>
      </c>
      <c r="C692" s="5">
        <v>0.20025589743589742</v>
      </c>
      <c r="D692" s="9">
        <v>2078.018942873111</v>
      </c>
      <c r="E692">
        <v>1329.492662037037</v>
      </c>
      <c r="F692" s="9">
        <f t="shared" si="20"/>
        <v>1.7002826222507293E-2</v>
      </c>
      <c r="G692" s="9">
        <f t="shared" si="21"/>
        <v>4.2002826222507297E-2</v>
      </c>
      <c r="H692" s="9">
        <f>E692-$E$2</f>
        <v>1037.3357592592592</v>
      </c>
      <c r="I692" s="9">
        <f>IF(H692=0,Sheet1!$S$1,((D692-C692*$Q$2-1420*C692-H692*B692*$Q$1-C692*H692*$Q$1)/(H692*G692)))</f>
        <v>13.59523945624135</v>
      </c>
      <c r="J692" s="9">
        <f>I692/(Sheet1!$S$4*SQRT(Sheet1!$S$5))</f>
        <v>6.9570915119105594</v>
      </c>
      <c r="K692" s="9"/>
      <c r="L692" s="9"/>
      <c r="M692" s="9"/>
    </row>
    <row r="693" spans="1:13" x14ac:dyDescent="0.25">
      <c r="A693" s="5">
        <v>20.466666669414067</v>
      </c>
      <c r="B693" s="5">
        <v>0.68507447463696558</v>
      </c>
      <c r="C693" s="5">
        <v>0.20088</v>
      </c>
      <c r="D693" s="9">
        <v>2078.7769154291627</v>
      </c>
      <c r="E693">
        <v>1327.180509259259</v>
      </c>
      <c r="F693" s="9">
        <f t="shared" si="20"/>
        <v>1.6922226901553854E-2</v>
      </c>
      <c r="G693" s="9">
        <f t="shared" si="21"/>
        <v>4.1922226901553852E-2</v>
      </c>
      <c r="H693" s="9">
        <f>E693-$E$2</f>
        <v>1035.0236064814812</v>
      </c>
      <c r="I693" s="9">
        <f>IF(H693=0,Sheet1!$S$1,((D693-C693*$Q$2-1420*C693-H693*B693*$Q$1-C693*H693*$Q$1)/(H693*G693)))</f>
        <v>13.671672308291642</v>
      </c>
      <c r="J693" s="9">
        <f>I693/(Sheet1!$S$4*SQRT(Sheet1!$S$5))</f>
        <v>6.996204493181815</v>
      </c>
      <c r="K693" s="9"/>
      <c r="L693" s="9"/>
      <c r="M693" s="9"/>
    </row>
    <row r="694" spans="1:13" x14ac:dyDescent="0.25">
      <c r="A694" s="5">
        <v>20.500000000062087</v>
      </c>
      <c r="B694" s="5">
        <v>0.68492389426254574</v>
      </c>
      <c r="C694" s="5">
        <v>0.20113794871794871</v>
      </c>
      <c r="D694" s="9">
        <v>2074.9853349895748</v>
      </c>
      <c r="E694">
        <v>1326.493837962963</v>
      </c>
      <c r="F694" s="9">
        <f t="shared" si="20"/>
        <v>1.6898340122833651E-2</v>
      </c>
      <c r="G694" s="9">
        <f t="shared" si="21"/>
        <v>4.1898340122833652E-2</v>
      </c>
      <c r="H694" s="9">
        <f>E694-$E$2</f>
        <v>1034.3369351851852</v>
      </c>
      <c r="I694" s="9">
        <f>IF(H694=0,Sheet1!$S$1,((D694-C694*$Q$2-1420*C694-H694*B694*$Q$1-C694*H694*$Q$1)/(H694*G694)))</f>
        <v>13.598313729464074</v>
      </c>
      <c r="J694" s="9">
        <f>I694/(Sheet1!$S$4*SQRT(Sheet1!$S$5))</f>
        <v>6.9586647096620187</v>
      </c>
      <c r="K694" s="9"/>
      <c r="L694" s="9"/>
      <c r="M694" s="9"/>
    </row>
    <row r="695" spans="1:13" x14ac:dyDescent="0.25">
      <c r="A695" s="5">
        <v>20.533333330710107</v>
      </c>
      <c r="B695" s="5">
        <v>0.68478734780394079</v>
      </c>
      <c r="C695" s="5">
        <v>0.20113794871794871</v>
      </c>
      <c r="D695" s="9">
        <v>2071.0592910635805</v>
      </c>
      <c r="E695">
        <v>1326.493837962963</v>
      </c>
      <c r="F695" s="9">
        <f t="shared" si="20"/>
        <v>1.6898340122833651E-2</v>
      </c>
      <c r="G695" s="9">
        <f t="shared" si="21"/>
        <v>4.1898340122833652E-2</v>
      </c>
      <c r="H695" s="9">
        <f>E695-$E$2</f>
        <v>1034.3369351851852</v>
      </c>
      <c r="I695" s="9">
        <f>IF(H695=0,Sheet1!$S$1,((D695-C695*$Q$2-1420*C695-H695*B695*$Q$1-C695*H695*$Q$1)/(H695*G695)))</f>
        <v>13.51120098895661</v>
      </c>
      <c r="J695" s="9">
        <f>I695/(Sheet1!$S$4*SQRT(Sheet1!$S$5))</f>
        <v>6.9140865093651849</v>
      </c>
      <c r="K695" s="9"/>
      <c r="L695" s="9"/>
      <c r="M695" s="9"/>
    </row>
    <row r="696" spans="1:13" x14ac:dyDescent="0.25">
      <c r="A696" s="5">
        <v>20.583333331920826</v>
      </c>
      <c r="B696" s="5">
        <v>0.68460857422705701</v>
      </c>
      <c r="C696" s="5">
        <v>0.2000174358974359</v>
      </c>
      <c r="D696" s="9">
        <v>2069.3286102346838</v>
      </c>
      <c r="E696">
        <v>1324.2898055555556</v>
      </c>
      <c r="F696" s="9">
        <f t="shared" si="20"/>
        <v>1.6821824089091733E-2</v>
      </c>
      <c r="G696" s="9">
        <f t="shared" si="21"/>
        <v>4.1821824089091734E-2</v>
      </c>
      <c r="H696" s="9">
        <f>E696-$E$2</f>
        <v>1032.1329027777779</v>
      </c>
      <c r="I696" s="9">
        <f>IF(H696=0,Sheet1!$S$1,((D696-C696*$Q$2-1420*C696-H696*B696*$Q$1-C696*H696*$Q$1)/(H696*G696)))</f>
        <v>13.671637767598506</v>
      </c>
      <c r="J696" s="9">
        <f>I696/(Sheet1!$S$4*SQRT(Sheet1!$S$5))</f>
        <v>6.9961868176738697</v>
      </c>
      <c r="K696" s="9"/>
      <c r="L696" s="9"/>
      <c r="M696" s="9"/>
    </row>
    <row r="697" spans="1:13" x14ac:dyDescent="0.25">
      <c r="A697" s="5">
        <v>20.616666673046225</v>
      </c>
      <c r="B697" s="5">
        <v>0.68449559547909411</v>
      </c>
      <c r="C697" s="5">
        <v>0.20080153846153848</v>
      </c>
      <c r="D697" s="9">
        <v>2068.4594521842346</v>
      </c>
      <c r="E697">
        <v>1324.1097453703705</v>
      </c>
      <c r="F697" s="9">
        <f t="shared" si="20"/>
        <v>1.6815583431524811E-2</v>
      </c>
      <c r="G697" s="9">
        <f t="shared" si="21"/>
        <v>4.1815583431524812E-2</v>
      </c>
      <c r="H697" s="9">
        <f>E697-$E$2</f>
        <v>1031.9528425925928</v>
      </c>
      <c r="I697" s="9">
        <f>IF(H697=0,Sheet1!$S$1,((D697-C697*$Q$2-1420*C697-H697*B697*$Q$1-C697*H697*$Q$1)/(H697*G697)))</f>
        <v>13.596932914730726</v>
      </c>
      <c r="J697" s="9">
        <f>I697/(Sheet1!$S$4*SQRT(Sheet1!$S$5))</f>
        <v>6.9579581053766129</v>
      </c>
      <c r="K697" s="9"/>
      <c r="L697" s="9"/>
      <c r="M697" s="9"/>
    </row>
    <row r="698" spans="1:13" x14ac:dyDescent="0.25">
      <c r="A698" s="5">
        <v>20.650000003694245</v>
      </c>
      <c r="B698" s="5">
        <v>0.68437831179875708</v>
      </c>
      <c r="C698" s="5">
        <v>0.19976358974358974</v>
      </c>
      <c r="D698" s="9">
        <v>2068.5215492978145</v>
      </c>
      <c r="E698">
        <v>1324.1984953703704</v>
      </c>
      <c r="F698" s="9">
        <f t="shared" si="20"/>
        <v>1.6818659198063458E-2</v>
      </c>
      <c r="G698" s="9">
        <f t="shared" si="21"/>
        <v>4.1818659198063463E-2</v>
      </c>
      <c r="H698" s="9">
        <f>E698-$E$2</f>
        <v>1032.0415925925927</v>
      </c>
      <c r="I698" s="9">
        <f>IF(H698=0,Sheet1!$S$1,((D698-C698*$Q$2-1420*C698-H698*B698*$Q$1-C698*H698*$Q$1)/(H698*G698)))</f>
        <v>13.684366591593554</v>
      </c>
      <c r="J698" s="9">
        <f>I698/(Sheet1!$S$4*SQRT(Sheet1!$S$5))</f>
        <v>7.0027005384257244</v>
      </c>
      <c r="K698" s="9"/>
      <c r="L698" s="9"/>
      <c r="M698" s="9"/>
    </row>
    <row r="699" spans="1:13" x14ac:dyDescent="0.25">
      <c r="A699" s="5">
        <v>20.683333334342265</v>
      </c>
      <c r="B699" s="5">
        <v>0.6842522289313745</v>
      </c>
      <c r="C699" s="5">
        <v>0.19976358974358974</v>
      </c>
      <c r="D699" s="9">
        <v>2068.4287715130508</v>
      </c>
      <c r="E699">
        <v>1324.1984953703704</v>
      </c>
      <c r="F699" s="9">
        <f t="shared" si="20"/>
        <v>1.6818659198063458E-2</v>
      </c>
      <c r="G699" s="9">
        <f t="shared" si="21"/>
        <v>4.1818659198063463E-2</v>
      </c>
      <c r="H699" s="9">
        <f>E699-$E$2</f>
        <v>1032.0415925925927</v>
      </c>
      <c r="I699" s="9">
        <f>IF(H699=0,Sheet1!$S$1,((D699-C699*$Q$2-1420*C699-H699*B699*$Q$1-C699*H699*$Q$1)/(H699*G699)))</f>
        <v>13.685436907383624</v>
      </c>
      <c r="J699" s="9">
        <f>I699/(Sheet1!$S$4*SQRT(Sheet1!$S$5))</f>
        <v>7.0032482510954512</v>
      </c>
      <c r="K699" s="9"/>
      <c r="L699" s="9"/>
      <c r="M699" s="9"/>
    </row>
    <row r="700" spans="1:13" x14ac:dyDescent="0.25">
      <c r="A700" s="5">
        <v>20.716666664990285</v>
      </c>
      <c r="B700" s="5">
        <v>0.68411969195352273</v>
      </c>
      <c r="C700" s="5">
        <v>0.20001692307692306</v>
      </c>
      <c r="D700" s="9">
        <v>2070.1839903161781</v>
      </c>
      <c r="E700">
        <v>1323.2087407407407</v>
      </c>
      <c r="F700" s="9">
        <f t="shared" si="20"/>
        <v>1.6784379290358271E-2</v>
      </c>
      <c r="G700" s="9">
        <f t="shared" si="21"/>
        <v>4.1784379290358276E-2</v>
      </c>
      <c r="H700" s="9">
        <f>E700-$E$2</f>
        <v>1031.051837962963</v>
      </c>
      <c r="I700" s="9">
        <f>IF(H700=0,Sheet1!$S$1,((D700-C700*$Q$2-1420*C700-H700*B700*$Q$1-C700*H700*$Q$1)/(H700*G700)))</f>
        <v>13.754338396678234</v>
      </c>
      <c r="J700" s="9">
        <f>I700/(Sheet1!$S$4*SQRT(Sheet1!$S$5))</f>
        <v>7.0385072083114988</v>
      </c>
      <c r="K700" s="9"/>
      <c r="L700" s="9"/>
      <c r="M700" s="9"/>
    </row>
    <row r="701" spans="1:13" x14ac:dyDescent="0.25">
      <c r="A701" s="5">
        <v>20.766666666201004</v>
      </c>
      <c r="B701" s="5">
        <v>0.68392250431786028</v>
      </c>
      <c r="C701" s="5">
        <v>0.19886461538461539</v>
      </c>
      <c r="D701" s="9">
        <v>2072.4908983239775</v>
      </c>
      <c r="E701">
        <v>1323.3301944444443</v>
      </c>
      <c r="F701" s="9">
        <f t="shared" si="20"/>
        <v>1.6788583261754478E-2</v>
      </c>
      <c r="G701" s="9">
        <f t="shared" si="21"/>
        <v>4.1788583261754483E-2</v>
      </c>
      <c r="H701" s="9">
        <f>E701-$E$2</f>
        <v>1031.1732916666665</v>
      </c>
      <c r="I701" s="9">
        <f>IF(H701=0,Sheet1!$S$1,((D701-C701*$Q$2-1420*C701-H701*B701*$Q$1-C701*H701*$Q$1)/(H701*G701)))</f>
        <v>13.904085727619226</v>
      </c>
      <c r="J701" s="9">
        <f>I701/(Sheet1!$S$4*SQRT(Sheet1!$S$5))</f>
        <v>7.1151374058430736</v>
      </c>
      <c r="K701" s="9"/>
      <c r="L701" s="9"/>
      <c r="M701" s="9"/>
    </row>
    <row r="702" spans="1:13" x14ac:dyDescent="0.25">
      <c r="A702" s="5">
        <v>20.799999996849024</v>
      </c>
      <c r="B702" s="5">
        <v>0.68379821823366604</v>
      </c>
      <c r="C702" s="5">
        <v>0.19886461538461539</v>
      </c>
      <c r="D702" s="9">
        <v>2077.1815796491705</v>
      </c>
      <c r="E702">
        <v>1323.3301944444443</v>
      </c>
      <c r="F702" s="9">
        <f t="shared" si="20"/>
        <v>1.6788583261754478E-2</v>
      </c>
      <c r="G702" s="9">
        <f t="shared" si="21"/>
        <v>4.1788583261754483E-2</v>
      </c>
      <c r="H702" s="9">
        <f>E702-$E$2</f>
        <v>1031.1732916666665</v>
      </c>
      <c r="I702" s="9">
        <f>IF(H702=0,Sheet1!$S$1,((D702-C702*$Q$2-1420*C702-H702*B702*$Q$1-C702*H702*$Q$1)/(H702*G702)))</f>
        <v>14.016116694030361</v>
      </c>
      <c r="J702" s="9">
        <f>I702/(Sheet1!$S$4*SQRT(Sheet1!$S$5))</f>
        <v>7.17246700919421</v>
      </c>
      <c r="K702" s="9"/>
      <c r="L702" s="9"/>
      <c r="M702" s="9"/>
    </row>
    <row r="703" spans="1:13" x14ac:dyDescent="0.25">
      <c r="A703" s="5">
        <v>20.833333337974423</v>
      </c>
      <c r="B703" s="5">
        <v>0.6836858238120499</v>
      </c>
      <c r="C703" s="5">
        <v>0.20026923076923078</v>
      </c>
      <c r="D703" s="9">
        <v>2074.7701857791576</v>
      </c>
      <c r="E703">
        <v>1322.2215277777777</v>
      </c>
      <c r="F703" s="9">
        <f t="shared" si="20"/>
        <v>1.6750234550006779E-2</v>
      </c>
      <c r="G703" s="9">
        <f t="shared" si="21"/>
        <v>4.175023455000678E-2</v>
      </c>
      <c r="H703" s="9">
        <f>E703-$E$2</f>
        <v>1030.064625</v>
      </c>
      <c r="I703" s="9">
        <f>IF(H703=0,Sheet1!$S$1,((D703-C703*$Q$2-1420*C703-H703*B703*$Q$1-C703*H703*$Q$1)/(H703*G703)))</f>
        <v>13.896958154503764</v>
      </c>
      <c r="J703" s="9">
        <f>I703/(Sheet1!$S$4*SQRT(Sheet1!$S$5))</f>
        <v>7.1114900130493162</v>
      </c>
      <c r="K703" s="9"/>
      <c r="L703" s="9"/>
      <c r="M703" s="9"/>
    </row>
    <row r="704" spans="1:13" x14ac:dyDescent="0.25">
      <c r="A704" s="5">
        <v>20.866666668622443</v>
      </c>
      <c r="B704" s="5">
        <v>0.68359152292129166</v>
      </c>
      <c r="C704" s="5">
        <v>0.19721333333333332</v>
      </c>
      <c r="D704" s="9">
        <v>2077.0729478789435</v>
      </c>
      <c r="E704">
        <v>1321.4228564814812</v>
      </c>
      <c r="F704" s="9">
        <f t="shared" si="20"/>
        <v>1.672264532786899E-2</v>
      </c>
      <c r="G704" s="9">
        <f t="shared" si="21"/>
        <v>4.1722645327868992E-2</v>
      </c>
      <c r="H704" s="9">
        <f>E704-$E$2</f>
        <v>1029.2659537037034</v>
      </c>
      <c r="I704" s="9">
        <f>IF(H704=0,Sheet1!$S$1,((D704-C704*$Q$2-1420*C704-H704*B704*$Q$1-C704*H704*$Q$1)/(H704*G704)))</f>
        <v>14.248080966082549</v>
      </c>
      <c r="J704" s="9">
        <f>I704/(Sheet1!$S$4*SQRT(Sheet1!$S$5))</f>
        <v>7.2911700797326207</v>
      </c>
      <c r="K704" s="9"/>
      <c r="L704" s="9"/>
      <c r="M704" s="9"/>
    </row>
    <row r="705" spans="1:13" x14ac:dyDescent="0.25">
      <c r="A705" s="5">
        <v>20.899999999270463</v>
      </c>
      <c r="B705" s="5">
        <v>0.68352146868801777</v>
      </c>
      <c r="C705" s="5">
        <v>0.19721333333333332</v>
      </c>
      <c r="D705" s="9">
        <v>2079.7888960047644</v>
      </c>
      <c r="E705">
        <v>1321.4228564814812</v>
      </c>
      <c r="F705" s="9">
        <f t="shared" si="20"/>
        <v>1.672264532786899E-2</v>
      </c>
      <c r="G705" s="9">
        <f t="shared" si="21"/>
        <v>4.1722645327868992E-2</v>
      </c>
      <c r="H705" s="9">
        <f>E705-$E$2</f>
        <v>1029.2659537037034</v>
      </c>
      <c r="I705" s="9">
        <f>IF(H705=0,Sheet1!$S$1,((D705-C705*$Q$2-1420*C705-H705*B705*$Q$1-C705*H705*$Q$1)/(H705*G705)))</f>
        <v>14.31311857982096</v>
      </c>
      <c r="J705" s="9">
        <f>I705/(Sheet1!$S$4*SQRT(Sheet1!$S$5))</f>
        <v>7.3244517760168808</v>
      </c>
      <c r="K705" s="9"/>
      <c r="L705" s="9"/>
      <c r="M705" s="9"/>
    </row>
    <row r="706" spans="1:13" x14ac:dyDescent="0.25">
      <c r="A706" s="5">
        <v>20.950000000481182</v>
      </c>
      <c r="B706" s="5">
        <v>0.68347696649244283</v>
      </c>
      <c r="C706" s="5">
        <v>0.19408923076923076</v>
      </c>
      <c r="D706" s="9">
        <v>2088.989478891735</v>
      </c>
      <c r="E706">
        <v>1321.254726851852</v>
      </c>
      <c r="F706" s="9">
        <f t="shared" si="20"/>
        <v>1.6716841396111903E-2</v>
      </c>
      <c r="G706" s="9">
        <f t="shared" si="21"/>
        <v>4.1716841396111905E-2</v>
      </c>
      <c r="H706" s="9">
        <f>E706-$E$2</f>
        <v>1029.0978240740742</v>
      </c>
      <c r="I706" s="9">
        <f>IF(H706=0,Sheet1!$S$1,((D706-C706*$Q$2-1420*C706-H706*B706*$Q$1-C706*H706*$Q$1)/(H706*G706)))</f>
        <v>14.799947246029431</v>
      </c>
      <c r="J706" s="9">
        <f>I706/(Sheet1!$S$4*SQRT(Sheet1!$S$5))</f>
        <v>7.5735765959463173</v>
      </c>
      <c r="K706" s="9"/>
      <c r="L706" s="9"/>
      <c r="M706" s="9"/>
    </row>
    <row r="707" spans="1:13" x14ac:dyDescent="0.25">
      <c r="A707" s="5">
        <v>20.983333331129202</v>
      </c>
      <c r="B707" s="5">
        <v>0.68349577604555167</v>
      </c>
      <c r="C707" s="5">
        <v>0.19408923076923076</v>
      </c>
      <c r="D707" s="9">
        <v>2087.522741391786</v>
      </c>
      <c r="E707">
        <v>1321.254726851852</v>
      </c>
      <c r="F707" s="9">
        <f t="shared" ref="F707:F770" si="22">(0.0000000000567*$Q$4*(E707^4-$Q$5^4))/(E707-$Q$5)</f>
        <v>1.6716841396111903E-2</v>
      </c>
      <c r="G707" s="9">
        <f t="shared" ref="G707:G770" si="23">F707+$Q$3</f>
        <v>4.1716841396111905E-2</v>
      </c>
      <c r="H707" s="9">
        <f>E707-$E$2</f>
        <v>1029.0978240740742</v>
      </c>
      <c r="I707" s="9">
        <f>IF(H707=0,Sheet1!$S$1,((D707-C707*$Q$2-1420*C707-H707*B707*$Q$1-C707*H707*$Q$1)/(H707*G707)))</f>
        <v>14.765300471895769</v>
      </c>
      <c r="J707" s="9">
        <f>I707/(Sheet1!$S$4*SQRT(Sheet1!$S$5))</f>
        <v>7.5558468031746475</v>
      </c>
      <c r="K707" s="9"/>
      <c r="L707" s="9"/>
      <c r="M707" s="9"/>
    </row>
    <row r="708" spans="1:13" x14ac:dyDescent="0.25">
      <c r="A708" s="5">
        <v>21.016666672254601</v>
      </c>
      <c r="B708" s="5">
        <v>0.68356088837243556</v>
      </c>
      <c r="C708" s="5">
        <v>0.18997846153846154</v>
      </c>
      <c r="D708" s="9">
        <v>2092.7329615274889</v>
      </c>
      <c r="E708">
        <v>1318.9197592592595</v>
      </c>
      <c r="F708" s="9">
        <f t="shared" si="22"/>
        <v>1.6636377862900266E-2</v>
      </c>
      <c r="G708" s="9">
        <f t="shared" si="23"/>
        <v>4.1636377862900267E-2</v>
      </c>
      <c r="H708" s="9">
        <f>E708-$E$2</f>
        <v>1026.7628564814818</v>
      </c>
      <c r="I708" s="9">
        <f>IF(H708=0,Sheet1!$S$1,((D708-C708*$Q$2-1420*C708-H708*B708*$Q$1-C708*H708*$Q$1)/(H708*G708)))</f>
        <v>15.346632533995729</v>
      </c>
      <c r="J708" s="9">
        <f>I708/(Sheet1!$S$4*SQRT(Sheet1!$S$5))</f>
        <v>7.8533318432767096</v>
      </c>
      <c r="K708" s="9"/>
      <c r="L708" s="9"/>
      <c r="M708" s="9"/>
    </row>
    <row r="709" spans="1:13" x14ac:dyDescent="0.25">
      <c r="A709" s="5">
        <v>21.050000002902621</v>
      </c>
      <c r="B709" s="5">
        <v>0.68368208771926198</v>
      </c>
      <c r="C709" s="5">
        <v>0.18549128205128204</v>
      </c>
      <c r="D709" s="9">
        <v>2101.5467553718408</v>
      </c>
      <c r="E709">
        <v>1318.3863657407405</v>
      </c>
      <c r="F709" s="9">
        <f t="shared" si="22"/>
        <v>1.661803385247082E-2</v>
      </c>
      <c r="G709" s="9">
        <f t="shared" si="23"/>
        <v>4.1618033852470822E-2</v>
      </c>
      <c r="H709" s="9">
        <f>E709-$E$2</f>
        <v>1026.2294629629628</v>
      </c>
      <c r="I709" s="9">
        <f>IF(H709=0,Sheet1!$S$1,((D709-C709*$Q$2-1420*C709-H709*B709*$Q$1-C709*H709*$Q$1)/(H709*G709)))</f>
        <v>15.956190555517413</v>
      </c>
      <c r="J709" s="9">
        <f>I709/(Sheet1!$S$4*SQRT(Sheet1!$S$5))</f>
        <v>8.1652609528150233</v>
      </c>
      <c r="K709" s="9"/>
      <c r="L709" s="9"/>
      <c r="M709" s="9"/>
    </row>
    <row r="710" spans="1:13" x14ac:dyDescent="0.25">
      <c r="A710" s="5">
        <v>21.10000000411334</v>
      </c>
      <c r="B710" s="5">
        <v>0.68395308358597851</v>
      </c>
      <c r="C710" s="5">
        <v>0.18754820512820514</v>
      </c>
      <c r="D710" s="9">
        <v>2103.3716236156497</v>
      </c>
      <c r="E710">
        <v>1318.9605648148145</v>
      </c>
      <c r="F710" s="9">
        <f t="shared" si="22"/>
        <v>1.6637781776538234E-2</v>
      </c>
      <c r="G710" s="9">
        <f t="shared" si="23"/>
        <v>4.1637781776538235E-2</v>
      </c>
      <c r="H710" s="9">
        <f>E710-$E$2</f>
        <v>1026.8036620370367</v>
      </c>
      <c r="I710" s="9">
        <f>IF(H710=0,Sheet1!$S$1,((D710-C710*$Q$2-1420*C710-H710*B710*$Q$1-C710*H710*$Q$1)/(H710*G710)))</f>
        <v>15.788970339734117</v>
      </c>
      <c r="J710" s="9">
        <f>I710/(Sheet1!$S$4*SQRT(Sheet1!$S$5))</f>
        <v>8.079689356405094</v>
      </c>
      <c r="K710" s="9"/>
      <c r="L710" s="9"/>
      <c r="M710" s="9"/>
    </row>
    <row r="711" spans="1:13" x14ac:dyDescent="0.25">
      <c r="A711" s="5">
        <v>21.13333333476136</v>
      </c>
      <c r="B711" s="5">
        <v>0.68417555987312972</v>
      </c>
      <c r="C711" s="5">
        <v>0.18754820512820514</v>
      </c>
      <c r="D711" s="9">
        <v>2107.1925688963252</v>
      </c>
      <c r="E711">
        <v>1318.9605648148145</v>
      </c>
      <c r="F711" s="9">
        <f t="shared" si="22"/>
        <v>1.6637781776538234E-2</v>
      </c>
      <c r="G711" s="9">
        <f t="shared" si="23"/>
        <v>4.1637781776538235E-2</v>
      </c>
      <c r="H711" s="9">
        <f>E711-$E$2</f>
        <v>1026.8036620370367</v>
      </c>
      <c r="I711" s="9">
        <f>IF(H711=0,Sheet1!$S$1,((D711-C711*$Q$2-1420*C711-H711*B711*$Q$1-C711*H711*$Q$1)/(H711*G711)))</f>
        <v>15.872634708463632</v>
      </c>
      <c r="J711" s="9">
        <f>I711/(Sheet1!$S$4*SQRT(Sheet1!$S$5))</f>
        <v>8.1225029215071238</v>
      </c>
      <c r="K711" s="9"/>
      <c r="L711" s="9"/>
      <c r="M711" s="9"/>
    </row>
    <row r="712" spans="1:13" x14ac:dyDescent="0.25">
      <c r="A712" s="5">
        <v>21.16666666540938</v>
      </c>
      <c r="B712" s="5">
        <v>0.6843807025032842</v>
      </c>
      <c r="C712" s="5">
        <v>0.18799641025641026</v>
      </c>
      <c r="D712" s="9">
        <v>2107.9652598778016</v>
      </c>
      <c r="E712">
        <v>1317.6564120370367</v>
      </c>
      <c r="F712" s="9">
        <f t="shared" si="22"/>
        <v>1.6592952109480159E-2</v>
      </c>
      <c r="G712" s="9">
        <f t="shared" si="23"/>
        <v>4.1592952109480164E-2</v>
      </c>
      <c r="H712" s="9">
        <f>E712-$E$2</f>
        <v>1025.499509259259</v>
      </c>
      <c r="I712" s="9">
        <f>IF(H712=0,Sheet1!$S$1,((D712-C712*$Q$2-1420*C712-H712*B712*$Q$1-C712*H712*$Q$1)/(H712*G712)))</f>
        <v>15.913274676521201</v>
      </c>
      <c r="J712" s="9">
        <f>I712/(Sheet1!$S$4*SQRT(Sheet1!$S$5))</f>
        <v>8.143299611240149</v>
      </c>
      <c r="K712" s="9"/>
      <c r="L712" s="9"/>
      <c r="M712" s="9"/>
    </row>
    <row r="713" spans="1:13" x14ac:dyDescent="0.25">
      <c r="A713" s="5">
        <v>21.200000006534779</v>
      </c>
      <c r="B713" s="5">
        <v>0.68457239664897074</v>
      </c>
      <c r="C713" s="5">
        <v>0.18857333333333332</v>
      </c>
      <c r="D713" s="9">
        <v>2110.3732855809171</v>
      </c>
      <c r="E713">
        <v>1319.1187638888887</v>
      </c>
      <c r="F713" s="9">
        <f t="shared" si="22"/>
        <v>1.6643225367973136E-2</v>
      </c>
      <c r="G713" s="9">
        <f t="shared" si="23"/>
        <v>4.1643225367973137E-2</v>
      </c>
      <c r="H713" s="9">
        <f>E713-$E$2</f>
        <v>1026.9618611111109</v>
      </c>
      <c r="I713" s="9">
        <f>IF(H713=0,Sheet1!$S$1,((D713-C713*$Q$2-1420*C713-H713*B713*$Q$1-C713*H713*$Q$1)/(H713*G713)))</f>
        <v>15.842171678319941</v>
      </c>
      <c r="J713" s="9">
        <f>I713/(Sheet1!$S$4*SQRT(Sheet1!$S$5))</f>
        <v>8.1069140759320302</v>
      </c>
      <c r="K713" s="9"/>
      <c r="L713" s="9"/>
      <c r="M713" s="9"/>
    </row>
    <row r="714" spans="1:13" x14ac:dyDescent="0.25">
      <c r="A714" s="5">
        <v>21.233333337182799</v>
      </c>
      <c r="B714" s="5">
        <v>0.68473234300924479</v>
      </c>
      <c r="C714" s="5">
        <v>0.18857333333333332</v>
      </c>
      <c r="D714" s="9">
        <v>2106.6150722179441</v>
      </c>
      <c r="E714">
        <v>1319.1187638888887</v>
      </c>
      <c r="F714" s="9">
        <f t="shared" si="22"/>
        <v>1.6643225367973136E-2</v>
      </c>
      <c r="G714" s="9">
        <f t="shared" si="23"/>
        <v>4.1643225367973137E-2</v>
      </c>
      <c r="H714" s="9">
        <f>E714-$E$2</f>
        <v>1026.9618611111109</v>
      </c>
      <c r="I714" s="9">
        <f>IF(H714=0,Sheet1!$S$1,((D714-C714*$Q$2-1420*C714-H714*B714*$Q$1-C714*H714*$Q$1)/(H714*G714)))</f>
        <v>15.75019110063579</v>
      </c>
      <c r="J714" s="9">
        <f>I714/(Sheet1!$S$4*SQRT(Sheet1!$S$5))</f>
        <v>8.0598448574510524</v>
      </c>
      <c r="K714" s="9"/>
      <c r="L714" s="9"/>
      <c r="M714" s="9"/>
    </row>
    <row r="715" spans="1:13" x14ac:dyDescent="0.25">
      <c r="A715" s="5">
        <v>21.283333338393518</v>
      </c>
      <c r="B715" s="5">
        <v>0.68490802132539619</v>
      </c>
      <c r="C715" s="5">
        <v>0.19024102564102563</v>
      </c>
      <c r="D715" s="9">
        <v>2105.8707361072265</v>
      </c>
      <c r="E715">
        <v>1321.6247499999999</v>
      </c>
      <c r="F715" s="9">
        <f t="shared" si="22"/>
        <v>1.6729616610571308E-2</v>
      </c>
      <c r="G715" s="9">
        <f t="shared" si="23"/>
        <v>4.1729616610571313E-2</v>
      </c>
      <c r="H715" s="9">
        <f>E715-$E$2</f>
        <v>1029.4678472222222</v>
      </c>
      <c r="I715" s="9">
        <f>IF(H715=0,Sheet1!$S$1,((D715-C715*$Q$2-1420*C715-H715*B715*$Q$1-C715*H715*$Q$1)/(H715*G715)))</f>
        <v>15.46258429123816</v>
      </c>
      <c r="J715" s="9">
        <f>I715/(Sheet1!$S$4*SQRT(Sheet1!$S$5))</f>
        <v>7.9126678328117892</v>
      </c>
      <c r="K715" s="9"/>
      <c r="L715" s="9"/>
      <c r="M715" s="9"/>
    </row>
    <row r="716" spans="1:13" x14ac:dyDescent="0.25">
      <c r="A716" s="5">
        <v>21.316666669041538</v>
      </c>
      <c r="B716" s="5">
        <v>0.68499036206401864</v>
      </c>
      <c r="C716" s="5">
        <v>0.19157435897435895</v>
      </c>
      <c r="D716" s="9">
        <v>2107.8558101271105</v>
      </c>
      <c r="E716">
        <v>1322.5871527777776</v>
      </c>
      <c r="F716" s="9">
        <f t="shared" si="22"/>
        <v>1.6762874937032005E-2</v>
      </c>
      <c r="G716" s="9">
        <f t="shared" si="23"/>
        <v>4.1762874937032006E-2</v>
      </c>
      <c r="H716" s="9">
        <f>E716-$E$2</f>
        <v>1030.4302499999999</v>
      </c>
      <c r="I716" s="9">
        <f>IF(H716=0,Sheet1!$S$1,((D716-C716*$Q$2-1420*C716-H716*B716*$Q$1-C716*H716*$Q$1)/(H716*G716)))</f>
        <v>15.346784658018574</v>
      </c>
      <c r="J716" s="9">
        <f>I716/(Sheet1!$S$4*SQRT(Sheet1!$S$5))</f>
        <v>7.853409689698724</v>
      </c>
      <c r="K716" s="9"/>
      <c r="L716" s="9"/>
      <c r="M716" s="9"/>
    </row>
    <row r="717" spans="1:13" x14ac:dyDescent="0.25">
      <c r="A717" s="5">
        <v>21.349999999689558</v>
      </c>
      <c r="B717" s="5">
        <v>0.68505985810806524</v>
      </c>
      <c r="C717" s="5">
        <v>0.19157435897435895</v>
      </c>
      <c r="D717" s="9">
        <v>2111.7854688968655</v>
      </c>
      <c r="E717">
        <v>1322.5871527777776</v>
      </c>
      <c r="F717" s="9">
        <f t="shared" si="22"/>
        <v>1.6762874937032005E-2</v>
      </c>
      <c r="G717" s="9">
        <f t="shared" si="23"/>
        <v>4.1762874937032006E-2</v>
      </c>
      <c r="H717" s="9">
        <f>E717-$E$2</f>
        <v>1030.4302499999999</v>
      </c>
      <c r="I717" s="9">
        <f>IF(H717=0,Sheet1!$S$1,((D717-C717*$Q$2-1420*C717-H717*B717*$Q$1-C717*H717*$Q$1)/(H717*G717)))</f>
        <v>15.436323223181285</v>
      </c>
      <c r="J717" s="9">
        <f>I717/(Sheet1!$S$4*SQRT(Sheet1!$S$5))</f>
        <v>7.8992292571794689</v>
      </c>
      <c r="K717" s="9"/>
      <c r="L717" s="9"/>
      <c r="M717" s="9"/>
    </row>
    <row r="718" spans="1:13" x14ac:dyDescent="0.25">
      <c r="A718" s="5">
        <v>21.383333330337578</v>
      </c>
      <c r="B718" s="5">
        <v>0.68513039812988674</v>
      </c>
      <c r="C718" s="5">
        <v>0.19333076923076922</v>
      </c>
      <c r="D718" s="9">
        <v>2110.8123574188598</v>
      </c>
      <c r="E718">
        <v>1320.1274814814815</v>
      </c>
      <c r="F718" s="9">
        <f t="shared" si="22"/>
        <v>1.6677963446490945E-2</v>
      </c>
      <c r="G718" s="9">
        <f t="shared" si="23"/>
        <v>4.1677963446490947E-2</v>
      </c>
      <c r="H718" s="9">
        <f>E718-$E$2</f>
        <v>1027.9705787037037</v>
      </c>
      <c r="I718" s="9">
        <f>IF(H718=0,Sheet1!$S$1,((D718-C718*$Q$2-1420*C718-H718*B718*$Q$1-C718*H718*$Q$1)/(H718*G718)))</f>
        <v>15.385694549814163</v>
      </c>
      <c r="J718" s="9">
        <f>I718/(Sheet1!$S$4*SQRT(Sheet1!$S$5))</f>
        <v>7.8733210475539304</v>
      </c>
      <c r="K718" s="9"/>
      <c r="L718" s="9"/>
      <c r="M718" s="9"/>
    </row>
    <row r="719" spans="1:13" x14ac:dyDescent="0.25">
      <c r="A719" s="5">
        <v>21.416666671462977</v>
      </c>
      <c r="B719" s="5">
        <v>0.68521271923997107</v>
      </c>
      <c r="C719" s="5">
        <v>0.19703641025641025</v>
      </c>
      <c r="D719" s="9">
        <v>2102.516535802476</v>
      </c>
      <c r="E719">
        <v>1318.1424398148147</v>
      </c>
      <c r="F719" s="9">
        <f t="shared" si="22"/>
        <v>1.6609649526335986E-2</v>
      </c>
      <c r="G719" s="9">
        <f t="shared" si="23"/>
        <v>4.1609649526335987E-2</v>
      </c>
      <c r="H719" s="9">
        <f>E719-$E$2</f>
        <v>1025.9855370370369</v>
      </c>
      <c r="I719" s="9">
        <f>IF(H719=0,Sheet1!$S$1,((D719-C719*$Q$2-1420*C719-H719*B719*$Q$1-C719*H719*$Q$1)/(H719*G719)))</f>
        <v>14.974106101642922</v>
      </c>
      <c r="J719" s="9">
        <f>I719/(Sheet1!$S$4*SQRT(Sheet1!$S$5))</f>
        <v>7.6626989023251451</v>
      </c>
      <c r="K719" s="9"/>
      <c r="L719" s="9"/>
      <c r="M719" s="9"/>
    </row>
    <row r="720" spans="1:13" x14ac:dyDescent="0.25">
      <c r="A720" s="5">
        <v>21.466666672673696</v>
      </c>
      <c r="B720" s="5">
        <v>0.68536651199377696</v>
      </c>
      <c r="C720" s="5">
        <v>0.19741641025641024</v>
      </c>
      <c r="D720" s="9">
        <v>2097.6668348704115</v>
      </c>
      <c r="E720">
        <v>1318.246671296296</v>
      </c>
      <c r="F720" s="9">
        <f t="shared" si="22"/>
        <v>1.6613231864905015E-2</v>
      </c>
      <c r="G720" s="9">
        <f t="shared" si="23"/>
        <v>4.1613231864905016E-2</v>
      </c>
      <c r="H720" s="9">
        <f>E720-$E$2</f>
        <v>1026.0897685185182</v>
      </c>
      <c r="I720" s="9">
        <f>IF(H720=0,Sheet1!$S$1,((D720-C720*$Q$2-1420*C720-H720*B720*$Q$1-C720*H720*$Q$1)/(H720*G720)))</f>
        <v>14.819290410782827</v>
      </c>
      <c r="J720" s="9">
        <f>I720/(Sheet1!$S$4*SQRT(Sheet1!$S$5))</f>
        <v>7.5834750731119813</v>
      </c>
      <c r="K720" s="9"/>
      <c r="L720" s="9"/>
      <c r="M720" s="9"/>
    </row>
    <row r="721" spans="1:13" x14ac:dyDescent="0.25">
      <c r="A721" s="5">
        <v>21.500000003321716</v>
      </c>
      <c r="B721" s="5">
        <v>0.68548519963840016</v>
      </c>
      <c r="C721" s="5">
        <v>0.19825692307692308</v>
      </c>
      <c r="D721" s="9">
        <v>2100.6296370329374</v>
      </c>
      <c r="E721">
        <v>1319.8168935185186</v>
      </c>
      <c r="F721" s="9">
        <f t="shared" si="22"/>
        <v>1.6667262236768402E-2</v>
      </c>
      <c r="G721" s="9">
        <f t="shared" si="23"/>
        <v>4.1667262236768407E-2</v>
      </c>
      <c r="H721" s="9">
        <f>E721-$E$2</f>
        <v>1027.6599907407408</v>
      </c>
      <c r="I721" s="9">
        <f>IF(H721=0,Sheet1!$S$1,((D721-C721*$Q$2-1420*C721-H721*B721*$Q$1-C721*H721*$Q$1)/(H721*G721)))</f>
        <v>14.738028015437745</v>
      </c>
      <c r="J721" s="9">
        <f>I721/(Sheet1!$S$4*SQRT(Sheet1!$S$5))</f>
        <v>7.541890669783708</v>
      </c>
      <c r="K721" s="9"/>
      <c r="L721" s="9"/>
      <c r="M721" s="9"/>
    </row>
    <row r="722" spans="1:13" x14ac:dyDescent="0.25">
      <c r="A722" s="5">
        <v>21.533333333969736</v>
      </c>
      <c r="B722" s="5">
        <v>0.68559901071122709</v>
      </c>
      <c r="C722" s="5">
        <v>0.19825692307692308</v>
      </c>
      <c r="D722" s="9">
        <v>2101.0714586369909</v>
      </c>
      <c r="E722">
        <v>1319.8168935185186</v>
      </c>
      <c r="F722" s="9">
        <f t="shared" si="22"/>
        <v>1.6667262236768402E-2</v>
      </c>
      <c r="G722" s="9">
        <f t="shared" si="23"/>
        <v>4.1667262236768407E-2</v>
      </c>
      <c r="H722" s="9">
        <f>E722-$E$2</f>
        <v>1027.6599907407408</v>
      </c>
      <c r="I722" s="9">
        <f>IF(H722=0,Sheet1!$S$1,((D722-C722*$Q$2-1420*C722-H722*B722*$Q$1-C722*H722*$Q$1)/(H722*G722)))</f>
        <v>14.745429018258307</v>
      </c>
      <c r="J722" s="9">
        <f>I722/(Sheet1!$S$4*SQRT(Sheet1!$S$5))</f>
        <v>7.5456779847529134</v>
      </c>
      <c r="K722" s="9"/>
      <c r="L722" s="9"/>
      <c r="M722" s="9"/>
    </row>
    <row r="723" spans="1:13" x14ac:dyDescent="0.25">
      <c r="A723" s="5">
        <v>21.566666664617756</v>
      </c>
      <c r="B723" s="5">
        <v>0.68569300680882805</v>
      </c>
      <c r="C723" s="5">
        <v>0.19879538461538462</v>
      </c>
      <c r="D723" s="9">
        <v>2106.2410927989413</v>
      </c>
      <c r="E723">
        <v>1320.1599675925927</v>
      </c>
      <c r="F723" s="9">
        <f t="shared" si="22"/>
        <v>1.6679083013718964E-2</v>
      </c>
      <c r="G723" s="9">
        <f t="shared" si="23"/>
        <v>4.1679083013718962E-2</v>
      </c>
      <c r="H723" s="9">
        <f>E723-$E$2</f>
        <v>1028.0030648148149</v>
      </c>
      <c r="I723" s="9">
        <f>IF(H723=0,Sheet1!$S$1,((D723-C723*$Q$2-1420*C723-H723*B723*$Q$1-C723*H723*$Q$1)/(H723*G723)))</f>
        <v>14.801548664007816</v>
      </c>
      <c r="J723" s="9">
        <f>I723/(Sheet1!$S$4*SQRT(Sheet1!$S$5))</f>
        <v>7.5743960895242202</v>
      </c>
      <c r="K723" s="9"/>
      <c r="L723" s="9"/>
      <c r="M723" s="9"/>
    </row>
    <row r="724" spans="1:13" x14ac:dyDescent="0.25">
      <c r="A724" s="5">
        <v>21.600000005743155</v>
      </c>
      <c r="B724" s="5">
        <v>0.68575822500513217</v>
      </c>
      <c r="C724" s="5">
        <v>0.19904410256410257</v>
      </c>
      <c r="D724" s="9">
        <v>2103.9332728859777</v>
      </c>
      <c r="E724">
        <v>1320.8262222222224</v>
      </c>
      <c r="F724" s="9">
        <f t="shared" si="22"/>
        <v>1.6702055335083534E-2</v>
      </c>
      <c r="G724" s="9">
        <f t="shared" si="23"/>
        <v>4.1702055335083532E-2</v>
      </c>
      <c r="H724" s="9">
        <f>E724-$E$2</f>
        <v>1028.6693194444447</v>
      </c>
      <c r="I724" s="9">
        <f>IF(H724=0,Sheet1!$S$1,((D724-C724*$Q$2-1420*C724-H724*B724*$Q$1-C724*H724*$Q$1)/(H724*G724)))</f>
        <v>14.692693021489509</v>
      </c>
      <c r="J724" s="9">
        <f>I724/(Sheet1!$S$4*SQRT(Sheet1!$S$5))</f>
        <v>7.5186913945811673</v>
      </c>
      <c r="K724" s="9"/>
      <c r="L724" s="9"/>
      <c r="M724" s="9"/>
    </row>
    <row r="725" spans="1:13" x14ac:dyDescent="0.25">
      <c r="A725" s="5">
        <v>21.649999996476495</v>
      </c>
      <c r="B725" s="5">
        <v>0.68579019954575926</v>
      </c>
      <c r="C725" s="5">
        <v>0.19904410256410257</v>
      </c>
      <c r="D725" s="9">
        <v>2103.0686991763005</v>
      </c>
      <c r="E725">
        <v>1320.8262222222224</v>
      </c>
      <c r="F725" s="9">
        <f t="shared" si="22"/>
        <v>1.6702055335083534E-2</v>
      </c>
      <c r="G725" s="9">
        <f t="shared" si="23"/>
        <v>4.1702055335083532E-2</v>
      </c>
      <c r="H725" s="9">
        <f>E725-$E$2</f>
        <v>1028.6693194444447</v>
      </c>
      <c r="I725" s="9">
        <f>IF(H725=0,Sheet1!$S$1,((D725-C725*$Q$2-1420*C725-H725*B725*$Q$1-C725*H725*$Q$1)/(H725*G725)))</f>
        <v>14.671719796405643</v>
      </c>
      <c r="J725" s="9">
        <f>I725/(Sheet1!$S$4*SQRT(Sheet1!$S$5))</f>
        <v>7.5079587666875574</v>
      </c>
      <c r="K725" s="9"/>
      <c r="L725" s="9"/>
      <c r="M725" s="9"/>
    </row>
    <row r="726" spans="1:13" x14ac:dyDescent="0.25">
      <c r="A726" s="5">
        <v>21.683333337601894</v>
      </c>
      <c r="B726" s="5">
        <v>0.68576949992828851</v>
      </c>
      <c r="C726" s="5">
        <v>0.19885128205128205</v>
      </c>
      <c r="D726" s="9">
        <v>2101.5093508006626</v>
      </c>
      <c r="E726">
        <v>1320.3222083333335</v>
      </c>
      <c r="F726" s="9">
        <f t="shared" si="22"/>
        <v>1.6684675069693115E-2</v>
      </c>
      <c r="G726" s="9">
        <f t="shared" si="23"/>
        <v>4.1684675069693117E-2</v>
      </c>
      <c r="H726" s="9">
        <f>E726-$E$2</f>
        <v>1028.1653055555557</v>
      </c>
      <c r="I726" s="9">
        <f>IF(H726=0,Sheet1!$S$1,((D726-C726*$Q$2-1420*C726-H726*B726*$Q$1-C726*H726*$Q$1)/(H726*G726)))</f>
        <v>14.676569987439558</v>
      </c>
      <c r="J726" s="9">
        <f>I726/(Sheet1!$S$4*SQRT(Sheet1!$S$5))</f>
        <v>7.5104407548115484</v>
      </c>
      <c r="K726" s="9"/>
      <c r="L726" s="9"/>
      <c r="M726" s="9"/>
    </row>
    <row r="727" spans="1:13" x14ac:dyDescent="0.25">
      <c r="A727" s="5">
        <v>21.716666668249914</v>
      </c>
      <c r="B727" s="5">
        <v>0.68591051252280255</v>
      </c>
      <c r="C727" s="5">
        <v>0.19842615384615384</v>
      </c>
      <c r="D727" s="9">
        <v>2104.6168471857468</v>
      </c>
      <c r="E727">
        <v>1320.1923101851853</v>
      </c>
      <c r="F727" s="9">
        <f t="shared" si="22"/>
        <v>1.6680197685407048E-2</v>
      </c>
      <c r="G727" s="9">
        <f t="shared" si="23"/>
        <v>4.1680197685407053E-2</v>
      </c>
      <c r="H727" s="9">
        <f>E727-$E$2</f>
        <v>1028.0354074074075</v>
      </c>
      <c r="I727" s="9">
        <f>IF(H727=0,Sheet1!$S$1,((D727-C727*$Q$2-1420*C727-H727*B727*$Q$1-C727*H727*$Q$1)/(H727*G727)))</f>
        <v>14.787670425519311</v>
      </c>
      <c r="J727" s="9">
        <f>I727/(Sheet1!$S$4*SQRT(Sheet1!$S$5))</f>
        <v>7.5672941789253354</v>
      </c>
      <c r="K727" s="9"/>
      <c r="L727" s="9"/>
      <c r="M727" s="9"/>
    </row>
    <row r="728" spans="1:13" x14ac:dyDescent="0.25">
      <c r="A728" s="5">
        <v>21.749999998897934</v>
      </c>
      <c r="B728" s="5">
        <v>0.68566829867992152</v>
      </c>
      <c r="C728" s="5">
        <v>0.19842615384615384</v>
      </c>
      <c r="D728" s="9">
        <v>2103.862211222332</v>
      </c>
      <c r="E728">
        <v>1320.1923101851853</v>
      </c>
      <c r="F728" s="9">
        <f t="shared" si="22"/>
        <v>1.6680197685407048E-2</v>
      </c>
      <c r="G728" s="9">
        <f t="shared" si="23"/>
        <v>4.1680197685407053E-2</v>
      </c>
      <c r="H728" s="9">
        <f>E728-$E$2</f>
        <v>1028.0354074074075</v>
      </c>
      <c r="I728" s="9">
        <f>IF(H728=0,Sheet1!$S$1,((D728-C728*$Q$2-1420*C728-H728*B728*$Q$1-C728*H728*$Q$1)/(H728*G728)))</f>
        <v>14.77626520108257</v>
      </c>
      <c r="J728" s="9">
        <f>I728/(Sheet1!$S$4*SQRT(Sheet1!$S$5))</f>
        <v>7.5614577837389412</v>
      </c>
      <c r="K728" s="9"/>
      <c r="L728" s="9"/>
      <c r="M728" s="9"/>
    </row>
    <row r="729" spans="1:13" x14ac:dyDescent="0.25">
      <c r="A729" s="5">
        <v>21.783333340023333</v>
      </c>
      <c r="B729" s="5">
        <v>0.68560130679378006</v>
      </c>
      <c r="C729" s="5">
        <v>0.19826717948717948</v>
      </c>
      <c r="D729" s="9">
        <v>2103.5558847560374</v>
      </c>
      <c r="E729">
        <v>1319.0443009259261</v>
      </c>
      <c r="F729" s="9">
        <f t="shared" si="22"/>
        <v>1.6640662965483253E-2</v>
      </c>
      <c r="G729" s="9">
        <f t="shared" si="23"/>
        <v>4.1640662965483258E-2</v>
      </c>
      <c r="H729" s="9">
        <f>E729-$E$2</f>
        <v>1026.8873981481483</v>
      </c>
      <c r="I729" s="9">
        <f>IF(H729=0,Sheet1!$S$1,((D729-C729*$Q$2-1420*C729-H729*B729*$Q$1-C729*H729*$Q$1)/(H729*G729)))</f>
        <v>14.84017944588566</v>
      </c>
      <c r="J729" s="9">
        <f>I729/(Sheet1!$S$4*SQRT(Sheet1!$S$5))</f>
        <v>7.5941646184689189</v>
      </c>
      <c r="K729" s="9"/>
      <c r="L729" s="9"/>
      <c r="M729" s="9"/>
    </row>
    <row r="730" spans="1:13" x14ac:dyDescent="0.25">
      <c r="A730" s="5">
        <v>21.833333330756673</v>
      </c>
      <c r="B730" s="5">
        <v>0.68548714749541162</v>
      </c>
      <c r="C730" s="5">
        <v>0.19822717948717947</v>
      </c>
      <c r="D730" s="9">
        <v>2105.8362840814166</v>
      </c>
      <c r="E730">
        <v>1320.189037037037</v>
      </c>
      <c r="F730" s="9">
        <f t="shared" si="22"/>
        <v>1.6680084875658498E-2</v>
      </c>
      <c r="G730" s="9">
        <f t="shared" si="23"/>
        <v>4.1680084875658496E-2</v>
      </c>
      <c r="H730" s="9">
        <f>E730-$E$2</f>
        <v>1028.0321342592592</v>
      </c>
      <c r="I730" s="9">
        <f>IF(H730=0,Sheet1!$S$1,((D730-C730*$Q$2-1420*C730-H730*B730*$Q$1-C730*H730*$Q$1)/(H730*G730)))</f>
        <v>14.843937697079951</v>
      </c>
      <c r="J730" s="9">
        <f>I730/(Sheet1!$S$4*SQRT(Sheet1!$S$5))</f>
        <v>7.5960878282489004</v>
      </c>
      <c r="K730" s="9"/>
      <c r="L730" s="9"/>
      <c r="M730" s="9"/>
    </row>
    <row r="731" spans="1:13" x14ac:dyDescent="0.25">
      <c r="A731" s="5">
        <v>21.866666671882072</v>
      </c>
      <c r="B731" s="5">
        <v>0.6854072432102829</v>
      </c>
      <c r="C731" s="5">
        <v>0.1977276923076923</v>
      </c>
      <c r="D731" s="9">
        <v>2106.5590865874719</v>
      </c>
      <c r="E731">
        <v>1318.6437083333331</v>
      </c>
      <c r="F731" s="9">
        <f t="shared" si="22"/>
        <v>1.6626882446996269E-2</v>
      </c>
      <c r="G731" s="9">
        <f t="shared" si="23"/>
        <v>4.162688244699627E-2</v>
      </c>
      <c r="H731" s="9">
        <f>E731-$E$2</f>
        <v>1026.4868055555553</v>
      </c>
      <c r="I731" s="9">
        <f>IF(H731=0,Sheet1!$S$1,((D731-C731*$Q$2-1420*C731-H731*B731*$Q$1-C731*H731*$Q$1)/(H731*G731)))</f>
        <v>14.980656592299875</v>
      </c>
      <c r="J731" s="9">
        <f>I731/(Sheet1!$S$4*SQRT(Sheet1!$S$5))</f>
        <v>7.6660509847283285</v>
      </c>
      <c r="K731" s="9"/>
      <c r="L731" s="9"/>
      <c r="M731" s="9"/>
    </row>
    <row r="732" spans="1:13" x14ac:dyDescent="0.25">
      <c r="A732" s="5">
        <v>21.900000002530092</v>
      </c>
      <c r="B732" s="5">
        <v>0.68532689895527099</v>
      </c>
      <c r="C732" s="5">
        <v>0.19803333333333334</v>
      </c>
      <c r="D732" s="9">
        <v>2107.1779574146117</v>
      </c>
      <c r="E732">
        <v>1315.7053796296295</v>
      </c>
      <c r="F732" s="9">
        <f t="shared" si="22"/>
        <v>1.6526039011233434E-2</v>
      </c>
      <c r="G732" s="9">
        <f t="shared" si="23"/>
        <v>4.1526039011233432E-2</v>
      </c>
      <c r="H732" s="9">
        <f>E732-$E$2</f>
        <v>1023.5484768518518</v>
      </c>
      <c r="I732" s="9">
        <f>IF(H732=0,Sheet1!$S$1,((D732-C732*$Q$2-1420*C732-H732*B732*$Q$1-C732*H732*$Q$1)/(H732*G732)))</f>
        <v>15.115994260516866</v>
      </c>
      <c r="J732" s="9">
        <f>I732/(Sheet1!$S$4*SQRT(Sheet1!$S$5))</f>
        <v>7.7353073259516485</v>
      </c>
      <c r="K732" s="9"/>
      <c r="L732" s="9"/>
      <c r="M732" s="9"/>
    </row>
    <row r="733" spans="1:13" x14ac:dyDescent="0.25">
      <c r="A733" s="5">
        <v>21.933333333178112</v>
      </c>
      <c r="B733" s="5">
        <v>0.68524411354620784</v>
      </c>
      <c r="C733" s="5">
        <v>0.19803333333333334</v>
      </c>
      <c r="D733" s="9">
        <v>2109.4441416857021</v>
      </c>
      <c r="E733">
        <v>1315.7053796296295</v>
      </c>
      <c r="F733" s="9">
        <f t="shared" si="22"/>
        <v>1.6526039011233434E-2</v>
      </c>
      <c r="G733" s="9">
        <f t="shared" si="23"/>
        <v>4.1526039011233432E-2</v>
      </c>
      <c r="H733" s="9">
        <f>E733-$E$2</f>
        <v>1023.5484768518518</v>
      </c>
      <c r="I733" s="9">
        <f>IF(H733=0,Sheet1!$S$1,((D733-C733*$Q$2-1420*C733-H733*B733*$Q$1-C733*H733*$Q$1)/(H733*G733)))</f>
        <v>15.171440474796508</v>
      </c>
      <c r="J733" s="9">
        <f>I733/(Sheet1!$S$4*SQRT(Sheet1!$S$5))</f>
        <v>7.7636808156554578</v>
      </c>
      <c r="K733" s="9"/>
      <c r="L733" s="9"/>
      <c r="M733" s="9"/>
    </row>
    <row r="734" spans="1:13" x14ac:dyDescent="0.25">
      <c r="A734" s="5">
        <v>21.983333334388831</v>
      </c>
      <c r="B734" s="5">
        <v>0.68509965351713098</v>
      </c>
      <c r="C734" s="5">
        <v>0.19792820512820514</v>
      </c>
      <c r="D734" s="9">
        <v>2111.7716406200702</v>
      </c>
      <c r="E734">
        <v>1317.556574074074</v>
      </c>
      <c r="F734" s="9">
        <f t="shared" si="22"/>
        <v>1.6589523597416531E-2</v>
      </c>
      <c r="G734" s="9">
        <f t="shared" si="23"/>
        <v>4.1589523597416536E-2</v>
      </c>
      <c r="H734" s="9">
        <f>E734-$E$2</f>
        <v>1025.3996712962962</v>
      </c>
      <c r="I734" s="9">
        <f>IF(H734=0,Sheet1!$S$1,((D734-C734*$Q$2-1420*C734-H734*B734*$Q$1-C734*H734*$Q$1)/(H734*G734)))</f>
        <v>15.14718395711402</v>
      </c>
      <c r="J734" s="9">
        <f>I734/(Sheet1!$S$4*SQRT(Sheet1!$S$5))</f>
        <v>7.7512680285309266</v>
      </c>
      <c r="K734" s="9"/>
      <c r="L734" s="9"/>
      <c r="M734" s="9"/>
    </row>
    <row r="735" spans="1:13" x14ac:dyDescent="0.25">
      <c r="A735" s="5">
        <v>22.016666665036851</v>
      </c>
      <c r="B735" s="5">
        <v>0.68497000585411172</v>
      </c>
      <c r="C735" s="5">
        <v>0.19759487179487178</v>
      </c>
      <c r="D735" s="9">
        <v>2109.9890615586469</v>
      </c>
      <c r="E735">
        <v>1317.3496805555556</v>
      </c>
      <c r="F735" s="9">
        <f t="shared" si="22"/>
        <v>1.6582420242204757E-2</v>
      </c>
      <c r="G735" s="9">
        <f t="shared" si="23"/>
        <v>4.1582420242204758E-2</v>
      </c>
      <c r="H735" s="9">
        <f>E735-$E$2</f>
        <v>1025.1927777777778</v>
      </c>
      <c r="I735" s="9">
        <f>IF(H735=0,Sheet1!$S$1,((D735-C735*$Q$2-1420*C735-H735*B735*$Q$1-C735*H735*$Q$1)/(H735*G735)))</f>
        <v>15.147186288156565</v>
      </c>
      <c r="J735" s="9">
        <f>I735/(Sheet1!$S$4*SQRT(Sheet1!$S$5))</f>
        <v>7.7512692213952636</v>
      </c>
      <c r="K735" s="9"/>
      <c r="L735" s="9"/>
      <c r="M735" s="9"/>
    </row>
    <row r="736" spans="1:13" x14ac:dyDescent="0.25">
      <c r="A736" s="5">
        <v>22.05000000616225</v>
      </c>
      <c r="B736" s="5">
        <v>0.68479752959942197</v>
      </c>
      <c r="C736" s="5">
        <v>0.19776974358974361</v>
      </c>
      <c r="D736" s="9">
        <v>2110.0202612703815</v>
      </c>
      <c r="E736">
        <v>1317.2385509259261</v>
      </c>
      <c r="F736" s="9">
        <f t="shared" si="22"/>
        <v>1.6578605635712999E-2</v>
      </c>
      <c r="G736" s="9">
        <f t="shared" si="23"/>
        <v>4.1578605635713001E-2</v>
      </c>
      <c r="H736" s="9">
        <f>E736-$E$2</f>
        <v>1025.0816481481484</v>
      </c>
      <c r="I736" s="9">
        <f>IF(H736=0,Sheet1!$S$1,((D736-C736*$Q$2-1420*C736-H736*B736*$Q$1-C736*H736*$Q$1)/(H736*G736)))</f>
        <v>15.143007037077499</v>
      </c>
      <c r="J736" s="9">
        <f>I736/(Sheet1!$S$4*SQRT(Sheet1!$S$5))</f>
        <v>7.7491305733558606</v>
      </c>
      <c r="K736" s="9"/>
      <c r="L736" s="9"/>
      <c r="M736" s="9"/>
    </row>
    <row r="737" spans="1:13" x14ac:dyDescent="0.25">
      <c r="A737" s="5">
        <v>22.08333333681027</v>
      </c>
      <c r="B737" s="5">
        <v>0.68457462851244222</v>
      </c>
      <c r="C737" s="5">
        <v>0.19776974358974361</v>
      </c>
      <c r="D737" s="9">
        <v>2109.3635458631029</v>
      </c>
      <c r="E737">
        <v>1317.2385509259261</v>
      </c>
      <c r="F737" s="9">
        <f t="shared" si="22"/>
        <v>1.6578605635712999E-2</v>
      </c>
      <c r="G737" s="9">
        <f t="shared" si="23"/>
        <v>4.1578605635713001E-2</v>
      </c>
      <c r="H737" s="9">
        <f>E737-$E$2</f>
        <v>1025.0816481481484</v>
      </c>
      <c r="I737" s="9">
        <f>IF(H737=0,Sheet1!$S$1,((D737-C737*$Q$2-1420*C737-H737*B737*$Q$1-C737*H737*$Q$1)/(H737*G737)))</f>
        <v>15.133324447692123</v>
      </c>
      <c r="J737" s="9">
        <f>I737/(Sheet1!$S$4*SQRT(Sheet1!$S$5))</f>
        <v>7.744175702156781</v>
      </c>
      <c r="K737" s="9"/>
      <c r="L737" s="9"/>
      <c r="M737" s="9"/>
    </row>
    <row r="738" spans="1:13" x14ac:dyDescent="0.25">
      <c r="A738" s="5">
        <v>22.11666666745829</v>
      </c>
      <c r="B738" s="5">
        <v>0.68429770444587923</v>
      </c>
      <c r="C738" s="5">
        <v>0.19804871794871795</v>
      </c>
      <c r="D738" s="9">
        <v>2109.1027662212855</v>
      </c>
      <c r="E738">
        <v>1316.6016990740741</v>
      </c>
      <c r="F738" s="9">
        <f t="shared" si="22"/>
        <v>1.6556756681369821E-2</v>
      </c>
      <c r="G738" s="9">
        <f t="shared" si="23"/>
        <v>4.1556756681369822E-2</v>
      </c>
      <c r="H738" s="9">
        <f>E738-$E$2</f>
        <v>1024.4447962962963</v>
      </c>
      <c r="I738" s="9">
        <f>IF(H738=0,Sheet1!$S$1,((D738-C738*$Q$2-1420*C738-H738*B738*$Q$1-C738*H738*$Q$1)/(H738*G738)))</f>
        <v>15.14209878959697</v>
      </c>
      <c r="J738" s="9">
        <f>I738/(Sheet1!$S$4*SQRT(Sheet1!$S$5))</f>
        <v>7.7486657958977032</v>
      </c>
      <c r="K738" s="9"/>
      <c r="L738" s="9"/>
      <c r="M738" s="9"/>
    </row>
    <row r="739" spans="1:13" x14ac:dyDescent="0.25">
      <c r="A739" s="5">
        <v>22.166666668669009</v>
      </c>
      <c r="B739" s="5">
        <v>0.68378419606452101</v>
      </c>
      <c r="C739" s="5">
        <v>0.19677128205128205</v>
      </c>
      <c r="D739" s="9">
        <v>2107.5193777929535</v>
      </c>
      <c r="E739">
        <v>1315.8759629629626</v>
      </c>
      <c r="F739" s="9">
        <f t="shared" si="22"/>
        <v>1.6531882079907974E-2</v>
      </c>
      <c r="G739" s="9">
        <f t="shared" si="23"/>
        <v>4.1531882079907975E-2</v>
      </c>
      <c r="H739" s="9">
        <f>E739-$E$2</f>
        <v>1023.7190601851848</v>
      </c>
      <c r="I739" s="9">
        <f>IF(H739=0,Sheet1!$S$1,((D739-C739*$Q$2-1420*C739-H739*B739*$Q$1-C739*H739*$Q$1)/(H739*G739)))</f>
        <v>15.26252133505297</v>
      </c>
      <c r="J739" s="9">
        <f>I739/(Sheet1!$S$4*SQRT(Sheet1!$S$5))</f>
        <v>7.8102896217619833</v>
      </c>
      <c r="K739" s="9"/>
      <c r="L739" s="9"/>
      <c r="M739" s="9"/>
    </row>
    <row r="740" spans="1:13" x14ac:dyDescent="0.25">
      <c r="A740" s="5">
        <v>22.199999999317029</v>
      </c>
      <c r="B740" s="5">
        <v>0.68338242276415928</v>
      </c>
      <c r="C740" s="5">
        <v>0.19677128205128205</v>
      </c>
      <c r="D740" s="9">
        <v>2102.5344862251727</v>
      </c>
      <c r="E740">
        <v>1315.8759629629626</v>
      </c>
      <c r="F740" s="9">
        <f t="shared" si="22"/>
        <v>1.6531882079907974E-2</v>
      </c>
      <c r="G740" s="9">
        <f t="shared" si="23"/>
        <v>4.1531882079907975E-2</v>
      </c>
      <c r="H740" s="9">
        <f>E740-$E$2</f>
        <v>1023.7190601851848</v>
      </c>
      <c r="I740" s="9">
        <f>IF(H740=0,Sheet1!$S$1,((D740-C740*$Q$2-1420*C740-H740*B740*$Q$1-C740*H740*$Q$1)/(H740*G740)))</f>
        <v>15.155608283957523</v>
      </c>
      <c r="J740" s="9">
        <f>I740/(Sheet1!$S$4*SQRT(Sheet1!$S$5))</f>
        <v>7.7555790090741628</v>
      </c>
      <c r="K740" s="9"/>
      <c r="L740" s="9"/>
      <c r="M740" s="9"/>
    </row>
    <row r="741" spans="1:13" x14ac:dyDescent="0.25">
      <c r="A741" s="5">
        <v>22.233333329965049</v>
      </c>
      <c r="B741" s="5">
        <v>0.68294230197257333</v>
      </c>
      <c r="C741" s="5">
        <v>0.19654512820512821</v>
      </c>
      <c r="D741" s="9">
        <v>2102.9747306962972</v>
      </c>
      <c r="E741">
        <v>1317.7500787037038</v>
      </c>
      <c r="F741" s="9">
        <f t="shared" si="22"/>
        <v>1.6596169130547934E-2</v>
      </c>
      <c r="G741" s="9">
        <f t="shared" si="23"/>
        <v>4.1596169130547936E-2</v>
      </c>
      <c r="H741" s="9">
        <f>E741-$E$2</f>
        <v>1025.5931759259261</v>
      </c>
      <c r="I741" s="9">
        <f>IF(H741=0,Sheet1!$S$1,((D741-C741*$Q$2-1420*C741-H741*B741*$Q$1-C741*H741*$Q$1)/(H741*G741)))</f>
        <v>15.104024056707662</v>
      </c>
      <c r="J741" s="9">
        <f>I741/(Sheet1!$S$4*SQRT(Sheet1!$S$5))</f>
        <v>7.7291818138865693</v>
      </c>
      <c r="K741" s="9"/>
      <c r="L741" s="9"/>
      <c r="M741" s="9"/>
    </row>
    <row r="742" spans="1:13" x14ac:dyDescent="0.25">
      <c r="A742" s="5">
        <v>22.266666671090448</v>
      </c>
      <c r="B742" s="5">
        <v>0.68247544047969699</v>
      </c>
      <c r="C742" s="5">
        <v>0.19385692307692307</v>
      </c>
      <c r="D742" s="9">
        <v>2105.1172722188498</v>
      </c>
      <c r="E742">
        <v>1319.2477777777776</v>
      </c>
      <c r="F742" s="9">
        <f t="shared" si="22"/>
        <v>1.6647665596684392E-2</v>
      </c>
      <c r="G742" s="9">
        <f t="shared" si="23"/>
        <v>4.1647665596684397E-2</v>
      </c>
      <c r="H742" s="9">
        <f>E742-$E$2</f>
        <v>1027.0908749999999</v>
      </c>
      <c r="I742" s="9">
        <f>IF(H742=0,Sheet1!$S$1,((D742-C742*$Q$2-1420*C742-H742*B742*$Q$1-C742*H742*$Q$1)/(H742*G742)))</f>
        <v>15.319825376701596</v>
      </c>
      <c r="J742" s="9">
        <f>I742/(Sheet1!$S$4*SQRT(Sheet1!$S$5))</f>
        <v>7.8396138174140724</v>
      </c>
      <c r="K742" s="9"/>
      <c r="L742" s="9"/>
      <c r="M742" s="9"/>
    </row>
    <row r="743" spans="1:13" x14ac:dyDescent="0.25">
      <c r="A743" s="5">
        <v>22.300000001738468</v>
      </c>
      <c r="B743" s="5">
        <v>0.68199934274866181</v>
      </c>
      <c r="C743" s="5">
        <v>0.19494051282051283</v>
      </c>
      <c r="D743" s="9">
        <v>2107.3580995971588</v>
      </c>
      <c r="E743">
        <v>1320.1745138888887</v>
      </c>
      <c r="F743" s="9">
        <f t="shared" si="22"/>
        <v>1.6679584338491215E-2</v>
      </c>
      <c r="G743" s="9">
        <f t="shared" si="23"/>
        <v>4.1679584338491213E-2</v>
      </c>
      <c r="H743" s="9">
        <f>E743-$E$2</f>
        <v>1028.0176111111109</v>
      </c>
      <c r="I743" s="9">
        <f>IF(H743=0,Sheet1!$S$1,((D743-C743*$Q$2-1420*C743-H743*B743*$Q$1-C743*H743*$Q$1)/(H743*G743)))</f>
        <v>15.247052337757715</v>
      </c>
      <c r="J743" s="9">
        <f>I743/(Sheet1!$S$4*SQRT(Sheet1!$S$5))</f>
        <v>7.802373672202803</v>
      </c>
      <c r="K743" s="9"/>
      <c r="L743" s="9"/>
      <c r="M743" s="9"/>
    </row>
    <row r="744" spans="1:13" x14ac:dyDescent="0.25">
      <c r="A744" s="5">
        <v>22.350000002949187</v>
      </c>
      <c r="B744" s="5">
        <v>0.68130169197398704</v>
      </c>
      <c r="C744" s="5">
        <v>0.19621230769230769</v>
      </c>
      <c r="D744" s="9">
        <v>2102.364460059739</v>
      </c>
      <c r="E744">
        <v>1317.9799675925924</v>
      </c>
      <c r="F744" s="9">
        <f t="shared" si="22"/>
        <v>1.6604066550766933E-2</v>
      </c>
      <c r="G744" s="9">
        <f t="shared" si="23"/>
        <v>4.1604066550766934E-2</v>
      </c>
      <c r="H744" s="9">
        <f>E744-$E$2</f>
        <v>1025.8230648148146</v>
      </c>
      <c r="I744" s="9">
        <f>IF(H744=0,Sheet1!$S$1,((D744-C744*$Q$2-1420*C744-H744*B744*$Q$1-C744*H744*$Q$1)/(H744*G744)))</f>
        <v>15.148724829636798</v>
      </c>
      <c r="J744" s="9">
        <f>I744/(Sheet1!$S$4*SQRT(Sheet1!$S$5))</f>
        <v>7.752056539184502</v>
      </c>
      <c r="K744" s="9"/>
      <c r="L744" s="9"/>
      <c r="M744" s="9"/>
    </row>
    <row r="745" spans="1:13" x14ac:dyDescent="0.25">
      <c r="A745" s="5">
        <v>22.383333333597207</v>
      </c>
      <c r="B745" s="5">
        <v>0.68086421453986845</v>
      </c>
      <c r="C745" s="5">
        <v>0.19621230769230769</v>
      </c>
      <c r="D745" s="9">
        <v>2101.1266088363573</v>
      </c>
      <c r="E745">
        <v>1317.9799675925924</v>
      </c>
      <c r="F745" s="9">
        <f t="shared" si="22"/>
        <v>1.6604066550766933E-2</v>
      </c>
      <c r="G745" s="9">
        <f t="shared" si="23"/>
        <v>4.1604066550766934E-2</v>
      </c>
      <c r="H745" s="9">
        <f>E745-$E$2</f>
        <v>1025.8230648148146</v>
      </c>
      <c r="I745" s="9">
        <f>IF(H745=0,Sheet1!$S$1,((D745-C745*$Q$2-1420*C745-H745*B745*$Q$1-C745*H745*$Q$1)/(H745*G745)))</f>
        <v>15.130950969264507</v>
      </c>
      <c r="J745" s="9">
        <f>I745/(Sheet1!$S$4*SQRT(Sheet1!$S$5))</f>
        <v>7.7429611221064905</v>
      </c>
      <c r="K745" s="9"/>
      <c r="L745" s="9"/>
      <c r="M745" s="9"/>
    </row>
    <row r="746" spans="1:13" x14ac:dyDescent="0.25">
      <c r="A746" s="5">
        <v>22.416666664245227</v>
      </c>
      <c r="B746" s="5">
        <v>0.68045169201860234</v>
      </c>
      <c r="C746" s="5">
        <v>0.19482871794871795</v>
      </c>
      <c r="D746" s="9">
        <v>2099.997249184335</v>
      </c>
      <c r="E746">
        <v>1316.4667268518519</v>
      </c>
      <c r="F746" s="9">
        <f t="shared" si="22"/>
        <v>1.6552128592692766E-2</v>
      </c>
      <c r="G746" s="9">
        <f t="shared" si="23"/>
        <v>4.1552128592692764E-2</v>
      </c>
      <c r="H746" s="9">
        <f>E746-$E$2</f>
        <v>1024.3098240740742</v>
      </c>
      <c r="I746" s="9">
        <f>IF(H746=0,Sheet1!$S$1,((D746-C746*$Q$2-1420*C746-H746*B746*$Q$1-C746*H746*$Q$1)/(H746*G746)))</f>
        <v>15.307098126710827</v>
      </c>
      <c r="J746" s="9">
        <f>I746/(Sheet1!$S$4*SQRT(Sheet1!$S$5))</f>
        <v>7.8331009021273843</v>
      </c>
      <c r="K746" s="9"/>
      <c r="L746" s="9"/>
      <c r="M746" s="9"/>
    </row>
    <row r="747" spans="1:13" x14ac:dyDescent="0.25">
      <c r="A747" s="5">
        <v>22.450000005370626</v>
      </c>
      <c r="B747" s="5">
        <v>0.68005685385644243</v>
      </c>
      <c r="C747" s="5">
        <v>0.19293179487179488</v>
      </c>
      <c r="D747" s="9">
        <v>2096.9489952756403</v>
      </c>
      <c r="E747">
        <v>1315.7189027777777</v>
      </c>
      <c r="F747" s="9">
        <f t="shared" si="22"/>
        <v>1.6526502174762377E-2</v>
      </c>
      <c r="G747" s="9">
        <f t="shared" si="23"/>
        <v>4.1526502174762378E-2</v>
      </c>
      <c r="H747" s="9">
        <f>E747-$E$2</f>
        <v>1023.5619999999999</v>
      </c>
      <c r="I747" s="9">
        <f>IF(H747=0,Sheet1!$S$1,((D747-C747*$Q$2-1420*C747-H747*B747*$Q$1-C747*H747*$Q$1)/(H747*G747)))</f>
        <v>15.443870097926597</v>
      </c>
      <c r="J747" s="9">
        <f>I747/(Sheet1!$S$4*SQRT(Sheet1!$S$5))</f>
        <v>7.9030912191847031</v>
      </c>
      <c r="K747" s="9"/>
      <c r="L747" s="9"/>
      <c r="M747" s="9"/>
    </row>
    <row r="748" spans="1:13" x14ac:dyDescent="0.25">
      <c r="A748" s="5">
        <v>22.483333336018646</v>
      </c>
      <c r="B748" s="5">
        <v>0.67967160409544869</v>
      </c>
      <c r="C748" s="5">
        <v>0.19293179487179488</v>
      </c>
      <c r="D748" s="9">
        <v>2095.9574367879895</v>
      </c>
      <c r="E748">
        <v>1315.7189027777777</v>
      </c>
      <c r="F748" s="9">
        <f t="shared" si="22"/>
        <v>1.6526502174762377E-2</v>
      </c>
      <c r="G748" s="9">
        <f t="shared" si="23"/>
        <v>4.1526502174762378E-2</v>
      </c>
      <c r="H748" s="9">
        <f>E748-$E$2</f>
        <v>1023.5619999999999</v>
      </c>
      <c r="I748" s="9">
        <f>IF(H748=0,Sheet1!$S$1,((D748-C748*$Q$2-1420*C748-H748*B748*$Q$1-C748*H748*$Q$1)/(H748*G748)))</f>
        <v>15.430450078850635</v>
      </c>
      <c r="J748" s="9">
        <f>I748/(Sheet1!$S$4*SQRT(Sheet1!$S$5))</f>
        <v>7.89622379319316</v>
      </c>
      <c r="K748" s="9"/>
      <c r="L748" s="9"/>
      <c r="M748" s="9"/>
    </row>
    <row r="749" spans="1:13" x14ac:dyDescent="0.25">
      <c r="A749" s="5">
        <v>22.533333337229365</v>
      </c>
      <c r="B749" s="5">
        <v>0.67910442612877731</v>
      </c>
      <c r="C749" s="5">
        <v>0.19208461538461538</v>
      </c>
      <c r="D749" s="9">
        <v>2091.0109270970306</v>
      </c>
      <c r="E749">
        <v>1316.2367777777777</v>
      </c>
      <c r="F749" s="9">
        <f t="shared" si="22"/>
        <v>1.6544245841354527E-2</v>
      </c>
      <c r="G749" s="9">
        <f t="shared" si="23"/>
        <v>4.1544245841354528E-2</v>
      </c>
      <c r="H749" s="9">
        <f>E749-$E$2</f>
        <v>1024.0798749999999</v>
      </c>
      <c r="I749" s="9">
        <f>IF(H749=0,Sheet1!$S$1,((D749-C749*$Q$2-1420*C749-H749*B749*$Q$1-C749*H749*$Q$1)/(H749*G749)))</f>
        <v>15.374989147527899</v>
      </c>
      <c r="J749" s="9">
        <f>I749/(Sheet1!$S$4*SQRT(Sheet1!$S$5))</f>
        <v>7.867842772337295</v>
      </c>
      <c r="K749" s="9"/>
      <c r="L749" s="9"/>
      <c r="M749" s="9"/>
    </row>
    <row r="750" spans="1:13" x14ac:dyDescent="0.25">
      <c r="A750" s="5">
        <v>22.566666667877385</v>
      </c>
      <c r="B750" s="5">
        <v>0.67894838830291926</v>
      </c>
      <c r="C750" s="5">
        <v>0.19215538461538462</v>
      </c>
      <c r="D750" s="9">
        <v>2087.8842288050955</v>
      </c>
      <c r="E750">
        <v>1319.2173101851854</v>
      </c>
      <c r="F750" s="9">
        <f t="shared" si="22"/>
        <v>1.6646616931229378E-2</v>
      </c>
      <c r="G750" s="9">
        <f t="shared" si="23"/>
        <v>4.1646616931229383E-2</v>
      </c>
      <c r="H750" s="9">
        <f>E750-$E$2</f>
        <v>1027.0604074074076</v>
      </c>
      <c r="I750" s="9">
        <f>IF(H750=0,Sheet1!$S$1,((D750-C750*$Q$2-1420*C750-H750*B750*$Q$1-C750*H750*$Q$1)/(H750*G750)))</f>
        <v>15.152772115935255</v>
      </c>
      <c r="J750" s="9">
        <f>I750/(Sheet1!$S$4*SQRT(Sheet1!$S$5))</f>
        <v>7.7541276568903648</v>
      </c>
      <c r="K750" s="9"/>
      <c r="L750" s="9"/>
      <c r="M750" s="9"/>
    </row>
    <row r="751" spans="1:13" x14ac:dyDescent="0.25">
      <c r="A751" s="5">
        <v>22.599999998525405</v>
      </c>
      <c r="B751" s="5">
        <v>0.67835913389950542</v>
      </c>
      <c r="C751" s="5">
        <v>0.19215538461538462</v>
      </c>
      <c r="D751" s="9">
        <v>2089.2476921866646</v>
      </c>
      <c r="E751">
        <v>1319.2173101851854</v>
      </c>
      <c r="F751" s="9">
        <f t="shared" si="22"/>
        <v>1.6646616931229378E-2</v>
      </c>
      <c r="G751" s="9">
        <f t="shared" si="23"/>
        <v>4.1646616931229383E-2</v>
      </c>
      <c r="H751" s="9">
        <f>E751-$E$2</f>
        <v>1027.0604074074076</v>
      </c>
      <c r="I751" s="9">
        <f>IF(H751=0,Sheet1!$S$1,((D751-C751*$Q$2-1420*C751-H751*B751*$Q$1-C751*H751*$Q$1)/(H751*G751)))</f>
        <v>15.199759445655614</v>
      </c>
      <c r="J751" s="9">
        <f>I751/(Sheet1!$S$4*SQRT(Sheet1!$S$5))</f>
        <v>7.7781724818319935</v>
      </c>
      <c r="K751" s="9"/>
      <c r="L751" s="9"/>
      <c r="M751" s="9"/>
    </row>
    <row r="752" spans="1:13" x14ac:dyDescent="0.25">
      <c r="A752" s="5">
        <v>22.633333339650804</v>
      </c>
      <c r="B752" s="5">
        <v>0.67798341433559395</v>
      </c>
      <c r="C752" s="5">
        <v>0.19144615384615385</v>
      </c>
      <c r="D752" s="9">
        <v>2087.5078918165859</v>
      </c>
      <c r="E752">
        <v>1321.6424768518518</v>
      </c>
      <c r="F752" s="9">
        <f t="shared" si="22"/>
        <v>1.6730228803861626E-2</v>
      </c>
      <c r="G752" s="9">
        <f t="shared" si="23"/>
        <v>4.1730228803861624E-2</v>
      </c>
      <c r="H752" s="9">
        <f>E752-$E$2</f>
        <v>1029.4855740740741</v>
      </c>
      <c r="I752" s="9">
        <f>IF(H752=0,Sheet1!$S$1,((D752-C752*$Q$2-1420*C752-H752*B752*$Q$1-C752*H752*$Q$1)/(H752*G752)))</f>
        <v>15.109959280168134</v>
      </c>
      <c r="J752" s="9">
        <f>I752/(Sheet1!$S$4*SQRT(Sheet1!$S$5))</f>
        <v>7.7322190456242703</v>
      </c>
      <c r="K752" s="9"/>
      <c r="L752" s="9"/>
      <c r="M752" s="9"/>
    </row>
    <row r="753" spans="1:13" x14ac:dyDescent="0.25">
      <c r="A753" s="5">
        <v>22.666666670298824</v>
      </c>
      <c r="B753" s="5">
        <v>0.67760729838568623</v>
      </c>
      <c r="C753" s="5">
        <v>0.19094974358974359</v>
      </c>
      <c r="D753" s="9">
        <v>2086.7588592463608</v>
      </c>
      <c r="E753">
        <v>1320.929560185185</v>
      </c>
      <c r="F753" s="9">
        <f t="shared" si="22"/>
        <v>1.6705620323894173E-2</v>
      </c>
      <c r="G753" s="9">
        <f t="shared" si="23"/>
        <v>4.1705620323894174E-2</v>
      </c>
      <c r="H753" s="9">
        <f>E753-$E$2</f>
        <v>1028.7726574074072</v>
      </c>
      <c r="I753" s="9">
        <f>IF(H753=0,Sheet1!$S$1,((D753-C753*$Q$2-1420*C753-H753*B753*$Q$1-C753*H753*$Q$1)/(H753*G753)))</f>
        <v>15.178822696443079</v>
      </c>
      <c r="J753" s="9">
        <f>I753/(Sheet1!$S$4*SQRT(Sheet1!$S$5))</f>
        <v>7.7674585197350146</v>
      </c>
      <c r="K753" s="9"/>
      <c r="L753" s="9"/>
      <c r="M753" s="9"/>
    </row>
    <row r="754" spans="1:13" x14ac:dyDescent="0.25">
      <c r="A754" s="5">
        <v>22.716666671509543</v>
      </c>
      <c r="B754" s="5">
        <v>0.67706335514034321</v>
      </c>
      <c r="C754" s="5">
        <v>0.19101948717948719</v>
      </c>
      <c r="D754" s="9">
        <v>2090.3258769851222</v>
      </c>
      <c r="E754">
        <v>1321.4452361111112</v>
      </c>
      <c r="F754" s="9">
        <f t="shared" si="22"/>
        <v>1.6723417988427747E-2</v>
      </c>
      <c r="G754" s="9">
        <f t="shared" si="23"/>
        <v>4.1723417988427748E-2</v>
      </c>
      <c r="H754" s="9">
        <f>E754-$E$2</f>
        <v>1029.2883333333334</v>
      </c>
      <c r="I754" s="9">
        <f>IF(H754=0,Sheet1!$S$1,((D754-C754*$Q$2-1420*C754-H754*B754*$Q$1-C754*H754*$Q$1)/(H754*G754)))</f>
        <v>15.244712992365987</v>
      </c>
      <c r="J754" s="9">
        <f>I754/(Sheet1!$S$4*SQRT(Sheet1!$S$5))</f>
        <v>7.8011765590500257</v>
      </c>
      <c r="K754" s="9"/>
      <c r="L754" s="9"/>
      <c r="M754" s="9"/>
    </row>
    <row r="755" spans="1:13" x14ac:dyDescent="0.25">
      <c r="A755" s="5">
        <v>22.750000002157563</v>
      </c>
      <c r="B755" s="5">
        <v>0.67673575433290711</v>
      </c>
      <c r="C755" s="5">
        <v>0.19154307692307693</v>
      </c>
      <c r="D755" s="9">
        <v>2088.1150071607062</v>
      </c>
      <c r="E755">
        <v>1322.1430462962962</v>
      </c>
      <c r="F755" s="9">
        <f t="shared" si="22"/>
        <v>1.6747522129602239E-2</v>
      </c>
      <c r="G755" s="9">
        <f t="shared" si="23"/>
        <v>4.1747522129602241E-2</v>
      </c>
      <c r="H755" s="9">
        <f>E755-$E$2</f>
        <v>1029.9861435185185</v>
      </c>
      <c r="I755" s="9">
        <f>IF(H755=0,Sheet1!$S$1,((D755-C755*$Q$2-1420*C755-H755*B755*$Q$1-C755*H755*$Q$1)/(H755*G755)))</f>
        <v>15.123427796385728</v>
      </c>
      <c r="J755" s="9">
        <f>I755/(Sheet1!$S$4*SQRT(Sheet1!$S$5))</f>
        <v>7.7391112890567637</v>
      </c>
      <c r="K755" s="9"/>
      <c r="L755" s="9"/>
      <c r="M755" s="9"/>
    </row>
    <row r="756" spans="1:13" x14ac:dyDescent="0.25">
      <c r="A756" s="5">
        <v>22.783333332805583</v>
      </c>
      <c r="B756" s="5">
        <v>0.67645000014242862</v>
      </c>
      <c r="C756" s="5">
        <v>0.19154307692307693</v>
      </c>
      <c r="D756" s="9">
        <v>2089.1620189650966</v>
      </c>
      <c r="E756">
        <v>1322.1430462962962</v>
      </c>
      <c r="F756" s="9">
        <f t="shared" si="22"/>
        <v>1.6747522129602239E-2</v>
      </c>
      <c r="G756" s="9">
        <f t="shared" si="23"/>
        <v>4.1747522129602241E-2</v>
      </c>
      <c r="H756" s="9">
        <f>E756-$E$2</f>
        <v>1029.9861435185185</v>
      </c>
      <c r="I756" s="9">
        <f>IF(H756=0,Sheet1!$S$1,((D756-C756*$Q$2-1420*C756-H756*B756*$Q$1-C756*H756*$Q$1)/(H756*G756)))</f>
        <v>15.15508753086149</v>
      </c>
      <c r="J756" s="9">
        <f>I756/(Sheet1!$S$4*SQRT(Sheet1!$S$5))</f>
        <v>7.7553125241066949</v>
      </c>
      <c r="K756" s="9"/>
      <c r="L756" s="9"/>
      <c r="M756" s="9"/>
    </row>
    <row r="757" spans="1:13" x14ac:dyDescent="0.25">
      <c r="A757" s="5">
        <v>22.816666663453603</v>
      </c>
      <c r="B757" s="5">
        <v>0.67621215629044351</v>
      </c>
      <c r="C757" s="5">
        <v>0.1904774358974359</v>
      </c>
      <c r="D757" s="9">
        <v>2088.9786166434346</v>
      </c>
      <c r="E757">
        <v>1320.0681527777779</v>
      </c>
      <c r="F757" s="9">
        <f t="shared" si="22"/>
        <v>1.6675918935608519E-2</v>
      </c>
      <c r="G757" s="9">
        <f t="shared" si="23"/>
        <v>4.1675918935608521E-2</v>
      </c>
      <c r="H757" s="9">
        <f>E757-$E$2</f>
        <v>1027.9112500000001</v>
      </c>
      <c r="I757" s="9">
        <f>IF(H757=0,Sheet1!$S$1,((D757-C757*$Q$2-1420*C757-H757*B757*$Q$1-C757*H757*$Q$1)/(H757*G757)))</f>
        <v>15.348477265128956</v>
      </c>
      <c r="J757" s="9">
        <f>I757/(Sheet1!$S$4*SQRT(Sheet1!$S$5))</f>
        <v>7.8542758474886281</v>
      </c>
      <c r="K757" s="9"/>
      <c r="L757" s="9"/>
      <c r="M757" s="9"/>
    </row>
    <row r="758" spans="1:13" x14ac:dyDescent="0.25">
      <c r="A758" s="5">
        <v>22.850000004579002</v>
      </c>
      <c r="B758" s="5">
        <v>0.67602812333246465</v>
      </c>
      <c r="C758" s="5">
        <v>0.19065384615384615</v>
      </c>
      <c r="D758" s="9">
        <v>2089.6546851861153</v>
      </c>
      <c r="E758">
        <v>1319.2197268518516</v>
      </c>
      <c r="F758" s="9">
        <f t="shared" si="22"/>
        <v>1.6646700108956591E-2</v>
      </c>
      <c r="G758" s="9">
        <f t="shared" si="23"/>
        <v>4.1646700108956589E-2</v>
      </c>
      <c r="H758" s="9">
        <f>E758-$E$2</f>
        <v>1027.0628240740739</v>
      </c>
      <c r="I758" s="9">
        <f>IF(H758=0,Sheet1!$S$1,((D758-C758*$Q$2-1420*C758-H758*B758*$Q$1-C758*H758*$Q$1)/(H758*G758)))</f>
        <v>15.395901339902515</v>
      </c>
      <c r="J758" s="9">
        <f>I758/(Sheet1!$S$4*SQRT(Sheet1!$S$5))</f>
        <v>7.8785441679642831</v>
      </c>
      <c r="K758" s="9"/>
      <c r="L758" s="9"/>
      <c r="M758" s="9"/>
    </row>
    <row r="759" spans="1:13" x14ac:dyDescent="0.25">
      <c r="A759" s="5">
        <v>22.900000005789721</v>
      </c>
      <c r="B759" s="5">
        <v>0.6758475017555533</v>
      </c>
      <c r="C759" s="5">
        <v>0.19039897435897438</v>
      </c>
      <c r="D759" s="9">
        <v>2091.1665559092698</v>
      </c>
      <c r="E759">
        <v>1320.4776805555553</v>
      </c>
      <c r="F759" s="9">
        <f t="shared" si="22"/>
        <v>1.6690035021363417E-2</v>
      </c>
      <c r="G759" s="9">
        <f t="shared" si="23"/>
        <v>4.1690035021363418E-2</v>
      </c>
      <c r="H759" s="9">
        <f>E759-$E$2</f>
        <v>1028.3207777777775</v>
      </c>
      <c r="I759" s="9">
        <f>IF(H759=0,Sheet1!$S$1,((D759-C759*$Q$2-1420*C759-H759*B759*$Q$1-C759*H759*$Q$1)/(H759*G759)))</f>
        <v>15.395327142190826</v>
      </c>
      <c r="J759" s="9">
        <f>I759/(Sheet1!$S$4*SQRT(Sheet1!$S$5))</f>
        <v>7.87825033378512</v>
      </c>
      <c r="K759" s="9"/>
      <c r="L759" s="9"/>
      <c r="M759" s="9"/>
    </row>
    <row r="760" spans="1:13" x14ac:dyDescent="0.25">
      <c r="A760" s="5">
        <v>22.933333336437741</v>
      </c>
      <c r="B760" s="5">
        <v>0.67577340475713898</v>
      </c>
      <c r="C760" s="5">
        <v>0.19039897435897438</v>
      </c>
      <c r="D760" s="9">
        <v>2091.155624396014</v>
      </c>
      <c r="E760">
        <v>1320.4776805555553</v>
      </c>
      <c r="F760" s="9">
        <f t="shared" si="22"/>
        <v>1.6690035021363417E-2</v>
      </c>
      <c r="G760" s="9">
        <f t="shared" si="23"/>
        <v>4.1690035021363418E-2</v>
      </c>
      <c r="H760" s="9">
        <f>E760-$E$2</f>
        <v>1028.3207777777775</v>
      </c>
      <c r="I760" s="9">
        <f>IF(H760=0,Sheet1!$S$1,((D760-C760*$Q$2-1420*C760-H760*B760*$Q$1-C760*H760*$Q$1)/(H760*G760)))</f>
        <v>15.396970344064975</v>
      </c>
      <c r="J760" s="9">
        <f>I760/(Sheet1!$S$4*SQRT(Sheet1!$S$5))</f>
        <v>7.8790912094348498</v>
      </c>
      <c r="K760" s="9"/>
      <c r="L760" s="9"/>
      <c r="M760" s="9"/>
    </row>
    <row r="761" spans="1:13" x14ac:dyDescent="0.25">
      <c r="A761" s="5">
        <v>22.966666667085761</v>
      </c>
      <c r="B761" s="5">
        <v>0.67571407073708067</v>
      </c>
      <c r="C761" s="5">
        <v>0.18992461538461539</v>
      </c>
      <c r="D761" s="9">
        <v>2089.0689495830161</v>
      </c>
      <c r="E761">
        <v>1320.3889537037039</v>
      </c>
      <c r="F761" s="9">
        <f t="shared" si="22"/>
        <v>1.6686975993684291E-2</v>
      </c>
      <c r="G761" s="9">
        <f t="shared" si="23"/>
        <v>4.1686975993684289E-2</v>
      </c>
      <c r="H761" s="9">
        <f>E761-$E$2</f>
        <v>1028.2320509259262</v>
      </c>
      <c r="I761" s="9">
        <f>IF(H761=0,Sheet1!$S$1,((D761-C761*$Q$2-1420*C761-H761*B761*$Q$1-C761*H761*$Q$1)/(H761*G761)))</f>
        <v>15.394223223591297</v>
      </c>
      <c r="J761" s="9">
        <f>I761/(Sheet1!$S$4*SQRT(Sheet1!$S$5))</f>
        <v>7.8776854255506352</v>
      </c>
      <c r="K761" s="9"/>
      <c r="L761" s="9"/>
      <c r="M761" s="9"/>
    </row>
    <row r="762" spans="1:13" x14ac:dyDescent="0.25">
      <c r="A762" s="5">
        <v>22.999999997733781</v>
      </c>
      <c r="B762" s="5">
        <v>0.67564720829367109</v>
      </c>
      <c r="C762" s="5">
        <v>0.18992461538461539</v>
      </c>
      <c r="D762" s="9">
        <v>2089.6876227542671</v>
      </c>
      <c r="E762">
        <v>1320.3889537037039</v>
      </c>
      <c r="F762" s="9">
        <f t="shared" si="22"/>
        <v>1.6686975993684291E-2</v>
      </c>
      <c r="G762" s="9">
        <f t="shared" si="23"/>
        <v>4.1686975993684289E-2</v>
      </c>
      <c r="H762" s="9">
        <f>E762-$E$2</f>
        <v>1028.2320509259262</v>
      </c>
      <c r="I762" s="9">
        <f>IF(H762=0,Sheet1!$S$1,((D762-C762*$Q$2-1420*C762-H762*B762*$Q$1-C762*H762*$Q$1)/(H762*G762)))</f>
        <v>15.410369643560585</v>
      </c>
      <c r="J762" s="9">
        <f>I762/(Sheet1!$S$4*SQRT(Sheet1!$S$5))</f>
        <v>7.8859480325961124</v>
      </c>
      <c r="K762" s="9"/>
      <c r="L762" s="9"/>
      <c r="M762" s="9"/>
    </row>
    <row r="763" spans="1:13" x14ac:dyDescent="0.25">
      <c r="A763" s="5">
        <v>23.0499999989445</v>
      </c>
      <c r="B763" s="5">
        <v>0.67549304364566098</v>
      </c>
      <c r="C763" s="5">
        <v>0.18883538461538463</v>
      </c>
      <c r="D763" s="9">
        <v>2097.0089004560191</v>
      </c>
      <c r="E763">
        <v>1325.4767407407408</v>
      </c>
      <c r="F763" s="9">
        <f t="shared" si="22"/>
        <v>1.6863000983378267E-2</v>
      </c>
      <c r="G763" s="9">
        <f t="shared" si="23"/>
        <v>4.1863000983378265E-2</v>
      </c>
      <c r="H763" s="9">
        <f>E763-$E$2</f>
        <v>1033.319837962963</v>
      </c>
      <c r="I763" s="9">
        <f>IF(H763=0,Sheet1!$S$1,((D763-C763*$Q$2-1420*C763-H763*B763*$Q$1-C763*H763*$Q$1)/(H763*G763)))</f>
        <v>15.425709698066356</v>
      </c>
      <c r="J763" s="9">
        <f>I763/(Sheet1!$S$4*SQRT(Sheet1!$S$5))</f>
        <v>7.8937979982651862</v>
      </c>
      <c r="K763" s="9"/>
      <c r="L763" s="9"/>
      <c r="M763" s="9"/>
    </row>
    <row r="764" spans="1:13" x14ac:dyDescent="0.25">
      <c r="A764" s="5">
        <v>23.083333340069899</v>
      </c>
      <c r="B764" s="5">
        <v>0.67533646531214842</v>
      </c>
      <c r="C764" s="5">
        <v>0.18759794871794871</v>
      </c>
      <c r="D764" s="9">
        <v>2099.2215105982968</v>
      </c>
      <c r="E764">
        <v>1327.5831250000001</v>
      </c>
      <c r="F764" s="9">
        <f t="shared" si="22"/>
        <v>1.6936243049316325E-2</v>
      </c>
      <c r="G764" s="9">
        <f t="shared" si="23"/>
        <v>4.1936243049316327E-2</v>
      </c>
      <c r="H764" s="9">
        <f>E764-$E$2</f>
        <v>1035.4262222222223</v>
      </c>
      <c r="I764" s="9">
        <f>IF(H764=0,Sheet1!$S$1,((D764-C764*$Q$2-1420*C764-H764*B764*$Q$1-C764*H764*$Q$1)/(H764*G764)))</f>
        <v>15.480935796222305</v>
      </c>
      <c r="J764" s="9">
        <f>I764/(Sheet1!$S$4*SQRT(Sheet1!$S$5))</f>
        <v>7.9220588479510887</v>
      </c>
      <c r="K764" s="9"/>
      <c r="L764" s="9"/>
      <c r="M764" s="9"/>
    </row>
    <row r="765" spans="1:13" x14ac:dyDescent="0.25">
      <c r="A765" s="5">
        <v>23.116666670717919</v>
      </c>
      <c r="B765" s="5">
        <v>0.67513213626622881</v>
      </c>
      <c r="C765" s="5">
        <v>0.18852666666666668</v>
      </c>
      <c r="D765" s="9">
        <v>2096.0395570612609</v>
      </c>
      <c r="E765">
        <v>1325.6562824074072</v>
      </c>
      <c r="F765" s="9">
        <f t="shared" si="22"/>
        <v>1.6869235536897897E-2</v>
      </c>
      <c r="G765" s="9">
        <f t="shared" si="23"/>
        <v>4.1869235536897899E-2</v>
      </c>
      <c r="H765" s="9">
        <f>E765-$E$2</f>
        <v>1033.4993796296294</v>
      </c>
      <c r="I765" s="9">
        <f>IF(H765=0,Sheet1!$S$1,((D765-C765*$Q$2-1420*C765-H765*B765*$Q$1-C765*H765*$Q$1)/(H765*G765)))</f>
        <v>15.429561431884055</v>
      </c>
      <c r="J765" s="9">
        <f>I765/(Sheet1!$S$4*SQRT(Sheet1!$S$5))</f>
        <v>7.8957690459054657</v>
      </c>
      <c r="K765" s="9"/>
      <c r="L765" s="9"/>
      <c r="M765" s="9"/>
    </row>
    <row r="766" spans="1:13" x14ac:dyDescent="0.25">
      <c r="A766" s="5">
        <v>23.150000001365939</v>
      </c>
      <c r="B766" s="5">
        <v>0.67475444827477193</v>
      </c>
      <c r="C766" s="5">
        <v>0.19059435897435897</v>
      </c>
      <c r="D766" s="9">
        <v>2092.9831868535493</v>
      </c>
      <c r="E766">
        <v>1324.1680694444444</v>
      </c>
      <c r="F766" s="9">
        <f t="shared" si="22"/>
        <v>1.6817604698331753E-2</v>
      </c>
      <c r="G766" s="9">
        <f t="shared" si="23"/>
        <v>4.1817604698331755E-2</v>
      </c>
      <c r="H766" s="9">
        <f>E766-$E$2</f>
        <v>1032.0111666666667</v>
      </c>
      <c r="I766" s="9">
        <f>IF(H766=0,Sheet1!$S$1,((D766-C766*$Q$2-1420*C766-H766*B766*$Q$1-C766*H766*$Q$1)/(H766*G766)))</f>
        <v>15.267976803989304</v>
      </c>
      <c r="J766" s="9">
        <f>I766/(Sheet1!$S$4*SQRT(Sheet1!$S$5))</f>
        <v>7.8130813487302815</v>
      </c>
      <c r="K766" s="9"/>
      <c r="L766" s="9"/>
      <c r="M766" s="9"/>
    </row>
    <row r="767" spans="1:13" x14ac:dyDescent="0.25">
      <c r="A767" s="5">
        <v>23.183333332013959</v>
      </c>
      <c r="B767" s="5">
        <v>0.67459045517379057</v>
      </c>
      <c r="C767" s="5">
        <v>0.19059435897435897</v>
      </c>
      <c r="D767" s="9">
        <v>2088.3859186370564</v>
      </c>
      <c r="E767">
        <v>1324.1680694444444</v>
      </c>
      <c r="F767" s="9">
        <f t="shared" si="22"/>
        <v>1.6817604698331753E-2</v>
      </c>
      <c r="G767" s="9">
        <f t="shared" si="23"/>
        <v>4.1817604698331755E-2</v>
      </c>
      <c r="H767" s="9">
        <f>E767-$E$2</f>
        <v>1032.0111666666667</v>
      </c>
      <c r="I767" s="9">
        <f>IF(H767=0,Sheet1!$S$1,((D767-C767*$Q$2-1420*C767-H767*B767*$Q$1-C767*H767*$Q$1)/(H767*G767)))</f>
        <v>15.165638937875105</v>
      </c>
      <c r="J767" s="9">
        <f>I767/(Sheet1!$S$4*SQRT(Sheet1!$S$5))</f>
        <v>7.7607119953267061</v>
      </c>
      <c r="K767" s="9"/>
      <c r="L767" s="9"/>
      <c r="M767" s="9"/>
    </row>
    <row r="768" spans="1:13" x14ac:dyDescent="0.25">
      <c r="A768" s="5">
        <v>23.233333333224678</v>
      </c>
      <c r="B768" s="5">
        <v>0.67411469176581784</v>
      </c>
      <c r="C768" s="5">
        <v>0.19122153846153847</v>
      </c>
      <c r="D768" s="9">
        <v>2091.2611581901406</v>
      </c>
      <c r="E768">
        <v>1326.6129953703703</v>
      </c>
      <c r="F768" s="9">
        <f t="shared" si="22"/>
        <v>1.6902483535158611E-2</v>
      </c>
      <c r="G768" s="9">
        <f t="shared" si="23"/>
        <v>4.1902483535158616E-2</v>
      </c>
      <c r="H768" s="9">
        <f>E768-$E$2</f>
        <v>1034.4560925925925</v>
      </c>
      <c r="I768" s="9">
        <f>IF(H768=0,Sheet1!$S$1,((D768-C768*$Q$2-1420*C768-H768*B768*$Q$1-C768*H768*$Q$1)/(H768*G768)))</f>
        <v>15.073039628369949</v>
      </c>
      <c r="J768" s="9">
        <f>I768/(Sheet1!$S$4*SQRT(Sheet1!$S$5))</f>
        <v>7.7133261532280333</v>
      </c>
      <c r="K768" s="9"/>
      <c r="L768" s="9"/>
      <c r="M768" s="9"/>
    </row>
    <row r="769" spans="1:13" x14ac:dyDescent="0.25">
      <c r="A769" s="5">
        <v>23.266666663872698</v>
      </c>
      <c r="B769" s="5">
        <v>0.67380073044011413</v>
      </c>
      <c r="C769" s="5">
        <v>0.19191025641025641</v>
      </c>
      <c r="D769" s="9">
        <v>2090.6766174497179</v>
      </c>
      <c r="E769">
        <v>1328.0955648148151</v>
      </c>
      <c r="F769" s="9">
        <f t="shared" si="22"/>
        <v>1.6954093831824304E-2</v>
      </c>
      <c r="G769" s="9">
        <f t="shared" si="23"/>
        <v>4.1954093831824302E-2</v>
      </c>
      <c r="H769" s="9">
        <f>E769-$E$2</f>
        <v>1035.9386620370374</v>
      </c>
      <c r="I769" s="9">
        <f>IF(H769=0,Sheet1!$S$1,((D769-C769*$Q$2-1420*C769-H769*B769*$Q$1-C769*H769*$Q$1)/(H769*G769)))</f>
        <v>14.938504153872627</v>
      </c>
      <c r="J769" s="9">
        <f>I769/(Sheet1!$S$4*SQRT(Sheet1!$S$5))</f>
        <v>7.6444803185747503</v>
      </c>
      <c r="K769" s="9"/>
      <c r="L769" s="9"/>
      <c r="M769" s="9"/>
    </row>
    <row r="770" spans="1:13" x14ac:dyDescent="0.25">
      <c r="A770" s="5">
        <v>23.300000004998097</v>
      </c>
      <c r="B770" s="5">
        <v>0.67351021488420282</v>
      </c>
      <c r="C770" s="5">
        <v>0.19018974358974358</v>
      </c>
      <c r="D770" s="9">
        <v>2088.6181674281761</v>
      </c>
      <c r="E770">
        <v>1327.3899768518518</v>
      </c>
      <c r="F770" s="9">
        <f t="shared" si="22"/>
        <v>1.6929518057508655E-2</v>
      </c>
      <c r="G770" s="9">
        <f t="shared" si="23"/>
        <v>4.1929518057508657E-2</v>
      </c>
      <c r="H770" s="9">
        <f>E770-$E$2</f>
        <v>1035.233074074074</v>
      </c>
      <c r="I770" s="9">
        <f>IF(H770=0,Sheet1!$S$1,((D770-C770*$Q$2-1420*C770-H770*B770*$Q$1-C770*H770*$Q$1)/(H770*G770)))</f>
        <v>15.076163151587386</v>
      </c>
      <c r="J770" s="9">
        <f>I770/(Sheet1!$S$4*SQRT(Sheet1!$S$5))</f>
        <v>7.7149245536779283</v>
      </c>
      <c r="K770" s="9"/>
      <c r="L770" s="9"/>
      <c r="M770" s="9"/>
    </row>
    <row r="771" spans="1:13" x14ac:dyDescent="0.25">
      <c r="A771" s="5">
        <v>23.333333335646117</v>
      </c>
      <c r="B771" s="5">
        <v>0.67325222913081906</v>
      </c>
      <c r="C771" s="5">
        <v>0.19018974358974358</v>
      </c>
      <c r="D771" s="9">
        <v>2091.1172368930197</v>
      </c>
      <c r="E771">
        <v>1327.3899768518518</v>
      </c>
      <c r="F771" s="9">
        <f t="shared" ref="F771:F834" si="24">(0.0000000000567*$Q$4*(E771^4-$Q$5^4))/(E771-$Q$5)</f>
        <v>1.6929518057508655E-2</v>
      </c>
      <c r="G771" s="9">
        <f t="shared" ref="G771:G834" si="25">F771+$Q$3</f>
        <v>4.1929518057508657E-2</v>
      </c>
      <c r="H771" s="9">
        <f>E771-$E$2</f>
        <v>1035.233074074074</v>
      </c>
      <c r="I771" s="9">
        <f>IF(H771=0,Sheet1!$S$1,((D771-C771*$Q$2-1420*C771-H771*B771*$Q$1-C771*H771*$Q$1)/(H771*G771)))</f>
        <v>15.140307581589314</v>
      </c>
      <c r="J771" s="9">
        <f>I771/(Sheet1!$S$4*SQRT(Sheet1!$S$5))</f>
        <v>7.747749181073357</v>
      </c>
      <c r="K771" s="9"/>
      <c r="L771" s="9"/>
      <c r="M771" s="9"/>
    </row>
    <row r="772" spans="1:13" x14ac:dyDescent="0.25">
      <c r="A772" s="5">
        <v>23.366666666294137</v>
      </c>
      <c r="B772" s="5">
        <v>0.67303221175340977</v>
      </c>
      <c r="C772" s="5">
        <v>0.18849794871794873</v>
      </c>
      <c r="D772" s="9">
        <v>2094.348757945269</v>
      </c>
      <c r="E772">
        <v>1332.0027870370368</v>
      </c>
      <c r="F772" s="9">
        <f t="shared" si="24"/>
        <v>1.709062031284269E-2</v>
      </c>
      <c r="G772" s="9">
        <f t="shared" si="25"/>
        <v>4.2090620312842691E-2</v>
      </c>
      <c r="H772" s="9">
        <f>E772-$E$2</f>
        <v>1039.845884259259</v>
      </c>
      <c r="I772" s="9">
        <f>IF(H772=0,Sheet1!$S$1,((D772-C772*$Q$2-1420*C772-H772*B772*$Q$1-C772*H772*$Q$1)/(H772*G772)))</f>
        <v>15.138014309665003</v>
      </c>
      <c r="J772" s="9">
        <f>I772/(Sheet1!$S$4*SQRT(Sheet1!$S$5))</f>
        <v>7.7465756450947909</v>
      </c>
      <c r="K772" s="9"/>
      <c r="L772" s="9"/>
      <c r="M772" s="9"/>
    </row>
    <row r="773" spans="1:13" x14ac:dyDescent="0.25">
      <c r="A773" s="5">
        <v>23.416666667504856</v>
      </c>
      <c r="B773" s="5">
        <v>0.67277486989702473</v>
      </c>
      <c r="C773" s="5">
        <v>0.18880923076923078</v>
      </c>
      <c r="D773" s="9">
        <v>2095.2228682768859</v>
      </c>
      <c r="E773">
        <v>1331.3861805555557</v>
      </c>
      <c r="F773" s="9">
        <f t="shared" si="24"/>
        <v>1.7069025541927789E-2</v>
      </c>
      <c r="G773" s="9">
        <f t="shared" si="25"/>
        <v>4.206902554192779E-2</v>
      </c>
      <c r="H773" s="9">
        <f>E773-$E$2</f>
        <v>1039.229277777778</v>
      </c>
      <c r="I773" s="9">
        <f>IF(H773=0,Sheet1!$S$1,((D773-C773*$Q$2-1420*C773-H773*B773*$Q$1-C773*H773*$Q$1)/(H773*G773)))</f>
        <v>15.168430309688954</v>
      </c>
      <c r="J773" s="9">
        <f>I773/(Sheet1!$S$4*SQRT(Sheet1!$S$5))</f>
        <v>7.7621404239480061</v>
      </c>
      <c r="K773" s="9"/>
      <c r="L773" s="9"/>
      <c r="M773" s="9"/>
    </row>
    <row r="774" spans="1:13" x14ac:dyDescent="0.25">
      <c r="A774" s="5">
        <v>23.449999998152876</v>
      </c>
      <c r="B774" s="5">
        <v>0.67264520759662594</v>
      </c>
      <c r="C774" s="5">
        <v>0.18880923076923078</v>
      </c>
      <c r="D774" s="9">
        <v>2093.8827992077581</v>
      </c>
      <c r="E774">
        <v>1331.3861805555557</v>
      </c>
      <c r="F774" s="9">
        <f t="shared" si="24"/>
        <v>1.7069025541927789E-2</v>
      </c>
      <c r="G774" s="9">
        <f t="shared" si="25"/>
        <v>4.206902554192779E-2</v>
      </c>
      <c r="H774" s="9">
        <f>E774-$E$2</f>
        <v>1039.229277777778</v>
      </c>
      <c r="I774" s="9">
        <f>IF(H774=0,Sheet1!$S$1,((D774-C774*$Q$2-1420*C774-H774*B774*$Q$1-C774*H774*$Q$1)/(H774*G774)))</f>
        <v>15.141070412265709</v>
      </c>
      <c r="J774" s="9">
        <f>I774/(Sheet1!$S$4*SQRT(Sheet1!$S$5))</f>
        <v>7.7481395443943457</v>
      </c>
      <c r="K774" s="9"/>
      <c r="L774" s="9"/>
      <c r="M774" s="9"/>
    </row>
    <row r="775" spans="1:13" x14ac:dyDescent="0.25">
      <c r="A775" s="5">
        <v>23.483333339278275</v>
      </c>
      <c r="B775" s="5">
        <v>0.67253950630376924</v>
      </c>
      <c r="C775" s="5">
        <v>0.19065641025641025</v>
      </c>
      <c r="D775" s="9">
        <v>2092.9911733666222</v>
      </c>
      <c r="E775">
        <v>1329.5742592592592</v>
      </c>
      <c r="F775" s="9">
        <f t="shared" si="24"/>
        <v>1.700567535550062E-2</v>
      </c>
      <c r="G775" s="9">
        <f t="shared" si="25"/>
        <v>4.2005675355500621E-2</v>
      </c>
      <c r="H775" s="9">
        <f>E775-$E$2</f>
        <v>1037.4173564814814</v>
      </c>
      <c r="I775" s="9">
        <f>IF(H775=0,Sheet1!$S$1,((D775-C775*$Q$2-1420*C775-H775*B775*$Q$1-C775*H775*$Q$1)/(H775*G775)))</f>
        <v>15.0570874227605</v>
      </c>
      <c r="J775" s="9">
        <f>I775/(Sheet1!$S$4*SQRT(Sheet1!$S$5))</f>
        <v>7.70516293149156</v>
      </c>
      <c r="K775" s="9"/>
      <c r="L775" s="9"/>
      <c r="M775" s="9"/>
    </row>
    <row r="776" spans="1:13" x14ac:dyDescent="0.25">
      <c r="A776" s="5">
        <v>23.516666669926295</v>
      </c>
      <c r="B776" s="5">
        <v>0.67245326074043987</v>
      </c>
      <c r="C776" s="5">
        <v>0.19072923076923076</v>
      </c>
      <c r="D776" s="9">
        <v>2091.3443251122821</v>
      </c>
      <c r="E776">
        <v>1331.402462962963</v>
      </c>
      <c r="F776" s="9">
        <f t="shared" si="24"/>
        <v>1.7069595546363513E-2</v>
      </c>
      <c r="G776" s="9">
        <f t="shared" si="25"/>
        <v>4.2069595546363511E-2</v>
      </c>
      <c r="H776" s="9">
        <f>E776-$E$2</f>
        <v>1039.2455601851852</v>
      </c>
      <c r="I776" s="9">
        <f>IF(H776=0,Sheet1!$S$1,((D776-C776*$Q$2-1420*C776-H776*B776*$Q$1-C776*H776*$Q$1)/(H776*G776)))</f>
        <v>14.927688682612052</v>
      </c>
      <c r="J776" s="9">
        <f>I776/(Sheet1!$S$4*SQRT(Sheet1!$S$5))</f>
        <v>7.6389457177649271</v>
      </c>
      <c r="K776" s="9"/>
      <c r="L776" s="9"/>
      <c r="M776" s="9"/>
    </row>
    <row r="777" spans="1:13" x14ac:dyDescent="0.25">
      <c r="A777" s="5">
        <v>23.550000000574315</v>
      </c>
      <c r="B777" s="5">
        <v>0.67239107486451322</v>
      </c>
      <c r="C777" s="5">
        <v>0.19318871794871795</v>
      </c>
      <c r="D777" s="9">
        <v>2088.0276533394176</v>
      </c>
      <c r="E777">
        <v>1331.4986296296297</v>
      </c>
      <c r="F777" s="9">
        <f t="shared" si="24"/>
        <v>1.7072962352168625E-2</v>
      </c>
      <c r="G777" s="9">
        <f t="shared" si="25"/>
        <v>4.2072962352168626E-2</v>
      </c>
      <c r="H777" s="9">
        <f>E777-$E$2</f>
        <v>1039.3417268518519</v>
      </c>
      <c r="I777" s="9">
        <f>IF(H777=0,Sheet1!$S$1,((D777-C777*$Q$2-1420*C777-H777*B777*$Q$1-C777*H777*$Q$1)/(H777*G777)))</f>
        <v>14.644646813018468</v>
      </c>
      <c r="J777" s="9">
        <f>I777/(Sheet1!$S$4*SQRT(Sheet1!$S$5))</f>
        <v>7.4941047096456614</v>
      </c>
      <c r="K777" s="9"/>
      <c r="L777" s="9"/>
      <c r="M777" s="9"/>
    </row>
    <row r="778" spans="1:13" x14ac:dyDescent="0.25">
      <c r="A778" s="5">
        <v>23.600000001785034</v>
      </c>
      <c r="B778" s="5">
        <v>0.67236657022629998</v>
      </c>
      <c r="C778" s="5">
        <v>0.19180615384615385</v>
      </c>
      <c r="D778" s="9">
        <v>2088.7621453962802</v>
      </c>
      <c r="E778">
        <v>1333.4592685185185</v>
      </c>
      <c r="F778" s="9">
        <f t="shared" si="24"/>
        <v>1.7141702548201968E-2</v>
      </c>
      <c r="G778" s="9">
        <f t="shared" si="25"/>
        <v>4.2141702548201973E-2</v>
      </c>
      <c r="H778" s="9">
        <f>E778-$E$2</f>
        <v>1041.3023657407407</v>
      </c>
      <c r="I778" s="9">
        <f>IF(H778=0,Sheet1!$S$1,((D778-C778*$Q$2-1420*C778-H778*B778*$Q$1-C778*H778*$Q$1)/(H778*G778)))</f>
        <v>14.68371931314142</v>
      </c>
      <c r="J778" s="9">
        <f>I778/(Sheet1!$S$4*SQRT(Sheet1!$S$5))</f>
        <v>7.5140992790557437</v>
      </c>
      <c r="K778" s="9"/>
      <c r="L778" s="9"/>
      <c r="M778" s="9"/>
    </row>
    <row r="779" spans="1:13" x14ac:dyDescent="0.25">
      <c r="A779" s="5">
        <v>23.633333332433054</v>
      </c>
      <c r="B779" s="5">
        <v>0.67241346527819124</v>
      </c>
      <c r="C779" s="5">
        <v>0.19180615384615385</v>
      </c>
      <c r="D779" s="9">
        <v>2092.0862478356848</v>
      </c>
      <c r="E779">
        <v>1333.4592685185185</v>
      </c>
      <c r="F779" s="9">
        <f t="shared" si="24"/>
        <v>1.7141702548201968E-2</v>
      </c>
      <c r="G779" s="9">
        <f t="shared" si="25"/>
        <v>4.2141702548201973E-2</v>
      </c>
      <c r="H779" s="9">
        <f>E779-$E$2</f>
        <v>1041.3023657407407</v>
      </c>
      <c r="I779" s="9">
        <f>IF(H779=0,Sheet1!$S$1,((D779-C779*$Q$2-1420*C779-H779*B779*$Q$1-C779*H779*$Q$1)/(H779*G779)))</f>
        <v>14.758281342203409</v>
      </c>
      <c r="J779" s="9">
        <f>I779/(Sheet1!$S$4*SQRT(Sheet1!$S$5))</f>
        <v>7.5522549041308027</v>
      </c>
      <c r="K779" s="9"/>
      <c r="L779" s="9"/>
      <c r="M779" s="9"/>
    </row>
    <row r="780" spans="1:13" x14ac:dyDescent="0.25">
      <c r="A780" s="5">
        <v>23.666666663081074</v>
      </c>
      <c r="B780" s="5">
        <v>0.67252708622532165</v>
      </c>
      <c r="C780" s="5">
        <v>0.19352102564102563</v>
      </c>
      <c r="D780" s="9">
        <v>2092.945048530913</v>
      </c>
      <c r="E780">
        <v>1333.3316574074074</v>
      </c>
      <c r="F780" s="9">
        <f t="shared" si="24"/>
        <v>1.7137222802308075E-2</v>
      </c>
      <c r="G780" s="9">
        <f t="shared" si="25"/>
        <v>4.2137222802308076E-2</v>
      </c>
      <c r="H780" s="9">
        <f>E780-$E$2</f>
        <v>1041.1747546296297</v>
      </c>
      <c r="I780" s="9">
        <f>IF(H780=0,Sheet1!$S$1,((D780-C780*$Q$2-1420*C780-H780*B780*$Q$1-C780*H780*$Q$1)/(H780*G780)))</f>
        <v>14.639073118124182</v>
      </c>
      <c r="J780" s="9">
        <f>I780/(Sheet1!$S$4*SQRT(Sheet1!$S$5))</f>
        <v>7.4912524829111611</v>
      </c>
      <c r="K780" s="9"/>
      <c r="L780" s="9"/>
      <c r="M780" s="9"/>
    </row>
    <row r="781" spans="1:13" x14ac:dyDescent="0.25">
      <c r="A781" s="5">
        <v>23.700000004206473</v>
      </c>
      <c r="B781" s="5">
        <v>0.67271813067013198</v>
      </c>
      <c r="C781" s="5">
        <v>0.19302820512820515</v>
      </c>
      <c r="D781" s="9">
        <v>2098.0669892758428</v>
      </c>
      <c r="E781">
        <v>1335.1630231481481</v>
      </c>
      <c r="F781" s="9">
        <f t="shared" si="24"/>
        <v>1.7201588222765754E-2</v>
      </c>
      <c r="G781" s="9">
        <f t="shared" si="25"/>
        <v>4.2201588222765755E-2</v>
      </c>
      <c r="H781" s="9">
        <f>E781-$E$2</f>
        <v>1043.0061203703704</v>
      </c>
      <c r="I781" s="9">
        <f>IF(H781=0,Sheet1!$S$1,((D781-C781*$Q$2-1420*C781-H781*B781*$Q$1-C781*H781*$Q$1)/(H781*G781)))</f>
        <v>14.704813292309476</v>
      </c>
      <c r="J781" s="9">
        <f>I781/(Sheet1!$S$4*SQRT(Sheet1!$S$5))</f>
        <v>7.5248937004335241</v>
      </c>
      <c r="K781" s="9"/>
      <c r="L781" s="9"/>
      <c r="M781" s="9"/>
    </row>
    <row r="782" spans="1:13" x14ac:dyDescent="0.25">
      <c r="A782" s="5">
        <v>23.733333334854493</v>
      </c>
      <c r="B782" s="5">
        <v>0.67298797867739291</v>
      </c>
      <c r="C782" s="5">
        <v>0.19302820512820515</v>
      </c>
      <c r="D782" s="9">
        <v>2096.4111885522298</v>
      </c>
      <c r="E782">
        <v>1335.1630231481481</v>
      </c>
      <c r="F782" s="9">
        <f t="shared" si="24"/>
        <v>1.7201588222765754E-2</v>
      </c>
      <c r="G782" s="9">
        <f t="shared" si="25"/>
        <v>4.2201588222765755E-2</v>
      </c>
      <c r="H782" s="9">
        <f>E782-$E$2</f>
        <v>1043.0061203703704</v>
      </c>
      <c r="I782" s="9">
        <f>IF(H782=0,Sheet1!$S$1,((D782-C782*$Q$2-1420*C782-H782*B782*$Q$1-C782*H782*$Q$1)/(H782*G782)))</f>
        <v>14.660366505284969</v>
      </c>
      <c r="J782" s="9">
        <f>I782/(Sheet1!$S$4*SQRT(Sheet1!$S$5))</f>
        <v>7.502148947335562</v>
      </c>
      <c r="K782" s="9"/>
      <c r="L782" s="9"/>
      <c r="M782" s="9"/>
    </row>
    <row r="783" spans="1:13" x14ac:dyDescent="0.25">
      <c r="A783" s="5">
        <v>23.783333336065212</v>
      </c>
      <c r="B783" s="5">
        <v>0.67352407789615343</v>
      </c>
      <c r="C783" s="5">
        <v>0.19374051282051283</v>
      </c>
      <c r="D783" s="9">
        <v>2099.7102334765268</v>
      </c>
      <c r="E783">
        <v>1333.7225509259256</v>
      </c>
      <c r="F783" s="9">
        <f t="shared" si="24"/>
        <v>1.7150947493772026E-2</v>
      </c>
      <c r="G783" s="9">
        <f t="shared" si="25"/>
        <v>4.2150947493772031E-2</v>
      </c>
      <c r="H783" s="9">
        <f>E783-$E$2</f>
        <v>1041.5656481481478</v>
      </c>
      <c r="I783" s="9">
        <f>IF(H783=0,Sheet1!$S$1,((D783-C783*$Q$2-1420*C783-H783*B783*$Q$1-C783*H783*$Q$1)/(H783*G783)))</f>
        <v>14.731252110145888</v>
      </c>
      <c r="J783" s="9">
        <f>I783/(Sheet1!$S$4*SQRT(Sheet1!$S$5))</f>
        <v>7.5384232359556229</v>
      </c>
      <c r="K783" s="9"/>
      <c r="L783" s="9"/>
      <c r="M783" s="9"/>
    </row>
    <row r="784" spans="1:13" x14ac:dyDescent="0.25">
      <c r="A784" s="5">
        <v>23.816666666713232</v>
      </c>
      <c r="B784" s="5">
        <v>0.67395852747629137</v>
      </c>
      <c r="C784" s="5">
        <v>0.19403948717948719</v>
      </c>
      <c r="D784" s="9">
        <v>2106.4109023452102</v>
      </c>
      <c r="E784">
        <v>1335.6630046296295</v>
      </c>
      <c r="F784" s="9">
        <f t="shared" si="24"/>
        <v>1.7219189018095941E-2</v>
      </c>
      <c r="G784" s="9">
        <f t="shared" si="25"/>
        <v>4.2219189018095946E-2</v>
      </c>
      <c r="H784" s="9">
        <f>E784-$E$2</f>
        <v>1043.5061018518518</v>
      </c>
      <c r="I784" s="9">
        <f>IF(H784=0,Sheet1!$S$1,((D784-C784*$Q$2-1420*C784-H784*B784*$Q$1-C784*H784*$Q$1)/(H784*G784)))</f>
        <v>14.755735468427044</v>
      </c>
      <c r="J784" s="9">
        <f>I784/(Sheet1!$S$4*SQRT(Sheet1!$S$5))</f>
        <v>7.5509521042134526</v>
      </c>
      <c r="K784" s="9"/>
      <c r="L784" s="9"/>
      <c r="M784" s="9"/>
    </row>
    <row r="785" spans="1:13" x14ac:dyDescent="0.25">
      <c r="A785" s="5">
        <v>23.849999997361252</v>
      </c>
      <c r="B785" s="5">
        <v>0.67443731440691612</v>
      </c>
      <c r="C785" s="5">
        <v>0.19403948717948719</v>
      </c>
      <c r="D785" s="9">
        <v>2104.9548550510481</v>
      </c>
      <c r="E785">
        <v>1335.6630046296295</v>
      </c>
      <c r="F785" s="9">
        <f t="shared" si="24"/>
        <v>1.7219189018095941E-2</v>
      </c>
      <c r="G785" s="9">
        <f t="shared" si="25"/>
        <v>4.2219189018095946E-2</v>
      </c>
      <c r="H785" s="9">
        <f>E785-$E$2</f>
        <v>1043.5061018518518</v>
      </c>
      <c r="I785" s="9">
        <f>IF(H785=0,Sheet1!$S$1,((D785-C785*$Q$2-1420*C785-H785*B785*$Q$1-C785*H785*$Q$1)/(H785*G785)))</f>
        <v>14.710573874513612</v>
      </c>
      <c r="J785" s="9">
        <f>I785/(Sheet1!$S$4*SQRT(Sheet1!$S$5))</f>
        <v>7.5278415630059383</v>
      </c>
      <c r="K785" s="9"/>
      <c r="L785" s="9"/>
      <c r="M785" s="9"/>
    </row>
    <row r="786" spans="1:13" x14ac:dyDescent="0.25">
      <c r="A786" s="5">
        <v>23.883333338486651</v>
      </c>
      <c r="B786" s="5">
        <v>0.67494592869015557</v>
      </c>
      <c r="C786" s="5">
        <v>0.19409179487179487</v>
      </c>
      <c r="D786" s="9">
        <v>2104.5438496090592</v>
      </c>
      <c r="E786">
        <v>1333.8144166666666</v>
      </c>
      <c r="F786" s="9">
        <f t="shared" si="24"/>
        <v>1.7154174077620103E-2</v>
      </c>
      <c r="G786" s="9">
        <f t="shared" si="25"/>
        <v>4.2154174077620107E-2</v>
      </c>
      <c r="H786" s="9">
        <f>E786-$E$2</f>
        <v>1041.6575138888888</v>
      </c>
      <c r="I786" s="9">
        <f>IF(H786=0,Sheet1!$S$1,((D786-C786*$Q$2-1420*C786-H786*B786*$Q$1-C786*H786*$Q$1)/(H786*G786)))</f>
        <v>14.77188385131856</v>
      </c>
      <c r="J786" s="9">
        <f>I786/(Sheet1!$S$4*SQRT(Sheet1!$S$5))</f>
        <v>7.5592157157450659</v>
      </c>
      <c r="K786" s="9"/>
      <c r="L786" s="9"/>
      <c r="M786" s="9"/>
    </row>
    <row r="787" spans="1:13" x14ac:dyDescent="0.25">
      <c r="A787" s="5">
        <v>23.93333333969737</v>
      </c>
      <c r="B787" s="5">
        <v>0.67575447653898157</v>
      </c>
      <c r="C787" s="5">
        <v>0.19388974358974359</v>
      </c>
      <c r="D787" s="9">
        <v>2111.6604409367837</v>
      </c>
      <c r="E787">
        <v>1334.6893935185185</v>
      </c>
      <c r="F787" s="9">
        <f t="shared" si="24"/>
        <v>1.7184926320006604E-2</v>
      </c>
      <c r="G787" s="9">
        <f t="shared" si="25"/>
        <v>4.2184926320006602E-2</v>
      </c>
      <c r="H787" s="9">
        <f>E787-$E$2</f>
        <v>1042.5324907407407</v>
      </c>
      <c r="I787" s="9">
        <f>IF(H787=0,Sheet1!$S$1,((D787-C787*$Q$2-1420*C787-H787*B787*$Q$1-C787*H787*$Q$1)/(H787*G787)))</f>
        <v>14.8883013467378</v>
      </c>
      <c r="J787" s="9">
        <f>I787/(Sheet1!$S$4*SQRT(Sheet1!$S$5))</f>
        <v>7.6187900374645166</v>
      </c>
      <c r="K787" s="9"/>
      <c r="L787" s="9"/>
      <c r="M787" s="9"/>
    </row>
    <row r="788" spans="1:13" x14ac:dyDescent="0.25">
      <c r="A788" s="5">
        <v>23.96666667034539</v>
      </c>
      <c r="B788" s="5">
        <v>0.67631241185203139</v>
      </c>
      <c r="C788" s="5">
        <v>0.1943923076923077</v>
      </c>
      <c r="D788" s="9">
        <v>2116.4203418351262</v>
      </c>
      <c r="E788">
        <v>1334.1280092592592</v>
      </c>
      <c r="F788" s="9">
        <f t="shared" si="24"/>
        <v>1.7165191427711207E-2</v>
      </c>
      <c r="G788" s="9">
        <f t="shared" si="25"/>
        <v>4.2165191427711204E-2</v>
      </c>
      <c r="H788" s="9">
        <f>E788-$E$2</f>
        <v>1041.9711064814815</v>
      </c>
      <c r="I788" s="9">
        <f>IF(H788=0,Sheet1!$S$1,((D788-C788*$Q$2-1420*C788-H788*B788*$Q$1-C788*H788*$Q$1)/(H788*G788)))</f>
        <v>14.967815025884791</v>
      </c>
      <c r="J788" s="9">
        <f>I788/(Sheet1!$S$4*SQRT(Sheet1!$S$5))</f>
        <v>7.659479570300979</v>
      </c>
      <c r="K788" s="9"/>
      <c r="L788" s="9"/>
      <c r="M788" s="9"/>
    </row>
    <row r="789" spans="1:13" x14ac:dyDescent="0.25">
      <c r="A789" s="5">
        <v>24.00000000099341</v>
      </c>
      <c r="B789" s="5">
        <v>0.67687216740674894</v>
      </c>
      <c r="C789" s="5">
        <v>0.19551846153846156</v>
      </c>
      <c r="D789" s="9">
        <v>2114.038807752524</v>
      </c>
      <c r="E789">
        <v>1332.3779953703702</v>
      </c>
      <c r="F789" s="9">
        <f t="shared" si="24"/>
        <v>1.7103769889188693E-2</v>
      </c>
      <c r="G789" s="9">
        <f t="shared" si="25"/>
        <v>4.2103769889188694E-2</v>
      </c>
      <c r="H789" s="9">
        <f>E789-$E$2</f>
        <v>1040.2210925925924</v>
      </c>
      <c r="I789" s="9">
        <f>IF(H789=0,Sheet1!$S$1,((D789-C789*$Q$2-1420*C789-H789*B789*$Q$1-C789*H789*$Q$1)/(H789*G789)))</f>
        <v>14.890087286555104</v>
      </c>
      <c r="J789" s="9">
        <f>I789/(Sheet1!$S$4*SQRT(Sheet1!$S$5))</f>
        <v>7.6197039563979594</v>
      </c>
      <c r="K789" s="9"/>
      <c r="L789" s="9"/>
      <c r="M789" s="9"/>
    </row>
    <row r="790" spans="1:13" x14ac:dyDescent="0.25">
      <c r="A790" s="5">
        <v>24.03333333164143</v>
      </c>
      <c r="B790" s="5">
        <v>0.67742575167974051</v>
      </c>
      <c r="C790" s="5">
        <v>0.19551846153846156</v>
      </c>
      <c r="D790" s="9">
        <v>2112.7052022575203</v>
      </c>
      <c r="E790">
        <v>1332.3779953703702</v>
      </c>
      <c r="F790" s="9">
        <f t="shared" si="24"/>
        <v>1.7103769889188693E-2</v>
      </c>
      <c r="G790" s="9">
        <f t="shared" si="25"/>
        <v>4.2103769889188694E-2</v>
      </c>
      <c r="H790" s="9">
        <f>E790-$E$2</f>
        <v>1040.2210925925924</v>
      </c>
      <c r="I790" s="9">
        <f>IF(H790=0,Sheet1!$S$1,((D790-C790*$Q$2-1420*C790-H790*B790*$Q$1-C790*H790*$Q$1)/(H790*G790)))</f>
        <v>14.845595583396044</v>
      </c>
      <c r="J790" s="9">
        <f>I790/(Sheet1!$S$4*SQRT(Sheet1!$S$5))</f>
        <v>7.5969362183677003</v>
      </c>
      <c r="K790" s="9"/>
      <c r="L790" s="9"/>
      <c r="M790" s="9"/>
    </row>
    <row r="791" spans="1:13" x14ac:dyDescent="0.25">
      <c r="A791" s="5">
        <v>24.066666672766829</v>
      </c>
      <c r="B791" s="5">
        <v>0.67797135299516742</v>
      </c>
      <c r="C791" s="5">
        <v>0.19538051282051283</v>
      </c>
      <c r="D791" s="9">
        <v>2115.0666758172483</v>
      </c>
      <c r="E791">
        <v>1335.1617824074074</v>
      </c>
      <c r="F791" s="9">
        <f t="shared" si="24"/>
        <v>1.7201544560248465E-2</v>
      </c>
      <c r="G791" s="9">
        <f t="shared" si="25"/>
        <v>4.2201544560248466E-2</v>
      </c>
      <c r="H791" s="9">
        <f>E791-$E$2</f>
        <v>1043.0048796296296</v>
      </c>
      <c r="I791" s="9">
        <f>IF(H791=0,Sheet1!$S$1,((D791-C791*$Q$2-1420*C791-H791*B791*$Q$1-C791*H791*$Q$1)/(H791*G791)))</f>
        <v>14.763937503628725</v>
      </c>
      <c r="J791" s="9">
        <f>I791/(Sheet1!$S$4*SQRT(Sheet1!$S$5))</f>
        <v>7.5551493314609512</v>
      </c>
      <c r="K791" s="9"/>
      <c r="L791" s="9"/>
      <c r="M791" s="9"/>
    </row>
    <row r="792" spans="1:13" x14ac:dyDescent="0.25">
      <c r="A792" s="5">
        <v>24.116666663500169</v>
      </c>
      <c r="B792" s="5">
        <v>0.67876280689897894</v>
      </c>
      <c r="C792" s="5">
        <v>0.1948</v>
      </c>
      <c r="D792" s="9">
        <v>2115.3647105745986</v>
      </c>
      <c r="E792">
        <v>1336.9961944444444</v>
      </c>
      <c r="F792" s="9">
        <f t="shared" si="24"/>
        <v>1.7266180714596981E-2</v>
      </c>
      <c r="G792" s="9">
        <f t="shared" si="25"/>
        <v>4.2266180714596979E-2</v>
      </c>
      <c r="H792" s="9">
        <f>E792-$E$2</f>
        <v>1044.8392916666667</v>
      </c>
      <c r="I792" s="9">
        <f>IF(H792=0,Sheet1!$S$1,((D792-C792*$Q$2-1420*C792-H792*B792*$Q$1-C792*H792*$Q$1)/(H792*G792)))</f>
        <v>14.711278063101476</v>
      </c>
      <c r="J792" s="9">
        <f>I792/(Sheet1!$S$4*SQRT(Sheet1!$S$5))</f>
        <v>7.5282019174125807</v>
      </c>
      <c r="K792" s="9"/>
      <c r="L792" s="9"/>
      <c r="M792" s="9"/>
    </row>
    <row r="793" spans="1:13" x14ac:dyDescent="0.25">
      <c r="A793" s="5">
        <v>24.150000004625568</v>
      </c>
      <c r="B793" s="5">
        <v>0.67925921555063162</v>
      </c>
      <c r="C793" s="5">
        <v>0.19587794871794872</v>
      </c>
      <c r="D793" s="9">
        <v>2120.454344998941</v>
      </c>
      <c r="E793">
        <v>1339.68325</v>
      </c>
      <c r="F793" s="9">
        <f t="shared" si="24"/>
        <v>1.7361156405890751E-2</v>
      </c>
      <c r="G793" s="9">
        <f t="shared" si="25"/>
        <v>4.2361156405890749E-2</v>
      </c>
      <c r="H793" s="9">
        <f>E793-$E$2</f>
        <v>1047.5263472222223</v>
      </c>
      <c r="I793" s="9">
        <f>IF(H793=0,Sheet1!$S$1,((D793-C793*$Q$2-1420*C793-H793*B793*$Q$1-C793*H793*$Q$1)/(H793*G793)))</f>
        <v>14.597936842623715</v>
      </c>
      <c r="J793" s="9">
        <f>I793/(Sheet1!$S$4*SQRT(Sheet1!$S$5))</f>
        <v>7.4702018177840737</v>
      </c>
      <c r="K793" s="9"/>
      <c r="L793" s="9"/>
      <c r="M793" s="9"/>
    </row>
    <row r="794" spans="1:13" x14ac:dyDescent="0.25">
      <c r="A794" s="5">
        <v>24.183333335273588</v>
      </c>
      <c r="B794" s="5">
        <v>0.67974981761650199</v>
      </c>
      <c r="C794" s="5">
        <v>0.19587794871794872</v>
      </c>
      <c r="D794" s="9">
        <v>2117.1281500633295</v>
      </c>
      <c r="E794">
        <v>1339.68325</v>
      </c>
      <c r="F794" s="9">
        <f t="shared" si="24"/>
        <v>1.7361156405890751E-2</v>
      </c>
      <c r="G794" s="9">
        <f t="shared" si="25"/>
        <v>4.2361156405890749E-2</v>
      </c>
      <c r="H794" s="9">
        <f>E794-$E$2</f>
        <v>1047.5263472222223</v>
      </c>
      <c r="I794" s="9">
        <f>IF(H794=0,Sheet1!$S$1,((D794-C794*$Q$2-1420*C794-H794*B794*$Q$1-C794*H794*$Q$1)/(H794*G794)))</f>
        <v>14.510610420316668</v>
      </c>
      <c r="J794" s="9">
        <f>I794/(Sheet1!$S$4*SQRT(Sheet1!$S$5))</f>
        <v>7.4255142701058334</v>
      </c>
      <c r="K794" s="9"/>
      <c r="L794" s="9"/>
      <c r="M794" s="9"/>
    </row>
    <row r="795" spans="1:13" x14ac:dyDescent="0.25">
      <c r="A795" s="5">
        <v>24.216666665921608</v>
      </c>
      <c r="B795" s="5">
        <v>0.68016373729025537</v>
      </c>
      <c r="C795" s="5">
        <v>0.19419692307692307</v>
      </c>
      <c r="D795" s="9">
        <v>2124.8362257184267</v>
      </c>
      <c r="E795">
        <v>1342.0473564814811</v>
      </c>
      <c r="F795" s="9">
        <f t="shared" si="24"/>
        <v>1.7445008992538966E-2</v>
      </c>
      <c r="G795" s="9">
        <f t="shared" si="25"/>
        <v>4.2445008992538967E-2</v>
      </c>
      <c r="H795" s="9">
        <f>E795-$E$2</f>
        <v>1049.8904537037033</v>
      </c>
      <c r="I795" s="9">
        <f>IF(H795=0,Sheet1!$S$1,((D795-C795*$Q$2-1420*C795-H795*B795*$Q$1-C795*H795*$Q$1)/(H795*G795)))</f>
        <v>14.699637991084298</v>
      </c>
      <c r="J795" s="9">
        <f>I795/(Sheet1!$S$4*SQRT(Sheet1!$S$5))</f>
        <v>7.5222453436803276</v>
      </c>
      <c r="K795" s="9"/>
      <c r="L795" s="9"/>
      <c r="M795" s="9"/>
    </row>
    <row r="796" spans="1:13" x14ac:dyDescent="0.25">
      <c r="A796" s="5">
        <v>24.249999996569628</v>
      </c>
      <c r="B796" s="5">
        <v>0.6805730376104383</v>
      </c>
      <c r="C796" s="5">
        <v>0.19419692307692307</v>
      </c>
      <c r="D796" s="9">
        <v>2128.8466977998432</v>
      </c>
      <c r="E796">
        <v>1342.0473564814811</v>
      </c>
      <c r="F796" s="9">
        <f t="shared" si="24"/>
        <v>1.7445008992538966E-2</v>
      </c>
      <c r="G796" s="9">
        <f t="shared" si="25"/>
        <v>4.2445008992538967E-2</v>
      </c>
      <c r="H796" s="9">
        <f>E796-$E$2</f>
        <v>1049.8904537037033</v>
      </c>
      <c r="I796" s="9">
        <f>IF(H796=0,Sheet1!$S$1,((D796-C796*$Q$2-1420*C796-H796*B796*$Q$1-C796*H796*$Q$1)/(H796*G796)))</f>
        <v>14.779335535924456</v>
      </c>
      <c r="J796" s="9">
        <f>I796/(Sheet1!$S$4*SQRT(Sheet1!$S$5))</f>
        <v>7.5630289661028831</v>
      </c>
      <c r="K796" s="9"/>
      <c r="L796" s="9"/>
      <c r="M796" s="9"/>
    </row>
    <row r="797" spans="1:13" x14ac:dyDescent="0.25">
      <c r="A797" s="5">
        <v>24.299999997780347</v>
      </c>
      <c r="B797" s="5">
        <v>0.68113966898377876</v>
      </c>
      <c r="C797" s="5">
        <v>0.19417076923076923</v>
      </c>
      <c r="D797" s="9">
        <v>2127.9597703995819</v>
      </c>
      <c r="E797">
        <v>1344.8176342592592</v>
      </c>
      <c r="F797" s="9">
        <f t="shared" si="24"/>
        <v>1.7543616206920135E-2</v>
      </c>
      <c r="G797" s="9">
        <f t="shared" si="25"/>
        <v>4.254361620692014E-2</v>
      </c>
      <c r="H797" s="9">
        <f>E797-$E$2</f>
        <v>1052.6607314814814</v>
      </c>
      <c r="I797" s="9">
        <f>IF(H797=0,Sheet1!$S$1,((D797-C797*$Q$2-1420*C797-H797*B797*$Q$1-C797*H797*$Q$1)/(H797*G797)))</f>
        <v>14.616583070076679</v>
      </c>
      <c r="J797" s="9">
        <f>I797/(Sheet1!$S$4*SQRT(Sheet1!$S$5))</f>
        <v>7.4797436512442124</v>
      </c>
      <c r="K797" s="9"/>
      <c r="L797" s="9"/>
      <c r="M797" s="9"/>
    </row>
    <row r="798" spans="1:13" x14ac:dyDescent="0.25">
      <c r="A798" s="5">
        <v>24.333333338905746</v>
      </c>
      <c r="B798" s="5">
        <v>0.68148433936663655</v>
      </c>
      <c r="C798" s="5">
        <v>0.19380615384615382</v>
      </c>
      <c r="D798" s="9">
        <v>2127.8716046717973</v>
      </c>
      <c r="E798">
        <v>1344.3247592592593</v>
      </c>
      <c r="F798" s="9">
        <f t="shared" si="24"/>
        <v>1.7526044965819502E-2</v>
      </c>
      <c r="G798" s="9">
        <f t="shared" si="25"/>
        <v>4.2526044965819507E-2</v>
      </c>
      <c r="H798" s="9">
        <f>E798-$E$2</f>
        <v>1052.1678564814815</v>
      </c>
      <c r="I798" s="9">
        <f>IF(H798=0,Sheet1!$S$1,((D798-C798*$Q$2-1420*C798-H798*B798*$Q$1-C798*H798*$Q$1)/(H798*G798)))</f>
        <v>14.658835222500814</v>
      </c>
      <c r="J798" s="9">
        <f>I798/(Sheet1!$S$4*SQRT(Sheet1!$S$5))</f>
        <v>7.5013653440386676</v>
      </c>
      <c r="K798" s="9"/>
      <c r="L798" s="9"/>
      <c r="M798" s="9"/>
    </row>
    <row r="799" spans="1:13" x14ac:dyDescent="0.25">
      <c r="A799" s="5">
        <v>24.366666669553766</v>
      </c>
      <c r="B799" s="5">
        <v>0.68180396132660848</v>
      </c>
      <c r="C799" s="5">
        <v>0.19424153846153847</v>
      </c>
      <c r="D799" s="9">
        <v>2124.1563975963718</v>
      </c>
      <c r="E799">
        <v>1345.1459722222221</v>
      </c>
      <c r="F799" s="9">
        <f t="shared" si="24"/>
        <v>1.7555328231190371E-2</v>
      </c>
      <c r="G799" s="9">
        <f t="shared" si="25"/>
        <v>4.2555328231190376E-2</v>
      </c>
      <c r="H799" s="9">
        <f>E799-$E$2</f>
        <v>1052.9890694444443</v>
      </c>
      <c r="I799" s="9">
        <f>IF(H799=0,Sheet1!$S$1,((D799-C799*$Q$2-1420*C799-H799*B799*$Q$1-C799*H799*$Q$1)/(H799*G799)))</f>
        <v>14.493849401520109</v>
      </c>
      <c r="J799" s="9">
        <f>I799/(Sheet1!$S$4*SQRT(Sheet1!$S$5))</f>
        <v>7.4169371544194318</v>
      </c>
      <c r="K799" s="9"/>
      <c r="L799" s="9"/>
      <c r="M799" s="9"/>
    </row>
    <row r="800" spans="1:13" x14ac:dyDescent="0.25">
      <c r="A800" s="5">
        <v>24.400000000201786</v>
      </c>
      <c r="B800" s="5">
        <v>0.68209620707003249</v>
      </c>
      <c r="C800" s="5">
        <v>0.19637230769230771</v>
      </c>
      <c r="D800" s="9">
        <v>2124.6336831263134</v>
      </c>
      <c r="E800">
        <v>1347.0473611111111</v>
      </c>
      <c r="F800" s="9">
        <f t="shared" si="24"/>
        <v>1.762325599837479E-2</v>
      </c>
      <c r="G800" s="9">
        <f t="shared" si="25"/>
        <v>4.2623255998374791E-2</v>
      </c>
      <c r="H800" s="9">
        <f>E800-$E$2</f>
        <v>1054.8904583333333</v>
      </c>
      <c r="I800" s="9">
        <f>IF(H800=0,Sheet1!$S$1,((D800-C800*$Q$2-1420*C800-H800*B800*$Q$1-C800*H800*$Q$1)/(H800*G800)))</f>
        <v>14.235583316575701</v>
      </c>
      <c r="J800" s="9">
        <f>I800/(Sheet1!$S$4*SQRT(Sheet1!$S$5))</f>
        <v>7.2847746578952357</v>
      </c>
      <c r="K800" s="9"/>
      <c r="L800" s="9"/>
      <c r="M800" s="9"/>
    </row>
    <row r="801" spans="1:13" x14ac:dyDescent="0.25">
      <c r="A801" s="5">
        <v>24.433333330849806</v>
      </c>
      <c r="B801" s="5">
        <v>0.68235245046181014</v>
      </c>
      <c r="C801" s="5">
        <v>0.19637230769230771</v>
      </c>
      <c r="D801" s="9">
        <v>2123.4292984676908</v>
      </c>
      <c r="E801">
        <v>1347.0473611111111</v>
      </c>
      <c r="F801" s="9">
        <f t="shared" si="24"/>
        <v>1.762325599837479E-2</v>
      </c>
      <c r="G801" s="9">
        <f t="shared" si="25"/>
        <v>4.2623255998374791E-2</v>
      </c>
      <c r="H801" s="9">
        <f>E801-$E$2</f>
        <v>1054.8904583333333</v>
      </c>
      <c r="I801" s="9">
        <f>IF(H801=0,Sheet1!$S$1,((D801-C801*$Q$2-1420*C801-H801*B801*$Q$1-C801*H801*$Q$1)/(H801*G801)))</f>
        <v>14.202376484120247</v>
      </c>
      <c r="J801" s="9">
        <f>I801/(Sheet1!$S$4*SQRT(Sheet1!$S$5))</f>
        <v>7.2677817264388338</v>
      </c>
      <c r="K801" s="9"/>
      <c r="L801" s="9"/>
      <c r="M801" s="9"/>
    </row>
    <row r="802" spans="1:13" x14ac:dyDescent="0.25">
      <c r="A802" s="5">
        <v>24.483333332060525</v>
      </c>
      <c r="B802" s="5">
        <v>0.68266137038573871</v>
      </c>
      <c r="C802" s="5">
        <v>0.19567641025641025</v>
      </c>
      <c r="D802" s="9">
        <v>2126.3981954488272</v>
      </c>
      <c r="E802">
        <v>1347.039773148148</v>
      </c>
      <c r="F802" s="9">
        <f t="shared" si="24"/>
        <v>1.7622984563068361E-2</v>
      </c>
      <c r="G802" s="9">
        <f t="shared" si="25"/>
        <v>4.2622984563068358E-2</v>
      </c>
      <c r="H802" s="9">
        <f>E802-$E$2</f>
        <v>1054.8828703703703</v>
      </c>
      <c r="I802" s="9">
        <f>IF(H802=0,Sheet1!$S$1,((D802-C802*$Q$2-1420*C802-H802*B802*$Q$1-C802*H802*$Q$1)/(H802*G802)))</f>
        <v>14.317457770102497</v>
      </c>
      <c r="J802" s="9">
        <f>I802/(Sheet1!$S$4*SQRT(Sheet1!$S$5))</f>
        <v>7.3266722697399524</v>
      </c>
      <c r="K802" s="9"/>
      <c r="L802" s="9"/>
      <c r="M802" s="9"/>
    </row>
    <row r="803" spans="1:13" x14ac:dyDescent="0.25">
      <c r="A803" s="5">
        <v>24.516666673185924</v>
      </c>
      <c r="B803" s="5">
        <v>0.68282049822653856</v>
      </c>
      <c r="C803" s="5">
        <v>0.19578358974358975</v>
      </c>
      <c r="D803" s="9">
        <v>2129.499269968539</v>
      </c>
      <c r="E803">
        <v>1345.8557916666664</v>
      </c>
      <c r="F803" s="9">
        <f t="shared" si="24"/>
        <v>1.7580666017229511E-2</v>
      </c>
      <c r="G803" s="9">
        <f t="shared" si="25"/>
        <v>4.2580666017229513E-2</v>
      </c>
      <c r="H803" s="9">
        <f>E803-$E$2</f>
        <v>1053.6988888888886</v>
      </c>
      <c r="I803" s="9">
        <f>IF(H803=0,Sheet1!$S$1,((D803-C803*$Q$2-1420*C803-H803*B803*$Q$1-C803*H803*$Q$1)/(H803*G803)))</f>
        <v>14.428962437421408</v>
      </c>
      <c r="J803" s="9">
        <f>I803/(Sheet1!$S$4*SQRT(Sheet1!$S$5))</f>
        <v>7.3837325500711444</v>
      </c>
      <c r="K803" s="9"/>
      <c r="L803" s="9"/>
      <c r="M803" s="9"/>
    </row>
    <row r="804" spans="1:13" x14ac:dyDescent="0.25">
      <c r="A804" s="5">
        <v>24.550000003833944</v>
      </c>
      <c r="B804" s="5">
        <v>0.6829456744271134</v>
      </c>
      <c r="C804" s="5">
        <v>0.19407230769230768</v>
      </c>
      <c r="D804" s="9">
        <v>2136.8303628817471</v>
      </c>
      <c r="E804">
        <v>1342.4515138888887</v>
      </c>
      <c r="F804" s="9">
        <f t="shared" si="24"/>
        <v>1.7459371435447239E-2</v>
      </c>
      <c r="G804" s="9">
        <f t="shared" si="25"/>
        <v>4.2459371435447243E-2</v>
      </c>
      <c r="H804" s="9">
        <f>E804-$E$2</f>
        <v>1050.294611111111</v>
      </c>
      <c r="I804" s="9">
        <f>IF(H804=0,Sheet1!$S$1,((D804-C804*$Q$2-1420*C804-H804*B804*$Q$1-C804*H804*$Q$1)/(H804*G804)))</f>
        <v>14.889706951841498</v>
      </c>
      <c r="J804" s="9">
        <f>I804/(Sheet1!$S$4*SQRT(Sheet1!$S$5))</f>
        <v>7.6195093277254573</v>
      </c>
      <c r="K804" s="9"/>
      <c r="L804" s="9"/>
      <c r="M804" s="9"/>
    </row>
    <row r="805" spans="1:13" x14ac:dyDescent="0.25">
      <c r="A805" s="5">
        <v>24.583333334481964</v>
      </c>
      <c r="B805" s="5">
        <v>0.6831781961811676</v>
      </c>
      <c r="C805" s="5">
        <v>0.19407230769230768</v>
      </c>
      <c r="D805" s="9">
        <v>2141.770370348796</v>
      </c>
      <c r="E805">
        <v>1342.4515138888887</v>
      </c>
      <c r="F805" s="9">
        <f t="shared" si="24"/>
        <v>1.7459371435447239E-2</v>
      </c>
      <c r="G805" s="9">
        <f t="shared" si="25"/>
        <v>4.2459371435447243E-2</v>
      </c>
      <c r="H805" s="9">
        <f>E805-$E$2</f>
        <v>1050.294611111111</v>
      </c>
      <c r="I805" s="9">
        <f>IF(H805=0,Sheet1!$S$1,((D805-C805*$Q$2-1420*C805-H805*B805*$Q$1-C805*H805*$Q$1)/(H805*G805)))</f>
        <v>14.994633518793052</v>
      </c>
      <c r="J805" s="9">
        <f>I805/(Sheet1!$S$4*SQRT(Sheet1!$S$5))</f>
        <v>7.6732033969371214</v>
      </c>
      <c r="K805" s="9"/>
      <c r="L805" s="9"/>
      <c r="M805" s="9"/>
    </row>
    <row r="806" spans="1:13" x14ac:dyDescent="0.25">
      <c r="A806" s="5">
        <v>24.616666665129983</v>
      </c>
      <c r="B806" s="5">
        <v>0.68313126774662258</v>
      </c>
      <c r="C806" s="5">
        <v>0.19500871794871796</v>
      </c>
      <c r="D806" s="9">
        <v>2140.1433595072176</v>
      </c>
      <c r="E806">
        <v>1339.2654398148147</v>
      </c>
      <c r="F806" s="9">
        <f t="shared" si="24"/>
        <v>1.7346365490668609E-2</v>
      </c>
      <c r="G806" s="9">
        <f t="shared" si="25"/>
        <v>4.2346365490668614E-2</v>
      </c>
      <c r="H806" s="9">
        <f>E806-$E$2</f>
        <v>1047.108537037037</v>
      </c>
      <c r="I806" s="9">
        <f>IF(H806=0,Sheet1!$S$1,((D806-C806*$Q$2-1420*C806-H806*B806*$Q$1-C806*H806*$Q$1)/(H806*G806)))</f>
        <v>15.035370384225022</v>
      </c>
      <c r="J806" s="9">
        <f>I806/(Sheet1!$S$4*SQRT(Sheet1!$S$5))</f>
        <v>7.694049671960876</v>
      </c>
      <c r="K806" s="9"/>
      <c r="L806" s="9"/>
      <c r="M806" s="9"/>
    </row>
    <row r="807" spans="1:13" x14ac:dyDescent="0.25">
      <c r="A807" s="5">
        <v>24.666666666340703</v>
      </c>
      <c r="B807" s="5">
        <v>0.68326317451858853</v>
      </c>
      <c r="C807" s="5">
        <v>0.1941025641025641</v>
      </c>
      <c r="D807" s="9">
        <v>2139.6644207452059</v>
      </c>
      <c r="E807">
        <v>1336.8773101851853</v>
      </c>
      <c r="F807" s="9">
        <f t="shared" si="24"/>
        <v>1.7261986814470592E-2</v>
      </c>
      <c r="G807" s="9">
        <f t="shared" si="25"/>
        <v>4.226198681447059E-2</v>
      </c>
      <c r="H807" s="9">
        <f>E807-$E$2</f>
        <v>1044.7204074074075</v>
      </c>
      <c r="I807" s="9">
        <f>IF(H807=0,Sheet1!$S$1,((D807-C807*$Q$2-1420*C807-H807*B807*$Q$1-C807*H807*$Q$1)/(H807*G807)))</f>
        <v>15.21099261284828</v>
      </c>
      <c r="J807" s="9">
        <f>I807/(Sheet1!$S$4*SQRT(Sheet1!$S$5))</f>
        <v>7.7839208301696239</v>
      </c>
      <c r="K807" s="9"/>
      <c r="L807" s="9"/>
      <c r="M807" s="9"/>
    </row>
    <row r="808" spans="1:13" x14ac:dyDescent="0.25">
      <c r="A808" s="5">
        <v>24.699999996988723</v>
      </c>
      <c r="B808" s="5">
        <v>0.68335446459080285</v>
      </c>
      <c r="C808" s="5">
        <v>0.1941025641025641</v>
      </c>
      <c r="D808" s="9">
        <v>2139.8513739538512</v>
      </c>
      <c r="E808">
        <v>1336.8773101851853</v>
      </c>
      <c r="F808" s="9">
        <f t="shared" si="24"/>
        <v>1.7261986814470592E-2</v>
      </c>
      <c r="G808" s="9">
        <f t="shared" si="25"/>
        <v>4.226198681447059E-2</v>
      </c>
      <c r="H808" s="9">
        <f>E808-$E$2</f>
        <v>1044.7204074074075</v>
      </c>
      <c r="I808" s="9">
        <f>IF(H808=0,Sheet1!$S$1,((D808-C808*$Q$2-1420*C808-H808*B808*$Q$1-C808*H808*$Q$1)/(H808*G808)))</f>
        <v>15.212919939973791</v>
      </c>
      <c r="J808" s="9">
        <f>I808/(Sheet1!$S$4*SQRT(Sheet1!$S$5))</f>
        <v>7.7849071012263957</v>
      </c>
      <c r="K808" s="9"/>
      <c r="L808" s="9"/>
      <c r="M808" s="9"/>
    </row>
    <row r="809" spans="1:13" x14ac:dyDescent="0.25">
      <c r="A809" s="5">
        <v>24.733333338114122</v>
      </c>
      <c r="B809" s="5">
        <v>0.68344984792730246</v>
      </c>
      <c r="C809" s="5">
        <v>0.19509179487179487</v>
      </c>
      <c r="D809" s="9">
        <v>2137.279616873896</v>
      </c>
      <c r="E809">
        <v>1337.4722870370369</v>
      </c>
      <c r="F809" s="9">
        <f t="shared" si="24"/>
        <v>1.7282982821952713E-2</v>
      </c>
      <c r="G809" s="9">
        <f t="shared" si="25"/>
        <v>4.2282982821952711E-2</v>
      </c>
      <c r="H809" s="9">
        <f>E809-$E$2</f>
        <v>1045.3153842592592</v>
      </c>
      <c r="I809" s="9">
        <f>IF(H809=0,Sheet1!$S$1,((D809-C809*$Q$2-1420*C809-H809*B809*$Q$1-C809*H809*$Q$1)/(H809*G809)))</f>
        <v>15.042114067303695</v>
      </c>
      <c r="J809" s="9">
        <f>I809/(Sheet1!$S$4*SQRT(Sheet1!$S$5))</f>
        <v>7.6975006167166971</v>
      </c>
      <c r="K809" s="9"/>
      <c r="L809" s="9"/>
      <c r="M809" s="9"/>
    </row>
    <row r="810" spans="1:13" x14ac:dyDescent="0.25">
      <c r="A810" s="5">
        <v>24.766666668762142</v>
      </c>
      <c r="B810" s="5">
        <v>0.68355492749015867</v>
      </c>
      <c r="C810" s="5">
        <v>0.19399846153846154</v>
      </c>
      <c r="D810" s="9">
        <v>2139.2841389983851</v>
      </c>
      <c r="E810">
        <v>1342.0610370370373</v>
      </c>
      <c r="F810" s="9">
        <f t="shared" si="24"/>
        <v>1.7445495024351339E-2</v>
      </c>
      <c r="G810" s="9">
        <f t="shared" si="25"/>
        <v>4.244549502435134E-2</v>
      </c>
      <c r="H810" s="9">
        <f>E810-$E$2</f>
        <v>1049.9041342592595</v>
      </c>
      <c r="I810" s="9">
        <f>IF(H810=0,Sheet1!$S$1,((D810-C810*$Q$2-1420*C810-H810*B810*$Q$1-C810*H810*$Q$1)/(H810*G810)))</f>
        <v>14.954087808204219</v>
      </c>
      <c r="J810" s="9">
        <f>I810/(Sheet1!$S$4*SQRT(Sheet1!$S$5))</f>
        <v>7.6524549415759733</v>
      </c>
      <c r="K810" s="9"/>
      <c r="L810" s="9"/>
      <c r="M810" s="9"/>
    </row>
    <row r="811" spans="1:13" x14ac:dyDescent="0.25">
      <c r="A811" s="5">
        <v>24.799999999410161</v>
      </c>
      <c r="B811" s="5">
        <v>0.68367066001566545</v>
      </c>
      <c r="C811" s="5">
        <v>0.19399846153846154</v>
      </c>
      <c r="D811" s="9">
        <v>2137.083504743734</v>
      </c>
      <c r="E811">
        <v>1342.0610370370373</v>
      </c>
      <c r="F811" s="9">
        <f t="shared" si="24"/>
        <v>1.7445495024351339E-2</v>
      </c>
      <c r="G811" s="9">
        <f t="shared" si="25"/>
        <v>4.244549502435134E-2</v>
      </c>
      <c r="H811" s="9">
        <f>E811-$E$2</f>
        <v>1049.9041342592595</v>
      </c>
      <c r="I811" s="9">
        <f>IF(H811=0,Sheet1!$S$1,((D811-C811*$Q$2-1420*C811-H811*B811*$Q$1-C811*H811*$Q$1)/(H811*G811)))</f>
        <v>14.901794017011699</v>
      </c>
      <c r="J811" s="9">
        <f>I811/(Sheet1!$S$4*SQRT(Sheet1!$S$5))</f>
        <v>7.6256946412515765</v>
      </c>
      <c r="K811" s="9"/>
      <c r="L811" s="9"/>
      <c r="M811" s="9"/>
    </row>
    <row r="812" spans="1:13" x14ac:dyDescent="0.25">
      <c r="A812" s="5">
        <v>24.850000000620881</v>
      </c>
      <c r="B812" s="5">
        <v>0.68384694435571691</v>
      </c>
      <c r="C812" s="5">
        <v>0.19560717948717948</v>
      </c>
      <c r="D812" s="9">
        <v>2133.5611623461282</v>
      </c>
      <c r="E812">
        <v>1342.8549490740738</v>
      </c>
      <c r="F812" s="9">
        <f t="shared" si="24"/>
        <v>1.7473716188584166E-2</v>
      </c>
      <c r="G812" s="9">
        <f t="shared" si="25"/>
        <v>4.2473716188584171E-2</v>
      </c>
      <c r="H812" s="9">
        <f>E812-$E$2</f>
        <v>1050.6980462962961</v>
      </c>
      <c r="I812" s="9">
        <f>IF(H812=0,Sheet1!$S$1,((D812-C812*$Q$2-1420*C812-H812*B812*$Q$1-C812*H812*$Q$1)/(H812*G812)))</f>
        <v>14.64931160877563</v>
      </c>
      <c r="J812" s="9">
        <f>I812/(Sheet1!$S$4*SQRT(Sheet1!$S$5))</f>
        <v>7.4964918254497928</v>
      </c>
      <c r="K812" s="9"/>
      <c r="L812" s="9"/>
      <c r="M812" s="9"/>
    </row>
    <row r="813" spans="1:13" x14ac:dyDescent="0.25">
      <c r="A813" s="5">
        <v>24.883333331268901</v>
      </c>
      <c r="B813" s="5">
        <v>0.68395107803824651</v>
      </c>
      <c r="C813" s="5">
        <v>0.19560717948717948</v>
      </c>
      <c r="D813" s="9">
        <v>2135.3553759675278</v>
      </c>
      <c r="E813">
        <v>1342.8549490740738</v>
      </c>
      <c r="F813" s="9">
        <f t="shared" si="24"/>
        <v>1.7473716188584166E-2</v>
      </c>
      <c r="G813" s="9">
        <f t="shared" si="25"/>
        <v>4.2473716188584171E-2</v>
      </c>
      <c r="H813" s="9">
        <f>E813-$E$2</f>
        <v>1050.6980462962961</v>
      </c>
      <c r="I813" s="9">
        <f>IF(H813=0,Sheet1!$S$1,((D813-C813*$Q$2-1420*C813-H813*B813*$Q$1-C813*H813*$Q$1)/(H813*G813)))</f>
        <v>14.68689779144985</v>
      </c>
      <c r="J813" s="9">
        <f>I813/(Sheet1!$S$4*SQRT(Sheet1!$S$5))</f>
        <v>7.5157258016728363</v>
      </c>
      <c r="K813" s="9"/>
      <c r="L813" s="9"/>
      <c r="M813" s="9"/>
    </row>
    <row r="814" spans="1:13" x14ac:dyDescent="0.25">
      <c r="A814" s="5">
        <v>24.9166666723943</v>
      </c>
      <c r="B814" s="5">
        <v>0.68402948140853725</v>
      </c>
      <c r="C814" s="5">
        <v>0.19557846153846156</v>
      </c>
      <c r="D814" s="9">
        <v>2135.7231199577395</v>
      </c>
      <c r="E814">
        <v>1343.6996250000002</v>
      </c>
      <c r="F814" s="9">
        <f t="shared" si="24"/>
        <v>1.7503775746294397E-2</v>
      </c>
      <c r="G814" s="9">
        <f t="shared" si="25"/>
        <v>4.2503775746294395E-2</v>
      </c>
      <c r="H814" s="9">
        <f>E814-$E$2</f>
        <v>1051.5427222222224</v>
      </c>
      <c r="I814" s="9">
        <f>IF(H814=0,Sheet1!$S$1,((D814-C814*$Q$2-1420*C814-H814*B814*$Q$1-C814*H814*$Q$1)/(H814*G814)))</f>
        <v>14.655567356022313</v>
      </c>
      <c r="J814" s="9">
        <f>I814/(Sheet1!$S$4*SQRT(Sheet1!$S$5))</f>
        <v>7.4996930788157696</v>
      </c>
      <c r="K814" s="9"/>
      <c r="L814" s="9"/>
      <c r="M814" s="9"/>
    </row>
    <row r="815" spans="1:13" x14ac:dyDescent="0.25">
      <c r="A815" s="5">
        <v>24.950000003042319</v>
      </c>
      <c r="B815" s="5">
        <v>0.68407514179944273</v>
      </c>
      <c r="C815" s="5">
        <v>0.19541589743589743</v>
      </c>
      <c r="D815" s="9">
        <v>2140.1205638270017</v>
      </c>
      <c r="E815">
        <v>1342.7019814814812</v>
      </c>
      <c r="F815" s="9">
        <f t="shared" si="24"/>
        <v>1.7468276254564329E-2</v>
      </c>
      <c r="G815" s="9">
        <f t="shared" si="25"/>
        <v>4.2468276254564327E-2</v>
      </c>
      <c r="H815" s="9">
        <f>E815-$E$2</f>
        <v>1050.5450787037034</v>
      </c>
      <c r="I815" s="9">
        <f>IF(H815=0,Sheet1!$S$1,((D815-C815*$Q$2-1420*C815-H815*B815*$Q$1-C815*H815*$Q$1)/(H815*G815)))</f>
        <v>14.813440569288002</v>
      </c>
      <c r="J815" s="9">
        <f>I815/(Sheet1!$S$4*SQRT(Sheet1!$S$5))</f>
        <v>7.5804815338852052</v>
      </c>
      <c r="K815" s="9"/>
      <c r="L815" s="9"/>
      <c r="M815" s="9"/>
    </row>
    <row r="816" spans="1:13" x14ac:dyDescent="0.25">
      <c r="A816" s="5">
        <v>24.983333333690339</v>
      </c>
      <c r="B816" s="5">
        <v>0.68408417536102517</v>
      </c>
      <c r="C816" s="5">
        <v>0.19541589743589743</v>
      </c>
      <c r="D816" s="9">
        <v>2141.9413323149943</v>
      </c>
      <c r="E816">
        <v>1342.7019814814812</v>
      </c>
      <c r="F816" s="9">
        <f t="shared" si="24"/>
        <v>1.7468276254564329E-2</v>
      </c>
      <c r="G816" s="9">
        <f t="shared" si="25"/>
        <v>4.2468276254564327E-2</v>
      </c>
      <c r="H816" s="9">
        <f>E816-$E$2</f>
        <v>1050.5450787037034</v>
      </c>
      <c r="I816" s="9">
        <f>IF(H816=0,Sheet1!$S$1,((D816-C816*$Q$2-1420*C816-H816*B816*$Q$1-C816*H816*$Q$1)/(H816*G816)))</f>
        <v>14.854024219239335</v>
      </c>
      <c r="J816" s="9">
        <f>I816/(Sheet1!$S$4*SQRT(Sheet1!$S$5))</f>
        <v>7.6012494039552791</v>
      </c>
      <c r="K816" s="9"/>
      <c r="L816" s="9"/>
      <c r="M816" s="9"/>
    </row>
    <row r="817" spans="1:13" x14ac:dyDescent="0.25">
      <c r="A817" s="5">
        <v>25.033333334901059</v>
      </c>
      <c r="B817" s="5">
        <v>0.68407226920341047</v>
      </c>
      <c r="C817" s="5">
        <v>0.19576923076923078</v>
      </c>
      <c r="D817" s="9">
        <v>2137.0359827840634</v>
      </c>
      <c r="E817">
        <v>1344.1957361111108</v>
      </c>
      <c r="F817" s="9">
        <f t="shared" si="24"/>
        <v>1.7521447192768557E-2</v>
      </c>
      <c r="G817" s="9">
        <f t="shared" si="25"/>
        <v>4.2521447192768555E-2</v>
      </c>
      <c r="H817" s="9">
        <f>E817-$E$2</f>
        <v>1052.0388333333331</v>
      </c>
      <c r="I817" s="9">
        <f>IF(H817=0,Sheet1!$S$1,((D817-C817*$Q$2-1420*C817-H817*B817*$Q$1-C817*H817*$Q$1)/(H817*G817)))</f>
        <v>14.64488535851449</v>
      </c>
      <c r="J817" s="9">
        <f>I817/(Sheet1!$S$4*SQRT(Sheet1!$S$5))</f>
        <v>7.4942267805257599</v>
      </c>
      <c r="K817" s="9"/>
      <c r="L817" s="9"/>
      <c r="M817" s="9"/>
    </row>
    <row r="818" spans="1:13" x14ac:dyDescent="0.25">
      <c r="A818" s="5">
        <v>25.066666665549079</v>
      </c>
      <c r="B818" s="5">
        <v>0.68393053395881009</v>
      </c>
      <c r="C818" s="5">
        <v>0.19589333333333334</v>
      </c>
      <c r="D818" s="9">
        <v>2134.1969525733316</v>
      </c>
      <c r="E818">
        <v>1342.5916481481481</v>
      </c>
      <c r="F818" s="9">
        <f t="shared" si="24"/>
        <v>1.7464353219359498E-2</v>
      </c>
      <c r="G818" s="9">
        <f t="shared" si="25"/>
        <v>4.2464353219359499E-2</v>
      </c>
      <c r="H818" s="9">
        <f>E818-$E$2</f>
        <v>1050.4347453703704</v>
      </c>
      <c r="I818" s="9">
        <f>IF(H818=0,Sheet1!$S$1,((D818-C818*$Q$2-1420*C818-H818*B818*$Q$1-C818*H818*$Q$1)/(H818*G818)))</f>
        <v>14.650546759793771</v>
      </c>
      <c r="J818" s="9">
        <f>I818/(Sheet1!$S$4*SQRT(Sheet1!$S$5))</f>
        <v>7.4971238892462342</v>
      </c>
      <c r="K818" s="9"/>
      <c r="L818" s="9"/>
      <c r="M818" s="9"/>
    </row>
    <row r="819" spans="1:13" x14ac:dyDescent="0.25">
      <c r="A819" s="5">
        <v>25.100000006674478</v>
      </c>
      <c r="B819" s="5">
        <v>0.68380773901968783</v>
      </c>
      <c r="C819" s="5">
        <v>0.19523641025641025</v>
      </c>
      <c r="D819" s="9">
        <v>2132.0961283850993</v>
      </c>
      <c r="E819">
        <v>1343.8644490740739</v>
      </c>
      <c r="F819" s="9">
        <f t="shared" si="24"/>
        <v>1.750964543137384E-2</v>
      </c>
      <c r="G819" s="9">
        <f t="shared" si="25"/>
        <v>4.2509645431373838E-2</v>
      </c>
      <c r="H819" s="9">
        <f>E819-$E$2</f>
        <v>1051.7075462962962</v>
      </c>
      <c r="I819" s="9">
        <f>IF(H819=0,Sheet1!$S$1,((D819-C819*$Q$2-1420*C819-H819*B819*$Q$1-C819*H819*$Q$1)/(H819*G819)))</f>
        <v>14.600101793923383</v>
      </c>
      <c r="J819" s="9">
        <f>I819/(Sheet1!$S$4*SQRT(Sheet1!$S$5))</f>
        <v>7.4713096882529308</v>
      </c>
      <c r="K819" s="9"/>
      <c r="L819" s="9"/>
      <c r="M819" s="9"/>
    </row>
    <row r="820" spans="1:13" x14ac:dyDescent="0.25">
      <c r="A820" s="5">
        <v>25.133333337322497</v>
      </c>
      <c r="B820" s="5">
        <v>0.68365601192304792</v>
      </c>
      <c r="C820" s="5">
        <v>0.19523641025641025</v>
      </c>
      <c r="D820" s="9">
        <v>2129.348565940169</v>
      </c>
      <c r="E820">
        <v>1343.8644490740739</v>
      </c>
      <c r="F820" s="9">
        <f t="shared" si="24"/>
        <v>1.750964543137384E-2</v>
      </c>
      <c r="G820" s="9">
        <f t="shared" si="25"/>
        <v>4.2509645431373838E-2</v>
      </c>
      <c r="H820" s="9">
        <f>E820-$E$2</f>
        <v>1051.7075462962962</v>
      </c>
      <c r="I820" s="9">
        <f>IF(H820=0,Sheet1!$S$1,((D820-C820*$Q$2-1420*C820-H820*B820*$Q$1-C820*H820*$Q$1)/(H820*G820)))</f>
        <v>14.542457626993484</v>
      </c>
      <c r="J820" s="9">
        <f>I820/(Sheet1!$S$4*SQRT(Sheet1!$S$5))</f>
        <v>7.4418114403000377</v>
      </c>
      <c r="K820" s="9"/>
      <c r="L820" s="9"/>
      <c r="M820" s="9"/>
    </row>
    <row r="821" spans="1:13" x14ac:dyDescent="0.25">
      <c r="A821" s="5">
        <v>25.183333338533217</v>
      </c>
      <c r="B821" s="5">
        <v>0.68339085780833853</v>
      </c>
      <c r="C821" s="5">
        <v>0.19374820512820515</v>
      </c>
      <c r="D821" s="9">
        <v>2128.0777775781125</v>
      </c>
      <c r="E821">
        <v>1341.6941249999995</v>
      </c>
      <c r="F821" s="9">
        <f t="shared" si="24"/>
        <v>1.7432462839101184E-2</v>
      </c>
      <c r="G821" s="9">
        <f t="shared" si="25"/>
        <v>4.2432462839101182E-2</v>
      </c>
      <c r="H821" s="9">
        <f>E821-$E$2</f>
        <v>1049.5372222222218</v>
      </c>
      <c r="I821" s="9">
        <f>IF(H821=0,Sheet1!$S$1,((D821-C821*$Q$2-1420*C821-H821*B821*$Q$1-C821*H821*$Q$1)/(H821*G821)))</f>
        <v>14.74458740646172</v>
      </c>
      <c r="J821" s="9">
        <f>I821/(Sheet1!$S$4*SQRT(Sheet1!$S$5))</f>
        <v>7.5452473067714632</v>
      </c>
      <c r="K821" s="9"/>
      <c r="L821" s="9"/>
      <c r="M821" s="9"/>
    </row>
    <row r="822" spans="1:13" x14ac:dyDescent="0.25">
      <c r="A822" s="5">
        <v>25.216666669181237</v>
      </c>
      <c r="B822" s="5">
        <v>0.68319830678429339</v>
      </c>
      <c r="C822" s="5">
        <v>0.19518923076923078</v>
      </c>
      <c r="D822" s="9">
        <v>2124.605243809986</v>
      </c>
      <c r="E822">
        <v>1344.1662361111112</v>
      </c>
      <c r="F822" s="9">
        <f t="shared" si="24"/>
        <v>1.7520396067302959E-2</v>
      </c>
      <c r="G822" s="9">
        <f t="shared" si="25"/>
        <v>4.2520396067302957E-2</v>
      </c>
      <c r="H822" s="9">
        <f>E822-$E$2</f>
        <v>1052.0093333333334</v>
      </c>
      <c r="I822" s="9">
        <f>IF(H822=0,Sheet1!$S$1,((D822-C822*$Q$2-1420*C822-H822*B822*$Q$1-C822*H822*$Q$1)/(H822*G822)))</f>
        <v>14.437577593905825</v>
      </c>
      <c r="J822" s="9">
        <f>I822/(Sheet1!$S$4*SQRT(Sheet1!$S$5))</f>
        <v>7.3881411838612614</v>
      </c>
      <c r="K822" s="9"/>
      <c r="L822" s="9"/>
      <c r="M822" s="9"/>
    </row>
    <row r="823" spans="1:13" x14ac:dyDescent="0.25">
      <c r="A823" s="5">
        <v>25.249999999829257</v>
      </c>
      <c r="B823" s="5">
        <v>0.68300075292961582</v>
      </c>
      <c r="C823" s="5">
        <v>0.19518923076923078</v>
      </c>
      <c r="D823" s="9">
        <v>2125.4598396410647</v>
      </c>
      <c r="E823">
        <v>1344.1662361111112</v>
      </c>
      <c r="F823" s="9">
        <f t="shared" si="24"/>
        <v>1.7520396067302959E-2</v>
      </c>
      <c r="G823" s="9">
        <f t="shared" si="25"/>
        <v>4.2520396067302957E-2</v>
      </c>
      <c r="H823" s="9">
        <f>E823-$E$2</f>
        <v>1052.0093333333334</v>
      </c>
      <c r="I823" s="9">
        <f>IF(H823=0,Sheet1!$S$1,((D823-C823*$Q$2-1420*C823-H823*B823*$Q$1-C823*H823*$Q$1)/(H823*G823)))</f>
        <v>14.461644485466383</v>
      </c>
      <c r="J823" s="9">
        <f>I823/(Sheet1!$S$4*SQRT(Sheet1!$S$5))</f>
        <v>7.400456933615648</v>
      </c>
      <c r="K823" s="9"/>
      <c r="L823" s="9"/>
      <c r="M823" s="9"/>
    </row>
    <row r="824" spans="1:13" x14ac:dyDescent="0.25">
      <c r="A824" s="5">
        <v>25.283333330477276</v>
      </c>
      <c r="B824" s="5">
        <v>0.68280209118546575</v>
      </c>
      <c r="C824" s="5">
        <v>0.19481179487179487</v>
      </c>
      <c r="D824" s="9">
        <v>2125.532700327994</v>
      </c>
      <c r="E824">
        <v>1344.4867129629629</v>
      </c>
      <c r="F824" s="9">
        <f t="shared" si="24"/>
        <v>1.753181738277948E-2</v>
      </c>
      <c r="G824" s="9">
        <f t="shared" si="25"/>
        <v>4.2531817382779481E-2</v>
      </c>
      <c r="H824" s="9">
        <f>E824-$E$2</f>
        <v>1052.3298101851851</v>
      </c>
      <c r="I824" s="9">
        <f>IF(H824=0,Sheet1!$S$1,((D824-C824*$Q$2-1420*C824-H824*B824*$Q$1-C824*H824*$Q$1)/(H824*G824)))</f>
        <v>14.483987349305378</v>
      </c>
      <c r="J824" s="9">
        <f>I824/(Sheet1!$S$4*SQRT(Sheet1!$S$5))</f>
        <v>7.4118904467116371</v>
      </c>
      <c r="K824" s="9"/>
      <c r="L824" s="9"/>
      <c r="M824" s="9"/>
    </row>
    <row r="825" spans="1:13" x14ac:dyDescent="0.25">
      <c r="A825" s="5">
        <v>25.316666671602675</v>
      </c>
      <c r="B825" s="5">
        <v>0.68260339205741394</v>
      </c>
      <c r="C825" s="5">
        <v>0.19437589743589742</v>
      </c>
      <c r="D825" s="9">
        <v>2124.5092871857851</v>
      </c>
      <c r="E825">
        <v>1344.6703055555554</v>
      </c>
      <c r="F825" s="9">
        <f t="shared" si="24"/>
        <v>1.7538362616612582E-2</v>
      </c>
      <c r="G825" s="9">
        <f t="shared" si="25"/>
        <v>4.2538362616612584E-2</v>
      </c>
      <c r="H825" s="9">
        <f>E825-$E$2</f>
        <v>1052.5134027777776</v>
      </c>
      <c r="I825" s="9">
        <f>IF(H825=0,Sheet1!$S$1,((D825-C825*$Q$2-1420*C825-H825*B825*$Q$1-C825*H825*$Q$1)/(H825*G825)))</f>
        <v>14.492998089358478</v>
      </c>
      <c r="J825" s="9">
        <f>I825/(Sheet1!$S$4*SQRT(Sheet1!$S$5))</f>
        <v>7.4165015124704441</v>
      </c>
      <c r="K825" s="9"/>
      <c r="L825" s="9"/>
      <c r="M825" s="9"/>
    </row>
    <row r="826" spans="1:13" x14ac:dyDescent="0.25">
      <c r="A826" s="5">
        <v>25.366666672813395</v>
      </c>
      <c r="B826" s="5">
        <v>0.68229638000373971</v>
      </c>
      <c r="C826" s="5">
        <v>0.19570461538461537</v>
      </c>
      <c r="D826" s="9">
        <v>2116.698299927099</v>
      </c>
      <c r="E826">
        <v>1342.9387685185184</v>
      </c>
      <c r="F826" s="9">
        <f t="shared" si="24"/>
        <v>1.7476697516712526E-2</v>
      </c>
      <c r="G826" s="9">
        <f t="shared" si="25"/>
        <v>4.2476697516712528E-2</v>
      </c>
      <c r="H826" s="9">
        <f>E826-$E$2</f>
        <v>1050.7818657407406</v>
      </c>
      <c r="I826" s="9">
        <f>IF(H826=0,Sheet1!$S$1,((D826-C826*$Q$2-1420*C826-H826*B826*$Q$1-C826*H826*$Q$1)/(H826*G826)))</f>
        <v>14.298580936546813</v>
      </c>
      <c r="J826" s="9">
        <f>I826/(Sheet1!$S$4*SQRT(Sheet1!$S$5))</f>
        <v>7.3170124282252296</v>
      </c>
      <c r="K826" s="9"/>
      <c r="L826" s="9"/>
      <c r="M826" s="9"/>
    </row>
    <row r="827" spans="1:13" x14ac:dyDescent="0.25">
      <c r="A827" s="5">
        <v>25.400000003461415</v>
      </c>
      <c r="B827" s="5">
        <v>0.68208211647373951</v>
      </c>
      <c r="C827" s="5">
        <v>0.1967276923076923</v>
      </c>
      <c r="D827" s="9">
        <v>2113.6944269343908</v>
      </c>
      <c r="E827">
        <v>1340.8999675925925</v>
      </c>
      <c r="F827" s="9">
        <f t="shared" si="24"/>
        <v>1.7404278073456101E-2</v>
      </c>
      <c r="G827" s="9">
        <f t="shared" si="25"/>
        <v>4.2404278073456106E-2</v>
      </c>
      <c r="H827" s="9">
        <f>E827-$E$2</f>
        <v>1048.7430648148147</v>
      </c>
      <c r="I827" s="9">
        <f>IF(H827=0,Sheet1!$S$1,((D827-C827*$Q$2-1420*C827-H827*B827*$Q$1-C827*H827*$Q$1)/(H827*G827)))</f>
        <v>14.247943594295682</v>
      </c>
      <c r="J827" s="9">
        <f>I827/(Sheet1!$S$4*SQRT(Sheet1!$S$5))</f>
        <v>7.2910997824719166</v>
      </c>
      <c r="K827" s="9"/>
      <c r="L827" s="9"/>
      <c r="M827" s="9"/>
    </row>
    <row r="828" spans="1:13" x14ac:dyDescent="0.25">
      <c r="A828" s="5">
        <v>25.433333334109435</v>
      </c>
      <c r="B828" s="5">
        <v>0.68186270054166465</v>
      </c>
      <c r="C828" s="5">
        <v>0.1967276923076923</v>
      </c>
      <c r="D828" s="9">
        <v>2112.3751447484769</v>
      </c>
      <c r="E828">
        <v>1340.8999675925925</v>
      </c>
      <c r="F828" s="9">
        <f t="shared" si="24"/>
        <v>1.7404278073456101E-2</v>
      </c>
      <c r="G828" s="9">
        <f t="shared" si="25"/>
        <v>4.2404278073456106E-2</v>
      </c>
      <c r="H828" s="9">
        <f>E828-$E$2</f>
        <v>1048.7430648148147</v>
      </c>
      <c r="I828" s="9">
        <f>IF(H828=0,Sheet1!$S$1,((D828-C828*$Q$2-1420*C828-H828*B828*$Q$1-C828*H828*$Q$1)/(H828*G828)))</f>
        <v>14.22380383901567</v>
      </c>
      <c r="J828" s="9">
        <f>I828/(Sheet1!$S$4*SQRT(Sheet1!$S$5))</f>
        <v>7.2787467461683839</v>
      </c>
      <c r="K828" s="9"/>
      <c r="L828" s="9"/>
      <c r="M828" s="9"/>
    </row>
    <row r="829" spans="1:13" x14ac:dyDescent="0.25">
      <c r="A829" s="5">
        <v>25.466666664757454</v>
      </c>
      <c r="B829" s="5">
        <v>0.68164435225637376</v>
      </c>
      <c r="C829" s="5">
        <v>0.19639641025641025</v>
      </c>
      <c r="D829" s="9">
        <v>2113.9878231256343</v>
      </c>
      <c r="E829">
        <v>1342.6868194444446</v>
      </c>
      <c r="F829" s="9">
        <f t="shared" si="24"/>
        <v>1.7467737114657975E-2</v>
      </c>
      <c r="G829" s="9">
        <f t="shared" si="25"/>
        <v>4.2467737114657976E-2</v>
      </c>
      <c r="H829" s="9">
        <f>E829-$E$2</f>
        <v>1050.5299166666668</v>
      </c>
      <c r="I829" s="9">
        <f>IF(H829=0,Sheet1!$S$1,((D829-C829*$Q$2-1420*C829-H829*B829*$Q$1-C829*H829*$Q$1)/(H829*G829)))</f>
        <v>14.209492790662994</v>
      </c>
      <c r="J829" s="9">
        <f>I829/(Sheet1!$S$4*SQRT(Sheet1!$S$5))</f>
        <v>7.2714233537896469</v>
      </c>
      <c r="K829" s="9"/>
      <c r="L829" s="9"/>
      <c r="M829" s="9"/>
    </row>
    <row r="830" spans="1:13" x14ac:dyDescent="0.25">
      <c r="A830" s="5">
        <v>25.500000005882853</v>
      </c>
      <c r="B830" s="5">
        <v>0.68142993790157458</v>
      </c>
      <c r="C830" s="5">
        <v>0.19779846153846153</v>
      </c>
      <c r="D830" s="9">
        <v>2107.9705819736528</v>
      </c>
      <c r="E830">
        <v>1341.0332824074076</v>
      </c>
      <c r="F830" s="9">
        <f t="shared" si="24"/>
        <v>1.7409007281477387E-2</v>
      </c>
      <c r="G830" s="9">
        <f t="shared" si="25"/>
        <v>4.2409007281477389E-2</v>
      </c>
      <c r="H830" s="9">
        <f>E830-$E$2</f>
        <v>1048.8763796296298</v>
      </c>
      <c r="I830" s="9">
        <f>IF(H830=0,Sheet1!$S$1,((D830-C830*$Q$2-1420*C830-H830*B830*$Q$1-C830*H830*$Q$1)/(H830*G830)))</f>
        <v>14.041849579946478</v>
      </c>
      <c r="J830" s="9">
        <f>I830/(Sheet1!$S$4*SQRT(Sheet1!$S$5))</f>
        <v>7.1856352981942102</v>
      </c>
      <c r="K830" s="9"/>
      <c r="L830" s="9"/>
      <c r="M830" s="9"/>
    </row>
    <row r="831" spans="1:13" x14ac:dyDescent="0.25">
      <c r="A831" s="5">
        <v>25.549999996616194</v>
      </c>
      <c r="B831" s="5">
        <v>0.68111518956458916</v>
      </c>
      <c r="C831" s="5">
        <v>0.19779846153846153</v>
      </c>
      <c r="D831" s="9">
        <v>2103.1930234836273</v>
      </c>
      <c r="E831">
        <v>1341.0332824074076</v>
      </c>
      <c r="F831" s="9">
        <f t="shared" si="24"/>
        <v>1.7409007281477387E-2</v>
      </c>
      <c r="G831" s="9">
        <f t="shared" si="25"/>
        <v>4.2409007281477389E-2</v>
      </c>
      <c r="H831" s="9">
        <f>E831-$E$2</f>
        <v>1048.8763796296298</v>
      </c>
      <c r="I831" s="9">
        <f>IF(H831=0,Sheet1!$S$1,((D831-C831*$Q$2-1420*C831-H831*B831*$Q$1-C831*H831*$Q$1)/(H831*G831)))</f>
        <v>13.942371213236379</v>
      </c>
      <c r="J831" s="9">
        <f>I831/(Sheet1!$S$4*SQRT(Sheet1!$S$5))</f>
        <v>7.1347292363418147</v>
      </c>
      <c r="K831" s="9"/>
      <c r="L831" s="9"/>
      <c r="M831" s="9"/>
    </row>
    <row r="832" spans="1:13" x14ac:dyDescent="0.25">
      <c r="A832" s="5">
        <v>25.583333337741593</v>
      </c>
      <c r="B832" s="5">
        <v>0.68091384960867707</v>
      </c>
      <c r="C832" s="5">
        <v>0.19519435897435897</v>
      </c>
      <c r="D832" s="9">
        <v>2102.2178502098027</v>
      </c>
      <c r="E832">
        <v>1340.194375</v>
      </c>
      <c r="F832" s="9">
        <f t="shared" si="24"/>
        <v>1.7379262363398665E-2</v>
      </c>
      <c r="G832" s="9">
        <f t="shared" si="25"/>
        <v>4.2379262363398666E-2</v>
      </c>
      <c r="H832" s="9">
        <f>E832-$E$2</f>
        <v>1048.0374722222223</v>
      </c>
      <c r="I832" s="9">
        <f>IF(H832=0,Sheet1!$S$1,((D832-C832*$Q$2-1420*C832-H832*B832*$Q$1-C832*H832*$Q$1)/(H832*G832)))</f>
        <v>14.177549154275235</v>
      </c>
      <c r="J832" s="9">
        <f>I832/(Sheet1!$S$4*SQRT(Sheet1!$S$5))</f>
        <v>7.2550768376221209</v>
      </c>
      <c r="K832" s="9"/>
      <c r="L832" s="9"/>
      <c r="M832" s="9"/>
    </row>
    <row r="833" spans="1:13" x14ac:dyDescent="0.25">
      <c r="A833" s="5">
        <v>25.616666668389612</v>
      </c>
      <c r="B833" s="5">
        <v>0.68054443871389281</v>
      </c>
      <c r="C833" s="5">
        <v>0.19548461538461537</v>
      </c>
      <c r="D833" s="9">
        <v>2103.4233984726093</v>
      </c>
      <c r="E833">
        <v>1338.4186249999998</v>
      </c>
      <c r="F833" s="9">
        <f t="shared" si="24"/>
        <v>1.731641351966997E-2</v>
      </c>
      <c r="G833" s="9">
        <f t="shared" si="25"/>
        <v>4.2316413519669971E-2</v>
      </c>
      <c r="H833" s="9">
        <f>E833-$E$2</f>
        <v>1046.261722222222</v>
      </c>
      <c r="I833" s="9">
        <f>IF(H833=0,Sheet1!$S$1,((D833-C833*$Q$2-1420*C833-H833*B833*$Q$1-C833*H833*$Q$1)/(H833*G833)))</f>
        <v>14.272938789182298</v>
      </c>
      <c r="J833" s="9">
        <f>I833/(Sheet1!$S$4*SQRT(Sheet1!$S$5))</f>
        <v>7.3038905728617394</v>
      </c>
      <c r="K833" s="9"/>
      <c r="L833" s="9"/>
      <c r="M833" s="9"/>
    </row>
    <row r="834" spans="1:13" x14ac:dyDescent="0.25">
      <c r="A834" s="5">
        <v>25.649999999037632</v>
      </c>
      <c r="B834" s="5">
        <v>0.68055908223032535</v>
      </c>
      <c r="C834" s="5">
        <v>0.19548461538461537</v>
      </c>
      <c r="D834" s="9">
        <v>2102.6101195311362</v>
      </c>
      <c r="E834">
        <v>1338.4186249999998</v>
      </c>
      <c r="F834" s="9">
        <f t="shared" si="24"/>
        <v>1.731641351966997E-2</v>
      </c>
      <c r="G834" s="9">
        <f t="shared" si="25"/>
        <v>4.2316413519669971E-2</v>
      </c>
      <c r="H834" s="9">
        <f>E834-$E$2</f>
        <v>1046.261722222222</v>
      </c>
      <c r="I834" s="9">
        <f>IF(H834=0,Sheet1!$S$1,((D834-C834*$Q$2-1420*C834-H834*B834*$Q$1-C834*H834*$Q$1)/(H834*G834)))</f>
        <v>14.254200005738372</v>
      </c>
      <c r="J834" s="9">
        <f>I834/(Sheet1!$S$4*SQRT(Sheet1!$S$5))</f>
        <v>7.2943013757268984</v>
      </c>
      <c r="K834" s="9"/>
      <c r="L834" s="9"/>
      <c r="M834" s="9"/>
    </row>
    <row r="835" spans="1:13" x14ac:dyDescent="0.25">
      <c r="A835" s="5">
        <v>25.683333329685652</v>
      </c>
      <c r="B835" s="5">
        <v>0.68042282448453728</v>
      </c>
      <c r="C835" s="5">
        <v>0.19478871794871797</v>
      </c>
      <c r="D835" s="9">
        <v>2104.7609349899526</v>
      </c>
      <c r="E835">
        <v>1340.4163888888888</v>
      </c>
      <c r="F835" s="9">
        <f t="shared" ref="F835:F898" si="26">(0.0000000000567*$Q$4*(E835^4-$Q$5^4))/(E835-$Q$5)</f>
        <v>1.7387130902903097E-2</v>
      </c>
      <c r="G835" s="9">
        <f t="shared" ref="G835:G898" si="27">F835+$Q$3</f>
        <v>4.2387130902903095E-2</v>
      </c>
      <c r="H835" s="9">
        <f>E835-$E$2</f>
        <v>1048.2594861111111</v>
      </c>
      <c r="I835" s="9">
        <f>IF(H835=0,Sheet1!$S$1,((D835-C835*$Q$2-1420*C835-H835*B835*$Q$1-C835*H835*$Q$1)/(H835*G835)))</f>
        <v>14.270073019752804</v>
      </c>
      <c r="J835" s="9">
        <f>I835/(Sheet1!$S$4*SQRT(Sheet1!$S$5))</f>
        <v>7.3024240727506378</v>
      </c>
      <c r="K835" s="9"/>
      <c r="L835" s="9"/>
      <c r="M835" s="9"/>
    </row>
    <row r="836" spans="1:13" x14ac:dyDescent="0.25">
      <c r="A836" s="5">
        <v>25.733333330896372</v>
      </c>
      <c r="B836" s="5">
        <v>0.68027523600842243</v>
      </c>
      <c r="C836" s="5">
        <v>0.19585846153846154</v>
      </c>
      <c r="D836" s="9">
        <v>2100.934938519154</v>
      </c>
      <c r="E836">
        <v>1340.6794814814816</v>
      </c>
      <c r="F836" s="9">
        <f t="shared" si="26"/>
        <v>1.7396458459490706E-2</v>
      </c>
      <c r="G836" s="9">
        <f t="shared" si="27"/>
        <v>4.2396458459490707E-2</v>
      </c>
      <c r="H836" s="9">
        <f>E836-$E$2</f>
        <v>1048.5225787037039</v>
      </c>
      <c r="I836" s="9">
        <f>IF(H836=0,Sheet1!$S$1,((D836-C836*$Q$2-1420*C836-H836*B836*$Q$1-C836*H836*$Q$1)/(H836*G836)))</f>
        <v>14.087882800750927</v>
      </c>
      <c r="J836" s="9">
        <f>I836/(Sheet1!$S$4*SQRT(Sheet1!$S$5))</f>
        <v>7.2091918770066199</v>
      </c>
      <c r="K836" s="9"/>
      <c r="L836" s="9"/>
      <c r="M836" s="9"/>
    </row>
    <row r="837" spans="1:13" x14ac:dyDescent="0.25">
      <c r="A837" s="5">
        <v>25.766666672021771</v>
      </c>
      <c r="B837" s="5">
        <v>0.68021036062869566</v>
      </c>
      <c r="C837" s="5">
        <v>0.1949728205128205</v>
      </c>
      <c r="D837" s="9">
        <v>2100.331156274684</v>
      </c>
      <c r="E837">
        <v>1341.1608009259257</v>
      </c>
      <c r="F837" s="9">
        <f t="shared" si="26"/>
        <v>1.7413531685166409E-2</v>
      </c>
      <c r="G837" s="9">
        <f t="shared" si="27"/>
        <v>4.2413531685166414E-2</v>
      </c>
      <c r="H837" s="9">
        <f>E837-$E$2</f>
        <v>1049.003898148148</v>
      </c>
      <c r="I837" s="9">
        <f>IF(H837=0,Sheet1!$S$1,((D837-C837*$Q$2-1420*C837-H837*B837*$Q$1-C837*H837*$Q$1)/(H837*G837)))</f>
        <v>14.126154035223843</v>
      </c>
      <c r="J837" s="9">
        <f>I837/(Sheet1!$S$4*SQRT(Sheet1!$S$5))</f>
        <v>7.2287764147677134</v>
      </c>
      <c r="K837" s="9"/>
      <c r="L837" s="9"/>
      <c r="M837" s="9"/>
    </row>
    <row r="838" spans="1:13" x14ac:dyDescent="0.25">
      <c r="A838" s="5">
        <v>25.80000000266979</v>
      </c>
      <c r="B838" s="5">
        <v>0.68016654207839011</v>
      </c>
      <c r="C838" s="5">
        <v>0.19400615384615383</v>
      </c>
      <c r="D838" s="9">
        <v>2101.1968984826372</v>
      </c>
      <c r="E838">
        <v>1344.3209861111109</v>
      </c>
      <c r="F838" s="9">
        <f t="shared" si="26"/>
        <v>1.7525910497131966E-2</v>
      </c>
      <c r="G838" s="9">
        <f t="shared" si="27"/>
        <v>4.2525910497131968E-2</v>
      </c>
      <c r="H838" s="9">
        <f>E838-$E$2</f>
        <v>1052.1640833333331</v>
      </c>
      <c r="I838" s="9">
        <f>IF(H838=0,Sheet1!$S$1,((D838-C838*$Q$2-1420*C838-H838*B838*$Q$1-C838*H838*$Q$1)/(H838*G838)))</f>
        <v>14.07966181225685</v>
      </c>
      <c r="J838" s="9">
        <f>I838/(Sheet1!$S$4*SQRT(Sheet1!$S$5))</f>
        <v>7.2049849507913262</v>
      </c>
      <c r="K838" s="9"/>
      <c r="L838" s="9"/>
      <c r="M838" s="9"/>
    </row>
    <row r="839" spans="1:13" x14ac:dyDescent="0.25">
      <c r="A839" s="5">
        <v>25.83333333331781</v>
      </c>
      <c r="B839" s="5">
        <v>0.68013817328148463</v>
      </c>
      <c r="C839" s="5">
        <v>0.19400615384615383</v>
      </c>
      <c r="D839" s="9">
        <v>2100.114225324689</v>
      </c>
      <c r="E839">
        <v>1344.3209861111109</v>
      </c>
      <c r="F839" s="9">
        <f t="shared" si="26"/>
        <v>1.7525910497131966E-2</v>
      </c>
      <c r="G839" s="9">
        <f t="shared" si="27"/>
        <v>4.2525910497131968E-2</v>
      </c>
      <c r="H839" s="9">
        <f>E839-$E$2</f>
        <v>1052.1640833333331</v>
      </c>
      <c r="I839" s="9">
        <f>IF(H839=0,Sheet1!$S$1,((D839-C839*$Q$2-1420*C839-H839*B839*$Q$1-C839*H839*$Q$1)/(H839*G839)))</f>
        <v>14.05617733862505</v>
      </c>
      <c r="J839" s="9">
        <f>I839/(Sheet1!$S$4*SQRT(Sheet1!$S$5))</f>
        <v>7.1929672417475565</v>
      </c>
      <c r="K839" s="9"/>
      <c r="L839" s="9"/>
      <c r="M839" s="9"/>
    </row>
    <row r="840" spans="1:13" x14ac:dyDescent="0.25">
      <c r="A840" s="5">
        <v>25.86666666396583</v>
      </c>
      <c r="B840" s="5">
        <v>0.68012892979621542</v>
      </c>
      <c r="C840" s="5">
        <v>0.19578923076923077</v>
      </c>
      <c r="D840" s="9">
        <v>2094.9518930095442</v>
      </c>
      <c r="E840">
        <v>1344.8683981481481</v>
      </c>
      <c r="F840" s="9">
        <f t="shared" si="26"/>
        <v>1.7545426641640063E-2</v>
      </c>
      <c r="G840" s="9">
        <f t="shared" si="27"/>
        <v>4.2545426641640065E-2</v>
      </c>
      <c r="H840" s="9">
        <f>E840-$E$2</f>
        <v>1052.7114953703704</v>
      </c>
      <c r="I840" s="9">
        <f>IF(H840=0,Sheet1!$S$1,((D840-C840*$Q$2-1420*C840-H840*B840*$Q$1-C840*H840*$Q$1)/(H840*G840)))</f>
        <v>13.770899186647219</v>
      </c>
      <c r="J840" s="9">
        <f>I840/(Sheet1!$S$4*SQRT(Sheet1!$S$5))</f>
        <v>7.0469818609054888</v>
      </c>
      <c r="K840" s="9"/>
      <c r="L840" s="9"/>
      <c r="M840" s="9"/>
    </row>
    <row r="841" spans="1:13" x14ac:dyDescent="0.25">
      <c r="A841" s="5">
        <v>25.91666666517655</v>
      </c>
      <c r="B841" s="5">
        <v>0.68017285175996256</v>
      </c>
      <c r="C841" s="5">
        <v>0.1963220512820513</v>
      </c>
      <c r="D841" s="9">
        <v>2096.3132453085918</v>
      </c>
      <c r="E841">
        <v>1344.2645879629627</v>
      </c>
      <c r="F841" s="9">
        <f t="shared" si="26"/>
        <v>1.7523900644664952E-2</v>
      </c>
      <c r="G841" s="9">
        <f t="shared" si="27"/>
        <v>4.252390064466495E-2</v>
      </c>
      <c r="H841" s="9">
        <f>E841-$E$2</f>
        <v>1052.1076851851849</v>
      </c>
      <c r="I841" s="9">
        <f>IF(H841=0,Sheet1!$S$1,((D841-C841*$Q$2-1420*C841-H841*B841*$Q$1-C841*H841*$Q$1)/(H841*G841)))</f>
        <v>13.784334325888876</v>
      </c>
      <c r="J841" s="9">
        <f>I841/(Sheet1!$S$4*SQRT(Sheet1!$S$5))</f>
        <v>7.0538570243390071</v>
      </c>
      <c r="K841" s="9"/>
      <c r="L841" s="9"/>
      <c r="M841" s="9"/>
    </row>
    <row r="842" spans="1:13" x14ac:dyDescent="0.25">
      <c r="A842" s="5">
        <v>25.950000006301948</v>
      </c>
      <c r="B842" s="5">
        <v>0.68025227551052803</v>
      </c>
      <c r="C842" s="5">
        <v>0.19503487179487178</v>
      </c>
      <c r="D842" s="9">
        <v>2099.963374758288</v>
      </c>
      <c r="E842">
        <v>1345.0846064814814</v>
      </c>
      <c r="F842" s="9">
        <f t="shared" si="26"/>
        <v>1.7553138874372477E-2</v>
      </c>
      <c r="G842" s="9">
        <f t="shared" si="27"/>
        <v>4.2553138874372481E-2</v>
      </c>
      <c r="H842" s="9">
        <f>E842-$E$2</f>
        <v>1052.9277037037036</v>
      </c>
      <c r="I842" s="9">
        <f>IF(H842=0,Sheet1!$S$1,((D842-C842*$Q$2-1420*C842-H842*B842*$Q$1-C842*H842*$Q$1)/(H842*G842)))</f>
        <v>13.931176805092431</v>
      </c>
      <c r="J842" s="9">
        <f>I842/(Sheet1!$S$4*SQRT(Sheet1!$S$5))</f>
        <v>7.1290007221711154</v>
      </c>
      <c r="K842" s="9"/>
      <c r="L842" s="9"/>
      <c r="M842" s="9"/>
    </row>
    <row r="843" spans="1:13" x14ac:dyDescent="0.25">
      <c r="A843" s="5">
        <v>25.983333336949968</v>
      </c>
      <c r="B843" s="5">
        <v>0.68037305366897027</v>
      </c>
      <c r="C843" s="5">
        <v>0.19503487179487178</v>
      </c>
      <c r="D843" s="9">
        <v>2100.6355197420567</v>
      </c>
      <c r="E843">
        <v>1345.0846064814814</v>
      </c>
      <c r="F843" s="9">
        <f t="shared" si="26"/>
        <v>1.7553138874372477E-2</v>
      </c>
      <c r="G843" s="9">
        <f t="shared" si="27"/>
        <v>4.2553138874372481E-2</v>
      </c>
      <c r="H843" s="9">
        <f>E843-$E$2</f>
        <v>1052.9277037037036</v>
      </c>
      <c r="I843" s="9">
        <f>IF(H843=0,Sheet1!$S$1,((D843-C843*$Q$2-1420*C843-H843*B843*$Q$1-C843*H843*$Q$1)/(H843*G843)))</f>
        <v>13.943146946258702</v>
      </c>
      <c r="J843" s="9">
        <f>I843/(Sheet1!$S$4*SQRT(Sheet1!$S$5))</f>
        <v>7.1351262021799284</v>
      </c>
      <c r="K843" s="9"/>
      <c r="L843" s="9"/>
      <c r="M843" s="9"/>
    </row>
    <row r="844" spans="1:13" x14ac:dyDescent="0.25">
      <c r="A844" s="5">
        <v>26.016666667597988</v>
      </c>
      <c r="B844" s="5">
        <v>0.68053175201301563</v>
      </c>
      <c r="C844" s="5">
        <v>0.19334666666666667</v>
      </c>
      <c r="D844" s="9">
        <v>2101.4377118095649</v>
      </c>
      <c r="E844">
        <v>1347.2019722222221</v>
      </c>
      <c r="F844" s="9">
        <f t="shared" si="26"/>
        <v>1.7628787336327723E-2</v>
      </c>
      <c r="G844" s="9">
        <f t="shared" si="27"/>
        <v>4.2628787336327724E-2</v>
      </c>
      <c r="H844" s="9">
        <f>E844-$E$2</f>
        <v>1055.0450694444444</v>
      </c>
      <c r="I844" s="9">
        <f>IF(H844=0,Sheet1!$S$1,((D844-C844*$Q$2-1420*C844-H844*B844*$Q$1-C844*H844*$Q$1)/(H844*G844)))</f>
        <v>13.99720273963846</v>
      </c>
      <c r="J844" s="9">
        <f>I844/(Sheet1!$S$4*SQRT(Sheet1!$S$5))</f>
        <v>7.1627881718349951</v>
      </c>
      <c r="K844" s="9"/>
      <c r="L844" s="9"/>
      <c r="M844" s="9"/>
    </row>
    <row r="845" spans="1:13" x14ac:dyDescent="0.25">
      <c r="A845" s="5">
        <v>26.066666668808708</v>
      </c>
      <c r="B845" s="5">
        <v>0.68081177279804539</v>
      </c>
      <c r="C845" s="5">
        <v>0.19267846153846155</v>
      </c>
      <c r="D845" s="9">
        <v>2104.3135152406803</v>
      </c>
      <c r="E845">
        <v>1346.6132175925923</v>
      </c>
      <c r="F845" s="9">
        <f t="shared" si="26"/>
        <v>1.7607730438341164E-2</v>
      </c>
      <c r="G845" s="9">
        <f t="shared" si="27"/>
        <v>4.2607730438341165E-2</v>
      </c>
      <c r="H845" s="9">
        <f>E845-$E$2</f>
        <v>1054.4563148148145</v>
      </c>
      <c r="I845" s="9">
        <f>IF(H845=0,Sheet1!$S$1,((D845-C845*$Q$2-1420*C845-H845*B845*$Q$1-C845*H845*$Q$1)/(H845*G845)))</f>
        <v>14.13538857921276</v>
      </c>
      <c r="J845" s="9">
        <f>I845/(Sheet1!$S$4*SQRT(Sheet1!$S$5))</f>
        <v>7.233502007708422</v>
      </c>
      <c r="K845" s="9"/>
      <c r="L845" s="9"/>
      <c r="M845" s="9"/>
    </row>
    <row r="846" spans="1:13" x14ac:dyDescent="0.25">
      <c r="A846" s="5">
        <v>26.099999999456728</v>
      </c>
      <c r="B846" s="5">
        <v>0.68100558776905862</v>
      </c>
      <c r="C846" s="5">
        <v>0.19267846153846155</v>
      </c>
      <c r="D846" s="9">
        <v>2104.9808311809575</v>
      </c>
      <c r="E846">
        <v>1346.6132175925923</v>
      </c>
      <c r="F846" s="9">
        <f t="shared" si="26"/>
        <v>1.7607730438341164E-2</v>
      </c>
      <c r="G846" s="9">
        <f t="shared" si="27"/>
        <v>4.2607730438341165E-2</v>
      </c>
      <c r="H846" s="9">
        <f>E846-$E$2</f>
        <v>1054.4563148148145</v>
      </c>
      <c r="I846" s="9">
        <f>IF(H846=0,Sheet1!$S$1,((D846-C846*$Q$2-1420*C846-H846*B846*$Q$1-C846*H846*$Q$1)/(H846*G846)))</f>
        <v>14.145383448678682</v>
      </c>
      <c r="J846" s="9">
        <f>I846/(Sheet1!$S$4*SQRT(Sheet1!$S$5))</f>
        <v>7.2386166819845048</v>
      </c>
      <c r="K846" s="9"/>
      <c r="L846" s="9"/>
      <c r="M846" s="9"/>
    </row>
    <row r="847" spans="1:13" x14ac:dyDescent="0.25">
      <c r="A847" s="5">
        <v>26.133333330104747</v>
      </c>
      <c r="B847" s="5">
        <v>0.68119806792738335</v>
      </c>
      <c r="C847" s="5">
        <v>0.19306871794871797</v>
      </c>
      <c r="D847" s="9">
        <v>2106.4867510787162</v>
      </c>
      <c r="E847">
        <v>1351.1329722222222</v>
      </c>
      <c r="F847" s="9">
        <f t="shared" si="26"/>
        <v>1.776981684496572E-2</v>
      </c>
      <c r="G847" s="9">
        <f t="shared" si="27"/>
        <v>4.2769816844965725E-2</v>
      </c>
      <c r="H847" s="9">
        <f>E847-$E$2</f>
        <v>1058.9760694444444</v>
      </c>
      <c r="I847" s="9">
        <f>IF(H847=0,Sheet1!$S$1,((D847-C847*$Q$2-1420*C847-H847*B847*$Q$1-C847*H847*$Q$1)/(H847*G847)))</f>
        <v>13.935501599106699</v>
      </c>
      <c r="J847" s="9">
        <f>I847/(Sheet1!$S$4*SQRT(Sheet1!$S$5))</f>
        <v>7.1312138488927346</v>
      </c>
      <c r="K847" s="9"/>
      <c r="L847" s="9"/>
      <c r="M847" s="9"/>
    </row>
    <row r="848" spans="1:13" x14ac:dyDescent="0.25">
      <c r="A848" s="5">
        <v>26.166666671230146</v>
      </c>
      <c r="B848" s="5">
        <v>0.68138536461962262</v>
      </c>
      <c r="C848" s="5">
        <v>0.19170256410256409</v>
      </c>
      <c r="D848" s="9">
        <v>2109.5277161190247</v>
      </c>
      <c r="E848">
        <v>1353.0753564814813</v>
      </c>
      <c r="F848" s="9">
        <f t="shared" si="26"/>
        <v>1.7839783119459961E-2</v>
      </c>
      <c r="G848" s="9">
        <f t="shared" si="27"/>
        <v>4.2839783119459962E-2</v>
      </c>
      <c r="H848" s="9">
        <f>E848-$E$2</f>
        <v>1060.9184537037036</v>
      </c>
      <c r="I848" s="9">
        <f>IF(H848=0,Sheet1!$S$1,((D848-C848*$Q$2-1420*C848-H848*B848*$Q$1-C848*H848*$Q$1)/(H848*G848)))</f>
        <v>14.019411038553473</v>
      </c>
      <c r="J848" s="9">
        <f>I848/(Sheet1!$S$4*SQRT(Sheet1!$S$5))</f>
        <v>7.1741528240261463</v>
      </c>
      <c r="K848" s="9"/>
      <c r="L848" s="9"/>
      <c r="M848" s="9"/>
    </row>
    <row r="849" spans="1:13" x14ac:dyDescent="0.25">
      <c r="A849" s="5">
        <v>26.200000001878166</v>
      </c>
      <c r="B849" s="5">
        <v>0.68155989200681732</v>
      </c>
      <c r="C849" s="5">
        <v>0.19061589743589744</v>
      </c>
      <c r="D849" s="9">
        <v>2111.189912907565</v>
      </c>
      <c r="E849">
        <v>1353.5542314814816</v>
      </c>
      <c r="F849" s="9">
        <f t="shared" si="26"/>
        <v>1.7857061173113111E-2</v>
      </c>
      <c r="G849" s="9">
        <f t="shared" si="27"/>
        <v>4.2857061173113109E-2</v>
      </c>
      <c r="H849" s="9">
        <f>E849-$E$2</f>
        <v>1061.3973287037038</v>
      </c>
      <c r="I849" s="9">
        <f>IF(H849=0,Sheet1!$S$1,((D849-C849*$Q$2-1420*C849-H849*B849*$Q$1-C849*H849*$Q$1)/(H849*G849)))</f>
        <v>14.117091714288946</v>
      </c>
      <c r="J849" s="9">
        <f>I849/(Sheet1!$S$4*SQRT(Sheet1!$S$5))</f>
        <v>7.2241389535256877</v>
      </c>
      <c r="K849" s="9"/>
      <c r="L849" s="9"/>
      <c r="M849" s="9"/>
    </row>
    <row r="850" spans="1:13" x14ac:dyDescent="0.25">
      <c r="A850" s="5">
        <v>26.250000003088886</v>
      </c>
      <c r="B850" s="5">
        <v>0.68179207631270944</v>
      </c>
      <c r="C850" s="5">
        <v>0.19094923076923079</v>
      </c>
      <c r="D850" s="9">
        <v>2109.9664499630667</v>
      </c>
      <c r="E850">
        <v>1351.3603055555554</v>
      </c>
      <c r="F850" s="9">
        <f t="shared" si="26"/>
        <v>1.7777995971527741E-2</v>
      </c>
      <c r="G850" s="9">
        <f t="shared" si="27"/>
        <v>4.2777995971527746E-2</v>
      </c>
      <c r="H850" s="9">
        <f>E850-$E$2</f>
        <v>1059.2034027777777</v>
      </c>
      <c r="I850" s="9">
        <f>IF(H850=0,Sheet1!$S$1,((D850-C850*$Q$2-1420*C850-H850*B850*$Q$1-C850*H850*$Q$1)/(H850*G850)))</f>
        <v>14.157921625493314</v>
      </c>
      <c r="J850" s="9">
        <f>I850/(Sheet1!$S$4*SQRT(Sheet1!$S$5))</f>
        <v>7.2450328428599837</v>
      </c>
      <c r="K850" s="9"/>
      <c r="L850" s="9"/>
      <c r="M850" s="9"/>
    </row>
    <row r="851" spans="1:13" x14ac:dyDescent="0.25">
      <c r="A851" s="5">
        <v>26.283333333736906</v>
      </c>
      <c r="B851" s="5">
        <v>0.68192604583454863</v>
      </c>
      <c r="C851" s="5">
        <v>0.19094923076923079</v>
      </c>
      <c r="D851" s="9">
        <v>2112.5115241817484</v>
      </c>
      <c r="E851">
        <v>1351.3603055555554</v>
      </c>
      <c r="F851" s="9">
        <f t="shared" si="26"/>
        <v>1.7777995971527741E-2</v>
      </c>
      <c r="G851" s="9">
        <f t="shared" si="27"/>
        <v>4.2777995971527746E-2</v>
      </c>
      <c r="H851" s="9">
        <f>E851-$E$2</f>
        <v>1059.2034027777777</v>
      </c>
      <c r="I851" s="9">
        <f>IF(H851=0,Sheet1!$S$1,((D851-C851*$Q$2-1420*C851-H851*B851*$Q$1-C851*H851*$Q$1)/(H851*G851)))</f>
        <v>14.210746439937456</v>
      </c>
      <c r="J851" s="9">
        <f>I851/(Sheet1!$S$4*SQRT(Sheet1!$S$5))</f>
        <v>7.2720648836982846</v>
      </c>
      <c r="K851" s="9"/>
      <c r="L851" s="9"/>
      <c r="M851" s="9"/>
    </row>
    <row r="852" spans="1:13" x14ac:dyDescent="0.25">
      <c r="A852" s="5">
        <v>26.316666664384925</v>
      </c>
      <c r="B852" s="5">
        <v>0.68204134047799381</v>
      </c>
      <c r="C852" s="5">
        <v>0.19114358974358975</v>
      </c>
      <c r="D852" s="9">
        <v>2114.8361258760283</v>
      </c>
      <c r="E852">
        <v>1351.1195324074074</v>
      </c>
      <c r="F852" s="9">
        <f t="shared" si="26"/>
        <v>1.7769333379443024E-2</v>
      </c>
      <c r="G852" s="9">
        <f t="shared" si="27"/>
        <v>4.2769333379443025E-2</v>
      </c>
      <c r="H852" s="9">
        <f>E852-$E$2</f>
        <v>1058.9626296296296</v>
      </c>
      <c r="I852" s="9">
        <f>IF(H852=0,Sheet1!$S$1,((D852-C852*$Q$2-1420*C852-H852*B852*$Q$1-C852*H852*$Q$1)/(H852*G852)))</f>
        <v>14.254591490056416</v>
      </c>
      <c r="J852" s="9">
        <f>I852/(Sheet1!$S$4*SQRT(Sheet1!$S$5))</f>
        <v>7.2945017099861715</v>
      </c>
      <c r="K852" s="9"/>
      <c r="L852" s="9"/>
      <c r="M852" s="9"/>
    </row>
    <row r="853" spans="1:13" x14ac:dyDescent="0.25">
      <c r="A853" s="5">
        <v>26.350000005510324</v>
      </c>
      <c r="B853" s="5">
        <v>0.68213287746386719</v>
      </c>
      <c r="C853" s="5">
        <v>0.18973846153846155</v>
      </c>
      <c r="D853" s="9">
        <v>2119.9175204809012</v>
      </c>
      <c r="E853">
        <v>1351.5752546296294</v>
      </c>
      <c r="F853" s="9">
        <f t="shared" si="26"/>
        <v>1.7785731871855066E-2</v>
      </c>
      <c r="G853" s="9">
        <f t="shared" si="27"/>
        <v>4.2785731871855068E-2</v>
      </c>
      <c r="H853" s="9">
        <f>E853-$E$2</f>
        <v>1059.4183518518516</v>
      </c>
      <c r="I853" s="9">
        <f>IF(H853=0,Sheet1!$S$1,((D853-C853*$Q$2-1420*C853-H853*B853*$Q$1-C853*H853*$Q$1)/(H853*G853)))</f>
        <v>14.456632761132932</v>
      </c>
      <c r="J853" s="9">
        <f>I853/(Sheet1!$S$4*SQRT(Sheet1!$S$5))</f>
        <v>7.3978922840607417</v>
      </c>
      <c r="K853" s="9"/>
      <c r="L853" s="9"/>
      <c r="M853" s="9"/>
    </row>
    <row r="854" spans="1:13" x14ac:dyDescent="0.25">
      <c r="A854" s="5">
        <v>26.383333336158344</v>
      </c>
      <c r="B854" s="5">
        <v>0.68218831375590949</v>
      </c>
      <c r="C854" s="5">
        <v>0.18973846153846155</v>
      </c>
      <c r="D854" s="9">
        <v>2121.6715886798233</v>
      </c>
      <c r="E854">
        <v>1351.5752546296294</v>
      </c>
      <c r="F854" s="9">
        <f t="shared" si="26"/>
        <v>1.7785731871855066E-2</v>
      </c>
      <c r="G854" s="9">
        <f t="shared" si="27"/>
        <v>4.2785731871855068E-2</v>
      </c>
      <c r="H854" s="9">
        <f>E854-$E$2</f>
        <v>1059.4183518518516</v>
      </c>
      <c r="I854" s="9">
        <f>IF(H854=0,Sheet1!$S$1,((D854-C854*$Q$2-1420*C854-H854*B854*$Q$1-C854*H854*$Q$1)/(H854*G854)))</f>
        <v>14.493946225408241</v>
      </c>
      <c r="J854" s="9">
        <f>I854/(Sheet1!$S$4*SQRT(Sheet1!$S$5))</f>
        <v>7.4169867021050342</v>
      </c>
      <c r="K854" s="9"/>
      <c r="L854" s="9"/>
      <c r="M854" s="9"/>
    </row>
    <row r="855" spans="1:13" x14ac:dyDescent="0.25">
      <c r="A855" s="5">
        <v>26.433333337369064</v>
      </c>
      <c r="B855" s="5">
        <v>0.68218167734454904</v>
      </c>
      <c r="C855" s="5">
        <v>0.1914871794871795</v>
      </c>
      <c r="D855" s="9">
        <v>2115.5273041066021</v>
      </c>
      <c r="E855">
        <v>1354.2265416666664</v>
      </c>
      <c r="F855" s="9">
        <f t="shared" si="26"/>
        <v>1.7881337559601859E-2</v>
      </c>
      <c r="G855" s="9">
        <f t="shared" si="27"/>
        <v>4.2881337559601856E-2</v>
      </c>
      <c r="H855" s="9">
        <f>E855-$E$2</f>
        <v>1062.0696388888887</v>
      </c>
      <c r="I855" s="9">
        <f>IF(H855=0,Sheet1!$S$1,((D855-C855*$Q$2-1420*C855-H855*B855*$Q$1-C855*H855*$Q$1)/(H855*G855)))</f>
        <v>14.096258625641479</v>
      </c>
      <c r="J855" s="9">
        <f>I855/(Sheet1!$S$4*SQRT(Sheet1!$S$5))</f>
        <v>7.2134780376468104</v>
      </c>
      <c r="K855" s="9"/>
      <c r="L855" s="9"/>
      <c r="M855" s="9"/>
    </row>
    <row r="856" spans="1:13" x14ac:dyDescent="0.25">
      <c r="A856" s="5">
        <v>26.466666668017083</v>
      </c>
      <c r="B856" s="5">
        <v>0.68225930181037819</v>
      </c>
      <c r="C856" s="5">
        <v>0.19216358974358974</v>
      </c>
      <c r="D856" s="9">
        <v>2116.253562427521</v>
      </c>
      <c r="E856">
        <v>1355.8497777777775</v>
      </c>
      <c r="F856" s="9">
        <f t="shared" si="26"/>
        <v>1.7940042824574284E-2</v>
      </c>
      <c r="G856" s="9">
        <f t="shared" si="27"/>
        <v>4.2940042824574282E-2</v>
      </c>
      <c r="H856" s="9">
        <f>E856-$E$2</f>
        <v>1063.6928749999997</v>
      </c>
      <c r="I856" s="9">
        <f>IF(H856=0,Sheet1!$S$1,((D856-C856*$Q$2-1420*C856-H856*B856*$Q$1-C856*H856*$Q$1)/(H856*G856)))</f>
        <v>13.982171592208603</v>
      </c>
      <c r="J856" s="9">
        <f>I856/(Sheet1!$S$4*SQRT(Sheet1!$S$5))</f>
        <v>7.1550962831753564</v>
      </c>
      <c r="K856" s="9"/>
      <c r="L856" s="9"/>
      <c r="M856" s="9"/>
    </row>
    <row r="857" spans="1:13" x14ac:dyDescent="0.25">
      <c r="A857" s="5">
        <v>26.499999998665103</v>
      </c>
      <c r="B857" s="5">
        <v>0.68199204810156666</v>
      </c>
      <c r="C857" s="5">
        <v>0.19216358974358974</v>
      </c>
      <c r="D857" s="9">
        <v>2117.1333199906758</v>
      </c>
      <c r="E857">
        <v>1355.8497777777775</v>
      </c>
      <c r="F857" s="9">
        <f t="shared" si="26"/>
        <v>1.7940042824574284E-2</v>
      </c>
      <c r="G857" s="9">
        <f t="shared" si="27"/>
        <v>4.2940042824574282E-2</v>
      </c>
      <c r="H857" s="9">
        <f>E857-$E$2</f>
        <v>1063.6928749999997</v>
      </c>
      <c r="I857" s="9">
        <f>IF(H857=0,Sheet1!$S$1,((D857-C857*$Q$2-1420*C857-H857*B857*$Q$1-C857*H857*$Q$1)/(H857*G857)))</f>
        <v>14.00807993882724</v>
      </c>
      <c r="J857" s="9">
        <f>I857/(Sheet1!$S$4*SQRT(Sheet1!$S$5))</f>
        <v>7.1683543606758162</v>
      </c>
      <c r="K857" s="9"/>
      <c r="L857" s="9"/>
      <c r="M857" s="9"/>
    </row>
    <row r="858" spans="1:13" x14ac:dyDescent="0.25">
      <c r="A858" s="5">
        <v>26.533333339790502</v>
      </c>
      <c r="B858" s="5">
        <v>0.68181852663073439</v>
      </c>
      <c r="C858" s="5">
        <v>0.19034051282051281</v>
      </c>
      <c r="D858" s="9">
        <v>2122.1104993247427</v>
      </c>
      <c r="E858">
        <v>1358.0909351851851</v>
      </c>
      <c r="F858" s="9">
        <f t="shared" si="26"/>
        <v>1.8021309580886331E-2</v>
      </c>
      <c r="G858" s="9">
        <f t="shared" si="27"/>
        <v>4.3021309580886333E-2</v>
      </c>
      <c r="H858" s="9">
        <f>E858-$E$2</f>
        <v>1065.9340324074074</v>
      </c>
      <c r="I858" s="9">
        <f>IF(H858=0,Sheet1!$S$1,((D858-C858*$Q$2-1420*C858-H858*B858*$Q$1-C858*H858*$Q$1)/(H858*G858)))</f>
        <v>14.164878127506698</v>
      </c>
      <c r="J858" s="9">
        <f>I858/(Sheet1!$S$4*SQRT(Sheet1!$S$5))</f>
        <v>7.2485926934433946</v>
      </c>
      <c r="K858" s="9"/>
      <c r="L858" s="9"/>
      <c r="M858" s="9"/>
    </row>
    <row r="859" spans="1:13" x14ac:dyDescent="0.25">
      <c r="A859" s="5">
        <v>26.566666670438522</v>
      </c>
      <c r="B859" s="5">
        <v>0.68159853197810871</v>
      </c>
      <c r="C859" s="5">
        <v>0.19167589743589744</v>
      </c>
      <c r="D859" s="9">
        <v>2120.4502305995629</v>
      </c>
      <c r="E859">
        <v>1356.8241574074073</v>
      </c>
      <c r="F859" s="9">
        <f t="shared" si="26"/>
        <v>1.797534434919381E-2</v>
      </c>
      <c r="G859" s="9">
        <f t="shared" si="27"/>
        <v>4.2975344349193811E-2</v>
      </c>
      <c r="H859" s="9">
        <f>E859-$E$2</f>
        <v>1064.6672546296295</v>
      </c>
      <c r="I859" s="9">
        <f>IF(H859=0,Sheet1!$S$1,((D859-C859*$Q$2-1420*C859-H859*B859*$Q$1-C859*H859*$Q$1)/(H859*G859)))</f>
        <v>14.085135307859039</v>
      </c>
      <c r="J859" s="9">
        <f>I859/(Sheet1!$S$4*SQRT(Sheet1!$S$5))</f>
        <v>7.2077859025448454</v>
      </c>
      <c r="K859" s="9"/>
      <c r="L859" s="9"/>
      <c r="M859" s="9"/>
    </row>
    <row r="860" spans="1:13" x14ac:dyDescent="0.25">
      <c r="A860" s="5">
        <v>26.616666671649241</v>
      </c>
      <c r="B860" s="5">
        <v>0.68119570354146652</v>
      </c>
      <c r="C860" s="5">
        <v>0.19233230769230769</v>
      </c>
      <c r="D860" s="9">
        <v>2122.6319786970989</v>
      </c>
      <c r="E860">
        <v>1358.2473101851851</v>
      </c>
      <c r="F860" s="9">
        <f t="shared" si="26"/>
        <v>1.802698917803577E-2</v>
      </c>
      <c r="G860" s="9">
        <f t="shared" si="27"/>
        <v>4.3026989178035768E-2</v>
      </c>
      <c r="H860" s="9">
        <f>E860-$E$2</f>
        <v>1066.0904074074074</v>
      </c>
      <c r="I860" s="9">
        <f>IF(H860=0,Sheet1!$S$1,((D860-C860*$Q$2-1420*C860-H860*B860*$Q$1-C860*H860*$Q$1)/(H860*G860)))</f>
        <v>14.025720478871525</v>
      </c>
      <c r="J860" s="9">
        <f>I860/(Sheet1!$S$4*SQRT(Sheet1!$S$5))</f>
        <v>7.1773815537460539</v>
      </c>
      <c r="K860" s="9"/>
      <c r="L860" s="9"/>
      <c r="M860" s="9"/>
    </row>
    <row r="861" spans="1:13" x14ac:dyDescent="0.25">
      <c r="A861" s="5">
        <v>26.650000002297261</v>
      </c>
      <c r="B861" s="5">
        <v>0.68087963559478271</v>
      </c>
      <c r="C861" s="5">
        <v>0.19481333333333334</v>
      </c>
      <c r="D861" s="9">
        <v>2114.8391873938485</v>
      </c>
      <c r="E861">
        <v>1357.6711296296294</v>
      </c>
      <c r="F861" s="9">
        <f t="shared" si="26"/>
        <v>1.8006068074841241E-2</v>
      </c>
      <c r="G861" s="9">
        <f t="shared" si="27"/>
        <v>4.3006068074841239E-2</v>
      </c>
      <c r="H861" s="9">
        <f>E861-$E$2</f>
        <v>1065.5142268518516</v>
      </c>
      <c r="I861" s="9">
        <f>IF(H861=0,Sheet1!$S$1,((D861-C861*$Q$2-1420*C861-H861*B861*$Q$1-C861*H861*$Q$1)/(H861*G861)))</f>
        <v>13.691597231218523</v>
      </c>
      <c r="J861" s="9">
        <f>I861/(Sheet1!$S$4*SQRT(Sheet1!$S$5))</f>
        <v>7.0064006734415489</v>
      </c>
      <c r="K861" s="9"/>
      <c r="L861" s="9"/>
      <c r="M861" s="9"/>
    </row>
    <row r="862" spans="1:13" x14ac:dyDescent="0.25">
      <c r="A862" s="5">
        <v>26.683333332945281</v>
      </c>
      <c r="B862" s="5">
        <v>0.68052266676287376</v>
      </c>
      <c r="C862" s="5">
        <v>0.19481333333333334</v>
      </c>
      <c r="D862" s="9">
        <v>2117.0036778508365</v>
      </c>
      <c r="E862">
        <v>1357.6711296296294</v>
      </c>
      <c r="F862" s="9">
        <f t="shared" si="26"/>
        <v>1.8006068074841241E-2</v>
      </c>
      <c r="G862" s="9">
        <f t="shared" si="27"/>
        <v>4.3006068074841239E-2</v>
      </c>
      <c r="H862" s="9">
        <f>E862-$E$2</f>
        <v>1065.5142268518516</v>
      </c>
      <c r="I862" s="9">
        <f>IF(H862=0,Sheet1!$S$1,((D862-C862*$Q$2-1420*C862-H862*B862*$Q$1-C862*H862*$Q$1)/(H862*G862)))</f>
        <v>13.747697390531641</v>
      </c>
      <c r="J862" s="9">
        <f>I862/(Sheet1!$S$4*SQRT(Sheet1!$S$5))</f>
        <v>7.0351088064192986</v>
      </c>
      <c r="K862" s="9"/>
      <c r="L862" s="9"/>
      <c r="M862" s="9"/>
    </row>
    <row r="863" spans="1:13" x14ac:dyDescent="0.25">
      <c r="A863" s="5">
        <v>26.716666663593301</v>
      </c>
      <c r="B863" s="5">
        <v>0.68012355598655683</v>
      </c>
      <c r="C863" s="5">
        <v>0.19615538461538462</v>
      </c>
      <c r="D863" s="9">
        <v>2114.1601004538034</v>
      </c>
      <c r="E863">
        <v>1359.9592037037037</v>
      </c>
      <c r="F863" s="9">
        <f t="shared" si="26"/>
        <v>1.8089244955702913E-2</v>
      </c>
      <c r="G863" s="9">
        <f t="shared" si="27"/>
        <v>4.3089244955702918E-2</v>
      </c>
      <c r="H863" s="9">
        <f>E863-$E$2</f>
        <v>1067.8023009259259</v>
      </c>
      <c r="I863" s="9">
        <f>IF(H863=0,Sheet1!$S$1,((D863-C863*$Q$2-1420*C863-H863*B863*$Q$1-C863*H863*$Q$1)/(H863*G863)))</f>
        <v>13.486590743120773</v>
      </c>
      <c r="J863" s="9">
        <f>I863/(Sheet1!$S$4*SQRT(Sheet1!$S$5))</f>
        <v>6.9014927089424987</v>
      </c>
      <c r="K863" s="9"/>
      <c r="L863" s="9"/>
      <c r="M863" s="9"/>
    </row>
    <row r="864" spans="1:13" x14ac:dyDescent="0.25">
      <c r="A864" s="5">
        <v>26.7500000047187</v>
      </c>
      <c r="B864" s="5">
        <v>0.67967903675762131</v>
      </c>
      <c r="C864" s="5">
        <v>0.19459384615384615</v>
      </c>
      <c r="D864" s="9">
        <v>2115.0057350750076</v>
      </c>
      <c r="E864">
        <v>1361.2836712962962</v>
      </c>
      <c r="F864" s="9">
        <f t="shared" si="26"/>
        <v>1.8137510996946968E-2</v>
      </c>
      <c r="G864" s="9">
        <f t="shared" si="27"/>
        <v>4.3137510996946973E-2</v>
      </c>
      <c r="H864" s="9">
        <f>E864-$E$2</f>
        <v>1069.1267685185185</v>
      </c>
      <c r="I864" s="9">
        <f>IF(H864=0,Sheet1!$S$1,((D864-C864*$Q$2-1420*C864-H864*B864*$Q$1-C864*H864*$Q$1)/(H864*G864)))</f>
        <v>13.581260811694081</v>
      </c>
      <c r="J864" s="9">
        <f>I864/(Sheet1!$S$4*SQRT(Sheet1!$S$5))</f>
        <v>6.9499382205219939</v>
      </c>
      <c r="K864" s="9"/>
      <c r="L864" s="9"/>
      <c r="M864" s="9"/>
    </row>
    <row r="865" spans="1:13" x14ac:dyDescent="0.25">
      <c r="A865" s="5">
        <v>26.800000005929419</v>
      </c>
      <c r="B865" s="5">
        <v>0.67890868913223934</v>
      </c>
      <c r="C865" s="5">
        <v>0.19405128205128205</v>
      </c>
      <c r="D865" s="9">
        <v>2113.6787064205705</v>
      </c>
      <c r="E865">
        <v>1360.3185601851851</v>
      </c>
      <c r="F865" s="9">
        <f t="shared" si="26"/>
        <v>1.810233197198587E-2</v>
      </c>
      <c r="G865" s="9">
        <f t="shared" si="27"/>
        <v>4.3102331971985874E-2</v>
      </c>
      <c r="H865" s="9">
        <f>E865-$E$2</f>
        <v>1068.1616574074073</v>
      </c>
      <c r="I865" s="9">
        <f>IF(H865=0,Sheet1!$S$1,((D865-C865*$Q$2-1420*C865-H865*B865*$Q$1-C865*H865*$Q$1)/(H865*G865)))</f>
        <v>13.657605045652465</v>
      </c>
      <c r="J865" s="9">
        <f>I865/(Sheet1!$S$4*SQRT(Sheet1!$S$5))</f>
        <v>6.9890058532595223</v>
      </c>
      <c r="K865" s="9"/>
      <c r="L865" s="9"/>
      <c r="M865" s="9"/>
    </row>
    <row r="866" spans="1:13" x14ac:dyDescent="0.25">
      <c r="A866" s="5">
        <v>26.833333336577439</v>
      </c>
      <c r="B866" s="5">
        <v>0.67833062144349765</v>
      </c>
      <c r="C866" s="5">
        <v>0.19405128205128205</v>
      </c>
      <c r="D866" s="9">
        <v>2114.7384785715062</v>
      </c>
      <c r="E866">
        <v>1360.3185601851851</v>
      </c>
      <c r="F866" s="9">
        <f t="shared" si="26"/>
        <v>1.810233197198587E-2</v>
      </c>
      <c r="G866" s="9">
        <f t="shared" si="27"/>
        <v>4.3102331971985874E-2</v>
      </c>
      <c r="H866" s="9">
        <f>E866-$E$2</f>
        <v>1068.1616574074073</v>
      </c>
      <c r="I866" s="9">
        <f>IF(H866=0,Sheet1!$S$1,((D866-C866*$Q$2-1420*C866-H866*B866*$Q$1-C866*H866*$Q$1)/(H866*G866)))</f>
        <v>13.694946926326693</v>
      </c>
      <c r="J866" s="9">
        <f>I866/(Sheet1!$S$4*SQRT(Sheet1!$S$5))</f>
        <v>7.0081148128268493</v>
      </c>
      <c r="K866" s="9"/>
      <c r="L866" s="9"/>
      <c r="M866" s="9"/>
    </row>
    <row r="867" spans="1:13" x14ac:dyDescent="0.25">
      <c r="A867" s="5">
        <v>26.866666667225459</v>
      </c>
      <c r="B867" s="5">
        <v>0.67770677269794688</v>
      </c>
      <c r="C867" s="5">
        <v>0.1938697435897436</v>
      </c>
      <c r="D867" s="9">
        <v>2112.6929811332757</v>
      </c>
      <c r="E867">
        <v>1363.3580416666668</v>
      </c>
      <c r="F867" s="9">
        <f t="shared" si="26"/>
        <v>1.8213279757390909E-2</v>
      </c>
      <c r="G867" s="9">
        <f t="shared" si="27"/>
        <v>4.3213279757390907E-2</v>
      </c>
      <c r="H867" s="9">
        <f>E867-$E$2</f>
        <v>1071.2011388888891</v>
      </c>
      <c r="I867" s="9">
        <f>IF(H867=0,Sheet1!$S$1,((D867-C867*$Q$2-1420*C867-H867*B867*$Q$1-C867*H867*$Q$1)/(H867*G867)))</f>
        <v>13.545448781769526</v>
      </c>
      <c r="J867" s="9">
        <f>I867/(Sheet1!$S$4*SQRT(Sheet1!$S$5))</f>
        <v>6.9316121314365953</v>
      </c>
      <c r="K867" s="9"/>
      <c r="L867" s="9"/>
      <c r="M867" s="9"/>
    </row>
    <row r="868" spans="1:13" x14ac:dyDescent="0.25">
      <c r="A868" s="5">
        <v>26.899999997873479</v>
      </c>
      <c r="B868" s="5">
        <v>0.67704091805343991</v>
      </c>
      <c r="C868" s="5">
        <v>0.1938697435897436</v>
      </c>
      <c r="D868" s="9">
        <v>2112.2595328628199</v>
      </c>
      <c r="E868">
        <v>1363.3580416666668</v>
      </c>
      <c r="F868" s="9">
        <f t="shared" si="26"/>
        <v>1.8213279757390909E-2</v>
      </c>
      <c r="G868" s="9">
        <f t="shared" si="27"/>
        <v>4.3213279757390907E-2</v>
      </c>
      <c r="H868" s="9">
        <f>E868-$E$2</f>
        <v>1071.2011388888891</v>
      </c>
      <c r="I868" s="9">
        <f>IF(H868=0,Sheet1!$S$1,((D868-C868*$Q$2-1420*C868-H868*B868*$Q$1-C868*H868*$Q$1)/(H868*G868)))</f>
        <v>13.552541396595025</v>
      </c>
      <c r="J868" s="9">
        <f>I868/(Sheet1!$S$4*SQRT(Sheet1!$S$5))</f>
        <v>6.9352416350255943</v>
      </c>
      <c r="K868" s="9"/>
      <c r="L868" s="9"/>
      <c r="M868" s="9"/>
    </row>
    <row r="869" spans="1:13" x14ac:dyDescent="0.25">
      <c r="A869" s="5">
        <v>26.933333338998878</v>
      </c>
      <c r="B869" s="5">
        <v>0.67634415072690635</v>
      </c>
      <c r="C869" s="5">
        <v>0.19568666666666665</v>
      </c>
      <c r="D869" s="9">
        <v>2108.3053563063941</v>
      </c>
      <c r="E869">
        <v>1361.561800925926</v>
      </c>
      <c r="F869" s="9">
        <f t="shared" si="26"/>
        <v>1.8147657604826516E-2</v>
      </c>
      <c r="G869" s="9">
        <f t="shared" si="27"/>
        <v>4.3147657604826514E-2</v>
      </c>
      <c r="H869" s="9">
        <f>E869-$E$2</f>
        <v>1069.4048981481483</v>
      </c>
      <c r="I869" s="9">
        <f>IF(H869=0,Sheet1!$S$1,((D869-C869*$Q$2-1420*C869-H869*B869*$Q$1-C869*H869*$Q$1)/(H869*G869)))</f>
        <v>13.419509540865221</v>
      </c>
      <c r="J869" s="9">
        <f>I869/(Sheet1!$S$4*SQRT(Sheet1!$S$5))</f>
        <v>6.8671652471627356</v>
      </c>
      <c r="K869" s="9"/>
      <c r="L869" s="9"/>
      <c r="M869" s="9"/>
    </row>
    <row r="870" spans="1:13" x14ac:dyDescent="0.25">
      <c r="A870" s="5">
        <v>26.983333329732218</v>
      </c>
      <c r="B870" s="5">
        <v>0.67527656036242967</v>
      </c>
      <c r="C870" s="5">
        <v>0.19566564102564102</v>
      </c>
      <c r="D870" s="9">
        <v>2107.3601436089193</v>
      </c>
      <c r="E870">
        <v>1360.9571805555556</v>
      </c>
      <c r="F870" s="9">
        <f t="shared" si="26"/>
        <v>1.8125604994889341E-2</v>
      </c>
      <c r="G870" s="9">
        <f t="shared" si="27"/>
        <v>4.3125604994889342E-2</v>
      </c>
      <c r="H870" s="9">
        <f>E870-$E$2</f>
        <v>1068.8002777777779</v>
      </c>
      <c r="I870" s="9">
        <f>IF(H870=0,Sheet1!$S$1,((D870-C870*$Q$2-1420*C870-H870*B870*$Q$1-C870*H870*$Q$1)/(H870*G870)))</f>
        <v>13.453785877746588</v>
      </c>
      <c r="J870" s="9">
        <f>I870/(Sheet1!$S$4*SQRT(Sheet1!$S$5))</f>
        <v>6.8847054760895068</v>
      </c>
      <c r="K870" s="9"/>
      <c r="L870" s="9"/>
      <c r="M870" s="9"/>
    </row>
    <row r="871" spans="1:13" x14ac:dyDescent="0.25">
      <c r="A871" s="5">
        <v>27.016666670857617</v>
      </c>
      <c r="B871" s="5">
        <v>0.67456942527732455</v>
      </c>
      <c r="C871" s="5">
        <v>0.19552820512820512</v>
      </c>
      <c r="D871" s="9">
        <v>2103.7440030804191</v>
      </c>
      <c r="E871">
        <v>1359.6723981481482</v>
      </c>
      <c r="F871" s="9">
        <f t="shared" si="26"/>
        <v>1.8078804685234304E-2</v>
      </c>
      <c r="G871" s="9">
        <f t="shared" si="27"/>
        <v>4.3078804685234305E-2</v>
      </c>
      <c r="H871" s="9">
        <f>E871-$E$2</f>
        <v>1067.5154953703704</v>
      </c>
      <c r="I871" s="9">
        <f>IF(H871=0,Sheet1!$S$1,((D871-C871*$Q$2-1420*C871-H871*B871*$Q$1-C871*H871*$Q$1)/(H871*G871)))</f>
        <v>13.460434370170942</v>
      </c>
      <c r="J871" s="9">
        <f>I871/(Sheet1!$S$4*SQRT(Sheet1!$S$5))</f>
        <v>6.8881077089344194</v>
      </c>
      <c r="K871" s="9"/>
      <c r="L871" s="9"/>
      <c r="M871" s="9"/>
    </row>
    <row r="872" spans="1:13" x14ac:dyDescent="0.25">
      <c r="A872" s="5">
        <v>27.050000001505637</v>
      </c>
      <c r="B872" s="5">
        <v>0.673940828013875</v>
      </c>
      <c r="C872" s="5">
        <v>0.19234871794871797</v>
      </c>
      <c r="D872" s="9">
        <v>2107.6604495487086</v>
      </c>
      <c r="E872">
        <v>1359.6638657407407</v>
      </c>
      <c r="F872" s="9">
        <f t="shared" si="26"/>
        <v>1.8078494151723294E-2</v>
      </c>
      <c r="G872" s="9">
        <f t="shared" si="27"/>
        <v>4.3078494151723296E-2</v>
      </c>
      <c r="H872" s="9">
        <f>E872-$E$2</f>
        <v>1067.5069629629629</v>
      </c>
      <c r="I872" s="9">
        <f>IF(H872=0,Sheet1!$S$1,((D872-C872*$Q$2-1420*C872-H872*B872*$Q$1-C872*H872*$Q$1)/(H872*G872)))</f>
        <v>13.814617603754543</v>
      </c>
      <c r="J872" s="9">
        <f>I872/(Sheet1!$S$4*SQRT(Sheet1!$S$5))</f>
        <v>7.0693538852858246</v>
      </c>
      <c r="K872" s="9"/>
      <c r="L872" s="9"/>
      <c r="M872" s="9"/>
    </row>
    <row r="873" spans="1:13" x14ac:dyDescent="0.25">
      <c r="A873" s="5">
        <v>27.083333332153657</v>
      </c>
      <c r="B873" s="5">
        <v>0.67322560066259363</v>
      </c>
      <c r="C873" s="5">
        <v>0.19234871794871797</v>
      </c>
      <c r="D873" s="9">
        <v>2107.4304898850487</v>
      </c>
      <c r="E873">
        <v>1359.6638657407407</v>
      </c>
      <c r="F873" s="9">
        <f t="shared" si="26"/>
        <v>1.8078494151723294E-2</v>
      </c>
      <c r="G873" s="9">
        <f t="shared" si="27"/>
        <v>4.3078494151723296E-2</v>
      </c>
      <c r="H873" s="9">
        <f>E873-$E$2</f>
        <v>1067.5069629629629</v>
      </c>
      <c r="I873" s="9">
        <f>IF(H873=0,Sheet1!$S$1,((D873-C873*$Q$2-1420*C873-H873*B873*$Q$1-C873*H873*$Q$1)/(H873*G873)))</f>
        <v>13.827348905959822</v>
      </c>
      <c r="J873" s="9">
        <f>I873/(Sheet1!$S$4*SQRT(Sheet1!$S$5))</f>
        <v>7.0758688742121318</v>
      </c>
      <c r="K873" s="9"/>
      <c r="L873" s="9"/>
      <c r="M873" s="9"/>
    </row>
    <row r="874" spans="1:13" x14ac:dyDescent="0.25">
      <c r="A874" s="5">
        <v>27.116666673279056</v>
      </c>
      <c r="B874" s="5">
        <v>0.67260389442030766</v>
      </c>
      <c r="C874" s="5">
        <v>0.18965435897435898</v>
      </c>
      <c r="D874" s="9">
        <v>2107.5889451841467</v>
      </c>
      <c r="E874">
        <v>1359.0510416666666</v>
      </c>
      <c r="F874" s="9">
        <f t="shared" si="26"/>
        <v>1.8056200099312324E-2</v>
      </c>
      <c r="G874" s="9">
        <f t="shared" si="27"/>
        <v>4.3056200099312325E-2</v>
      </c>
      <c r="H874" s="9">
        <f>E874-$E$2</f>
        <v>1066.8941388888888</v>
      </c>
      <c r="I874" s="9">
        <f>IF(H874=0,Sheet1!$S$1,((D874-C874*$Q$2-1420*C874-H874*B874*$Q$1-C874*H874*$Q$1)/(H874*G874)))</f>
        <v>14.088299799860229</v>
      </c>
      <c r="J874" s="9">
        <f>I874/(Sheet1!$S$4*SQRT(Sheet1!$S$5))</f>
        <v>7.2094052679493199</v>
      </c>
      <c r="K874" s="9"/>
      <c r="L874" s="9"/>
      <c r="M874" s="9"/>
    </row>
    <row r="875" spans="1:13" x14ac:dyDescent="0.25">
      <c r="A875" s="5">
        <v>27.166666664012396</v>
      </c>
      <c r="B875" s="5">
        <v>0.67175183174876529</v>
      </c>
      <c r="C875" s="5">
        <v>0.18629076923076923</v>
      </c>
      <c r="D875" s="9">
        <v>2108.0338651375582</v>
      </c>
      <c r="E875">
        <v>1360.9938888888887</v>
      </c>
      <c r="F875" s="9">
        <f t="shared" si="26"/>
        <v>1.8126943358646026E-2</v>
      </c>
      <c r="G875" s="9">
        <f t="shared" si="27"/>
        <v>4.312694335864603E-2</v>
      </c>
      <c r="H875" s="9">
        <f>E875-$E$2</f>
        <v>1068.8369861111109</v>
      </c>
      <c r="I875" s="9">
        <f>IF(H875=0,Sheet1!$S$1,((D875-C875*$Q$2-1420*C875-H875*B875*$Q$1-C875*H875*$Q$1)/(H875*G875)))</f>
        <v>14.298742307339079</v>
      </c>
      <c r="J875" s="9">
        <f>I875/(Sheet1!$S$4*SQRT(Sheet1!$S$5))</f>
        <v>7.317095006496305</v>
      </c>
      <c r="K875" s="9"/>
      <c r="L875" s="9"/>
      <c r="M875" s="9"/>
    </row>
    <row r="876" spans="1:13" x14ac:dyDescent="0.25">
      <c r="A876" s="5">
        <v>27.200000005137795</v>
      </c>
      <c r="B876" s="5">
        <v>0.67126231023168459</v>
      </c>
      <c r="C876" s="5">
        <v>0.18846358974358973</v>
      </c>
      <c r="D876" s="9">
        <v>2100.8971157153328</v>
      </c>
      <c r="E876">
        <v>1363.2368796296296</v>
      </c>
      <c r="F876" s="9">
        <f t="shared" si="26"/>
        <v>1.8208848300440564E-2</v>
      </c>
      <c r="G876" s="9">
        <f t="shared" si="27"/>
        <v>4.3208848300440569E-2</v>
      </c>
      <c r="H876" s="9">
        <f>E876-$E$2</f>
        <v>1071.0799768518518</v>
      </c>
      <c r="I876" s="9">
        <f>IF(H876=0,Sheet1!$S$1,((D876-C876*$Q$2-1420*C876-H876*B876*$Q$1-C876*H876*$Q$1)/(H876*G876)))</f>
        <v>13.88321182449747</v>
      </c>
      <c r="J876" s="9">
        <f>I876/(Sheet1!$S$4*SQRT(Sheet1!$S$5))</f>
        <v>7.1044556039743956</v>
      </c>
      <c r="K876" s="9"/>
      <c r="L876" s="9"/>
      <c r="M876" s="9"/>
    </row>
    <row r="877" spans="1:13" x14ac:dyDescent="0.25">
      <c r="A877" s="5">
        <v>27.233333335785815</v>
      </c>
      <c r="B877" s="5">
        <v>0.6708622912262362</v>
      </c>
      <c r="C877" s="5">
        <v>0.18846358974358973</v>
      </c>
      <c r="D877" s="9">
        <v>2100.2889682804221</v>
      </c>
      <c r="E877">
        <v>1363.2368796296296</v>
      </c>
      <c r="F877" s="9">
        <f t="shared" si="26"/>
        <v>1.8208848300440564E-2</v>
      </c>
      <c r="G877" s="9">
        <f t="shared" si="27"/>
        <v>4.3208848300440569E-2</v>
      </c>
      <c r="H877" s="9">
        <f>E877-$E$2</f>
        <v>1071.0799768518518</v>
      </c>
      <c r="I877" s="9">
        <f>IF(H877=0,Sheet1!$S$1,((D877-C877*$Q$2-1420*C877-H877*B877*$Q$1-C877*H877*$Q$1)/(H877*G877)))</f>
        <v>13.879958585560296</v>
      </c>
      <c r="J877" s="9">
        <f>I877/(Sheet1!$S$4*SQRT(Sheet1!$S$5))</f>
        <v>7.1027908241028168</v>
      </c>
      <c r="K877" s="9"/>
      <c r="L877" s="9"/>
      <c r="M877" s="9"/>
    </row>
    <row r="878" spans="1:13" x14ac:dyDescent="0.25">
      <c r="A878" s="5">
        <v>27.266666666433835</v>
      </c>
      <c r="B878" s="5">
        <v>0.67057126228165165</v>
      </c>
      <c r="C878" s="5">
        <v>0.19079128205128204</v>
      </c>
      <c r="D878" s="9">
        <v>2094.6815585857698</v>
      </c>
      <c r="E878">
        <v>1363.1783287037038</v>
      </c>
      <c r="F878" s="9">
        <f t="shared" si="26"/>
        <v>1.8206707083160547E-2</v>
      </c>
      <c r="G878" s="9">
        <f t="shared" si="27"/>
        <v>4.3206707083160545E-2</v>
      </c>
      <c r="H878" s="9">
        <f>E878-$E$2</f>
        <v>1071.021425925926</v>
      </c>
      <c r="I878" s="9">
        <f>IF(H878=0,Sheet1!$S$1,((D878-C878*$Q$2-1420*C878-H878*B878*$Q$1-C878*H878*$Q$1)/(H878*G878)))</f>
        <v>13.584290071179931</v>
      </c>
      <c r="J878" s="9">
        <f>I878/(Sheet1!$S$4*SQRT(Sheet1!$S$5))</f>
        <v>6.951488383395124</v>
      </c>
      <c r="K878" s="9"/>
      <c r="L878" s="9"/>
      <c r="M878" s="9"/>
    </row>
    <row r="879" spans="1:13" x14ac:dyDescent="0.25">
      <c r="A879" s="5">
        <v>27.316666667644554</v>
      </c>
      <c r="B879" s="5">
        <v>0.67034124925149396</v>
      </c>
      <c r="C879" s="5">
        <v>0.18908717948717949</v>
      </c>
      <c r="D879" s="9">
        <v>2096.7661985039108</v>
      </c>
      <c r="E879">
        <v>1363.1579629629632</v>
      </c>
      <c r="F879" s="9">
        <f t="shared" si="26"/>
        <v>1.8205962344481765E-2</v>
      </c>
      <c r="G879" s="9">
        <f t="shared" si="27"/>
        <v>4.3205962344481763E-2</v>
      </c>
      <c r="H879" s="9">
        <f>E879-$E$2</f>
        <v>1071.0010601851855</v>
      </c>
      <c r="I879" s="9">
        <f>IF(H879=0,Sheet1!$S$1,((D879-C879*$Q$2-1420*C879-H879*B879*$Q$1-C879*H879*$Q$1)/(H879*G879)))</f>
        <v>13.770849876140373</v>
      </c>
      <c r="J879" s="9">
        <f>I879/(Sheet1!$S$4*SQRT(Sheet1!$S$5))</f>
        <v>7.0469566272411814</v>
      </c>
      <c r="K879" s="9"/>
      <c r="L879" s="9"/>
      <c r="M879" s="9"/>
    </row>
    <row r="880" spans="1:13" x14ac:dyDescent="0.25">
      <c r="A880" s="5">
        <v>27.349999998292574</v>
      </c>
      <c r="B880" s="5">
        <v>0.67031534957980021</v>
      </c>
      <c r="C880" s="5">
        <v>0.18908717948717949</v>
      </c>
      <c r="D880" s="9">
        <v>2095.5149193721068</v>
      </c>
      <c r="E880">
        <v>1363.1579629629632</v>
      </c>
      <c r="F880" s="9">
        <f t="shared" si="26"/>
        <v>1.8205962344481765E-2</v>
      </c>
      <c r="G880" s="9">
        <f t="shared" si="27"/>
        <v>4.3205962344481763E-2</v>
      </c>
      <c r="H880" s="9">
        <f>E880-$E$2</f>
        <v>1071.0010601851855</v>
      </c>
      <c r="I880" s="9">
        <f>IF(H880=0,Sheet1!$S$1,((D880-C880*$Q$2-1420*C880-H880*B880*$Q$1-C880*H880*$Q$1)/(H880*G880)))</f>
        <v>13.744449217843117</v>
      </c>
      <c r="J880" s="9">
        <f>I880/(Sheet1!$S$4*SQRT(Sheet1!$S$5))</f>
        <v>7.0334466190990028</v>
      </c>
      <c r="K880" s="9"/>
      <c r="L880" s="9"/>
      <c r="M880" s="9"/>
    </row>
    <row r="881" spans="1:13" x14ac:dyDescent="0.25">
      <c r="A881" s="5">
        <v>27.383333339417973</v>
      </c>
      <c r="B881" s="5">
        <v>0.67038781608275233</v>
      </c>
      <c r="C881" s="5">
        <v>0.18978</v>
      </c>
      <c r="D881" s="9">
        <v>2096.9798724139118</v>
      </c>
      <c r="E881">
        <v>1365.623111111111</v>
      </c>
      <c r="F881" s="9">
        <f t="shared" si="26"/>
        <v>1.8296258137890126E-2</v>
      </c>
      <c r="G881" s="9">
        <f t="shared" si="27"/>
        <v>4.3296258137890127E-2</v>
      </c>
      <c r="H881" s="9">
        <f>E881-$E$2</f>
        <v>1073.4662083333333</v>
      </c>
      <c r="I881" s="9">
        <f>IF(H881=0,Sheet1!$S$1,((D881-C881*$Q$2-1420*C881-H881*B881*$Q$1-C881*H881*$Q$1)/(H881*G881)))</f>
        <v>13.610682296528912</v>
      </c>
      <c r="J881" s="9">
        <f>I881/(Sheet1!$S$4*SQRT(Sheet1!$S$5))</f>
        <v>6.9649940761449152</v>
      </c>
      <c r="K881" s="9"/>
      <c r="L881" s="9"/>
      <c r="M881" s="9"/>
    </row>
    <row r="882" spans="1:13" x14ac:dyDescent="0.25">
      <c r="A882" s="5">
        <v>27.416666670065993</v>
      </c>
      <c r="B882" s="5">
        <v>0.6705573362776841</v>
      </c>
      <c r="C882" s="5">
        <v>0.18904666666666667</v>
      </c>
      <c r="D882" s="9">
        <v>2096.7142901701341</v>
      </c>
      <c r="E882">
        <v>1363.3237222222219</v>
      </c>
      <c r="F882" s="9">
        <f t="shared" si="26"/>
        <v>1.8212024462315048E-2</v>
      </c>
      <c r="G882" s="9">
        <f t="shared" si="27"/>
        <v>4.3212024462315049E-2</v>
      </c>
      <c r="H882" s="9">
        <f>E882-$E$2</f>
        <v>1071.1668194444442</v>
      </c>
      <c r="I882" s="9">
        <f>IF(H882=0,Sheet1!$S$1,((D882-C882*$Q$2-1420*C882-H882*B882*$Q$1-C882*H882*$Q$1)/(H882*G882)))</f>
        <v>13.760245131704753</v>
      </c>
      <c r="J882" s="9">
        <f>I882/(Sheet1!$S$4*SQRT(Sheet1!$S$5))</f>
        <v>7.0415298616636788</v>
      </c>
      <c r="K882" s="9"/>
      <c r="L882" s="9"/>
      <c r="M882" s="9"/>
    </row>
    <row r="883" spans="1:13" x14ac:dyDescent="0.25">
      <c r="A883" s="5">
        <v>27.450000000714013</v>
      </c>
      <c r="B883" s="5">
        <v>0.67082605841828657</v>
      </c>
      <c r="C883" s="5">
        <v>0.19155897435897437</v>
      </c>
      <c r="D883" s="9">
        <v>2091.9063240097889</v>
      </c>
      <c r="E883">
        <v>1360.0433842592593</v>
      </c>
      <c r="F883" s="9">
        <f t="shared" si="26"/>
        <v>1.809231006259315E-2</v>
      </c>
      <c r="G883" s="9">
        <f t="shared" si="27"/>
        <v>4.3092310062593148E-2</v>
      </c>
      <c r="H883" s="9">
        <f>E883-$E$2</f>
        <v>1067.8864814814815</v>
      </c>
      <c r="I883" s="9">
        <f>IF(H883=0,Sheet1!$S$1,((D883-C883*$Q$2-1420*C883-H883*B883*$Q$1-C883*H883*$Q$1)/(H883*G883)))</f>
        <v>13.595317879152434</v>
      </c>
      <c r="J883" s="9">
        <f>I883/(Sheet1!$S$4*SQRT(Sheet1!$S$5))</f>
        <v>6.9571316432646855</v>
      </c>
      <c r="K883" s="9"/>
      <c r="L883" s="9"/>
      <c r="M883" s="9"/>
    </row>
    <row r="884" spans="1:13" x14ac:dyDescent="0.25">
      <c r="A884" s="5">
        <v>27.500000001924732</v>
      </c>
      <c r="B884" s="5">
        <v>0.67141852506273914</v>
      </c>
      <c r="C884" s="5">
        <v>0.19501948717948719</v>
      </c>
      <c r="D884" s="9">
        <v>2085.1921870153678</v>
      </c>
      <c r="E884">
        <v>1361.2643379629631</v>
      </c>
      <c r="F884" s="9">
        <f t="shared" si="26"/>
        <v>1.8136805829062363E-2</v>
      </c>
      <c r="G884" s="9">
        <f t="shared" si="27"/>
        <v>4.3136805829062361E-2</v>
      </c>
      <c r="H884" s="9">
        <f>E884-$E$2</f>
        <v>1069.1074351851853</v>
      </c>
      <c r="I884" s="9">
        <f>IF(H884=0,Sheet1!$S$1,((D884-C884*$Q$2-1420*C884-H884*B884*$Q$1-C884*H884*$Q$1)/(H884*G884)))</f>
        <v>13.106376931240618</v>
      </c>
      <c r="J884" s="9">
        <f>I884/(Sheet1!$S$4*SQRT(Sheet1!$S$5))</f>
        <v>6.7069259054774646</v>
      </c>
      <c r="K884" s="9"/>
      <c r="L884" s="9"/>
      <c r="M884" s="9"/>
    </row>
    <row r="885" spans="1:13" x14ac:dyDescent="0.25">
      <c r="A885" s="5">
        <v>27.533333332572752</v>
      </c>
      <c r="B885" s="5">
        <v>0.67193356595615805</v>
      </c>
      <c r="C885" s="5">
        <v>0.19501948717948719</v>
      </c>
      <c r="D885" s="9">
        <v>2081.2084075040184</v>
      </c>
      <c r="E885">
        <v>1361.2643379629631</v>
      </c>
      <c r="F885" s="9">
        <f t="shared" si="26"/>
        <v>1.8136805829062363E-2</v>
      </c>
      <c r="G885" s="9">
        <f t="shared" si="27"/>
        <v>4.3136805829062361E-2</v>
      </c>
      <c r="H885" s="9">
        <f>E885-$E$2</f>
        <v>1069.1074351851853</v>
      </c>
      <c r="I885" s="9">
        <f>IF(H885=0,Sheet1!$S$1,((D885-C885*$Q$2-1420*C885-H885*B885*$Q$1-C885*H885*$Q$1)/(H885*G885)))</f>
        <v>13.007242784335002</v>
      </c>
      <c r="J885" s="9">
        <f>I885/(Sheet1!$S$4*SQRT(Sheet1!$S$5))</f>
        <v>6.6561959912161219</v>
      </c>
      <c r="K885" s="9"/>
      <c r="L885" s="9"/>
      <c r="M885" s="9"/>
    </row>
    <row r="886" spans="1:13" x14ac:dyDescent="0.25">
      <c r="A886" s="5">
        <v>27.566666663220772</v>
      </c>
      <c r="B886" s="5">
        <v>0.67254091634044399</v>
      </c>
      <c r="C886" s="5">
        <v>0.20109076923076924</v>
      </c>
      <c r="D886" s="9">
        <v>2071.4092148958848</v>
      </c>
      <c r="E886">
        <v>1368.6122407407406</v>
      </c>
      <c r="F886" s="9">
        <f t="shared" si="26"/>
        <v>1.8406152399301563E-2</v>
      </c>
      <c r="G886" s="9">
        <f t="shared" si="27"/>
        <v>4.3406152399301567E-2</v>
      </c>
      <c r="H886" s="9">
        <f>E886-$E$2</f>
        <v>1076.4553379629629</v>
      </c>
      <c r="I886" s="9">
        <f>IF(H886=0,Sheet1!$S$1,((D886-C886*$Q$2-1420*C886-H886*B886*$Q$1-C886*H886*$Q$1)/(H886*G886)))</f>
        <v>11.991196069993165</v>
      </c>
      <c r="J886" s="9">
        <f>I886/(Sheet1!$S$4*SQRT(Sheet1!$S$5))</f>
        <v>6.1362544341141563</v>
      </c>
      <c r="K886" s="9"/>
      <c r="L886" s="9"/>
      <c r="M886" s="9"/>
    </row>
    <row r="887" spans="1:13" x14ac:dyDescent="0.25">
      <c r="A887" s="5">
        <v>27.600000004346171</v>
      </c>
      <c r="B887" s="5">
        <v>0.67323392651961178</v>
      </c>
      <c r="C887" s="5">
        <v>0.20333333333333334</v>
      </c>
      <c r="D887" s="9">
        <v>2069.5629904341804</v>
      </c>
      <c r="E887">
        <v>1371.2387314814814</v>
      </c>
      <c r="F887" s="9">
        <f t="shared" si="26"/>
        <v>1.8503081963038299E-2</v>
      </c>
      <c r="G887" s="9">
        <f t="shared" si="27"/>
        <v>4.3503081963038301E-2</v>
      </c>
      <c r="H887" s="9">
        <f>E887-$E$2</f>
        <v>1079.0818287037036</v>
      </c>
      <c r="I887" s="9">
        <f>IF(H887=0,Sheet1!$S$1,((D887-C887*$Q$2-1420*C887-H887*B887*$Q$1-C887*H887*$Q$1)/(H887*G887)))</f>
        <v>11.651371442172506</v>
      </c>
      <c r="J887" s="9">
        <f>I887/(Sheet1!$S$4*SQRT(Sheet1!$S$5))</f>
        <v>5.9623559866937308</v>
      </c>
      <c r="K887" s="9"/>
      <c r="L887" s="9"/>
      <c r="M887" s="9"/>
    </row>
    <row r="888" spans="1:13" x14ac:dyDescent="0.25">
      <c r="A888" s="5">
        <v>27.633333334994191</v>
      </c>
      <c r="B888" s="5">
        <v>0.67400271074052198</v>
      </c>
      <c r="C888" s="5">
        <v>0.20333333333333334</v>
      </c>
      <c r="D888" s="9">
        <v>2072.8183602920535</v>
      </c>
      <c r="E888">
        <v>1371.2387314814814</v>
      </c>
      <c r="F888" s="9">
        <f t="shared" si="26"/>
        <v>1.8503081963038299E-2</v>
      </c>
      <c r="G888" s="9">
        <f t="shared" si="27"/>
        <v>4.3503081963038301E-2</v>
      </c>
      <c r="H888" s="9">
        <f>E888-$E$2</f>
        <v>1079.0818287037036</v>
      </c>
      <c r="I888" s="9">
        <f>IF(H888=0,Sheet1!$S$1,((D888-C888*$Q$2-1420*C888-H888*B888*$Q$1-C888*H888*$Q$1)/(H888*G888)))</f>
        <v>11.701844522654307</v>
      </c>
      <c r="J888" s="9">
        <f>I888/(Sheet1!$S$4*SQRT(Sheet1!$S$5))</f>
        <v>5.9881845747763567</v>
      </c>
      <c r="K888" s="9"/>
      <c r="L888" s="9"/>
      <c r="M888" s="9"/>
    </row>
    <row r="889" spans="1:13" x14ac:dyDescent="0.25">
      <c r="A889" s="5">
        <v>27.68333333620491</v>
      </c>
      <c r="B889" s="5">
        <v>0.67527634480001963</v>
      </c>
      <c r="C889" s="5">
        <v>0.20286974358974358</v>
      </c>
      <c r="D889" s="9">
        <v>2074.5176308380574</v>
      </c>
      <c r="E889">
        <v>1373.6615925925926</v>
      </c>
      <c r="F889" s="9">
        <f t="shared" si="26"/>
        <v>1.8592802113243535E-2</v>
      </c>
      <c r="G889" s="9">
        <f t="shared" si="27"/>
        <v>4.3592802113243539E-2</v>
      </c>
      <c r="H889" s="9">
        <f>E889-$E$2</f>
        <v>1081.5046898148148</v>
      </c>
      <c r="I889" s="9">
        <f>IF(H889=0,Sheet1!$S$1,((D889-C889*$Q$2-1420*C889-H889*B889*$Q$1-C889*H889*$Q$1)/(H889*G889)))</f>
        <v>11.644422882426349</v>
      </c>
      <c r="J889" s="9">
        <f>I889/(Sheet1!$S$4*SQRT(Sheet1!$S$5))</f>
        <v>5.9588002004065102</v>
      </c>
      <c r="K889" s="9"/>
      <c r="L889" s="9"/>
      <c r="M889" s="9"/>
    </row>
    <row r="890" spans="1:13" x14ac:dyDescent="0.25">
      <c r="A890" s="5">
        <v>27.71666666685293</v>
      </c>
      <c r="B890" s="5">
        <v>0.67619475061031231</v>
      </c>
      <c r="C890" s="5">
        <v>0.19943435897435896</v>
      </c>
      <c r="D890" s="9">
        <v>2077.8704004934611</v>
      </c>
      <c r="E890">
        <v>1369.6936527777775</v>
      </c>
      <c r="F890" s="9">
        <f t="shared" si="26"/>
        <v>1.8446019786603117E-2</v>
      </c>
      <c r="G890" s="9">
        <f t="shared" si="27"/>
        <v>4.3446019786603118E-2</v>
      </c>
      <c r="H890" s="9">
        <f>E890-$E$2</f>
        <v>1077.5367499999998</v>
      </c>
      <c r="I890" s="9">
        <f>IF(H890=0,Sheet1!$S$1,((D890-C890*$Q$2-1420*C890-H890*B890*$Q$1-C890*H890*$Q$1)/(H890*G890)))</f>
        <v>12.124694689136849</v>
      </c>
      <c r="J890" s="9">
        <f>I890/(Sheet1!$S$4*SQRT(Sheet1!$S$5))</f>
        <v>6.2045696788059237</v>
      </c>
      <c r="K890" s="9"/>
      <c r="L890" s="9"/>
      <c r="M890" s="9"/>
    </row>
    <row r="891" spans="1:13" x14ac:dyDescent="0.25">
      <c r="A891" s="5">
        <v>27.74999999750095</v>
      </c>
      <c r="B891" s="5">
        <v>0.67715875089974109</v>
      </c>
      <c r="C891" s="5">
        <v>0.19943435897435896</v>
      </c>
      <c r="D891" s="9">
        <v>2079.5042259665333</v>
      </c>
      <c r="E891">
        <v>1369.6936527777775</v>
      </c>
      <c r="F891" s="9">
        <f t="shared" si="26"/>
        <v>1.8446019786603117E-2</v>
      </c>
      <c r="G891" s="9">
        <f t="shared" si="27"/>
        <v>4.3446019786603118E-2</v>
      </c>
      <c r="H891" s="9">
        <f>E891-$E$2</f>
        <v>1077.5367499999998</v>
      </c>
      <c r="I891" s="9">
        <f>IF(H891=0,Sheet1!$S$1,((D891-C891*$Q$2-1420*C891-H891*B891*$Q$1-C891*H891*$Q$1)/(H891*G891)))</f>
        <v>12.135897264713247</v>
      </c>
      <c r="J891" s="9">
        <f>I891/(Sheet1!$S$4*SQRT(Sheet1!$S$5))</f>
        <v>6.2103023724966047</v>
      </c>
      <c r="K891" s="9"/>
      <c r="L891" s="9"/>
      <c r="M891" s="9"/>
    </row>
    <row r="892" spans="1:13" x14ac:dyDescent="0.25">
      <c r="A892" s="5">
        <v>27.783333338626349</v>
      </c>
      <c r="B892" s="5">
        <v>0.6781549430117535</v>
      </c>
      <c r="C892" s="5">
        <v>0.1971128205128205</v>
      </c>
      <c r="D892" s="9">
        <v>2086.5526251788224</v>
      </c>
      <c r="E892">
        <v>1372.5775046296294</v>
      </c>
      <c r="F892" s="9">
        <f t="shared" si="26"/>
        <v>1.8552621348847619E-2</v>
      </c>
      <c r="G892" s="9">
        <f t="shared" si="27"/>
        <v>4.3552621348847617E-2</v>
      </c>
      <c r="H892" s="9">
        <f>E892-$E$2</f>
        <v>1080.4206018518516</v>
      </c>
      <c r="I892" s="9">
        <f>IF(H892=0,Sheet1!$S$1,((D892-C892*$Q$2-1420*C892-H892*B892*$Q$1-C892*H892*$Q$1)/(H892*G892)))</f>
        <v>12.323120920457498</v>
      </c>
      <c r="J892" s="9">
        <f>I892/(Sheet1!$S$4*SQRT(Sheet1!$S$5))</f>
        <v>6.3061103286859481</v>
      </c>
      <c r="K892" s="9"/>
      <c r="L892" s="9"/>
      <c r="M892" s="9"/>
    </row>
    <row r="893" spans="1:13" x14ac:dyDescent="0.25">
      <c r="A893" s="5">
        <v>27.816666669274369</v>
      </c>
      <c r="B893" s="5">
        <v>0.67916576750037383</v>
      </c>
      <c r="C893" s="5">
        <v>0.19896666666666665</v>
      </c>
      <c r="D893" s="9">
        <v>2087.8276198315111</v>
      </c>
      <c r="E893">
        <v>1372.7559999999999</v>
      </c>
      <c r="F893" s="9">
        <f t="shared" si="26"/>
        <v>1.855923308141192E-2</v>
      </c>
      <c r="G893" s="9">
        <f t="shared" si="27"/>
        <v>4.3559233081411922E-2</v>
      </c>
      <c r="H893" s="9">
        <f>E893-$E$2</f>
        <v>1080.5990972222221</v>
      </c>
      <c r="I893" s="9">
        <f>IF(H893=0,Sheet1!$S$1,((D893-C893*$Q$2-1420*C893-H893*B893*$Q$1-C893*H893*$Q$1)/(H893*G893)))</f>
        <v>12.173270815251223</v>
      </c>
      <c r="J893" s="9">
        <f>I893/(Sheet1!$S$4*SQRT(Sheet1!$S$5))</f>
        <v>6.2294275384824349</v>
      </c>
      <c r="K893" s="9"/>
      <c r="L893" s="9"/>
      <c r="M893" s="9"/>
    </row>
    <row r="894" spans="1:13" x14ac:dyDescent="0.25">
      <c r="A894" s="5">
        <v>27.866666670485088</v>
      </c>
      <c r="B894" s="5">
        <v>0.68069037065350291</v>
      </c>
      <c r="C894" s="5">
        <v>0.19924512820512821</v>
      </c>
      <c r="D894" s="9">
        <v>2085.6437288294387</v>
      </c>
      <c r="E894">
        <v>1368.0910972222223</v>
      </c>
      <c r="F894" s="9">
        <f t="shared" si="26"/>
        <v>1.8386960716247038E-2</v>
      </c>
      <c r="G894" s="9">
        <f t="shared" si="27"/>
        <v>4.3386960716247036E-2</v>
      </c>
      <c r="H894" s="9">
        <f>E894-$E$2</f>
        <v>1075.9341944444445</v>
      </c>
      <c r="I894" s="9">
        <f>IF(H894=0,Sheet1!$S$1,((D894-C894*$Q$2-1420*C894-H894*B894*$Q$1-C894*H894*$Q$1)/(H894*G894)))</f>
        <v>12.262115638842912</v>
      </c>
      <c r="J894" s="9">
        <f>I894/(Sheet1!$S$4*SQRT(Sheet1!$S$5))</f>
        <v>6.2748920976081788</v>
      </c>
      <c r="K894" s="9"/>
      <c r="L894" s="9"/>
      <c r="M894" s="9"/>
    </row>
    <row r="895" spans="1:13" x14ac:dyDescent="0.25">
      <c r="A895" s="5">
        <v>27.900000001133108</v>
      </c>
      <c r="B895" s="5">
        <v>0.68157320857050874</v>
      </c>
      <c r="C895" s="5">
        <v>0.19845384615384615</v>
      </c>
      <c r="D895" s="9">
        <v>2085.4173755532447</v>
      </c>
      <c r="E895">
        <v>1364.9950509259261</v>
      </c>
      <c r="F895" s="9">
        <f t="shared" si="26"/>
        <v>1.8273224272548638E-2</v>
      </c>
      <c r="G895" s="9">
        <f t="shared" si="27"/>
        <v>4.3273224272548635E-2</v>
      </c>
      <c r="H895" s="9">
        <f>E895-$E$2</f>
        <v>1072.8381481481483</v>
      </c>
      <c r="I895" s="9">
        <f>IF(H895=0,Sheet1!$S$1,((D895-C895*$Q$2-1420*C895-H895*B895*$Q$1-C895*H895*$Q$1)/(H895*G895)))</f>
        <v>12.428312730203837</v>
      </c>
      <c r="J895" s="9">
        <f>I895/(Sheet1!$S$4*SQRT(Sheet1!$S$5))</f>
        <v>6.3599401305856702</v>
      </c>
      <c r="K895" s="9"/>
      <c r="L895" s="9"/>
      <c r="M895" s="9"/>
    </row>
    <row r="896" spans="1:13" x14ac:dyDescent="0.25">
      <c r="A896" s="5">
        <v>27.933333331781128</v>
      </c>
      <c r="B896" s="5">
        <v>0.68273720339032251</v>
      </c>
      <c r="C896" s="5">
        <v>0.19845384615384615</v>
      </c>
      <c r="D896" s="9">
        <v>2087.2311181986433</v>
      </c>
      <c r="E896">
        <v>1364.9950509259261</v>
      </c>
      <c r="F896" s="9">
        <f t="shared" si="26"/>
        <v>1.8273224272548638E-2</v>
      </c>
      <c r="G896" s="9">
        <f t="shared" si="27"/>
        <v>4.3273224272548635E-2</v>
      </c>
      <c r="H896" s="9">
        <f>E896-$E$2</f>
        <v>1072.8381481481483</v>
      </c>
      <c r="I896" s="9">
        <f>IF(H896=0,Sheet1!$S$1,((D896-C896*$Q$2-1420*C896-H896*B896*$Q$1-C896*H896*$Q$1)/(H896*G896)))</f>
        <v>12.438652977418123</v>
      </c>
      <c r="J896" s="9">
        <f>I896/(Sheet1!$S$4*SQRT(Sheet1!$S$5))</f>
        <v>6.3652315450073953</v>
      </c>
      <c r="K896" s="9"/>
      <c r="L896" s="9"/>
      <c r="M896" s="9"/>
    </row>
    <row r="897" spans="1:13" x14ac:dyDescent="0.25">
      <c r="A897" s="5">
        <v>27.966666672906527</v>
      </c>
      <c r="B897" s="5">
        <v>0.68376128171634221</v>
      </c>
      <c r="C897" s="5">
        <v>0.1985651282051282</v>
      </c>
      <c r="D897" s="9">
        <v>2088.2765030331898</v>
      </c>
      <c r="E897">
        <v>1366.2120416666667</v>
      </c>
      <c r="F897" s="9">
        <f t="shared" si="26"/>
        <v>1.8317874766425581E-2</v>
      </c>
      <c r="G897" s="9">
        <f t="shared" si="27"/>
        <v>4.3317874766425582E-2</v>
      </c>
      <c r="H897" s="9">
        <f>E897-$E$2</f>
        <v>1074.0551388888889</v>
      </c>
      <c r="I897" s="9">
        <f>IF(H897=0,Sheet1!$S$1,((D897-C897*$Q$2-1420*C897-H897*B897*$Q$1-C897*H897*$Q$1)/(H897*G897)))</f>
        <v>12.375584468718188</v>
      </c>
      <c r="J897" s="9">
        <f>I897/(Sheet1!$S$4*SQRT(Sheet1!$S$5))</f>
        <v>6.3329574987901562</v>
      </c>
      <c r="K897" s="9"/>
      <c r="L897" s="9"/>
      <c r="M897" s="9"/>
    </row>
    <row r="898" spans="1:13" x14ac:dyDescent="0.25">
      <c r="A898" s="5">
        <v>28.000000003554547</v>
      </c>
      <c r="B898" s="5">
        <v>0.68477900786565105</v>
      </c>
      <c r="C898" s="5">
        <v>0.19552205128205127</v>
      </c>
      <c r="D898" s="9">
        <v>2093.617587907258</v>
      </c>
      <c r="E898">
        <v>1369.0004583333334</v>
      </c>
      <c r="F898" s="9">
        <f t="shared" si="26"/>
        <v>1.8420457737777288E-2</v>
      </c>
      <c r="G898" s="9">
        <f t="shared" si="27"/>
        <v>4.3420457737777293E-2</v>
      </c>
      <c r="H898" s="9">
        <f>E898-$E$2</f>
        <v>1076.8435555555557</v>
      </c>
      <c r="I898" s="9">
        <f>IF(H898=0,Sheet1!$S$1,((D898-C898*$Q$2-1420*C898-H898*B898*$Q$1-C898*H898*$Q$1)/(H898*G898)))</f>
        <v>12.586235815387539</v>
      </c>
      <c r="J898" s="9">
        <f>I898/(Sheet1!$S$4*SQRT(Sheet1!$S$5))</f>
        <v>6.4407541066103349</v>
      </c>
      <c r="K898" s="9"/>
      <c r="L898" s="9"/>
      <c r="M898" s="9"/>
    </row>
    <row r="899" spans="1:13" x14ac:dyDescent="0.25">
      <c r="A899" s="5">
        <v>28.050000004765266</v>
      </c>
      <c r="B899" s="5">
        <v>0.68626417048423671</v>
      </c>
      <c r="C899" s="5">
        <v>0.19231641025641025</v>
      </c>
      <c r="D899" s="9">
        <v>2102.9750346549567</v>
      </c>
      <c r="E899">
        <v>1367.081449074074</v>
      </c>
      <c r="F899" s="9">
        <f t="shared" ref="F899:F962" si="28">(0.0000000000567*$Q$4*(E899^4-$Q$5^4))/(E899-$Q$5)</f>
        <v>1.8349817817296152E-2</v>
      </c>
      <c r="G899" s="9">
        <f t="shared" ref="G899:G962" si="29">F899+$Q$3</f>
        <v>4.3349817817296153E-2</v>
      </c>
      <c r="H899" s="9">
        <f>E899-$E$2</f>
        <v>1074.9245462962963</v>
      </c>
      <c r="I899" s="9">
        <f>IF(H899=0,Sheet1!$S$1,((D899-C899*$Q$2-1420*C899-H899*B899*$Q$1-C899*H899*$Q$1)/(H899*G899)))</f>
        <v>13.084530498464236</v>
      </c>
      <c r="J899" s="9">
        <f>I899/(Sheet1!$S$4*SQRT(Sheet1!$S$5))</f>
        <v>6.6957464310354524</v>
      </c>
      <c r="K899" s="9"/>
      <c r="L899" s="9"/>
      <c r="M899" s="9"/>
    </row>
    <row r="900" spans="1:13" x14ac:dyDescent="0.25">
      <c r="A900" s="5">
        <v>28.083333335413286</v>
      </c>
      <c r="B900" s="5">
        <v>0.68721577434764036</v>
      </c>
      <c r="C900" s="5">
        <v>0.19231641025641025</v>
      </c>
      <c r="D900" s="9">
        <v>2102.5571888891213</v>
      </c>
      <c r="E900">
        <v>1367.081449074074</v>
      </c>
      <c r="F900" s="9">
        <f t="shared" si="28"/>
        <v>1.8349817817296152E-2</v>
      </c>
      <c r="G900" s="9">
        <f t="shared" si="29"/>
        <v>4.3349817817296153E-2</v>
      </c>
      <c r="H900" s="9">
        <f>E900-$E$2</f>
        <v>1074.9245462962963</v>
      </c>
      <c r="I900" s="9">
        <f>IF(H900=0,Sheet1!$S$1,((D900-C900*$Q$2-1420*C900-H900*B900*$Q$1-C900*H900*$Q$1)/(H900*G900)))</f>
        <v>13.052118967882297</v>
      </c>
      <c r="J900" s="9">
        <f>I900/(Sheet1!$S$4*SQRT(Sheet1!$S$5))</f>
        <v>6.679160479384846</v>
      </c>
      <c r="K900" s="9"/>
      <c r="L900" s="9"/>
      <c r="M900" s="9"/>
    </row>
    <row r="901" spans="1:13" x14ac:dyDescent="0.25">
      <c r="A901" s="5">
        <v>28.116666666061306</v>
      </c>
      <c r="B901" s="5">
        <v>0.68813588911172119</v>
      </c>
      <c r="C901" s="5">
        <v>0.18950051282051283</v>
      </c>
      <c r="D901" s="9">
        <v>2109.6001782637377</v>
      </c>
      <c r="E901">
        <v>1362.5394675925927</v>
      </c>
      <c r="F901" s="9">
        <f t="shared" si="28"/>
        <v>1.8183354886500993E-2</v>
      </c>
      <c r="G901" s="9">
        <f t="shared" si="29"/>
        <v>4.3183354886500991E-2</v>
      </c>
      <c r="H901" s="9">
        <f>E901-$E$2</f>
        <v>1070.3825648148149</v>
      </c>
      <c r="I901" s="9">
        <f>IF(H901=0,Sheet1!$S$1,((D901-C901*$Q$2-1420*C901-H901*B901*$Q$1-C901*H901*$Q$1)/(H901*G901)))</f>
        <v>13.603108192902594</v>
      </c>
      <c r="J901" s="9">
        <f>I901/(Sheet1!$S$4*SQRT(Sheet1!$S$5))</f>
        <v>6.9611181803051547</v>
      </c>
      <c r="K901" s="9"/>
      <c r="L901" s="9"/>
      <c r="M901" s="9"/>
    </row>
    <row r="902" spans="1:13" x14ac:dyDescent="0.25">
      <c r="A902" s="5">
        <v>28.149999996709326</v>
      </c>
      <c r="B902" s="5">
        <v>0.68902730790917199</v>
      </c>
      <c r="C902" s="5">
        <v>0.18950051282051283</v>
      </c>
      <c r="D902" s="9">
        <v>2111.0195680687198</v>
      </c>
      <c r="E902">
        <v>1362.5394675925927</v>
      </c>
      <c r="F902" s="9">
        <f t="shared" si="28"/>
        <v>1.8183354886500993E-2</v>
      </c>
      <c r="G902" s="9">
        <f t="shared" si="29"/>
        <v>4.3183354886500991E-2</v>
      </c>
      <c r="H902" s="9">
        <f>E902-$E$2</f>
        <v>1070.3825648148149</v>
      </c>
      <c r="I902" s="9">
        <f>IF(H902=0,Sheet1!$S$1,((D902-C902*$Q$2-1420*C902-H902*B902*$Q$1-C902*H902*$Q$1)/(H902*G902)))</f>
        <v>13.611769473113474</v>
      </c>
      <c r="J902" s="9">
        <f>I902/(Sheet1!$S$4*SQRT(Sheet1!$S$5))</f>
        <v>6.9655504169885427</v>
      </c>
      <c r="K902" s="9"/>
      <c r="L902" s="9"/>
      <c r="M902" s="9"/>
    </row>
    <row r="903" spans="1:13" x14ac:dyDescent="0.25">
      <c r="A903" s="5">
        <v>28.199999997920045</v>
      </c>
      <c r="B903" s="5">
        <v>0.69031555825751711</v>
      </c>
      <c r="C903" s="5">
        <v>0.18812102564102565</v>
      </c>
      <c r="D903" s="9">
        <v>2116.8740091206591</v>
      </c>
      <c r="E903">
        <v>1363.3229629629627</v>
      </c>
      <c r="F903" s="9">
        <f t="shared" si="28"/>
        <v>1.8211996691710811E-2</v>
      </c>
      <c r="G903" s="9">
        <f t="shared" si="29"/>
        <v>4.3211996691710816E-2</v>
      </c>
      <c r="H903" s="9">
        <f>E903-$E$2</f>
        <v>1071.166060185185</v>
      </c>
      <c r="I903" s="9">
        <f>IF(H903=0,Sheet1!$S$1,((D903-C903*$Q$2-1420*C903-H903*B903*$Q$1-C903*H903*$Q$1)/(H903*G903)))</f>
        <v>13.780754435768147</v>
      </c>
      <c r="J903" s="9">
        <f>I903/(Sheet1!$S$4*SQRT(Sheet1!$S$5))</f>
        <v>7.0520250872662791</v>
      </c>
      <c r="K903" s="9"/>
      <c r="L903" s="9"/>
      <c r="M903" s="9"/>
    </row>
    <row r="904" spans="1:13" x14ac:dyDescent="0.25">
      <c r="A904" s="5">
        <v>28.233333339045444</v>
      </c>
      <c r="B904" s="5">
        <v>0.69114499266592178</v>
      </c>
      <c r="C904" s="5">
        <v>0.18926153846153845</v>
      </c>
      <c r="D904" s="9">
        <v>2113.3505652706249</v>
      </c>
      <c r="E904">
        <v>1361.3152685185187</v>
      </c>
      <c r="F904" s="9">
        <f t="shared" si="28"/>
        <v>1.8138663520288503E-2</v>
      </c>
      <c r="G904" s="9">
        <f t="shared" si="29"/>
        <v>4.31386635202885E-2</v>
      </c>
      <c r="H904" s="9">
        <f>E904-$E$2</f>
        <v>1069.1583657407409</v>
      </c>
      <c r="I904" s="9">
        <f>IF(H904=0,Sheet1!$S$1,((D904-C904*$Q$2-1420*C904-H904*B904*$Q$1-C904*H904*$Q$1)/(H904*G904)))</f>
        <v>13.683461816045385</v>
      </c>
      <c r="J904" s="9">
        <f>I904/(Sheet1!$S$4*SQRT(Sheet1!$S$5))</f>
        <v>7.0022375376594184</v>
      </c>
      <c r="K904" s="9"/>
      <c r="L904" s="9"/>
      <c r="M904" s="9"/>
    </row>
    <row r="905" spans="1:13" x14ac:dyDescent="0.25">
      <c r="A905" s="5">
        <v>28.266666669693464</v>
      </c>
      <c r="B905" s="5">
        <v>0.69195089943727872</v>
      </c>
      <c r="C905" s="5">
        <v>0.18943128205128204</v>
      </c>
      <c r="D905" s="9">
        <v>2114.8931219339679</v>
      </c>
      <c r="E905">
        <v>1361.708564814815</v>
      </c>
      <c r="F905" s="9">
        <f t="shared" si="28"/>
        <v>1.8153013329876365E-2</v>
      </c>
      <c r="G905" s="9">
        <f t="shared" si="29"/>
        <v>4.3153013329876366E-2</v>
      </c>
      <c r="H905" s="9">
        <f>E905-$E$2</f>
        <v>1069.5516620370372</v>
      </c>
      <c r="I905" s="9">
        <f>IF(H905=0,Sheet1!$S$1,((D905-C905*$Q$2-1420*C905-H905*B905*$Q$1-C905*H905*$Q$1)/(H905*G905)))</f>
        <v>13.665876487938634</v>
      </c>
      <c r="J905" s="9">
        <f>I905/(Sheet1!$S$4*SQRT(Sheet1!$S$5))</f>
        <v>6.9932385981924519</v>
      </c>
      <c r="K905" s="9"/>
      <c r="L905" s="9"/>
      <c r="M905" s="9"/>
    </row>
    <row r="906" spans="1:13" x14ac:dyDescent="0.25">
      <c r="A906" s="5">
        <v>28.300000000341484</v>
      </c>
      <c r="B906" s="5">
        <v>0.69273333812786442</v>
      </c>
      <c r="C906" s="5">
        <v>0.18977076923076924</v>
      </c>
      <c r="D906" s="9">
        <v>2116.0962190407777</v>
      </c>
      <c r="E906">
        <v>1362.5005787037035</v>
      </c>
      <c r="F906" s="9">
        <f t="shared" si="28"/>
        <v>1.8181934040937018E-2</v>
      </c>
      <c r="G906" s="9">
        <f t="shared" si="29"/>
        <v>4.3181934040937023E-2</v>
      </c>
      <c r="H906" s="9">
        <f>E906-$E$2</f>
        <v>1070.3436759259257</v>
      </c>
      <c r="I906" s="9">
        <f>IF(H906=0,Sheet1!$S$1,((D906-C906*$Q$2-1420*C906-H906*B906*$Q$1-C906*H906*$Q$1)/(H906*G906)))</f>
        <v>13.61026041050291</v>
      </c>
      <c r="J906" s="9">
        <f>I906/(Sheet1!$S$4*SQRT(Sheet1!$S$5))</f>
        <v>6.9647781844204673</v>
      </c>
      <c r="K906" s="9"/>
      <c r="L906" s="9"/>
      <c r="M906" s="9"/>
    </row>
    <row r="907" spans="1:13" x14ac:dyDescent="0.25">
      <c r="A907" s="5">
        <v>28.333333330989504</v>
      </c>
      <c r="B907" s="5">
        <v>0.69349241338346912</v>
      </c>
      <c r="C907" s="5">
        <v>0.18977076923076924</v>
      </c>
      <c r="D907" s="9">
        <v>2119.835043004673</v>
      </c>
      <c r="E907">
        <v>1362.5005787037035</v>
      </c>
      <c r="F907" s="9">
        <f t="shared" si="28"/>
        <v>1.8181934040937018E-2</v>
      </c>
      <c r="G907" s="9">
        <f t="shared" si="29"/>
        <v>4.3181934040937023E-2</v>
      </c>
      <c r="H907" s="9">
        <f>E907-$E$2</f>
        <v>1070.3436759259257</v>
      </c>
      <c r="I907" s="9">
        <f>IF(H907=0,Sheet1!$S$1,((D907-C907*$Q$2-1420*C907-H907*B907*$Q$1-C907*H907*$Q$1)/(H907*G907)))</f>
        <v>13.672379297276454</v>
      </c>
      <c r="J907" s="9">
        <f>I907/(Sheet1!$S$4*SQRT(Sheet1!$S$5))</f>
        <v>6.99656628063551</v>
      </c>
      <c r="K907" s="9"/>
      <c r="L907" s="9"/>
      <c r="M907" s="9"/>
    </row>
    <row r="908" spans="1:13" x14ac:dyDescent="0.25">
      <c r="A908" s="5">
        <v>28.383333332200223</v>
      </c>
      <c r="B908" s="5">
        <v>0.69458884914305663</v>
      </c>
      <c r="C908" s="5">
        <v>0.19038717948717951</v>
      </c>
      <c r="D908" s="9">
        <v>2119.5028631419987</v>
      </c>
      <c r="E908">
        <v>1359.211162037037</v>
      </c>
      <c r="F908" s="9">
        <f t="shared" si="28"/>
        <v>1.8062023355810825E-2</v>
      </c>
      <c r="G908" s="9">
        <f t="shared" si="29"/>
        <v>4.306202335581083E-2</v>
      </c>
      <c r="H908" s="9">
        <f>E908-$E$2</f>
        <v>1067.0542592592592</v>
      </c>
      <c r="I908" s="9">
        <f>IF(H908=0,Sheet1!$S$1,((D908-C908*$Q$2-1420*C908-H908*B908*$Q$1-C908*H908*$Q$1)/(H908*G908)))</f>
        <v>13.736731241044367</v>
      </c>
      <c r="J908" s="9">
        <f>I908/(Sheet1!$S$4*SQRT(Sheet1!$S$5))</f>
        <v>7.0294970990446828</v>
      </c>
      <c r="K908" s="9"/>
      <c r="L908" s="9"/>
      <c r="M908" s="9"/>
    </row>
    <row r="909" spans="1:13" x14ac:dyDescent="0.25">
      <c r="A909" s="5">
        <v>28.416666673325622</v>
      </c>
      <c r="B909" s="5">
        <v>0.69529166051026514</v>
      </c>
      <c r="C909" s="5">
        <v>0.19063230769230768</v>
      </c>
      <c r="D909" s="9">
        <v>2117.0964649210568</v>
      </c>
      <c r="E909">
        <v>1357.6867407407408</v>
      </c>
      <c r="F909" s="9">
        <f t="shared" si="28"/>
        <v>1.8006634697422627E-2</v>
      </c>
      <c r="G909" s="9">
        <f t="shared" si="29"/>
        <v>4.3006634697422629E-2</v>
      </c>
      <c r="H909" s="9">
        <f>E909-$E$2</f>
        <v>1065.529837962963</v>
      </c>
      <c r="I909" s="9">
        <f>IF(H909=0,Sheet1!$S$1,((D909-C909*$Q$2-1420*C909-H909*B909*$Q$1-C909*H909*$Q$1)/(H909*G909)))</f>
        <v>13.716009113788864</v>
      </c>
      <c r="J909" s="9">
        <f>I909/(Sheet1!$S$4*SQRT(Sheet1!$S$5))</f>
        <v>7.0188929654358549</v>
      </c>
      <c r="K909" s="9"/>
      <c r="L909" s="9"/>
      <c r="M909" s="9"/>
    </row>
    <row r="910" spans="1:13" x14ac:dyDescent="0.25">
      <c r="A910" s="5">
        <v>28.450000003973642</v>
      </c>
      <c r="B910" s="5">
        <v>0.69596102243761204</v>
      </c>
      <c r="C910" s="5">
        <v>0.19096051282051282</v>
      </c>
      <c r="D910" s="9">
        <v>2119.0984653941009</v>
      </c>
      <c r="E910">
        <v>1358.516925925926</v>
      </c>
      <c r="F910" s="9">
        <f t="shared" si="28"/>
        <v>1.8036784562760113E-2</v>
      </c>
      <c r="G910" s="9">
        <f t="shared" si="29"/>
        <v>4.3036784562760111E-2</v>
      </c>
      <c r="H910" s="9">
        <f>E910-$E$2</f>
        <v>1066.3600231481482</v>
      </c>
      <c r="I910" s="9">
        <f>IF(H910=0,Sheet1!$S$1,((D910-C910*$Q$2-1420*C910-H910*B910*$Q$1-C910*H910*$Q$1)/(H910*G910)))</f>
        <v>13.679459536897014</v>
      </c>
      <c r="J910" s="9">
        <f>I910/(Sheet1!$S$4*SQRT(Sheet1!$S$5))</f>
        <v>7.0001894514612273</v>
      </c>
      <c r="K910" s="9"/>
      <c r="L910" s="9"/>
      <c r="M910" s="9"/>
    </row>
    <row r="911" spans="1:13" x14ac:dyDescent="0.25">
      <c r="A911" s="5">
        <v>28.483333334621662</v>
      </c>
      <c r="B911" s="5">
        <v>0.69715357655801324</v>
      </c>
      <c r="C911" s="5">
        <v>0.19096051282051282</v>
      </c>
      <c r="D911" s="9">
        <v>2125.0134846086116</v>
      </c>
      <c r="E911">
        <v>1358.516925925926</v>
      </c>
      <c r="F911" s="9">
        <f t="shared" si="28"/>
        <v>1.8036784562760113E-2</v>
      </c>
      <c r="G911" s="9">
        <f t="shared" si="29"/>
        <v>4.3036784562760111E-2</v>
      </c>
      <c r="H911" s="9">
        <f>E911-$E$2</f>
        <v>1066.3600231481482</v>
      </c>
      <c r="I911" s="9">
        <f>IF(H911=0,Sheet1!$S$1,((D911-C911*$Q$2-1420*C911-H911*B911*$Q$1-C911*H911*$Q$1)/(H911*G911)))</f>
        <v>13.778753138336585</v>
      </c>
      <c r="J911" s="9">
        <f>I911/(Sheet1!$S$4*SQRT(Sheet1!$S$5))</f>
        <v>7.0510009633868327</v>
      </c>
      <c r="K911" s="9"/>
      <c r="L911" s="9"/>
      <c r="M911" s="9"/>
    </row>
    <row r="912" spans="1:13" x14ac:dyDescent="0.25">
      <c r="A912" s="5">
        <v>28.516666665269682</v>
      </c>
      <c r="B912" s="5">
        <v>0.69713440769484347</v>
      </c>
      <c r="C912" s="5">
        <v>0.1893928205128205</v>
      </c>
      <c r="D912" s="9">
        <v>2126.0787853806073</v>
      </c>
      <c r="E912">
        <v>1355.3823240740739</v>
      </c>
      <c r="F912" s="9">
        <f t="shared" si="28"/>
        <v>1.7923123750940982E-2</v>
      </c>
      <c r="G912" s="9">
        <f t="shared" si="29"/>
        <v>4.2923123750940984E-2</v>
      </c>
      <c r="H912" s="9">
        <f>E912-$E$2</f>
        <v>1063.2254212962962</v>
      </c>
      <c r="I912" s="9">
        <f>IF(H912=0,Sheet1!$S$1,((D912-C912*$Q$2-1420*C912-H912*B912*$Q$1-C912*H912*$Q$1)/(H912*G912)))</f>
        <v>14.070510396597816</v>
      </c>
      <c r="J912" s="9">
        <f>I912/(Sheet1!$S$4*SQRT(Sheet1!$S$5))</f>
        <v>7.2003018971085755</v>
      </c>
      <c r="K912" s="9"/>
      <c r="L912" s="9"/>
      <c r="M912" s="9"/>
    </row>
    <row r="913" spans="1:13" x14ac:dyDescent="0.25">
      <c r="A913" s="5">
        <v>28.566666666480401</v>
      </c>
      <c r="B913" s="5">
        <v>0.69781868630618293</v>
      </c>
      <c r="C913" s="5">
        <v>0.18988820512820515</v>
      </c>
      <c r="D913" s="9">
        <v>2124.1857771100963</v>
      </c>
      <c r="E913">
        <v>1351.6368425925925</v>
      </c>
      <c r="F913" s="9">
        <f t="shared" si="28"/>
        <v>1.7787948808707914E-2</v>
      </c>
      <c r="G913" s="9">
        <f t="shared" si="29"/>
        <v>4.2787948808707912E-2</v>
      </c>
      <c r="H913" s="9">
        <f>E913-$E$2</f>
        <v>1059.4799398148148</v>
      </c>
      <c r="I913" s="9">
        <f>IF(H913=0,Sheet1!$S$1,((D913-C913*$Q$2-1420*C913-H913*B913*$Q$1-C913*H913*$Q$1)/(H913*G913)))</f>
        <v>14.144347656794244</v>
      </c>
      <c r="J913" s="9">
        <f>I913/(Sheet1!$S$4*SQRT(Sheet1!$S$5))</f>
        <v>7.2380866362320537</v>
      </c>
      <c r="K913" s="9"/>
      <c r="L913" s="9"/>
      <c r="M913" s="9"/>
    </row>
    <row r="914" spans="1:13" x14ac:dyDescent="0.25">
      <c r="A914" s="5">
        <v>28.599999997128421</v>
      </c>
      <c r="B914" s="5">
        <v>0.69815114877939932</v>
      </c>
      <c r="C914" s="5">
        <v>0.18988820512820515</v>
      </c>
      <c r="D914" s="9">
        <v>2122.3454772237114</v>
      </c>
      <c r="E914">
        <v>1351.6368425925925</v>
      </c>
      <c r="F914" s="9">
        <f t="shared" si="28"/>
        <v>1.7787948808707914E-2</v>
      </c>
      <c r="G914" s="9">
        <f t="shared" si="29"/>
        <v>4.2787948808707912E-2</v>
      </c>
      <c r="H914" s="9">
        <f>E914-$E$2</f>
        <v>1059.4799398148148</v>
      </c>
      <c r="I914" s="9">
        <f>IF(H914=0,Sheet1!$S$1,((D914-C914*$Q$2-1420*C914-H914*B914*$Q$1-C914*H914*$Q$1)/(H914*G914)))</f>
        <v>14.095454121301294</v>
      </c>
      <c r="J914" s="9">
        <f>I914/(Sheet1!$S$4*SQRT(Sheet1!$S$5))</f>
        <v>7.2130663486630011</v>
      </c>
      <c r="K914" s="9"/>
      <c r="L914" s="9"/>
      <c r="M914" s="9"/>
    </row>
    <row r="915" spans="1:13" x14ac:dyDescent="0.25">
      <c r="A915" s="5">
        <v>28.63333333825382</v>
      </c>
      <c r="B915" s="5">
        <v>0.6983650713106212</v>
      </c>
      <c r="C915" s="5">
        <v>0.19043641025641025</v>
      </c>
      <c r="D915" s="9">
        <v>2120.8596827008505</v>
      </c>
      <c r="E915">
        <v>1349.6245740740742</v>
      </c>
      <c r="F915" s="9">
        <f t="shared" si="28"/>
        <v>1.7715611306728149E-2</v>
      </c>
      <c r="G915" s="9">
        <f t="shared" si="29"/>
        <v>4.271561130672815E-2</v>
      </c>
      <c r="H915" s="9">
        <f>E915-$E$2</f>
        <v>1057.4676712962964</v>
      </c>
      <c r="I915" s="9">
        <f>IF(H915=0,Sheet1!$S$1,((D915-C915*$Q$2-1420*C915-H915*B915*$Q$1-C915*H915*$Q$1)/(H915*G915)))</f>
        <v>14.105911069044572</v>
      </c>
      <c r="J915" s="9">
        <f>I915/(Sheet1!$S$4*SQRT(Sheet1!$S$5))</f>
        <v>7.2184174822432077</v>
      </c>
      <c r="K915" s="9"/>
      <c r="L915" s="9"/>
      <c r="M915" s="9"/>
    </row>
    <row r="916" spans="1:13" x14ac:dyDescent="0.25">
      <c r="A916" s="5">
        <v>28.66666666890184</v>
      </c>
      <c r="B916" s="5">
        <v>0.69844538180717197</v>
      </c>
      <c r="C916" s="5">
        <v>0.1909748717948718</v>
      </c>
      <c r="D916" s="9">
        <v>2115.6676635868771</v>
      </c>
      <c r="E916">
        <v>1351.9499398148146</v>
      </c>
      <c r="F916" s="9">
        <f t="shared" si="28"/>
        <v>1.7799222030639782E-2</v>
      </c>
      <c r="G916" s="9">
        <f t="shared" si="29"/>
        <v>4.279922203063978E-2</v>
      </c>
      <c r="H916" s="9">
        <f>E916-$E$2</f>
        <v>1059.7930370370368</v>
      </c>
      <c r="I916" s="9">
        <f>IF(H916=0,Sheet1!$S$1,((D916-C916*$Q$2-1420*C916-H916*B916*$Q$1-C916*H916*$Q$1)/(H916*G916)))</f>
        <v>13.838976727362503</v>
      </c>
      <c r="J916" s="9">
        <f>I916/(Sheet1!$S$4*SQRT(Sheet1!$S$5))</f>
        <v>7.0818191789377671</v>
      </c>
      <c r="K916" s="9"/>
      <c r="L916" s="9"/>
      <c r="M916" s="9"/>
    </row>
    <row r="917" spans="1:13" x14ac:dyDescent="0.25">
      <c r="A917" s="5">
        <v>28.69999999954986</v>
      </c>
      <c r="B917" s="5">
        <v>0.69837811013067175</v>
      </c>
      <c r="C917" s="5">
        <v>0.1909748717948718</v>
      </c>
      <c r="D917" s="9">
        <v>2116.5069736098499</v>
      </c>
      <c r="E917">
        <v>1351.9499398148146</v>
      </c>
      <c r="F917" s="9">
        <f t="shared" si="28"/>
        <v>1.7799222030639782E-2</v>
      </c>
      <c r="G917" s="9">
        <f t="shared" si="29"/>
        <v>4.279922203063978E-2</v>
      </c>
      <c r="H917" s="9">
        <f>E917-$E$2</f>
        <v>1059.7930370370368</v>
      </c>
      <c r="I917" s="9">
        <f>IF(H917=0,Sheet1!$S$1,((D917-C917*$Q$2-1420*C917-H917*B917*$Q$1-C917*H917*$Q$1)/(H917*G917)))</f>
        <v>13.85915939999007</v>
      </c>
      <c r="J917" s="9">
        <f>I917/(Sheet1!$S$4*SQRT(Sheet1!$S$5))</f>
        <v>7.0921472574447222</v>
      </c>
      <c r="K917" s="9"/>
      <c r="L917" s="9"/>
      <c r="M917" s="9"/>
    </row>
    <row r="918" spans="1:13" x14ac:dyDescent="0.25">
      <c r="A918" s="5">
        <v>28.750000000760579</v>
      </c>
      <c r="B918" s="5">
        <v>0.69798045765892003</v>
      </c>
      <c r="C918" s="5">
        <v>0.18884615384615386</v>
      </c>
      <c r="D918" s="9">
        <v>2115.3840459131261</v>
      </c>
      <c r="E918">
        <v>1351.439050925926</v>
      </c>
      <c r="F918" s="9">
        <f t="shared" si="28"/>
        <v>1.778082971040576E-2</v>
      </c>
      <c r="G918" s="9">
        <f t="shared" si="29"/>
        <v>4.2780829710405761E-2</v>
      </c>
      <c r="H918" s="9">
        <f>E918-$E$2</f>
        <v>1059.2821481481483</v>
      </c>
      <c r="I918" s="9">
        <f>IF(H918=0,Sheet1!$S$1,((D918-C918*$Q$2-1420*C918-H918*B918*$Q$1-C918*H918*$Q$1)/(H918*G918)))</f>
        <v>14.039177349694061</v>
      </c>
      <c r="J918" s="9">
        <f>I918/(Sheet1!$S$4*SQRT(Sheet1!$S$5))</f>
        <v>7.1842678378808555</v>
      </c>
      <c r="K918" s="9"/>
      <c r="L918" s="9"/>
      <c r="M918" s="9"/>
    </row>
    <row r="919" spans="1:13" x14ac:dyDescent="0.25">
      <c r="A919" s="5">
        <v>28.783333331408599</v>
      </c>
      <c r="B919" s="5">
        <v>0.69751849966527246</v>
      </c>
      <c r="C919" s="5">
        <v>0.18884615384615386</v>
      </c>
      <c r="D919" s="9">
        <v>2113.3954551792749</v>
      </c>
      <c r="E919">
        <v>1351.439050925926</v>
      </c>
      <c r="F919" s="9">
        <f t="shared" si="28"/>
        <v>1.778082971040576E-2</v>
      </c>
      <c r="G919" s="9">
        <f t="shared" si="29"/>
        <v>4.2780829710405761E-2</v>
      </c>
      <c r="H919" s="9">
        <f>E919-$E$2</f>
        <v>1059.2821481481483</v>
      </c>
      <c r="I919" s="9">
        <f>IF(H919=0,Sheet1!$S$1,((D919-C919*$Q$2-1420*C919-H919*B919*$Q$1-C919*H919*$Q$1)/(H919*G919)))</f>
        <v>14.006828065930783</v>
      </c>
      <c r="J919" s="9">
        <f>I919/(Sheet1!$S$4*SQRT(Sheet1!$S$5))</f>
        <v>7.1677137397930455</v>
      </c>
      <c r="K919" s="9"/>
      <c r="L919" s="9"/>
      <c r="M919" s="9"/>
    </row>
    <row r="920" spans="1:13" x14ac:dyDescent="0.25">
      <c r="A920" s="5">
        <v>28.816666672533998</v>
      </c>
      <c r="B920" s="5">
        <v>0.69691047105213078</v>
      </c>
      <c r="C920" s="5">
        <v>0.18885846153846153</v>
      </c>
      <c r="D920" s="9">
        <v>2107.838518164529</v>
      </c>
      <c r="E920">
        <v>1350.6548842592592</v>
      </c>
      <c r="F920" s="9">
        <f t="shared" si="28"/>
        <v>1.7752624232351921E-2</v>
      </c>
      <c r="G920" s="9">
        <f t="shared" si="29"/>
        <v>4.2752624232351918E-2</v>
      </c>
      <c r="H920" s="9">
        <f>E920-$E$2</f>
        <v>1058.4979814814815</v>
      </c>
      <c r="I920" s="9">
        <f>IF(H920=0,Sheet1!$S$1,((D920-C920*$Q$2-1420*C920-H920*B920*$Q$1-C920*H920*$Q$1)/(H920*G920)))</f>
        <v>13.934256737236771</v>
      </c>
      <c r="J920" s="9">
        <f>I920/(Sheet1!$S$4*SQRT(Sheet1!$S$5))</f>
        <v>7.1305768157623763</v>
      </c>
      <c r="K920" s="9"/>
      <c r="L920" s="9"/>
      <c r="M920" s="9"/>
    </row>
    <row r="921" spans="1:13" x14ac:dyDescent="0.25">
      <c r="A921" s="5">
        <v>28.850000003182018</v>
      </c>
      <c r="B921" s="5">
        <v>0.69617155853618518</v>
      </c>
      <c r="C921" s="5">
        <v>0.18775333333333333</v>
      </c>
      <c r="D921" s="9">
        <v>2099.8628283039861</v>
      </c>
      <c r="E921">
        <v>1351.0538703703701</v>
      </c>
      <c r="F921" s="9">
        <f t="shared" si="28"/>
        <v>1.7766971471008426E-2</v>
      </c>
      <c r="G921" s="9">
        <f t="shared" si="29"/>
        <v>4.2766971471008428E-2</v>
      </c>
      <c r="H921" s="9">
        <f>E921-$E$2</f>
        <v>1058.8969675925923</v>
      </c>
      <c r="I921" s="9">
        <f>IF(H921=0,Sheet1!$S$1,((D921-C921*$Q$2-1420*C921-H921*B921*$Q$1-C921*H921*$Q$1)/(H921*G921)))</f>
        <v>13.847426946598791</v>
      </c>
      <c r="J921" s="9">
        <f>I921/(Sheet1!$S$4*SQRT(Sheet1!$S$5))</f>
        <v>7.0861434093944489</v>
      </c>
      <c r="K921" s="9"/>
      <c r="L921" s="9"/>
      <c r="M921" s="9"/>
    </row>
    <row r="922" spans="1:13" x14ac:dyDescent="0.25">
      <c r="A922" s="5">
        <v>28.883333333830038</v>
      </c>
      <c r="B922" s="5">
        <v>0.70781873633807957</v>
      </c>
      <c r="C922" s="5">
        <v>0.18775333333333333</v>
      </c>
      <c r="D922" s="9">
        <v>2114.450437675438</v>
      </c>
      <c r="E922">
        <v>1351.0538703703701</v>
      </c>
      <c r="F922" s="9">
        <f t="shared" si="28"/>
        <v>1.7766971471008426E-2</v>
      </c>
      <c r="G922" s="9">
        <f t="shared" si="29"/>
        <v>4.2766971471008428E-2</v>
      </c>
      <c r="H922" s="9">
        <f>E922-$E$2</f>
        <v>1058.8969675925923</v>
      </c>
      <c r="I922" s="9">
        <f>IF(H922=0,Sheet1!$S$1,((D922-C922*$Q$2-1420*C922-H922*B922*$Q$1-C922*H922*$Q$1)/(H922*G922)))</f>
        <v>13.878690447250325</v>
      </c>
      <c r="J922" s="9">
        <f>I922/(Sheet1!$S$4*SQRT(Sheet1!$S$5))</f>
        <v>7.1021418797204374</v>
      </c>
      <c r="K922" s="9"/>
      <c r="L922" s="9"/>
      <c r="M922" s="9"/>
    </row>
    <row r="923" spans="1:13" x14ac:dyDescent="0.25">
      <c r="A923" s="5">
        <v>28.933333335040757</v>
      </c>
      <c r="B923" s="5">
        <v>0.71290419887016465</v>
      </c>
      <c r="C923" s="5">
        <v>0.18798205128205128</v>
      </c>
      <c r="D923" s="9">
        <v>2123.3433278886228</v>
      </c>
      <c r="E923">
        <v>1352.0955555555556</v>
      </c>
      <c r="F923" s="9">
        <f t="shared" si="28"/>
        <v>1.780446664399566E-2</v>
      </c>
      <c r="G923" s="9">
        <f t="shared" si="29"/>
        <v>4.2804466643995662E-2</v>
      </c>
      <c r="H923" s="9">
        <f>E923-$E$2</f>
        <v>1059.9386527777779</v>
      </c>
      <c r="I923" s="9">
        <f>IF(H923=0,Sheet1!$S$1,((D923-C923*$Q$2-1420*C923-H923*B923*$Q$1-C923*H923*$Q$1)/(H923*G923)))</f>
        <v>13.881656789977761</v>
      </c>
      <c r="J923" s="9">
        <f>I923/(Sheet1!$S$4*SQRT(Sheet1!$S$5))</f>
        <v>7.1036598462025209</v>
      </c>
      <c r="K923" s="9"/>
      <c r="L923" s="9"/>
      <c r="M923" s="9"/>
    </row>
    <row r="924" spans="1:13" x14ac:dyDescent="0.25">
      <c r="A924" s="5">
        <v>28.966666665688777</v>
      </c>
      <c r="B924" s="5">
        <v>0.71477632241675171</v>
      </c>
      <c r="C924" s="5">
        <v>0.18713025641025641</v>
      </c>
      <c r="D924" s="9">
        <v>2129.0081624741101</v>
      </c>
      <c r="E924">
        <v>1352.1804675925928</v>
      </c>
      <c r="F924" s="9">
        <f t="shared" si="28"/>
        <v>1.7807525386430694E-2</v>
      </c>
      <c r="G924" s="9">
        <f t="shared" si="29"/>
        <v>4.2807525386430692E-2</v>
      </c>
      <c r="H924" s="9">
        <f>E924-$E$2</f>
        <v>1060.023564814815</v>
      </c>
      <c r="I924" s="9">
        <f>IF(H924=0,Sheet1!$S$1,((D924-C924*$Q$2-1420*C924-H924*B924*$Q$1-C924*H924*$Q$1)/(H924*G924)))</f>
        <v>14.024440116679996</v>
      </c>
      <c r="J924" s="9">
        <f>I924/(Sheet1!$S$4*SQRT(Sheet1!$S$5))</f>
        <v>7.1767263540371022</v>
      </c>
      <c r="K924" s="9"/>
      <c r="L924" s="9"/>
      <c r="M924" s="9"/>
    </row>
    <row r="925" spans="1:13" x14ac:dyDescent="0.25">
      <c r="A925" s="5">
        <v>28.999999996336797</v>
      </c>
      <c r="B925" s="5">
        <v>0.71603872787523482</v>
      </c>
      <c r="C925" s="5">
        <v>0.18713025641025641</v>
      </c>
      <c r="D925" s="9">
        <v>2138.2963946887494</v>
      </c>
      <c r="E925">
        <v>1352.1804675925928</v>
      </c>
      <c r="F925" s="9">
        <f t="shared" si="28"/>
        <v>1.7807525386430694E-2</v>
      </c>
      <c r="G925" s="9">
        <f t="shared" si="29"/>
        <v>4.2807525386430692E-2</v>
      </c>
      <c r="H925" s="9">
        <f>E925-$E$2</f>
        <v>1060.023564814815</v>
      </c>
      <c r="I925" s="9">
        <f>IF(H925=0,Sheet1!$S$1,((D925-C925*$Q$2-1420*C925-H925*B925*$Q$1-C925*H925*$Q$1)/(H925*G925)))</f>
        <v>14.197634883971718</v>
      </c>
      <c r="J925" s="9">
        <f>I925/(Sheet1!$S$4*SQRT(Sheet1!$S$5))</f>
        <v>7.2653553075256267</v>
      </c>
      <c r="K925" s="9"/>
      <c r="L925" s="9"/>
      <c r="M925" s="9"/>
    </row>
    <row r="926" spans="1:13" x14ac:dyDescent="0.25">
      <c r="A926" s="5">
        <v>29.033333337462196</v>
      </c>
      <c r="B926" s="5">
        <v>0.71690476148453575</v>
      </c>
      <c r="C926" s="5">
        <v>0.18923641025641028</v>
      </c>
      <c r="D926" s="9">
        <v>2133.1116882462788</v>
      </c>
      <c r="E926">
        <v>1346.9646527777777</v>
      </c>
      <c r="F926" s="9">
        <f t="shared" si="28"/>
        <v>1.7620297522670809E-2</v>
      </c>
      <c r="G926" s="9">
        <f t="shared" si="29"/>
        <v>4.2620297522670811E-2</v>
      </c>
      <c r="H926" s="9">
        <f>E926-$E$2</f>
        <v>1054.8077499999999</v>
      </c>
      <c r="I926" s="9">
        <f>IF(H926=0,Sheet1!$S$1,((D926-C926*$Q$2-1420*C926-H926*B926*$Q$1-C926*H926*$Q$1)/(H926*G926)))</f>
        <v>14.134562031225272</v>
      </c>
      <c r="J926" s="9">
        <f>I926/(Sheet1!$S$4*SQRT(Sheet1!$S$5))</f>
        <v>7.2330790383295858</v>
      </c>
      <c r="K926" s="9"/>
      <c r="L926" s="9"/>
      <c r="M926" s="9"/>
    </row>
    <row r="927" spans="1:13" x14ac:dyDescent="0.25">
      <c r="A927" s="5">
        <v>29.066666668110216</v>
      </c>
      <c r="B927" s="5">
        <v>0.7174553795420171</v>
      </c>
      <c r="C927" s="5">
        <v>0.19127487179487179</v>
      </c>
      <c r="D927" s="9">
        <v>2131.133974510597</v>
      </c>
      <c r="E927">
        <v>1346.7396805555554</v>
      </c>
      <c r="F927" s="9">
        <f t="shared" si="28"/>
        <v>1.7612251969745682E-2</v>
      </c>
      <c r="G927" s="9">
        <f t="shared" si="29"/>
        <v>4.2612251969745683E-2</v>
      </c>
      <c r="H927" s="9">
        <f>E927-$E$2</f>
        <v>1054.5827777777777</v>
      </c>
      <c r="I927" s="9">
        <f>IF(H927=0,Sheet1!$S$1,((D927-C927*$Q$2-1420*C927-H927*B927*$Q$1-C927*H927*$Q$1)/(H927*G927)))</f>
        <v>13.921880171142138</v>
      </c>
      <c r="J927" s="9">
        <f>I927/(Sheet1!$S$4*SQRT(Sheet1!$S$5))</f>
        <v>7.1242433559361844</v>
      </c>
      <c r="K927" s="9"/>
      <c r="L927" s="9"/>
      <c r="M927" s="9"/>
    </row>
    <row r="928" spans="1:13" x14ac:dyDescent="0.25">
      <c r="A928" s="5">
        <v>29.116666669320935</v>
      </c>
      <c r="B928" s="5">
        <v>0.71775929968357988</v>
      </c>
      <c r="C928" s="5">
        <v>0.18999846153846153</v>
      </c>
      <c r="D928" s="9">
        <v>2131.2434906606395</v>
      </c>
      <c r="E928">
        <v>1346.2272777777775</v>
      </c>
      <c r="F928" s="9">
        <f t="shared" si="28"/>
        <v>1.7593936478308606E-2</v>
      </c>
      <c r="G928" s="9">
        <f t="shared" si="29"/>
        <v>4.2593936478308607E-2</v>
      </c>
      <c r="H928" s="9">
        <f>E928-$E$2</f>
        <v>1054.0703749999998</v>
      </c>
      <c r="I928" s="9">
        <f>IF(H928=0,Sheet1!$S$1,((D928-C928*$Q$2-1420*C928-H928*B928*$Q$1-C928*H928*$Q$1)/(H928*G928)))</f>
        <v>14.044180074947086</v>
      </c>
      <c r="J928" s="9">
        <f>I928/(Sheet1!$S$4*SQRT(Sheet1!$S$5))</f>
        <v>7.1868278823365834</v>
      </c>
      <c r="K928" s="9"/>
      <c r="L928" s="9"/>
      <c r="M928" s="9"/>
    </row>
    <row r="929" spans="1:13" x14ac:dyDescent="0.25">
      <c r="A929" s="5">
        <v>29.149999999968955</v>
      </c>
      <c r="B929" s="5">
        <v>0.71765824932805122</v>
      </c>
      <c r="C929" s="5">
        <v>0.18999846153846153</v>
      </c>
      <c r="D929" s="9">
        <v>2134.855713723925</v>
      </c>
      <c r="E929">
        <v>1346.2272777777775</v>
      </c>
      <c r="F929" s="9">
        <f t="shared" si="28"/>
        <v>1.7593936478308606E-2</v>
      </c>
      <c r="G929" s="9">
        <f t="shared" si="29"/>
        <v>4.2593936478308607E-2</v>
      </c>
      <c r="H929" s="9">
        <f>E929-$E$2</f>
        <v>1054.0703749999998</v>
      </c>
      <c r="I929" s="9">
        <f>IF(H929=0,Sheet1!$S$1,((D929-C929*$Q$2-1420*C929-H929*B929*$Q$1-C929*H929*$Q$1)/(H929*G929)))</f>
        <v>14.127169576843782</v>
      </c>
      <c r="J929" s="9">
        <f>I929/(Sheet1!$S$4*SQRT(Sheet1!$S$5))</f>
        <v>7.2292960978528704</v>
      </c>
      <c r="K929" s="9"/>
      <c r="L929" s="9"/>
      <c r="M929" s="9"/>
    </row>
    <row r="930" spans="1:13" x14ac:dyDescent="0.25">
      <c r="A930" s="5">
        <v>29.183333330616975</v>
      </c>
      <c r="B930" s="5">
        <v>0.71736685509459108</v>
      </c>
      <c r="C930" s="5">
        <v>0.18976923076923077</v>
      </c>
      <c r="D930" s="9">
        <v>2140.1446499997369</v>
      </c>
      <c r="E930">
        <v>1346.97337962963</v>
      </c>
      <c r="F930" s="9">
        <f t="shared" si="28"/>
        <v>1.7620609666161607E-2</v>
      </c>
      <c r="G930" s="9">
        <f t="shared" si="29"/>
        <v>4.2620609666161609E-2</v>
      </c>
      <c r="H930" s="9">
        <f>E930-$E$2</f>
        <v>1054.8164768518523</v>
      </c>
      <c r="I930" s="9">
        <f>IF(H930=0,Sheet1!$S$1,((D930-C930*$Q$2-1420*C930-H930*B930*$Q$1-C930*H930*$Q$1)/(H930*G930)))</f>
        <v>14.235794117860765</v>
      </c>
      <c r="J930" s="9">
        <f>I930/(Sheet1!$S$4*SQRT(Sheet1!$S$5))</f>
        <v>7.2848825312310259</v>
      </c>
      <c r="K930" s="9"/>
      <c r="L930" s="9"/>
      <c r="M930" s="9"/>
    </row>
    <row r="931" spans="1:13" x14ac:dyDescent="0.25">
      <c r="A931" s="5">
        <v>29.216666671742374</v>
      </c>
      <c r="B931" s="5">
        <v>0.71695103156863949</v>
      </c>
      <c r="C931" s="5">
        <v>0.18979897435897436</v>
      </c>
      <c r="D931" s="9">
        <v>2136.2410721557276</v>
      </c>
      <c r="E931">
        <v>1345.2699629629628</v>
      </c>
      <c r="F931" s="9">
        <f t="shared" si="28"/>
        <v>1.7559752435309363E-2</v>
      </c>
      <c r="G931" s="9">
        <f t="shared" si="29"/>
        <v>4.2559752435309364E-2</v>
      </c>
      <c r="H931" s="9">
        <f>E931-$E$2</f>
        <v>1053.1130601851851</v>
      </c>
      <c r="I931" s="9">
        <f>IF(H931=0,Sheet1!$S$1,((D931-C931*$Q$2-1420*C931-H931*B931*$Q$1-C931*H931*$Q$1)/(H931*G931)))</f>
        <v>14.236952120634726</v>
      </c>
      <c r="J931" s="9">
        <f>I931/(Sheet1!$S$4*SQRT(Sheet1!$S$5))</f>
        <v>7.2854751159586009</v>
      </c>
      <c r="K931" s="9"/>
      <c r="L931" s="9"/>
      <c r="M931" s="9"/>
    </row>
    <row r="932" spans="1:13" x14ac:dyDescent="0.25">
      <c r="A932" s="5">
        <v>29.250000002390394</v>
      </c>
      <c r="B932" s="5">
        <v>0.71649148862178713</v>
      </c>
      <c r="C932" s="5">
        <v>0.18914</v>
      </c>
      <c r="D932" s="9">
        <v>2133.6388933345033</v>
      </c>
      <c r="E932">
        <v>1345.4609814814812</v>
      </c>
      <c r="F932" s="9">
        <f t="shared" si="28"/>
        <v>1.7566569782386462E-2</v>
      </c>
      <c r="G932" s="9">
        <f t="shared" si="29"/>
        <v>4.256656978238646E-2</v>
      </c>
      <c r="H932" s="9">
        <f>E932-$E$2</f>
        <v>1053.3040787037035</v>
      </c>
      <c r="I932" s="9">
        <f>IF(H932=0,Sheet1!$S$1,((D932-C932*$Q$2-1420*C932-H932*B932*$Q$1-C932*H932*$Q$1)/(H932*G932)))</f>
        <v>14.235027994998896</v>
      </c>
      <c r="J932" s="9">
        <f>I932/(Sheet1!$S$4*SQRT(Sheet1!$S$5))</f>
        <v>7.2844904832000559</v>
      </c>
      <c r="K932" s="9"/>
      <c r="L932" s="9"/>
      <c r="M932" s="9"/>
    </row>
    <row r="933" spans="1:13" x14ac:dyDescent="0.25">
      <c r="A933" s="5">
        <v>29.300000003601113</v>
      </c>
      <c r="B933" s="5">
        <v>0.7157998132511767</v>
      </c>
      <c r="C933" s="5">
        <v>0.18931641025641027</v>
      </c>
      <c r="D933" s="9">
        <v>2139.0362942154879</v>
      </c>
      <c r="E933">
        <v>1345.9581203703706</v>
      </c>
      <c r="F933" s="9">
        <f t="shared" si="28"/>
        <v>1.7584320791806898E-2</v>
      </c>
      <c r="G933" s="9">
        <f t="shared" si="29"/>
        <v>4.25843207918069E-2</v>
      </c>
      <c r="H933" s="9">
        <f>E933-$E$2</f>
        <v>1053.8012175925928</v>
      </c>
      <c r="I933" s="9">
        <f>IF(H933=0,Sheet1!$S$1,((D933-C933*$Q$2-1420*C933-H933*B933*$Q$1-C933*H933*$Q$1)/(H933*G933)))</f>
        <v>14.334958043479372</v>
      </c>
      <c r="J933" s="9">
        <f>I933/(Sheet1!$S$4*SQRT(Sheet1!$S$5))</f>
        <v>7.3356276841523469</v>
      </c>
      <c r="K933" s="9"/>
      <c r="L933" s="9"/>
      <c r="M933" s="9"/>
    </row>
    <row r="934" spans="1:13" x14ac:dyDescent="0.25">
      <c r="A934" s="5">
        <v>29.333333334249133</v>
      </c>
      <c r="B934" s="5">
        <v>0.71535061018606116</v>
      </c>
      <c r="C934" s="5">
        <v>0.18931641025641027</v>
      </c>
      <c r="D934" s="9">
        <v>2132.8701003663828</v>
      </c>
      <c r="E934">
        <v>1345.9581203703706</v>
      </c>
      <c r="F934" s="9">
        <f t="shared" si="28"/>
        <v>1.7584320791806898E-2</v>
      </c>
      <c r="G934" s="9">
        <f t="shared" si="29"/>
        <v>4.25843207918069E-2</v>
      </c>
      <c r="H934" s="9">
        <f>E934-$E$2</f>
        <v>1053.8012175925928</v>
      </c>
      <c r="I934" s="9">
        <f>IF(H934=0,Sheet1!$S$1,((D934-C934*$Q$2-1420*C934-H934*B934*$Q$1-C934*H934*$Q$1)/(H934*G934)))</f>
        <v>14.208816933783492</v>
      </c>
      <c r="J934" s="9">
        <f>I934/(Sheet1!$S$4*SQRT(Sheet1!$S$5))</f>
        <v>7.2710774975673429</v>
      </c>
      <c r="K934" s="9"/>
      <c r="L934" s="9"/>
      <c r="M934" s="9"/>
    </row>
    <row r="935" spans="1:13" x14ac:dyDescent="0.25">
      <c r="A935" s="5">
        <v>29.366666664897153</v>
      </c>
      <c r="B935" s="5">
        <v>0.71492410196723744</v>
      </c>
      <c r="C935" s="5">
        <v>0.19090871794871794</v>
      </c>
      <c r="D935" s="9">
        <v>2128.1610776555117</v>
      </c>
      <c r="E935">
        <v>1343.4580416666668</v>
      </c>
      <c r="F935" s="9">
        <f t="shared" si="28"/>
        <v>1.7495174929833785E-2</v>
      </c>
      <c r="G935" s="9">
        <f t="shared" si="29"/>
        <v>4.249517492983379E-2</v>
      </c>
      <c r="H935" s="9">
        <f>E935-$E$2</f>
        <v>1051.301138888889</v>
      </c>
      <c r="I935" s="9">
        <f>IF(H935=0,Sheet1!$S$1,((D935-C935*$Q$2-1420*C935-H935*B935*$Q$1-C935*H935*$Q$1)/(H935*G935)))</f>
        <v>14.102031109931762</v>
      </c>
      <c r="J935" s="9">
        <f>I935/(Sheet1!$S$4*SQRT(Sheet1!$S$5))</f>
        <v>7.2164319908734402</v>
      </c>
      <c r="K935" s="9"/>
      <c r="L935" s="9"/>
      <c r="M935" s="9"/>
    </row>
    <row r="936" spans="1:13" x14ac:dyDescent="0.25">
      <c r="A936" s="5">
        <v>29.400000006022552</v>
      </c>
      <c r="B936" s="5">
        <v>0.71454904258999541</v>
      </c>
      <c r="C936" s="5">
        <v>0.19099846153846153</v>
      </c>
      <c r="D936" s="9">
        <v>2127.8761635310175</v>
      </c>
      <c r="E936">
        <v>1343.1925416666663</v>
      </c>
      <c r="F936" s="9">
        <f t="shared" si="28"/>
        <v>1.7485725933474097E-2</v>
      </c>
      <c r="G936" s="9">
        <f t="shared" si="29"/>
        <v>4.2485725933474099E-2</v>
      </c>
      <c r="H936" s="9">
        <f>E936-$E$2</f>
        <v>1051.0356388888886</v>
      </c>
      <c r="I936" s="9">
        <f>IF(H936=0,Sheet1!$S$1,((D936-C936*$Q$2-1420*C936-H936*B936*$Q$1-C936*H936*$Q$1)/(H936*G936)))</f>
        <v>14.110209759561698</v>
      </c>
      <c r="J936" s="9">
        <f>I936/(Sheet1!$S$4*SQRT(Sheet1!$S$5))</f>
        <v>7.2206172510229552</v>
      </c>
      <c r="K936" s="9"/>
      <c r="L936" s="9"/>
      <c r="M936" s="9"/>
    </row>
    <row r="937" spans="1:13" x14ac:dyDescent="0.25">
      <c r="A937" s="5">
        <v>29.449999996755892</v>
      </c>
      <c r="B937" s="5">
        <v>0.71410326037663618</v>
      </c>
      <c r="C937" s="5">
        <v>0.19099846153846153</v>
      </c>
      <c r="D937" s="9">
        <v>2133.2298930321285</v>
      </c>
      <c r="E937">
        <v>1343.1925416666663</v>
      </c>
      <c r="F937" s="9">
        <f t="shared" si="28"/>
        <v>1.7485725933474097E-2</v>
      </c>
      <c r="G937" s="9">
        <f t="shared" si="29"/>
        <v>4.2485725933474099E-2</v>
      </c>
      <c r="H937" s="9">
        <f>E937-$E$2</f>
        <v>1051.0356388888886</v>
      </c>
      <c r="I937" s="9">
        <f>IF(H937=0,Sheet1!$S$1,((D937-C937*$Q$2-1420*C937-H937*B937*$Q$1-C937*H937*$Q$1)/(H937*G937)))</f>
        <v>14.241309350903187</v>
      </c>
      <c r="J937" s="9">
        <f>I937/(Sheet1!$S$4*SQRT(Sheet1!$S$5))</f>
        <v>7.2877048412836842</v>
      </c>
      <c r="K937" s="9"/>
      <c r="L937" s="9"/>
      <c r="M937" s="9"/>
    </row>
    <row r="938" spans="1:13" x14ac:dyDescent="0.25">
      <c r="A938" s="5">
        <v>29.483333337881291</v>
      </c>
      <c r="B938" s="5">
        <v>0.71389178381895557</v>
      </c>
      <c r="C938" s="5">
        <v>0.18879692307692308</v>
      </c>
      <c r="D938" s="9">
        <v>2135.484722389644</v>
      </c>
      <c r="E938">
        <v>1341.4360509259259</v>
      </c>
      <c r="F938" s="9">
        <f t="shared" si="28"/>
        <v>1.7423300367360214E-2</v>
      </c>
      <c r="G938" s="9">
        <f t="shared" si="29"/>
        <v>4.2423300367360216E-2</v>
      </c>
      <c r="H938" s="9">
        <f>E938-$E$2</f>
        <v>1049.2791481481481</v>
      </c>
      <c r="I938" s="9">
        <f>IF(H938=0,Sheet1!$S$1,((D938-C938*$Q$2-1420*C938-H938*B938*$Q$1-C938*H938*$Q$1)/(H938*G938)))</f>
        <v>14.560317994664802</v>
      </c>
      <c r="J938" s="9">
        <f>I938/(Sheet1!$S$4*SQRT(Sheet1!$S$5))</f>
        <v>7.4509511257557941</v>
      </c>
      <c r="K938" s="9"/>
      <c r="L938" s="9"/>
      <c r="M938" s="9"/>
    </row>
    <row r="939" spans="1:13" x14ac:dyDescent="0.25">
      <c r="A939" s="5">
        <v>29.516666668529311</v>
      </c>
      <c r="B939" s="5">
        <v>0.71337980194205186</v>
      </c>
      <c r="C939" s="5">
        <v>0.18852102564102563</v>
      </c>
      <c r="D939" s="9">
        <v>2137.2109100436924</v>
      </c>
      <c r="E939">
        <v>1341.2944120370371</v>
      </c>
      <c r="F939" s="9">
        <f t="shared" si="28"/>
        <v>1.7418273109586647E-2</v>
      </c>
      <c r="G939" s="9">
        <f t="shared" si="29"/>
        <v>4.2418273109586652E-2</v>
      </c>
      <c r="H939" s="9">
        <f>E939-$E$2</f>
        <v>1049.1375092592593</v>
      </c>
      <c r="I939" s="9">
        <f>IF(H939=0,Sheet1!$S$1,((D939-C939*$Q$2-1420*C939-H939*B939*$Q$1-C939*H939*$Q$1)/(H939*G939)))</f>
        <v>14.64132643816942</v>
      </c>
      <c r="J939" s="9">
        <f>I939/(Sheet1!$S$4*SQRT(Sheet1!$S$5))</f>
        <v>7.492405574315752</v>
      </c>
      <c r="K939" s="9"/>
      <c r="L939" s="9"/>
      <c r="M939" s="9"/>
    </row>
    <row r="940" spans="1:13" x14ac:dyDescent="0.25">
      <c r="A940" s="5">
        <v>29.549999999177331</v>
      </c>
      <c r="B940" s="5">
        <v>0.71378970094162308</v>
      </c>
      <c r="C940" s="5">
        <v>0.18852102564102563</v>
      </c>
      <c r="D940" s="9">
        <v>2139.8644392250171</v>
      </c>
      <c r="E940">
        <v>1341.2944120370371</v>
      </c>
      <c r="F940" s="9">
        <f t="shared" si="28"/>
        <v>1.7418273109586647E-2</v>
      </c>
      <c r="G940" s="9">
        <f t="shared" si="29"/>
        <v>4.2418273109586652E-2</v>
      </c>
      <c r="H940" s="9">
        <f>E940-$E$2</f>
        <v>1049.1375092592593</v>
      </c>
      <c r="I940" s="9">
        <f>IF(H940=0,Sheet1!$S$1,((D940-C940*$Q$2-1420*C940-H940*B940*$Q$1-C940*H940*$Q$1)/(H940*G940)))</f>
        <v>14.690632455092516</v>
      </c>
      <c r="J940" s="9">
        <f>I940/(Sheet1!$S$4*SQRT(Sheet1!$S$5))</f>
        <v>7.5176369409956756</v>
      </c>
      <c r="K940" s="9"/>
      <c r="L940" s="9"/>
      <c r="M940" s="9"/>
    </row>
    <row r="941" spans="1:13" x14ac:dyDescent="0.25">
      <c r="A941" s="5">
        <v>29.583333329825351</v>
      </c>
      <c r="B941" s="5">
        <v>0.71389861041008584</v>
      </c>
      <c r="C941" s="5">
        <v>0.18844615384615385</v>
      </c>
      <c r="D941" s="9">
        <v>2139.1323288301969</v>
      </c>
      <c r="E941">
        <v>1341.9817453703704</v>
      </c>
      <c r="F941" s="9">
        <f t="shared" si="28"/>
        <v>1.7442678140887645E-2</v>
      </c>
      <c r="G941" s="9">
        <f t="shared" si="29"/>
        <v>4.2442678140887646E-2</v>
      </c>
      <c r="H941" s="9">
        <f>E941-$E$2</f>
        <v>1049.8248425925926</v>
      </c>
      <c r="I941" s="9">
        <f>IF(H941=0,Sheet1!$S$1,((D941-C941*$Q$2-1420*C941-H941*B941*$Q$1-C941*H941*$Q$1)/(H941*G941)))</f>
        <v>14.644654447990652</v>
      </c>
      <c r="J941" s="9">
        <f>I941/(Sheet1!$S$4*SQRT(Sheet1!$S$5))</f>
        <v>7.4941086166897657</v>
      </c>
      <c r="K941" s="9"/>
      <c r="L941" s="9"/>
      <c r="M941" s="9"/>
    </row>
    <row r="942" spans="1:13" x14ac:dyDescent="0.25">
      <c r="A942" s="5">
        <v>29.63333333103607</v>
      </c>
      <c r="B942" s="5">
        <v>0.71416396957883455</v>
      </c>
      <c r="C942" s="5">
        <v>0.18874153846153846</v>
      </c>
      <c r="D942" s="9">
        <v>2142.320365198284</v>
      </c>
      <c r="E942">
        <v>1341.5639768518517</v>
      </c>
      <c r="F942" s="9">
        <f t="shared" si="28"/>
        <v>1.7427841747846357E-2</v>
      </c>
      <c r="G942" s="9">
        <f t="shared" si="29"/>
        <v>4.2427841747846362E-2</v>
      </c>
      <c r="H942" s="9">
        <f>E942-$E$2</f>
        <v>1049.407074074074</v>
      </c>
      <c r="I942" s="9">
        <f>IF(H942=0,Sheet1!$S$1,((D942-C942*$Q$2-1420*C942-H942*B942*$Q$1-C942*H942*$Q$1)/(H942*G942)))</f>
        <v>14.705419000993182</v>
      </c>
      <c r="J942" s="9">
        <f>I942/(Sheet1!$S$4*SQRT(Sheet1!$S$5))</f>
        <v>7.5252036597215284</v>
      </c>
      <c r="K942" s="9"/>
      <c r="L942" s="9"/>
      <c r="M942" s="9"/>
    </row>
    <row r="943" spans="1:13" x14ac:dyDescent="0.25">
      <c r="A943" s="5">
        <v>29.666666672161469</v>
      </c>
      <c r="B943" s="5">
        <v>0.71427345266418973</v>
      </c>
      <c r="C943" s="5">
        <v>0.18700102564102564</v>
      </c>
      <c r="D943" s="9">
        <v>2142.2129886869257</v>
      </c>
      <c r="E943">
        <v>1340.0982314814814</v>
      </c>
      <c r="F943" s="9">
        <f t="shared" si="28"/>
        <v>1.7375855625692351E-2</v>
      </c>
      <c r="G943" s="9">
        <f t="shared" si="29"/>
        <v>4.2375855625692349E-2</v>
      </c>
      <c r="H943" s="9">
        <f>E943-$E$2</f>
        <v>1047.9413287037037</v>
      </c>
      <c r="I943" s="9">
        <f>IF(H943=0,Sheet1!$S$1,((D943-C943*$Q$2-1420*C943-H943*B943*$Q$1-C943*H943*$Q$1)/(H943*G943)))</f>
        <v>14.913339787087819</v>
      </c>
      <c r="J943" s="9">
        <f>I943/(Sheet1!$S$4*SQRT(Sheet1!$S$5))</f>
        <v>7.6316029578541329</v>
      </c>
      <c r="K943" s="9"/>
      <c r="L943" s="9"/>
      <c r="M943" s="9"/>
    </row>
    <row r="944" spans="1:13" x14ac:dyDescent="0.25">
      <c r="A944" s="5">
        <v>29.700000002809489</v>
      </c>
      <c r="B944" s="5">
        <v>0.71419778757732078</v>
      </c>
      <c r="C944" s="5">
        <v>0.18644974358974359</v>
      </c>
      <c r="D944" s="9">
        <v>2141.0242734602648</v>
      </c>
      <c r="E944">
        <v>1337.524611111111</v>
      </c>
      <c r="F944" s="9">
        <f t="shared" si="28"/>
        <v>1.7284830100843872E-2</v>
      </c>
      <c r="G944" s="9">
        <f t="shared" si="29"/>
        <v>4.228483010084387E-2</v>
      </c>
      <c r="H944" s="9">
        <f>E944-$E$2</f>
        <v>1045.3677083333332</v>
      </c>
      <c r="I944" s="9">
        <f>IF(H944=0,Sheet1!$S$1,((D944-C944*$Q$2-1420*C944-H944*B944*$Q$1-C944*H944*$Q$1)/(H944*G944)))</f>
        <v>15.058651897998349</v>
      </c>
      <c r="J944" s="9">
        <f>I944/(Sheet1!$S$4*SQRT(Sheet1!$S$5))</f>
        <v>7.7059635203618679</v>
      </c>
      <c r="K944" s="9"/>
      <c r="L944" s="9"/>
      <c r="M944" s="9"/>
    </row>
    <row r="945" spans="1:13" x14ac:dyDescent="0.25">
      <c r="A945" s="5">
        <v>29.733333333457509</v>
      </c>
      <c r="B945" s="5">
        <v>0.71383601424707543</v>
      </c>
      <c r="C945" s="5">
        <v>0.18644974358974359</v>
      </c>
      <c r="D945" s="9">
        <v>2138.4581402592921</v>
      </c>
      <c r="E945">
        <v>1337.524611111111</v>
      </c>
      <c r="F945" s="9">
        <f t="shared" si="28"/>
        <v>1.7284830100843872E-2</v>
      </c>
      <c r="G945" s="9">
        <f t="shared" si="29"/>
        <v>4.228483010084387E-2</v>
      </c>
      <c r="H945" s="9">
        <f>E945-$E$2</f>
        <v>1045.3677083333332</v>
      </c>
      <c r="I945" s="9">
        <f>IF(H945=0,Sheet1!$S$1,((D945-C945*$Q$2-1420*C945-H945*B945*$Q$1-C945*H945*$Q$1)/(H945*G945)))</f>
        <v>15.009736195431147</v>
      </c>
      <c r="J945" s="9">
        <f>I945/(Sheet1!$S$4*SQRT(Sheet1!$S$5))</f>
        <v>7.6809318892365184</v>
      </c>
      <c r="K945" s="9"/>
      <c r="L945" s="9"/>
      <c r="M945" s="9"/>
    </row>
    <row r="946" spans="1:13" x14ac:dyDescent="0.25">
      <c r="A946" s="5">
        <v>29.766666664105529</v>
      </c>
      <c r="B946" s="5">
        <v>0.71313653490364548</v>
      </c>
      <c r="C946" s="5">
        <v>0.1884297435897436</v>
      </c>
      <c r="D946" s="9">
        <v>2135.5533314397267</v>
      </c>
      <c r="E946">
        <v>1338.9952870370371</v>
      </c>
      <c r="F946" s="9">
        <f t="shared" si="28"/>
        <v>1.7336806340987967E-2</v>
      </c>
      <c r="G946" s="9">
        <f t="shared" si="29"/>
        <v>4.2336806340987965E-2</v>
      </c>
      <c r="H946" s="9">
        <f>E946-$E$2</f>
        <v>1046.8383842592593</v>
      </c>
      <c r="I946" s="9">
        <f>IF(H946=0,Sheet1!$S$1,((D946-C946*$Q$2-1420*C946-H946*B946*$Q$1-C946*H946*$Q$1)/(H946*G946)))</f>
        <v>14.727915645554075</v>
      </c>
      <c r="J946" s="9">
        <f>I946/(Sheet1!$S$4*SQRT(Sheet1!$S$5))</f>
        <v>7.5367158670220924</v>
      </c>
      <c r="K946" s="9"/>
      <c r="L946" s="9"/>
      <c r="M946" s="9"/>
    </row>
    <row r="947" spans="1:13" x14ac:dyDescent="0.25">
      <c r="A947" s="5">
        <v>29.816666665316248</v>
      </c>
      <c r="B947" s="5">
        <v>0.71133662011511833</v>
      </c>
      <c r="C947" s="5">
        <v>0.1888271794871795</v>
      </c>
      <c r="D947" s="9">
        <v>2131.0901387898011</v>
      </c>
      <c r="E947">
        <v>1339.534921296296</v>
      </c>
      <c r="F947" s="9">
        <f t="shared" si="28"/>
        <v>1.7355904438990526E-2</v>
      </c>
      <c r="G947" s="9">
        <f t="shared" si="29"/>
        <v>4.2355904438990524E-2</v>
      </c>
      <c r="H947" s="9">
        <f>E947-$E$2</f>
        <v>1047.3780185185183</v>
      </c>
      <c r="I947" s="9">
        <f>IF(H947=0,Sheet1!$S$1,((D947-C947*$Q$2-1420*C947-H947*B947*$Q$1-C947*H947*$Q$1)/(H947*G947)))</f>
        <v>14.614157795692917</v>
      </c>
      <c r="J947" s="9">
        <f>I947/(Sheet1!$S$4*SQRT(Sheet1!$S$5))</f>
        <v>7.4785025656507118</v>
      </c>
      <c r="K947" s="9"/>
      <c r="L947" s="9"/>
      <c r="M947" s="9"/>
    </row>
    <row r="948" spans="1:13" x14ac:dyDescent="0.25">
      <c r="A948" s="5">
        <v>29.850000006441647</v>
      </c>
      <c r="B948" s="5">
        <v>0.70956608694399581</v>
      </c>
      <c r="C948" s="5">
        <v>0.1887651282051282</v>
      </c>
      <c r="D948" s="9">
        <v>2126.3813605064447</v>
      </c>
      <c r="E948">
        <v>1340.1757175925923</v>
      </c>
      <c r="F948" s="9">
        <f t="shared" si="28"/>
        <v>1.7378601223767488E-2</v>
      </c>
      <c r="G948" s="9">
        <f t="shared" si="29"/>
        <v>4.2378601223767493E-2</v>
      </c>
      <c r="H948" s="9">
        <f>E948-$E$2</f>
        <v>1048.0188148148145</v>
      </c>
      <c r="I948" s="9">
        <f>IF(H948=0,Sheet1!$S$1,((D948-C948*$Q$2-1420*C948-H948*B948*$Q$1-C948*H948*$Q$1)/(H948*G948)))</f>
        <v>14.527212656499128</v>
      </c>
      <c r="J948" s="9">
        <f>I948/(Sheet1!$S$4*SQRT(Sheet1!$S$5))</f>
        <v>7.4340101319695018</v>
      </c>
      <c r="K948" s="9"/>
      <c r="L948" s="9"/>
      <c r="M948" s="9"/>
    </row>
    <row r="949" spans="1:13" x14ac:dyDescent="0.25">
      <c r="A949" s="5">
        <v>29.883333337089667</v>
      </c>
      <c r="B949" s="5">
        <v>0.70729975141780299</v>
      </c>
      <c r="C949" s="5">
        <v>0.1887651282051282</v>
      </c>
      <c r="D949" s="9">
        <v>2120.5873351453256</v>
      </c>
      <c r="E949">
        <v>1340.1757175925923</v>
      </c>
      <c r="F949" s="9">
        <f t="shared" si="28"/>
        <v>1.7378601223767488E-2</v>
      </c>
      <c r="G949" s="9">
        <f t="shared" si="29"/>
        <v>4.2378601223767493E-2</v>
      </c>
      <c r="H949" s="9">
        <f>E949-$E$2</f>
        <v>1048.0188148148145</v>
      </c>
      <c r="I949" s="9">
        <f>IF(H949=0,Sheet1!$S$1,((D949-C949*$Q$2-1420*C949-H949*B949*$Q$1-C949*H949*$Q$1)/(H949*G949)))</f>
        <v>14.45387128921552</v>
      </c>
      <c r="J949" s="9">
        <f>I949/(Sheet1!$S$4*SQRT(Sheet1!$S$5))</f>
        <v>7.3964791561126217</v>
      </c>
      <c r="K949" s="9"/>
      <c r="L949" s="9"/>
      <c r="M949" s="9"/>
    </row>
    <row r="950" spans="1:13" x14ac:dyDescent="0.25">
      <c r="A950" s="5">
        <v>29.916666667737687</v>
      </c>
      <c r="B950" s="5">
        <v>0.70451440049672509</v>
      </c>
      <c r="C950" s="5">
        <v>0.18857897435897436</v>
      </c>
      <c r="D950" s="9">
        <v>2118.1987019989406</v>
      </c>
      <c r="E950">
        <v>1339.3336620370369</v>
      </c>
      <c r="F950" s="9">
        <f t="shared" si="28"/>
        <v>1.7348780045711144E-2</v>
      </c>
      <c r="G950" s="9">
        <f t="shared" si="29"/>
        <v>4.2348780045711146E-2</v>
      </c>
      <c r="H950" s="9">
        <f>E950-$E$2</f>
        <v>1047.1767592592591</v>
      </c>
      <c r="I950" s="9">
        <f>IF(H950=0,Sheet1!$S$1,((D950-C950*$Q$2-1420*C950-H950*B950*$Q$1-C950*H950*$Q$1)/(H950*G950)))</f>
        <v>14.525505991084307</v>
      </c>
      <c r="J950" s="9">
        <f>I950/(Sheet1!$S$4*SQRT(Sheet1!$S$5))</f>
        <v>7.4331367801238546</v>
      </c>
      <c r="K950" s="9"/>
      <c r="L950" s="9"/>
      <c r="M950" s="9"/>
    </row>
    <row r="951" spans="1:13" x14ac:dyDescent="0.25">
      <c r="A951" s="5">
        <v>29.949999998385707</v>
      </c>
      <c r="B951" s="5">
        <v>0.70116473698242709</v>
      </c>
      <c r="C951" s="5">
        <v>0.18857897435897436</v>
      </c>
      <c r="D951" s="9">
        <v>2115.8170205924257</v>
      </c>
      <c r="E951">
        <v>1339.3336620370369</v>
      </c>
      <c r="F951" s="9">
        <f t="shared" si="28"/>
        <v>1.7348780045711144E-2</v>
      </c>
      <c r="G951" s="9">
        <f t="shared" si="29"/>
        <v>4.2348780045711146E-2</v>
      </c>
      <c r="H951" s="9">
        <f>E951-$E$2</f>
        <v>1047.1767592592591</v>
      </c>
      <c r="I951" s="9">
        <f>IF(H951=0,Sheet1!$S$1,((D951-C951*$Q$2-1420*C951-H951*B951*$Q$1-C951*H951*$Q$1)/(H951*G951)))</f>
        <v>14.556275644001106</v>
      </c>
      <c r="J951" s="9">
        <f>I951/(Sheet1!$S$4*SQRT(Sheet1!$S$5))</f>
        <v>7.4488825337621716</v>
      </c>
      <c r="K951" s="9"/>
      <c r="L951" s="9"/>
      <c r="M951" s="9"/>
    </row>
    <row r="952" spans="1:13" x14ac:dyDescent="0.25">
      <c r="A952" s="5">
        <v>29.999999999596426</v>
      </c>
      <c r="B952" s="5">
        <v>0.69461658646540203</v>
      </c>
      <c r="C952" s="5">
        <v>0.18684205128205128</v>
      </c>
      <c r="D952" s="9">
        <v>2111.3985882467359</v>
      </c>
      <c r="E952">
        <v>1342.7941388888889</v>
      </c>
      <c r="F952" s="9">
        <f t="shared" si="28"/>
        <v>1.7471553479612476E-2</v>
      </c>
      <c r="G952" s="9">
        <f t="shared" si="29"/>
        <v>4.2471553479612477E-2</v>
      </c>
      <c r="H952" s="9">
        <f>E952-$E$2</f>
        <v>1050.6372361111112</v>
      </c>
      <c r="I952" s="9">
        <f>IF(H952=0,Sheet1!$S$1,((D952-C952*$Q$2-1420*C952-H952*B952*$Q$1-C952*H952*$Q$1)/(H952*G952)))</f>
        <v>14.600111038101389</v>
      </c>
      <c r="J952" s="9">
        <f>I952/(Sheet1!$S$4*SQRT(Sheet1!$S$5))</f>
        <v>7.4713144187758864</v>
      </c>
      <c r="K952" s="9"/>
      <c r="L952" s="9"/>
      <c r="M952" s="9"/>
    </row>
    <row r="953" spans="1:13" x14ac:dyDescent="0.25">
      <c r="A953" s="5">
        <v>30.033333330244446</v>
      </c>
      <c r="B953" s="5">
        <v>0.68806240808587693</v>
      </c>
      <c r="C953" s="5">
        <v>0.18742461538461538</v>
      </c>
      <c r="D953" s="9">
        <v>2102.0646042769322</v>
      </c>
      <c r="E953">
        <v>1342.3107407407406</v>
      </c>
      <c r="F953" s="9">
        <f t="shared" si="28"/>
        <v>1.7454367907003505E-2</v>
      </c>
      <c r="G953" s="9">
        <f t="shared" si="29"/>
        <v>4.2454367907003507E-2</v>
      </c>
      <c r="H953" s="9">
        <f>E953-$E$2</f>
        <v>1050.1538379629628</v>
      </c>
      <c r="I953" s="9">
        <f>IF(H953=0,Sheet1!$S$1,((D953-C953*$Q$2-1420*C953-H953*B953*$Q$1-C953*H953*$Q$1)/(H953*G953)))</f>
        <v>14.530888735256246</v>
      </c>
      <c r="J953" s="9">
        <f>I953/(Sheet1!$S$4*SQRT(Sheet1!$S$5))</f>
        <v>7.4358912916504751</v>
      </c>
      <c r="K953" s="9"/>
      <c r="L953" s="9"/>
      <c r="M953" s="9"/>
    </row>
    <row r="954" spans="1:13" x14ac:dyDescent="0.25">
      <c r="A954" s="5">
        <v>30.066666671369845</v>
      </c>
      <c r="B954" s="5">
        <v>0.67785777054516172</v>
      </c>
      <c r="C954" s="5">
        <v>0.18748358974358972</v>
      </c>
      <c r="D954" s="9">
        <v>2094.3764136794684</v>
      </c>
      <c r="E954">
        <v>1340.9728055555556</v>
      </c>
      <c r="F954" s="9">
        <f t="shared" si="28"/>
        <v>1.7406861818693897E-2</v>
      </c>
      <c r="G954" s="9">
        <f t="shared" si="29"/>
        <v>4.2406861818693894E-2</v>
      </c>
      <c r="H954" s="9">
        <f>E954-$E$2</f>
        <v>1048.8159027777779</v>
      </c>
      <c r="I954" s="9">
        <f>IF(H954=0,Sheet1!$S$1,((D954-C954*$Q$2-1420*C954-H954*B954*$Q$1-C954*H954*$Q$1)/(H954*G954)))</f>
        <v>14.673166392224321</v>
      </c>
      <c r="J954" s="9">
        <f>I954/(Sheet1!$S$4*SQRT(Sheet1!$S$5))</f>
        <v>7.5086990331259447</v>
      </c>
      <c r="K954" s="9"/>
      <c r="L954" s="9"/>
      <c r="M954" s="9"/>
    </row>
    <row r="955" spans="1:13" x14ac:dyDescent="0.25">
      <c r="A955" s="5">
        <v>30.100000002017865</v>
      </c>
      <c r="B955" s="5">
        <v>0.67793591934352082</v>
      </c>
      <c r="C955" s="5">
        <v>0.18933794871794873</v>
      </c>
      <c r="D955" s="9">
        <v>2092.7378496057686</v>
      </c>
      <c r="E955">
        <v>1339.7653101851852</v>
      </c>
      <c r="F955" s="9">
        <f t="shared" si="28"/>
        <v>1.7364062423939217E-2</v>
      </c>
      <c r="G955" s="9">
        <f t="shared" si="29"/>
        <v>4.2364062423939218E-2</v>
      </c>
      <c r="H955" s="9">
        <f>E955-$E$2</f>
        <v>1047.6084074074074</v>
      </c>
      <c r="I955" s="9">
        <f>IF(H955=0,Sheet1!$S$1,((D955-C955*$Q$2-1420*C955-H955*B955*$Q$1-C955*H955*$Q$1)/(H955*G955)))</f>
        <v>14.539133159092016</v>
      </c>
      <c r="J955" s="9">
        <f>I955/(Sheet1!$S$4*SQRT(Sheet1!$S$5))</f>
        <v>7.4401102104325272</v>
      </c>
      <c r="K955" s="9"/>
      <c r="L955" s="9"/>
      <c r="M955" s="9"/>
    </row>
    <row r="956" spans="1:13" x14ac:dyDescent="0.25">
      <c r="A956" s="5">
        <v>30.150000003228584</v>
      </c>
      <c r="B956" s="5">
        <v>0.67819940304960236</v>
      </c>
      <c r="C956" s="5">
        <v>0.18967487179487177</v>
      </c>
      <c r="D956" s="9">
        <v>2099.0145788156501</v>
      </c>
      <c r="E956">
        <v>1335.5918287037034</v>
      </c>
      <c r="F956" s="9">
        <f t="shared" si="28"/>
        <v>1.7216682675983027E-2</v>
      </c>
      <c r="G956" s="9">
        <f t="shared" si="29"/>
        <v>4.2216682675983025E-2</v>
      </c>
      <c r="H956" s="9">
        <f>E956-$E$2</f>
        <v>1043.4349259259257</v>
      </c>
      <c r="I956" s="9">
        <f>IF(H956=0,Sheet1!$S$1,((D956-C956*$Q$2-1420*C956-H956*B956*$Q$1-C956*H956*$Q$1)/(H956*G956)))</f>
        <v>14.844027893458282</v>
      </c>
      <c r="J956" s="9">
        <f>I956/(Sheet1!$S$4*SQRT(Sheet1!$S$5))</f>
        <v>7.5961339844390947</v>
      </c>
      <c r="K956" s="9"/>
      <c r="L956" s="9"/>
      <c r="M956" s="9"/>
    </row>
    <row r="957" spans="1:13" x14ac:dyDescent="0.25">
      <c r="A957" s="5">
        <v>30.183333333876604</v>
      </c>
      <c r="B957" s="5">
        <v>0.67847191013175656</v>
      </c>
      <c r="C957" s="5">
        <v>0.18967487179487177</v>
      </c>
      <c r="D957" s="9">
        <v>2102.2690874752893</v>
      </c>
      <c r="E957">
        <v>1335.5918287037034</v>
      </c>
      <c r="F957" s="9">
        <f t="shared" si="28"/>
        <v>1.7216682675983027E-2</v>
      </c>
      <c r="G957" s="9">
        <f t="shared" si="29"/>
        <v>4.2216682675983025E-2</v>
      </c>
      <c r="H957" s="9">
        <f>E957-$E$2</f>
        <v>1043.4349259259257</v>
      </c>
      <c r="I957" s="9">
        <f>IF(H957=0,Sheet1!$S$1,((D957-C957*$Q$2-1420*C957-H957*B957*$Q$1-C957*H957*$Q$1)/(H957*G957)))</f>
        <v>14.911015537216766</v>
      </c>
      <c r="J957" s="9">
        <f>I957/(Sheet1!$S$4*SQRT(Sheet1!$S$5))</f>
        <v>7.6304135695317346</v>
      </c>
      <c r="K957" s="9"/>
      <c r="L957" s="9"/>
      <c r="M957" s="9"/>
    </row>
    <row r="958" spans="1:13" x14ac:dyDescent="0.25">
      <c r="A958" s="5">
        <v>30.216666664524624</v>
      </c>
      <c r="B958" s="5">
        <v>0.67881966760794255</v>
      </c>
      <c r="C958" s="5">
        <v>0.18820205128205128</v>
      </c>
      <c r="D958" s="9">
        <v>2108.3528604340404</v>
      </c>
      <c r="E958">
        <v>1333.488875</v>
      </c>
      <c r="F958" s="9">
        <f t="shared" si="28"/>
        <v>1.714274198718136E-2</v>
      </c>
      <c r="G958" s="9">
        <f t="shared" si="29"/>
        <v>4.2142741987181362E-2</v>
      </c>
      <c r="H958" s="9">
        <f>E958-$E$2</f>
        <v>1041.3319722222222</v>
      </c>
      <c r="I958" s="9">
        <f>IF(H958=0,Sheet1!$S$1,((D958-C958*$Q$2-1420*C958-H958*B958*$Q$1-C958*H958*$Q$1)/(H958*G958)))</f>
        <v>15.263490692759548</v>
      </c>
      <c r="J958" s="9">
        <f>I958/(Sheet1!$S$4*SQRT(Sheet1!$S$5))</f>
        <v>7.8107856711544308</v>
      </c>
      <c r="K958" s="9"/>
      <c r="L958" s="9"/>
      <c r="M958" s="9"/>
    </row>
    <row r="959" spans="1:13" x14ac:dyDescent="0.25">
      <c r="A959" s="5">
        <v>30.250000005650023</v>
      </c>
      <c r="B959" s="5">
        <v>0.67923567476214064</v>
      </c>
      <c r="C959" s="5">
        <v>0.18738461538461537</v>
      </c>
      <c r="D959" s="9">
        <v>2108.772106274861</v>
      </c>
      <c r="E959">
        <v>1334.0221944444443</v>
      </c>
      <c r="F959" s="9">
        <f t="shared" si="28"/>
        <v>1.7161473334008776E-2</v>
      </c>
      <c r="G959" s="9">
        <f t="shared" si="29"/>
        <v>4.2161473334008777E-2</v>
      </c>
      <c r="H959" s="9">
        <f>E959-$E$2</f>
        <v>1041.8652916666665</v>
      </c>
      <c r="I959" s="9">
        <f>IF(H959=0,Sheet1!$S$1,((D959-C959*$Q$2-1420*C959-H959*B959*$Q$1-C959*H959*$Q$1)/(H959*G959)))</f>
        <v>15.304265227941755</v>
      </c>
      <c r="J959" s="9">
        <f>I959/(Sheet1!$S$4*SQRT(Sheet1!$S$5))</f>
        <v>7.8316512229184339</v>
      </c>
      <c r="K959" s="9"/>
      <c r="L959" s="9"/>
      <c r="M959" s="9"/>
    </row>
    <row r="960" spans="1:13" x14ac:dyDescent="0.25">
      <c r="A960" s="5">
        <v>30.283333336298043</v>
      </c>
      <c r="B960" s="5">
        <v>0.67970778276605182</v>
      </c>
      <c r="C960" s="5">
        <v>0.18738461538461537</v>
      </c>
      <c r="D960" s="9">
        <v>2113.6125312773852</v>
      </c>
      <c r="E960">
        <v>1334.0221944444443</v>
      </c>
      <c r="F960" s="9">
        <f t="shared" si="28"/>
        <v>1.7161473334008776E-2</v>
      </c>
      <c r="G960" s="9">
        <f t="shared" si="29"/>
        <v>4.2161473334008777E-2</v>
      </c>
      <c r="H960" s="9">
        <f>E960-$E$2</f>
        <v>1041.8652916666665</v>
      </c>
      <c r="I960" s="9">
        <f>IF(H960=0,Sheet1!$S$1,((D960-C960*$Q$2-1420*C960-H960*B960*$Q$1-C960*H960*$Q$1)/(H960*G960)))</f>
        <v>15.402499716499717</v>
      </c>
      <c r="J960" s="9">
        <f>I960/(Sheet1!$S$4*SQRT(Sheet1!$S$5))</f>
        <v>7.8819207550383501</v>
      </c>
      <c r="K960" s="9"/>
      <c r="L960" s="9"/>
      <c r="M960" s="9"/>
    </row>
    <row r="961" spans="1:13" x14ac:dyDescent="0.25">
      <c r="A961" s="5">
        <v>30.333333337508762</v>
      </c>
      <c r="B961" s="5">
        <v>0.68050559525360865</v>
      </c>
      <c r="C961" s="5">
        <v>0.18659076923076923</v>
      </c>
      <c r="D961" s="9">
        <v>2114.2717647032441</v>
      </c>
      <c r="E961">
        <v>1335.9095324074074</v>
      </c>
      <c r="F961" s="9">
        <f t="shared" si="28"/>
        <v>1.7227871992998807E-2</v>
      </c>
      <c r="G961" s="9">
        <f t="shared" si="29"/>
        <v>4.2227871992998808E-2</v>
      </c>
      <c r="H961" s="9">
        <f>E961-$E$2</f>
        <v>1043.7526296296296</v>
      </c>
      <c r="I961" s="9">
        <f>IF(H961=0,Sheet1!$S$1,((D961-C961*$Q$2-1420*C961-H961*B961*$Q$1-C961*H961*$Q$1)/(H961*G961)))</f>
        <v>15.37106390747021</v>
      </c>
      <c r="J961" s="9">
        <f>I961/(Sheet1!$S$4*SQRT(Sheet1!$S$5))</f>
        <v>7.8658341093508541</v>
      </c>
      <c r="K961" s="9"/>
      <c r="L961" s="9"/>
      <c r="M961" s="9"/>
    </row>
    <row r="962" spans="1:13" x14ac:dyDescent="0.25">
      <c r="A962" s="5">
        <v>30.366666668156782</v>
      </c>
      <c r="B962" s="5">
        <v>0.68108518083578129</v>
      </c>
      <c r="C962" s="5">
        <v>0.18387948717948718</v>
      </c>
      <c r="D962" s="9">
        <v>2123.1135323074373</v>
      </c>
      <c r="E962">
        <v>1335.6217916666665</v>
      </c>
      <c r="F962" s="9">
        <f t="shared" si="28"/>
        <v>1.7217737741914027E-2</v>
      </c>
      <c r="G962" s="9">
        <f t="shared" si="29"/>
        <v>4.2217737741914028E-2</v>
      </c>
      <c r="H962" s="9">
        <f>E962-$E$2</f>
        <v>1043.4648888888887</v>
      </c>
      <c r="I962" s="9">
        <f>IF(H962=0,Sheet1!$S$1,((D962-C962*$Q$2-1420*C962-H962*B962*$Q$1-C962*H962*$Q$1)/(H962*G962)))</f>
        <v>15.794773960357668</v>
      </c>
      <c r="J962" s="9">
        <f>I962/(Sheet1!$S$4*SQRT(Sheet1!$S$5))</f>
        <v>8.0826592430266881</v>
      </c>
      <c r="K962" s="9"/>
      <c r="L962" s="9"/>
      <c r="M962" s="9"/>
    </row>
    <row r="963" spans="1:13" x14ac:dyDescent="0.25">
      <c r="A963" s="5">
        <v>30.399999998804802</v>
      </c>
      <c r="B963" s="5">
        <v>0.68168375909435031</v>
      </c>
      <c r="C963" s="5">
        <v>0.18387948717948718</v>
      </c>
      <c r="D963" s="9">
        <v>2124.1568427920274</v>
      </c>
      <c r="E963">
        <v>1335.6217916666665</v>
      </c>
      <c r="F963" s="9">
        <f t="shared" ref="F963:F1026" si="30">(0.0000000000567*$Q$4*(E963^4-$Q$5^4))/(E963-$Q$5)</f>
        <v>1.7217737741914027E-2</v>
      </c>
      <c r="G963" s="9">
        <f t="shared" ref="G963:G1026" si="31">F963+$Q$3</f>
        <v>4.2217737741914028E-2</v>
      </c>
      <c r="H963" s="9">
        <f>E963-$E$2</f>
        <v>1043.4648888888887</v>
      </c>
      <c r="I963" s="9">
        <f>IF(H963=0,Sheet1!$S$1,((D963-C963*$Q$2-1420*C963-H963*B963*$Q$1-C963*H963*$Q$1)/(H963*G963)))</f>
        <v>15.803314693860962</v>
      </c>
      <c r="J963" s="9">
        <f>I963/(Sheet1!$S$4*SQRT(Sheet1!$S$5))</f>
        <v>8.087029792346728</v>
      </c>
      <c r="K963" s="9"/>
      <c r="L963" s="9"/>
      <c r="M963" s="9"/>
    </row>
    <row r="964" spans="1:13" x14ac:dyDescent="0.25">
      <c r="A964" s="5">
        <v>30.433333339930201</v>
      </c>
      <c r="B964" s="5">
        <v>0.6822830419685445</v>
      </c>
      <c r="C964" s="5">
        <v>0.18425076923076922</v>
      </c>
      <c r="D964" s="9">
        <v>2126.2861280500488</v>
      </c>
      <c r="E964">
        <v>1333.7305092592592</v>
      </c>
      <c r="F964" s="9">
        <f t="shared" si="30"/>
        <v>1.7151226996631096E-2</v>
      </c>
      <c r="G964" s="9">
        <f t="shared" si="31"/>
        <v>4.2151226996631097E-2</v>
      </c>
      <c r="H964" s="9">
        <f>E964-$E$2</f>
        <v>1041.5736064814814</v>
      </c>
      <c r="I964" s="9">
        <f>IF(H964=0,Sheet1!$S$1,((D964-C964*$Q$2-1420*C964-H964*B964*$Q$1-C964*H964*$Q$1)/(H964*G964)))</f>
        <v>15.899410530336906</v>
      </c>
      <c r="J964" s="9">
        <f>I964/(Sheet1!$S$4*SQRT(Sheet1!$S$5))</f>
        <v>8.1362049120957085</v>
      </c>
      <c r="K964" s="9"/>
      <c r="L964" s="9"/>
      <c r="M964" s="9"/>
    </row>
    <row r="965" spans="1:13" x14ac:dyDescent="0.25">
      <c r="A965" s="5">
        <v>30.466666670578221</v>
      </c>
      <c r="B965" s="5">
        <v>0.68286814947890717</v>
      </c>
      <c r="C965" s="5">
        <v>0.18261076923076922</v>
      </c>
      <c r="D965" s="9">
        <v>2130.7991245838107</v>
      </c>
      <c r="E965">
        <v>1332.7348055555553</v>
      </c>
      <c r="F965" s="9">
        <f t="shared" si="30"/>
        <v>1.7116281031836808E-2</v>
      </c>
      <c r="G965" s="9">
        <f t="shared" si="31"/>
        <v>4.2116281031836809E-2</v>
      </c>
      <c r="H965" s="9">
        <f>E965-$E$2</f>
        <v>1040.5779027777776</v>
      </c>
      <c r="I965" s="9">
        <f>IF(H965=0,Sheet1!$S$1,((D965-C965*$Q$2-1420*C965-H965*B965*$Q$1-C965*H965*$Q$1)/(H965*G965)))</f>
        <v>16.17288485245005</v>
      </c>
      <c r="J965" s="9">
        <f>I965/(Sheet1!$S$4*SQRT(Sheet1!$S$5))</f>
        <v>8.2761499194067341</v>
      </c>
      <c r="K965" s="9"/>
      <c r="L965" s="9"/>
      <c r="M965" s="9"/>
    </row>
    <row r="966" spans="1:13" x14ac:dyDescent="0.25">
      <c r="A966" s="5">
        <v>30.51666667178894</v>
      </c>
      <c r="B966" s="5">
        <v>0.6836902155213076</v>
      </c>
      <c r="C966" s="5">
        <v>0.18290512820512822</v>
      </c>
      <c r="D966" s="9">
        <v>2128.7535741577622</v>
      </c>
      <c r="E966">
        <v>1331.2778888888888</v>
      </c>
      <c r="F966" s="9">
        <f t="shared" si="30"/>
        <v>1.7065234862009213E-2</v>
      </c>
      <c r="G966" s="9">
        <f t="shared" si="31"/>
        <v>4.2065234862009214E-2</v>
      </c>
      <c r="H966" s="9">
        <f>E966-$E$2</f>
        <v>1039.1209861111111</v>
      </c>
      <c r="I966" s="9">
        <f>IF(H966=0,Sheet1!$S$1,((D966-C966*$Q$2-1420*C966-H966*B966*$Q$1-C966*H966*$Q$1)/(H966*G966)))</f>
        <v>16.153909683324354</v>
      </c>
      <c r="J966" s="9">
        <f>I966/(Sheet1!$S$4*SQRT(Sheet1!$S$5))</f>
        <v>8.2664397566334831</v>
      </c>
      <c r="K966" s="9"/>
      <c r="L966" s="9"/>
      <c r="M966" s="9"/>
    </row>
    <row r="967" spans="1:13" x14ac:dyDescent="0.25">
      <c r="A967" s="5">
        <v>30.55000000243696</v>
      </c>
      <c r="B967" s="5">
        <v>0.68418304633699889</v>
      </c>
      <c r="C967" s="5">
        <v>0.18494153846153846</v>
      </c>
      <c r="D967" s="9">
        <v>2124.0982464060025</v>
      </c>
      <c r="E967">
        <v>1330.5659490740741</v>
      </c>
      <c r="F967" s="9">
        <f t="shared" si="30"/>
        <v>1.7040328050048913E-2</v>
      </c>
      <c r="G967" s="9">
        <f t="shared" si="31"/>
        <v>4.2040328050048911E-2</v>
      </c>
      <c r="H967" s="9">
        <f>E967-$E$2</f>
        <v>1038.4090462962963</v>
      </c>
      <c r="I967" s="9">
        <f>IF(H967=0,Sheet1!$S$1,((D967-C967*$Q$2-1420*C967-H967*B967*$Q$1-C967*H967*$Q$1)/(H967*G967)))</f>
        <v>15.901211042740069</v>
      </c>
      <c r="J967" s="9">
        <f>I967/(Sheet1!$S$4*SQRT(Sheet1!$S$5))</f>
        <v>8.137126288258111</v>
      </c>
      <c r="K967" s="9"/>
      <c r="L967" s="9"/>
      <c r="M967" s="9"/>
    </row>
    <row r="968" spans="1:13" x14ac:dyDescent="0.25">
      <c r="A968" s="5">
        <v>30.58333333308498</v>
      </c>
      <c r="B968" s="5">
        <v>0.68461691574989136</v>
      </c>
      <c r="C968" s="5">
        <v>0.18494153846153846</v>
      </c>
      <c r="D968" s="9">
        <v>2126.6160475270872</v>
      </c>
      <c r="E968">
        <v>1330.5659490740741</v>
      </c>
      <c r="F968" s="9">
        <f t="shared" si="30"/>
        <v>1.7040328050048913E-2</v>
      </c>
      <c r="G968" s="9">
        <f t="shared" si="31"/>
        <v>4.2040328050048911E-2</v>
      </c>
      <c r="H968" s="9">
        <f>E968-$E$2</f>
        <v>1038.4090462962963</v>
      </c>
      <c r="I968" s="9">
        <f>IF(H968=0,Sheet1!$S$1,((D968-C968*$Q$2-1420*C968-H968*B968*$Q$1-C968*H968*$Q$1)/(H968*G968)))</f>
        <v>15.947863848463737</v>
      </c>
      <c r="J968" s="9">
        <f>I968/(Sheet1!$S$4*SQRT(Sheet1!$S$5))</f>
        <v>8.1609999272441414</v>
      </c>
      <c r="K968" s="9"/>
      <c r="L968" s="9"/>
      <c r="M968" s="9"/>
    </row>
    <row r="969" spans="1:13" x14ac:dyDescent="0.25">
      <c r="A969" s="5">
        <v>30.616666663733</v>
      </c>
      <c r="B969" s="5">
        <v>0.68498859947812973</v>
      </c>
      <c r="C969" s="5">
        <v>0.18510051282051282</v>
      </c>
      <c r="D969" s="9">
        <v>2130.3359477384838</v>
      </c>
      <c r="E969">
        <v>1327.3324537037038</v>
      </c>
      <c r="F969" s="9">
        <f t="shared" si="30"/>
        <v>1.6927515577867848E-2</v>
      </c>
      <c r="G969" s="9">
        <f t="shared" si="31"/>
        <v>4.1927515577867849E-2</v>
      </c>
      <c r="H969" s="9">
        <f>E969-$E$2</f>
        <v>1035.175550925926</v>
      </c>
      <c r="I969" s="9">
        <f>IF(H969=0,Sheet1!$S$1,((D969-C969*$Q$2-1420*C969-H969*B969*$Q$1-C969*H969*$Q$1)/(H969*G969)))</f>
        <v>16.172870781674337</v>
      </c>
      <c r="J969" s="9">
        <f>I969/(Sheet1!$S$4*SQRT(Sheet1!$S$5))</f>
        <v>8.2761427189690675</v>
      </c>
      <c r="K969" s="9"/>
      <c r="L969" s="9"/>
      <c r="M969" s="9"/>
    </row>
    <row r="970" spans="1:13" x14ac:dyDescent="0.25">
      <c r="A970" s="5">
        <v>30.650000004858398</v>
      </c>
      <c r="B970" s="5">
        <v>0.68530275681396202</v>
      </c>
      <c r="C970" s="5">
        <v>0.18356205128205128</v>
      </c>
      <c r="D970" s="9">
        <v>2131.9321092517253</v>
      </c>
      <c r="E970">
        <v>1327.9189629629627</v>
      </c>
      <c r="F970" s="9">
        <f t="shared" si="30"/>
        <v>1.6947940489306767E-2</v>
      </c>
      <c r="G970" s="9">
        <f t="shared" si="31"/>
        <v>4.1947940489306765E-2</v>
      </c>
      <c r="H970" s="9">
        <f>E970-$E$2</f>
        <v>1035.762060185185</v>
      </c>
      <c r="I970" s="9">
        <f>IF(H970=0,Sheet1!$S$1,((D970-C970*$Q$2-1420*C970-H970*B970*$Q$1-C970*H970*$Q$1)/(H970*G970)))</f>
        <v>16.300437689028378</v>
      </c>
      <c r="J970" s="9">
        <f>I970/(Sheet1!$S$4*SQRT(Sheet1!$S$5))</f>
        <v>8.3414225289503499</v>
      </c>
      <c r="K970" s="9"/>
      <c r="L970" s="9"/>
      <c r="M970" s="9"/>
    </row>
    <row r="971" spans="1:13" x14ac:dyDescent="0.25">
      <c r="A971" s="5">
        <v>30.700000006069118</v>
      </c>
      <c r="B971" s="5">
        <v>0.68567925235973703</v>
      </c>
      <c r="C971" s="5">
        <v>0.18360666666666667</v>
      </c>
      <c r="D971" s="9">
        <v>2126.8363129164572</v>
      </c>
      <c r="E971">
        <v>1327.988763888889</v>
      </c>
      <c r="F971" s="9">
        <f t="shared" si="30"/>
        <v>1.6950372383969538E-2</v>
      </c>
      <c r="G971" s="9">
        <f t="shared" si="31"/>
        <v>4.1950372383969536E-2</v>
      </c>
      <c r="H971" s="9">
        <f>E971-$E$2</f>
        <v>1035.8318611111113</v>
      </c>
      <c r="I971" s="9">
        <f>IF(H971=0,Sheet1!$S$1,((D971-C971*$Q$2-1420*C971-H971*B971*$Q$1-C971*H971*$Q$1)/(H971*G971)))</f>
        <v>16.166325471992785</v>
      </c>
      <c r="J971" s="9">
        <f>I971/(Sheet1!$S$4*SQRT(Sheet1!$S$5))</f>
        <v>8.272793287826282</v>
      </c>
      <c r="K971" s="9"/>
      <c r="L971" s="9"/>
      <c r="M971" s="9"/>
    </row>
    <row r="972" spans="1:13" x14ac:dyDescent="0.25">
      <c r="A972" s="5">
        <v>30.733333336717138</v>
      </c>
      <c r="B972" s="5">
        <v>0.68588263622118628</v>
      </c>
      <c r="C972" s="5">
        <v>0.18360666666666667</v>
      </c>
      <c r="D972" s="9">
        <v>2122.705682595169</v>
      </c>
      <c r="E972">
        <v>1327.988763888889</v>
      </c>
      <c r="F972" s="9">
        <f t="shared" si="30"/>
        <v>1.6950372383969538E-2</v>
      </c>
      <c r="G972" s="9">
        <f t="shared" si="31"/>
        <v>4.1950372383969536E-2</v>
      </c>
      <c r="H972" s="9">
        <f>E972-$E$2</f>
        <v>1035.8318611111113</v>
      </c>
      <c r="I972" s="9">
        <f>IF(H972=0,Sheet1!$S$1,((D972-C972*$Q$2-1420*C972-H972*B972*$Q$1-C972*H972*$Q$1)/(H972*G972)))</f>
        <v>16.066089030090751</v>
      </c>
      <c r="J972" s="9">
        <f>I972/(Sheet1!$S$4*SQRT(Sheet1!$S$5))</f>
        <v>8.2214992961768303</v>
      </c>
      <c r="K972" s="9"/>
      <c r="L972" s="9"/>
      <c r="M972" s="9"/>
    </row>
    <row r="973" spans="1:13" x14ac:dyDescent="0.25">
      <c r="A973" s="5">
        <v>30.766666667365158</v>
      </c>
      <c r="B973" s="5">
        <v>0.68606348934318673</v>
      </c>
      <c r="C973" s="5">
        <v>0.1842323076923077</v>
      </c>
      <c r="D973" s="9">
        <v>2120.5952278347982</v>
      </c>
      <c r="E973">
        <v>1328.3451944444446</v>
      </c>
      <c r="F973" s="9">
        <f t="shared" si="30"/>
        <v>1.696279426160708E-2</v>
      </c>
      <c r="G973" s="9">
        <f t="shared" si="31"/>
        <v>4.1962794261607081E-2</v>
      </c>
      <c r="H973" s="9">
        <f>E973-$E$2</f>
        <v>1036.1882916666668</v>
      </c>
      <c r="I973" s="9">
        <f>IF(H973=0,Sheet1!$S$1,((D973-C973*$Q$2-1420*C973-H973*B973*$Q$1-C973*H973*$Q$1)/(H973*G973)))</f>
        <v>15.942873406642923</v>
      </c>
      <c r="J973" s="9">
        <f>I973/(Sheet1!$S$4*SQRT(Sheet1!$S$5))</f>
        <v>8.1584461685888403</v>
      </c>
      <c r="K973" s="9"/>
      <c r="L973" s="9"/>
      <c r="M973" s="9"/>
    </row>
    <row r="974" spans="1:13" x14ac:dyDescent="0.25">
      <c r="A974" s="5">
        <v>30.799999998013178</v>
      </c>
      <c r="B974" s="5">
        <v>0.68623340679709488</v>
      </c>
      <c r="C974" s="5">
        <v>0.1842323076923077</v>
      </c>
      <c r="D974" s="9">
        <v>2117.9104059869928</v>
      </c>
      <c r="E974">
        <v>1328.3451944444446</v>
      </c>
      <c r="F974" s="9">
        <f t="shared" si="30"/>
        <v>1.696279426160708E-2</v>
      </c>
      <c r="G974" s="9">
        <f t="shared" si="31"/>
        <v>4.1962794261607081E-2</v>
      </c>
      <c r="H974" s="9">
        <f>E974-$E$2</f>
        <v>1036.1882916666668</v>
      </c>
      <c r="I974" s="9">
        <f>IF(H974=0,Sheet1!$S$1,((D974-C974*$Q$2-1420*C974-H974*B974*$Q$1-C974*H974*$Q$1)/(H974*G974)))</f>
        <v>15.876802310840191</v>
      </c>
      <c r="J974" s="9">
        <f>I974/(Sheet1!$S$4*SQRT(Sheet1!$S$5))</f>
        <v>8.1246356085563143</v>
      </c>
      <c r="K974" s="9"/>
      <c r="L974" s="9"/>
      <c r="M974" s="9"/>
    </row>
    <row r="975" spans="1:13" x14ac:dyDescent="0.25">
      <c r="A975" s="5">
        <v>30.833333339138576</v>
      </c>
      <c r="B975" s="5">
        <v>0.69156499833360485</v>
      </c>
      <c r="C975" s="5">
        <v>0.18525076923076922</v>
      </c>
      <c r="D975" s="9">
        <v>2120.4267149407069</v>
      </c>
      <c r="E975">
        <v>1325.7823055555555</v>
      </c>
      <c r="F975" s="9">
        <f t="shared" si="30"/>
        <v>1.6873612600705114E-2</v>
      </c>
      <c r="G975" s="9">
        <f t="shared" si="31"/>
        <v>4.1873612600705115E-2</v>
      </c>
      <c r="H975" s="9">
        <f>E975-$E$2</f>
        <v>1033.6254027777777</v>
      </c>
      <c r="I975" s="9">
        <f>IF(H975=0,Sheet1!$S$1,((D975-C975*$Q$2-1420*C975-H975*B975*$Q$1-C975*H975*$Q$1)/(H975*G975)))</f>
        <v>15.841995669179431</v>
      </c>
      <c r="J975" s="9">
        <f>I975/(Sheet1!$S$4*SQRT(Sheet1!$S$5))</f>
        <v>8.1068240067794122</v>
      </c>
      <c r="K975" s="9"/>
      <c r="L975" s="9"/>
      <c r="M975" s="9"/>
    </row>
    <row r="976" spans="1:13" x14ac:dyDescent="0.25">
      <c r="A976" s="5">
        <v>30.883333329871917</v>
      </c>
      <c r="B976" s="5">
        <v>0.69810528737365607</v>
      </c>
      <c r="C976" s="5">
        <v>0.18554358974358973</v>
      </c>
      <c r="D976" s="9">
        <v>2127.4604300040792</v>
      </c>
      <c r="E976">
        <v>1326.110671296296</v>
      </c>
      <c r="F976" s="9">
        <f t="shared" si="30"/>
        <v>1.6885021082447226E-2</v>
      </c>
      <c r="G976" s="9">
        <f t="shared" si="31"/>
        <v>4.1885021082447224E-2</v>
      </c>
      <c r="H976" s="9">
        <f>E976-$E$2</f>
        <v>1033.9537685185182</v>
      </c>
      <c r="I976" s="9">
        <f>IF(H976=0,Sheet1!$S$1,((D976-C976*$Q$2-1420*C976-H976*B976*$Q$1-C976*H976*$Q$1)/(H976*G976)))</f>
        <v>15.796693024189612</v>
      </c>
      <c r="J976" s="9">
        <f>I976/(Sheet1!$S$4*SQRT(Sheet1!$S$5))</f>
        <v>8.0836412855084703</v>
      </c>
      <c r="K976" s="9"/>
      <c r="L976" s="9"/>
      <c r="M976" s="9"/>
    </row>
    <row r="977" spans="1:13" x14ac:dyDescent="0.25">
      <c r="A977" s="5">
        <v>30.916666670997316</v>
      </c>
      <c r="B977" s="5">
        <v>0.70075843906961011</v>
      </c>
      <c r="C977" s="5">
        <v>0.1854897435897436</v>
      </c>
      <c r="D977" s="9">
        <v>2133.2319881206722</v>
      </c>
      <c r="E977">
        <v>1327.2280092592591</v>
      </c>
      <c r="F977" s="9">
        <f t="shared" si="30"/>
        <v>1.6923880097022073E-2</v>
      </c>
      <c r="G977" s="9">
        <f t="shared" si="31"/>
        <v>4.1923880097022075E-2</v>
      </c>
      <c r="H977" s="9">
        <f>E977-$E$2</f>
        <v>1035.0711064814814</v>
      </c>
      <c r="I977" s="9">
        <f>IF(H977=0,Sheet1!$S$1,((D977-C977*$Q$2-1420*C977-H977*B977*$Q$1-C977*H977*$Q$1)/(H977*G977)))</f>
        <v>15.810628217070089</v>
      </c>
      <c r="J977" s="9">
        <f>I977/(Sheet1!$S$4*SQRT(Sheet1!$S$5))</f>
        <v>8.0907723413767876</v>
      </c>
      <c r="K977" s="9"/>
      <c r="L977" s="9"/>
      <c r="M977" s="9"/>
    </row>
    <row r="978" spans="1:13" x14ac:dyDescent="0.25">
      <c r="A978" s="5">
        <v>30.950000001645336</v>
      </c>
      <c r="B978" s="5">
        <v>0.698297874818817</v>
      </c>
      <c r="C978" s="5">
        <v>0.18413179487179487</v>
      </c>
      <c r="D978" s="9">
        <v>2131.9551563488444</v>
      </c>
      <c r="E978">
        <v>1328.7573055555554</v>
      </c>
      <c r="F978" s="9">
        <f t="shared" si="30"/>
        <v>1.6977164326547754E-2</v>
      </c>
      <c r="G978" s="9">
        <f t="shared" si="31"/>
        <v>4.1977164326547758E-2</v>
      </c>
      <c r="H978" s="9">
        <f>E978-$E$2</f>
        <v>1036.6004027777776</v>
      </c>
      <c r="I978" s="9">
        <f>IF(H978=0,Sheet1!$S$1,((D978-C978*$Q$2-1420*C978-H978*B978*$Q$1-C978*H978*$Q$1)/(H978*G978)))</f>
        <v>15.880449236154515</v>
      </c>
      <c r="J978" s="9">
        <f>I978/(Sheet1!$S$4*SQRT(Sheet1!$S$5))</f>
        <v>8.1265018495468109</v>
      </c>
      <c r="K978" s="9"/>
      <c r="L978" s="9"/>
      <c r="M978" s="9"/>
    </row>
    <row r="979" spans="1:13" x14ac:dyDescent="0.25">
      <c r="A979" s="5">
        <v>30.983333332293356</v>
      </c>
      <c r="B979" s="5">
        <v>0.70509639564376458</v>
      </c>
      <c r="C979" s="5">
        <v>0.18413179487179487</v>
      </c>
      <c r="D979" s="9">
        <v>2145.8585539748324</v>
      </c>
      <c r="E979">
        <v>1328.7573055555554</v>
      </c>
      <c r="F979" s="9">
        <f t="shared" si="30"/>
        <v>1.6977164326547754E-2</v>
      </c>
      <c r="G979" s="9">
        <f t="shared" si="31"/>
        <v>4.1977164326547758E-2</v>
      </c>
      <c r="H979" s="9">
        <f>E979-$E$2</f>
        <v>1036.6004027777776</v>
      </c>
      <c r="I979" s="9">
        <f>IF(H979=0,Sheet1!$S$1,((D979-C979*$Q$2-1420*C979-H979*B979*$Q$1-C979*H979*$Q$1)/(H979*G979)))</f>
        <v>16.026997359823067</v>
      </c>
      <c r="J979" s="9">
        <f>I979/(Sheet1!$S$4*SQRT(Sheet1!$S$5))</f>
        <v>8.2014949168291125</v>
      </c>
      <c r="K979" s="9"/>
      <c r="L979" s="9"/>
      <c r="M979" s="9"/>
    </row>
    <row r="980" spans="1:13" x14ac:dyDescent="0.25">
      <c r="A980" s="5">
        <v>31.016666673418754</v>
      </c>
      <c r="B980" s="5">
        <v>0.70724469522544886</v>
      </c>
      <c r="C980" s="5">
        <v>0.18368051282051281</v>
      </c>
      <c r="D980" s="9">
        <v>2153.4206041255979</v>
      </c>
      <c r="E980">
        <v>1326.5195601851851</v>
      </c>
      <c r="F980" s="9">
        <f t="shared" si="30"/>
        <v>1.6899234493079125E-2</v>
      </c>
      <c r="G980" s="9">
        <f t="shared" si="31"/>
        <v>4.1899234493079127E-2</v>
      </c>
      <c r="H980" s="9">
        <f>E980-$E$2</f>
        <v>1034.3626574074074</v>
      </c>
      <c r="I980" s="9">
        <f>IF(H980=0,Sheet1!$S$1,((D980-C980*$Q$2-1420*C980-H980*B980*$Q$1-C980*H980*$Q$1)/(H980*G980)))</f>
        <v>16.298049895262576</v>
      </c>
      <c r="J980" s="9">
        <f>I980/(Sheet1!$S$4*SQRT(Sheet1!$S$5))</f>
        <v>8.3402006233124446</v>
      </c>
      <c r="K980" s="9"/>
      <c r="L980" s="9"/>
      <c r="M980" s="9"/>
    </row>
    <row r="981" spans="1:13" x14ac:dyDescent="0.25">
      <c r="A981" s="5">
        <v>31.066666664152095</v>
      </c>
      <c r="B981" s="5">
        <v>0.71072023954017394</v>
      </c>
      <c r="C981" s="5">
        <v>0.18529076923076923</v>
      </c>
      <c r="D981" s="9">
        <v>2156.949275700832</v>
      </c>
      <c r="E981">
        <v>1325.1048703703705</v>
      </c>
      <c r="F981" s="9">
        <f t="shared" si="30"/>
        <v>1.6850092808838389E-2</v>
      </c>
      <c r="G981" s="9">
        <f t="shared" si="31"/>
        <v>4.1850092808838391E-2</v>
      </c>
      <c r="H981" s="9">
        <f>E981-$E$2</f>
        <v>1032.9479675925927</v>
      </c>
      <c r="I981" s="9">
        <f>IF(H981=0,Sheet1!$S$1,((D981-C981*$Q$2-1420*C981-H981*B981*$Q$1-C981*H981*$Q$1)/(H981*G981)))</f>
        <v>16.228644521884576</v>
      </c>
      <c r="J981" s="9">
        <f>I981/(Sheet1!$S$4*SQRT(Sheet1!$S$5))</f>
        <v>8.304683813508305</v>
      </c>
      <c r="K981" s="9"/>
      <c r="L981" s="9"/>
      <c r="M981" s="9"/>
    </row>
    <row r="982" spans="1:13" x14ac:dyDescent="0.25">
      <c r="A982" s="5">
        <v>31.100000005277494</v>
      </c>
      <c r="B982" s="5">
        <v>0.71322608277659771</v>
      </c>
      <c r="C982" s="5">
        <v>0.18539589743589743</v>
      </c>
      <c r="D982" s="9">
        <v>2157.9731156400062</v>
      </c>
      <c r="E982">
        <v>1324.4454444444445</v>
      </c>
      <c r="F982" s="9">
        <f t="shared" si="30"/>
        <v>1.6827219598360959E-2</v>
      </c>
      <c r="G982" s="9">
        <f t="shared" si="31"/>
        <v>4.1827219598360957E-2</v>
      </c>
      <c r="H982" s="9">
        <f>E982-$E$2</f>
        <v>1032.2885416666668</v>
      </c>
      <c r="I982" s="9">
        <f>IF(H982=0,Sheet1!$S$1,((D982-C982*$Q$2-1420*C982-H982*B982*$Q$1-C982*H982*$Q$1)/(H982*G982)))</f>
        <v>16.21341543902361</v>
      </c>
      <c r="J982" s="9">
        <f>I982/(Sheet1!$S$4*SQRT(Sheet1!$S$5))</f>
        <v>8.2968906353559646</v>
      </c>
      <c r="K982" s="9"/>
      <c r="L982" s="9"/>
      <c r="M982" s="9"/>
    </row>
    <row r="983" spans="1:13" x14ac:dyDescent="0.25">
      <c r="A983" s="5">
        <v>31.133333335925514</v>
      </c>
      <c r="B983" s="5">
        <v>0.71586222838235014</v>
      </c>
      <c r="C983" s="5">
        <v>0.18539589743589743</v>
      </c>
      <c r="D983" s="9">
        <v>2162.1458696538757</v>
      </c>
      <c r="E983">
        <v>1324.4454444444445</v>
      </c>
      <c r="F983" s="9">
        <f t="shared" si="30"/>
        <v>1.6827219598360959E-2</v>
      </c>
      <c r="G983" s="9">
        <f t="shared" si="31"/>
        <v>4.1827219598360957E-2</v>
      </c>
      <c r="H983" s="9">
        <f>E983-$E$2</f>
        <v>1032.2885416666668</v>
      </c>
      <c r="I983" s="9">
        <f>IF(H983=0,Sheet1!$S$1,((D983-C983*$Q$2-1420*C983-H983*B983*$Q$1-C983*H983*$Q$1)/(H983*G983)))</f>
        <v>16.242746401248798</v>
      </c>
      <c r="J983" s="9">
        <f>I983/(Sheet1!$S$4*SQRT(Sheet1!$S$5))</f>
        <v>8.3119001678463516</v>
      </c>
      <c r="K983" s="9"/>
      <c r="L983" s="9"/>
      <c r="M983" s="9"/>
    </row>
    <row r="984" spans="1:13" x14ac:dyDescent="0.25">
      <c r="A984" s="5">
        <v>31.166666666573533</v>
      </c>
      <c r="B984" s="5">
        <v>0.71861310362458153</v>
      </c>
      <c r="C984" s="5">
        <v>0.18520461538461538</v>
      </c>
      <c r="D984" s="9">
        <v>2167.3477483920037</v>
      </c>
      <c r="E984">
        <v>1322.8425185185188</v>
      </c>
      <c r="F984" s="9">
        <f t="shared" si="30"/>
        <v>1.6771707269344641E-2</v>
      </c>
      <c r="G984" s="9">
        <f t="shared" si="31"/>
        <v>4.1771707269344642E-2</v>
      </c>
      <c r="H984" s="9">
        <f>E984-$E$2</f>
        <v>1030.685615740741</v>
      </c>
      <c r="I984" s="9">
        <f>IF(H984=0,Sheet1!$S$1,((D984-C984*$Q$2-1420*C984-H984*B984*$Q$1-C984*H984*$Q$1)/(H984*G984)))</f>
        <v>16.39204014282307</v>
      </c>
      <c r="J984" s="9">
        <f>I984/(Sheet1!$S$4*SQRT(Sheet1!$S$5))</f>
        <v>8.3882982501038068</v>
      </c>
      <c r="K984" s="9"/>
      <c r="L984" s="9"/>
      <c r="M984" s="9"/>
    </row>
    <row r="985" spans="1:13" x14ac:dyDescent="0.25">
      <c r="A985" s="5">
        <v>31.199999997221553</v>
      </c>
      <c r="B985" s="5">
        <v>0.72146471206119489</v>
      </c>
      <c r="C985" s="5">
        <v>0.18520461538461538</v>
      </c>
      <c r="D985" s="9">
        <v>2171.5988312442523</v>
      </c>
      <c r="E985">
        <v>1322.8425185185188</v>
      </c>
      <c r="F985" s="9">
        <f t="shared" si="30"/>
        <v>1.6771707269344641E-2</v>
      </c>
      <c r="G985" s="9">
        <f t="shared" si="31"/>
        <v>4.1771707269344642E-2</v>
      </c>
      <c r="H985" s="9">
        <f>E985-$E$2</f>
        <v>1030.685615740741</v>
      </c>
      <c r="I985" s="9">
        <f>IF(H985=0,Sheet1!$S$1,((D985-C985*$Q$2-1420*C985-H985*B985*$Q$1-C985*H985*$Q$1)/(H985*G985)))</f>
        <v>16.417871062697319</v>
      </c>
      <c r="J985" s="9">
        <f>I985/(Sheet1!$S$4*SQRT(Sheet1!$S$5))</f>
        <v>8.4015167060184961</v>
      </c>
      <c r="K985" s="9"/>
      <c r="L985" s="9"/>
      <c r="M985" s="9"/>
    </row>
    <row r="986" spans="1:13" x14ac:dyDescent="0.25">
      <c r="A986" s="5">
        <v>31.249999998432273</v>
      </c>
      <c r="B986" s="5">
        <v>0.72587756425215577</v>
      </c>
      <c r="C986" s="5">
        <v>0.18530717948717948</v>
      </c>
      <c r="D986" s="9">
        <v>2176.8453223058905</v>
      </c>
      <c r="E986">
        <v>1321.9061759259262</v>
      </c>
      <c r="F986" s="9">
        <f t="shared" si="30"/>
        <v>1.6739337389243516E-2</v>
      </c>
      <c r="G986" s="9">
        <f t="shared" si="31"/>
        <v>4.1739337389243514E-2</v>
      </c>
      <c r="H986" s="9">
        <f>E986-$E$2</f>
        <v>1029.7492731481484</v>
      </c>
      <c r="I986" s="9">
        <f>IF(H986=0,Sheet1!$S$1,((D986-C986*$Q$2-1420*C986-H986*B986*$Q$1-C986*H986*$Q$1)/(H986*G986)))</f>
        <v>16.467152841770037</v>
      </c>
      <c r="J986" s="9">
        <f>I986/(Sheet1!$S$4*SQRT(Sheet1!$S$5))</f>
        <v>8.4267356694639144</v>
      </c>
      <c r="K986" s="9"/>
      <c r="L986" s="9"/>
      <c r="M986" s="9"/>
    </row>
    <row r="987" spans="1:13" x14ac:dyDescent="0.25">
      <c r="A987" s="5">
        <v>31.283333339557672</v>
      </c>
      <c r="B987" s="5">
        <v>0.7288575987242033</v>
      </c>
      <c r="C987" s="5">
        <v>0.18513794871794872</v>
      </c>
      <c r="D987" s="9">
        <v>2181.346657207197</v>
      </c>
      <c r="E987">
        <v>1320.477023148148</v>
      </c>
      <c r="F987" s="9">
        <f t="shared" si="30"/>
        <v>1.6690012354591829E-2</v>
      </c>
      <c r="G987" s="9">
        <f t="shared" si="31"/>
        <v>4.1690012354591827E-2</v>
      </c>
      <c r="H987" s="9">
        <f>E987-$E$2</f>
        <v>1028.3201203703702</v>
      </c>
      <c r="I987" s="9">
        <f>IF(H987=0,Sheet1!$S$1,((D987-C987*$Q$2-1420*C987-H987*B987*$Q$1-C987*H987*$Q$1)/(H987*G987)))</f>
        <v>16.584929345701724</v>
      </c>
      <c r="J987" s="9">
        <f>I987/(Sheet1!$S$4*SQRT(Sheet1!$S$5))</f>
        <v>8.4870054365719501</v>
      </c>
      <c r="K987" s="9"/>
      <c r="L987" s="9"/>
      <c r="M987" s="9"/>
    </row>
    <row r="988" spans="1:13" x14ac:dyDescent="0.25">
      <c r="A988" s="5">
        <v>31.316666670205692</v>
      </c>
      <c r="B988" s="5">
        <v>0.73186173066763471</v>
      </c>
      <c r="C988" s="5">
        <v>0.18368512820512822</v>
      </c>
      <c r="D988" s="9">
        <v>2188.1963457597276</v>
      </c>
      <c r="E988">
        <v>1319.0803194444443</v>
      </c>
      <c r="F988" s="9">
        <f t="shared" si="30"/>
        <v>1.6641902393177043E-2</v>
      </c>
      <c r="G988" s="9">
        <f t="shared" si="31"/>
        <v>4.1641902393177041E-2</v>
      </c>
      <c r="H988" s="9">
        <f>E988-$E$2</f>
        <v>1026.9234166666665</v>
      </c>
      <c r="I988" s="9">
        <f>IF(H988=0,Sheet1!$S$1,((D988-C988*$Q$2-1420*C988-H988*B988*$Q$1-C988*H988*$Q$1)/(H988*G988)))</f>
        <v>16.864560440880584</v>
      </c>
      <c r="J988" s="9">
        <f>I988/(Sheet1!$S$4*SQRT(Sheet1!$S$5))</f>
        <v>8.6301010491940584</v>
      </c>
      <c r="K988" s="9"/>
      <c r="L988" s="9"/>
      <c r="M988" s="9"/>
    </row>
    <row r="989" spans="1:13" x14ac:dyDescent="0.25">
      <c r="A989" s="5">
        <v>31.350000000853711</v>
      </c>
      <c r="B989" s="5">
        <v>0.73489227537096691</v>
      </c>
      <c r="C989" s="5">
        <v>0.18513025641025641</v>
      </c>
      <c r="D989" s="9">
        <v>2192.6649484856775</v>
      </c>
      <c r="E989">
        <v>1317.5986296296296</v>
      </c>
      <c r="F989" s="9">
        <f t="shared" si="30"/>
        <v>1.6590967758923832E-2</v>
      </c>
      <c r="G989" s="9">
        <f t="shared" si="31"/>
        <v>4.1590967758923833E-2</v>
      </c>
      <c r="H989" s="9">
        <f>E989-$E$2</f>
        <v>1025.4417268518519</v>
      </c>
      <c r="I989" s="9">
        <f>IF(H989=0,Sheet1!$S$1,((D989-C989*$Q$2-1420*C989-H989*B989*$Q$1-C989*H989*$Q$1)/(H989*G989)))</f>
        <v>16.848040650803501</v>
      </c>
      <c r="J989" s="9">
        <f>I989/(Sheet1!$S$4*SQRT(Sheet1!$S$5))</f>
        <v>8.621647377473618</v>
      </c>
      <c r="K989" s="9"/>
      <c r="L989" s="9"/>
      <c r="M989" s="9"/>
    </row>
    <row r="990" spans="1:13" x14ac:dyDescent="0.25">
      <c r="A990" s="5">
        <v>31.383333331501731</v>
      </c>
      <c r="B990" s="5">
        <v>0.73793636695352416</v>
      </c>
      <c r="C990" s="5">
        <v>0.18513025641025641</v>
      </c>
      <c r="D990" s="9">
        <v>2197.582011105073</v>
      </c>
      <c r="E990">
        <v>1317.5986296296296</v>
      </c>
      <c r="F990" s="9">
        <f t="shared" si="30"/>
        <v>1.6590967758923832E-2</v>
      </c>
      <c r="G990" s="9">
        <f t="shared" si="31"/>
        <v>4.1590967758923833E-2</v>
      </c>
      <c r="H990" s="9">
        <f>E990-$E$2</f>
        <v>1025.4417268518519</v>
      </c>
      <c r="I990" s="9">
        <f>IF(H990=0,Sheet1!$S$1,((D990-C990*$Q$2-1420*C990-H990*B990*$Q$1-C990*H990*$Q$1)/(H990*G990)))</f>
        <v>16.88516356683224</v>
      </c>
      <c r="J990" s="9">
        <f>I990/(Sheet1!$S$4*SQRT(Sheet1!$S$5))</f>
        <v>8.6406442862689499</v>
      </c>
      <c r="K990" s="9"/>
      <c r="L990" s="9"/>
      <c r="M990" s="9"/>
    </row>
    <row r="991" spans="1:13" x14ac:dyDescent="0.25">
      <c r="A991" s="5">
        <v>31.433333332712451</v>
      </c>
      <c r="B991" s="5">
        <v>0.74248913896418178</v>
      </c>
      <c r="C991" s="5">
        <v>0.18512410256410256</v>
      </c>
      <c r="D991" s="9">
        <v>2206.5109109057257</v>
      </c>
      <c r="E991">
        <v>1316.5538148148148</v>
      </c>
      <c r="F991" s="9">
        <f t="shared" si="30"/>
        <v>1.6555114668482432E-2</v>
      </c>
      <c r="G991" s="9">
        <f t="shared" si="31"/>
        <v>4.1555114668482433E-2</v>
      </c>
      <c r="H991" s="9">
        <f>E991-$E$2</f>
        <v>1024.3969120370371</v>
      </c>
      <c r="I991" s="9">
        <f>IF(H991=0,Sheet1!$S$1,((D991-C991*$Q$2-1420*C991-H991*B991*$Q$1-C991*H991*$Q$1)/(H991*G991)))</f>
        <v>17.034428894695804</v>
      </c>
      <c r="J991" s="9">
        <f>I991/(Sheet1!$S$4*SQRT(Sheet1!$S$5))</f>
        <v>8.7170278283790097</v>
      </c>
      <c r="K991" s="9"/>
      <c r="L991" s="9"/>
      <c r="M991" s="9"/>
    </row>
    <row r="992" spans="1:13" x14ac:dyDescent="0.25">
      <c r="A992" s="5">
        <v>31.466666663360471</v>
      </c>
      <c r="B992" s="5">
        <v>0.74549404147675435</v>
      </c>
      <c r="C992" s="5">
        <v>0.18287076923076923</v>
      </c>
      <c r="D992" s="9">
        <v>2210.7903860338688</v>
      </c>
      <c r="E992">
        <v>1314.1737962962961</v>
      </c>
      <c r="F992" s="9">
        <f t="shared" si="30"/>
        <v>1.6473639601029086E-2</v>
      </c>
      <c r="G992" s="9">
        <f t="shared" si="31"/>
        <v>4.1473639601029087E-2</v>
      </c>
      <c r="H992" s="9">
        <f>E992-$E$2</f>
        <v>1022.0168935185184</v>
      </c>
      <c r="I992" s="9">
        <f>IF(H992=0,Sheet1!$S$1,((D992-C992*$Q$2-1420*C992-H992*B992*$Q$1-C992*H992*$Q$1)/(H992*G992)))</f>
        <v>17.378842236979111</v>
      </c>
      <c r="J992" s="9">
        <f>I992/(Sheet1!$S$4*SQRT(Sheet1!$S$5))</f>
        <v>8.8932744585248233</v>
      </c>
      <c r="K992" s="9"/>
      <c r="L992" s="9"/>
      <c r="M992" s="9"/>
    </row>
    <row r="993" spans="1:13" x14ac:dyDescent="0.25">
      <c r="A993" s="5">
        <v>31.500000004485869</v>
      </c>
      <c r="B993" s="5">
        <v>0.74844550836134816</v>
      </c>
      <c r="C993" s="5">
        <v>0.18485641025641025</v>
      </c>
      <c r="D993" s="9">
        <v>2215.4050380372782</v>
      </c>
      <c r="E993">
        <v>1318.4976157407409</v>
      </c>
      <c r="F993" s="9">
        <f t="shared" si="30"/>
        <v>1.6621858736056538E-2</v>
      </c>
      <c r="G993" s="9">
        <f t="shared" si="31"/>
        <v>4.162185873605654E-2</v>
      </c>
      <c r="H993" s="9">
        <f>E993-$E$2</f>
        <v>1026.3407129629632</v>
      </c>
      <c r="I993" s="9">
        <f>IF(H993=0,Sheet1!$S$1,((D993-C993*$Q$2-1420*C993-H993*B993*$Q$1-C993*H993*$Q$1)/(H993*G993)))</f>
        <v>17.007850453124348</v>
      </c>
      <c r="J993" s="9">
        <f>I993/(Sheet1!$S$4*SQRT(Sheet1!$S$5))</f>
        <v>8.7034268432068291</v>
      </c>
      <c r="K993" s="9"/>
      <c r="L993" s="9"/>
      <c r="M993" s="9"/>
    </row>
    <row r="994" spans="1:13" x14ac:dyDescent="0.25">
      <c r="A994" s="5">
        <v>31.533333335133889</v>
      </c>
      <c r="B994" s="5">
        <v>0.75131161848011319</v>
      </c>
      <c r="C994" s="5">
        <v>0.18485641025641025</v>
      </c>
      <c r="D994" s="9">
        <v>2221.2785156898412</v>
      </c>
      <c r="E994">
        <v>1318.4976157407409</v>
      </c>
      <c r="F994" s="9">
        <f t="shared" si="30"/>
        <v>1.6621858736056538E-2</v>
      </c>
      <c r="G994" s="9">
        <f t="shared" si="31"/>
        <v>4.162185873605654E-2</v>
      </c>
      <c r="H994" s="9">
        <f>E994-$E$2</f>
        <v>1026.3407129629632</v>
      </c>
      <c r="I994" s="9">
        <f>IF(H994=0,Sheet1!$S$1,((D994-C994*$Q$2-1420*C994-H994*B994*$Q$1-C994*H994*$Q$1)/(H994*G994)))</f>
        <v>17.071800770627885</v>
      </c>
      <c r="J994" s="9">
        <f>I994/(Sheet1!$S$4*SQRT(Sheet1!$S$5))</f>
        <v>8.7361521374188094</v>
      </c>
      <c r="K994" s="9"/>
      <c r="L994" s="9"/>
      <c r="M994" s="9"/>
    </row>
    <row r="995" spans="1:13" x14ac:dyDescent="0.25">
      <c r="A995" s="5">
        <v>31.583333336344609</v>
      </c>
      <c r="B995" s="5">
        <v>0.75539457681674738</v>
      </c>
      <c r="C995" s="5">
        <v>0.18528256410256411</v>
      </c>
      <c r="D995" s="9">
        <v>2230.0692291541163</v>
      </c>
      <c r="E995">
        <v>1315.3849444444445</v>
      </c>
      <c r="F995" s="9">
        <f t="shared" si="30"/>
        <v>1.651506677863333E-2</v>
      </c>
      <c r="G995" s="9">
        <f t="shared" si="31"/>
        <v>4.1515066778633328E-2</v>
      </c>
      <c r="H995" s="9">
        <f>E995-$E$2</f>
        <v>1023.2280416666667</v>
      </c>
      <c r="I995" s="9">
        <f>IF(H995=0,Sheet1!$S$1,((D995-C995*$Q$2-1420*C995-H995*B995*$Q$1-C995*H995*$Q$1)/(H995*G995)))</f>
        <v>17.306704547429767</v>
      </c>
      <c r="J995" s="9">
        <f>I995/(Sheet1!$S$4*SQRT(Sheet1!$S$5))</f>
        <v>8.8563594406416932</v>
      </c>
      <c r="K995" s="9"/>
      <c r="L995" s="9"/>
      <c r="M995" s="9"/>
    </row>
    <row r="996" spans="1:13" x14ac:dyDescent="0.25">
      <c r="A996" s="5">
        <v>31.616666666992629</v>
      </c>
      <c r="B996" s="5">
        <v>0.75793319939215142</v>
      </c>
      <c r="C996" s="5">
        <v>0.18149999999999999</v>
      </c>
      <c r="D996" s="9">
        <v>2237.2699022870706</v>
      </c>
      <c r="E996">
        <v>1311.7609305555557</v>
      </c>
      <c r="F996" s="9">
        <f t="shared" si="30"/>
        <v>1.6391317605456368E-2</v>
      </c>
      <c r="G996" s="9">
        <f t="shared" si="31"/>
        <v>4.1391317605456369E-2</v>
      </c>
      <c r="H996" s="9">
        <f>E996-$E$2</f>
        <v>1019.6040277777779</v>
      </c>
      <c r="I996" s="9">
        <f>IF(H996=0,Sheet1!$S$1,((D996-C996*$Q$2-1420*C996-H996*B996*$Q$1-C996*H996*$Q$1)/(H996*G996)))</f>
        <v>17.934996240317695</v>
      </c>
      <c r="J996" s="9">
        <f>I996/(Sheet1!$S$4*SQRT(Sheet1!$S$5))</f>
        <v>9.1778751313114757</v>
      </c>
      <c r="K996" s="9"/>
      <c r="L996" s="9"/>
      <c r="M996" s="9"/>
    </row>
    <row r="997" spans="1:13" x14ac:dyDescent="0.25">
      <c r="A997" s="5">
        <v>31.649999997640649</v>
      </c>
      <c r="B997" s="5">
        <v>0.76027982053942955</v>
      </c>
      <c r="C997" s="5">
        <v>0.18149999999999999</v>
      </c>
      <c r="D997" s="9">
        <v>2234.546070396852</v>
      </c>
      <c r="E997">
        <v>1311.7609305555557</v>
      </c>
      <c r="F997" s="9">
        <f t="shared" si="30"/>
        <v>1.6391317605456368E-2</v>
      </c>
      <c r="G997" s="9">
        <f t="shared" si="31"/>
        <v>4.1391317605456369E-2</v>
      </c>
      <c r="H997" s="9">
        <f>E997-$E$2</f>
        <v>1019.6040277777779</v>
      </c>
      <c r="I997" s="9">
        <f>IF(H997=0,Sheet1!$S$1,((D997-C997*$Q$2-1420*C997-H997*B997*$Q$1-C997*H997*$Q$1)/(H997*G997)))</f>
        <v>17.809905951119077</v>
      </c>
      <c r="J997" s="9">
        <f>I997/(Sheet1!$S$4*SQRT(Sheet1!$S$5))</f>
        <v>9.1138626810705485</v>
      </c>
      <c r="K997" s="9"/>
      <c r="L997" s="9"/>
      <c r="M997" s="9"/>
    </row>
    <row r="998" spans="1:13" x14ac:dyDescent="0.25">
      <c r="A998" s="5">
        <v>31.683333338766047</v>
      </c>
      <c r="B998" s="5">
        <v>0.76239393637232011</v>
      </c>
      <c r="C998" s="5">
        <v>0.18071333333333334</v>
      </c>
      <c r="D998" s="9">
        <v>2240.3930472443794</v>
      </c>
      <c r="E998">
        <v>1311.345171296296</v>
      </c>
      <c r="F998" s="9">
        <f t="shared" si="30"/>
        <v>1.637716094604633E-2</v>
      </c>
      <c r="G998" s="9">
        <f t="shared" si="31"/>
        <v>4.1377160946046335E-2</v>
      </c>
      <c r="H998" s="9">
        <f>E998-$E$2</f>
        <v>1019.1882685185183</v>
      </c>
      <c r="I998" s="9">
        <f>IF(H998=0,Sheet1!$S$1,((D998-C998*$Q$2-1420*C998-H998*B998*$Q$1-C998*H998*$Q$1)/(H998*G998)))</f>
        <v>17.984577425239024</v>
      </c>
      <c r="J998" s="9">
        <f>I998/(Sheet1!$S$4*SQRT(Sheet1!$S$5))</f>
        <v>9.2032473097035457</v>
      </c>
      <c r="K998" s="9"/>
      <c r="L998" s="9"/>
      <c r="M998" s="9"/>
    </row>
    <row r="999" spans="1:13" x14ac:dyDescent="0.25">
      <c r="A999" s="5">
        <v>31.716666669414067</v>
      </c>
      <c r="B999" s="5">
        <v>0.76423722378177628</v>
      </c>
      <c r="C999" s="5">
        <v>0.18151589743589744</v>
      </c>
      <c r="D999" s="9">
        <v>2243.8365592999203</v>
      </c>
      <c r="E999">
        <v>1313.2041759259259</v>
      </c>
      <c r="F999" s="9">
        <f t="shared" si="30"/>
        <v>1.6440524600113558E-2</v>
      </c>
      <c r="G999" s="9">
        <f t="shared" si="31"/>
        <v>4.1440524600113562E-2</v>
      </c>
      <c r="H999" s="9">
        <f>E999-$E$2</f>
        <v>1021.0472731481482</v>
      </c>
      <c r="I999" s="9">
        <f>IF(H999=0,Sheet1!$S$1,((D999-C999*$Q$2-1420*C999-H999*B999*$Q$1-C999*H999*$Q$1)/(H999*G999)))</f>
        <v>17.84552737581258</v>
      </c>
      <c r="J999" s="9">
        <f>I999/(Sheet1!$S$4*SQRT(Sheet1!$S$5))</f>
        <v>9.132091231746319</v>
      </c>
      <c r="K999" s="9"/>
      <c r="L999" s="9"/>
      <c r="M999" s="9"/>
    </row>
    <row r="1000" spans="1:13" x14ac:dyDescent="0.25">
      <c r="A1000" s="5">
        <v>31.766666670624787</v>
      </c>
      <c r="B1000" s="5">
        <v>0.76644464731913853</v>
      </c>
      <c r="C1000" s="5">
        <v>0.18278153846153844</v>
      </c>
      <c r="D1000" s="9">
        <v>2246.7546940680227</v>
      </c>
      <c r="E1000">
        <v>1313.2089907407408</v>
      </c>
      <c r="F1000" s="9">
        <f t="shared" si="30"/>
        <v>1.6440688926850952E-2</v>
      </c>
      <c r="G1000" s="9">
        <f t="shared" si="31"/>
        <v>4.1440688926850953E-2</v>
      </c>
      <c r="H1000" s="9">
        <f>E1000-$E$2</f>
        <v>1021.052087962963</v>
      </c>
      <c r="I1000" s="9">
        <f>IF(H1000=0,Sheet1!$S$1,((D1000-C1000*$Q$2-1420*C1000-H1000*B1000*$Q$1-C1000*H1000*$Q$1)/(H1000*G1000)))</f>
        <v>17.749339228979327</v>
      </c>
      <c r="J1000" s="9">
        <f>I1000/(Sheet1!$S$4*SQRT(Sheet1!$S$5))</f>
        <v>9.0828688740207397</v>
      </c>
      <c r="K1000" s="9"/>
      <c r="L1000" s="9"/>
      <c r="M1000" s="9"/>
    </row>
    <row r="1001" spans="1:13" x14ac:dyDescent="0.25">
      <c r="A1001" s="5">
        <v>31.800000001272807</v>
      </c>
      <c r="B1001" s="5">
        <v>0.76817058883743228</v>
      </c>
      <c r="C1001" s="5">
        <v>0.18243641025641028</v>
      </c>
      <c r="D1001" s="9">
        <v>2249.3616456637665</v>
      </c>
      <c r="E1001">
        <v>1312.860310185185</v>
      </c>
      <c r="F1001" s="9">
        <f t="shared" si="30"/>
        <v>1.6428791544123689E-2</v>
      </c>
      <c r="G1001" s="9">
        <f t="shared" si="31"/>
        <v>4.142879154412369E-2</v>
      </c>
      <c r="H1001" s="9">
        <f>E1001-$E$2</f>
        <v>1020.7034074074072</v>
      </c>
      <c r="I1001" s="9">
        <f>IF(H1001=0,Sheet1!$S$1,((D1001-C1001*$Q$2-1420*C1001-H1001*B1001*$Q$1-C1001*H1001*$Q$1)/(H1001*G1001)))</f>
        <v>17.815481613338957</v>
      </c>
      <c r="J1001" s="9">
        <f>I1001/(Sheet1!$S$4*SQRT(Sheet1!$S$5))</f>
        <v>9.1167159145445194</v>
      </c>
      <c r="K1001" s="9"/>
      <c r="L1001" s="9"/>
      <c r="M1001" s="9"/>
    </row>
    <row r="1002" spans="1:13" x14ac:dyDescent="0.25">
      <c r="A1002" s="5">
        <v>31.833333331920826</v>
      </c>
      <c r="B1002" s="5">
        <v>0.7684284863332369</v>
      </c>
      <c r="C1002" s="5">
        <v>0.18243641025641028</v>
      </c>
      <c r="D1002" s="9">
        <v>2248.4931901093355</v>
      </c>
      <c r="E1002">
        <v>1312.860310185185</v>
      </c>
      <c r="F1002" s="9">
        <f t="shared" si="30"/>
        <v>1.6428791544123689E-2</v>
      </c>
      <c r="G1002" s="9">
        <f t="shared" si="31"/>
        <v>4.142879154412369E-2</v>
      </c>
      <c r="H1002" s="9">
        <f>E1002-$E$2</f>
        <v>1020.7034074074072</v>
      </c>
      <c r="I1002" s="9">
        <f>IF(H1002=0,Sheet1!$S$1,((D1002-C1002*$Q$2-1420*C1002-H1002*B1002*$Q$1-C1002*H1002*$Q$1)/(H1002*G1002)))</f>
        <v>17.788295814637319</v>
      </c>
      <c r="J1002" s="9">
        <f>I1002/(Sheet1!$S$4*SQRT(Sheet1!$S$5))</f>
        <v>9.102804126524866</v>
      </c>
      <c r="K1002" s="9"/>
      <c r="L1002" s="9"/>
      <c r="M1002" s="9"/>
    </row>
    <row r="1003" spans="1:13" x14ac:dyDescent="0.25">
      <c r="A1003" s="5">
        <v>31.866666673046225</v>
      </c>
      <c r="B1003" s="5">
        <v>0.76906528576957622</v>
      </c>
      <c r="C1003" s="5">
        <v>0.18024666666666667</v>
      </c>
      <c r="D1003" s="9">
        <v>2254.3397389083138</v>
      </c>
      <c r="E1003">
        <v>1309.8615462962962</v>
      </c>
      <c r="F1003" s="9">
        <f t="shared" si="30"/>
        <v>1.6326710786913022E-2</v>
      </c>
      <c r="G1003" s="9">
        <f t="shared" si="31"/>
        <v>4.1326710786913023E-2</v>
      </c>
      <c r="H1003" s="9">
        <f>E1003-$E$2</f>
        <v>1017.7046435185184</v>
      </c>
      <c r="I1003" s="9">
        <f>IF(H1003=0,Sheet1!$S$1,((D1003-C1003*$Q$2-1420*C1003-H1003*B1003*$Q$1-C1003*H1003*$Q$1)/(H1003*G1003)))</f>
        <v>18.267530810081094</v>
      </c>
      <c r="J1003" s="9">
        <f>I1003/(Sheet1!$S$4*SQRT(Sheet1!$S$5))</f>
        <v>9.3480430375233592</v>
      </c>
      <c r="K1003" s="9"/>
      <c r="L1003" s="9"/>
      <c r="M1003" s="9"/>
    </row>
    <row r="1004" spans="1:13" x14ac:dyDescent="0.25">
      <c r="A1004" s="5">
        <v>31.900000003694245</v>
      </c>
      <c r="B1004" s="5">
        <v>0.76947852197883726</v>
      </c>
      <c r="C1004" s="5">
        <v>0.17997230769230768</v>
      </c>
      <c r="D1004" s="9">
        <v>2257.0410132413376</v>
      </c>
      <c r="E1004">
        <v>1309.9168888888889</v>
      </c>
      <c r="F1004" s="9">
        <f t="shared" si="30"/>
        <v>1.632859080094623E-2</v>
      </c>
      <c r="G1004" s="9">
        <f t="shared" si="31"/>
        <v>4.1328590800946231E-2</v>
      </c>
      <c r="H1004" s="9">
        <f>E1004-$E$2</f>
        <v>1017.7599861111112</v>
      </c>
      <c r="I1004" s="9">
        <f>IF(H1004=0,Sheet1!$S$1,((D1004-C1004*$Q$2-1420*C1004-H1004*B1004*$Q$1-C1004*H1004*$Q$1)/(H1004*G1004)))</f>
        <v>18.341441164519498</v>
      </c>
      <c r="J1004" s="9">
        <f>I1004/(Sheet1!$S$4*SQRT(Sheet1!$S$5))</f>
        <v>9.3858651811612681</v>
      </c>
      <c r="K1004" s="9"/>
      <c r="L1004" s="9"/>
      <c r="M1004" s="9"/>
    </row>
    <row r="1005" spans="1:13" x14ac:dyDescent="0.25">
      <c r="A1005" s="5">
        <v>31.950000004904965</v>
      </c>
      <c r="B1005" s="5">
        <v>0.76968957910210212</v>
      </c>
      <c r="C1005" s="5">
        <v>0.18214615384615385</v>
      </c>
      <c r="D1005" s="9">
        <v>2250.88064100683</v>
      </c>
      <c r="E1005">
        <v>1309.6098148148149</v>
      </c>
      <c r="F1005" s="9">
        <f t="shared" si="30"/>
        <v>1.6318161198807728E-2</v>
      </c>
      <c r="G1005" s="9">
        <f t="shared" si="31"/>
        <v>4.1318161198807726E-2</v>
      </c>
      <c r="H1005" s="9">
        <f>E1005-$E$2</f>
        <v>1017.4529120370371</v>
      </c>
      <c r="I1005" s="9">
        <f>IF(H1005=0,Sheet1!$S$1,((D1005-C1005*$Q$2-1420*C1005-H1005*B1005*$Q$1-C1005*H1005*$Q$1)/(H1005*G1005)))</f>
        <v>18.020521916676945</v>
      </c>
      <c r="J1005" s="9">
        <f>I1005/(Sheet1!$S$4*SQRT(Sheet1!$S$5))</f>
        <v>9.2216411833155245</v>
      </c>
      <c r="K1005" s="9"/>
      <c r="L1005" s="9"/>
      <c r="M1005" s="9"/>
    </row>
    <row r="1006" spans="1:13" x14ac:dyDescent="0.25">
      <c r="A1006" s="5">
        <v>31.983333335552985</v>
      </c>
      <c r="B1006" s="5">
        <v>0.76958491574959442</v>
      </c>
      <c r="C1006" s="5">
        <v>0.18214615384615385</v>
      </c>
      <c r="D1006" s="9">
        <v>2254.6814945907095</v>
      </c>
      <c r="E1006">
        <v>1309.6098148148149</v>
      </c>
      <c r="F1006" s="9">
        <f t="shared" si="30"/>
        <v>1.6318161198807728E-2</v>
      </c>
      <c r="G1006" s="9">
        <f t="shared" si="31"/>
        <v>4.1318161198807726E-2</v>
      </c>
      <c r="H1006" s="9">
        <f>E1006-$E$2</f>
        <v>1017.4529120370371</v>
      </c>
      <c r="I1006" s="9">
        <f>IF(H1006=0,Sheet1!$S$1,((D1006-C1006*$Q$2-1420*C1006-H1006*B1006*$Q$1-C1006*H1006*$Q$1)/(H1006*G1006)))</f>
        <v>18.11363922552113</v>
      </c>
      <c r="J1006" s="9">
        <f>I1006/(Sheet1!$S$4*SQRT(Sheet1!$S$5))</f>
        <v>9.2692921012016694</v>
      </c>
      <c r="K1006" s="9"/>
      <c r="L1006" s="9"/>
      <c r="M1006" s="9"/>
    </row>
    <row r="1007" spans="1:13" x14ac:dyDescent="0.25">
      <c r="A1007" s="5">
        <v>32.016666666201004</v>
      </c>
      <c r="B1007" s="5">
        <v>0.76930644356827271</v>
      </c>
      <c r="C1007" s="5">
        <v>0.1840348717948718</v>
      </c>
      <c r="D1007" s="9">
        <v>2251.6207960913594</v>
      </c>
      <c r="E1007">
        <v>1306.8110185185187</v>
      </c>
      <c r="F1007" s="9">
        <f t="shared" si="30"/>
        <v>1.6223309434169251E-2</v>
      </c>
      <c r="G1007" s="9">
        <f t="shared" si="31"/>
        <v>4.1223309434169256E-2</v>
      </c>
      <c r="H1007" s="9">
        <f>E1007-$E$2</f>
        <v>1014.654115740741</v>
      </c>
      <c r="I1007" s="9">
        <f>IF(H1007=0,Sheet1!$S$1,((D1007-C1007*$Q$2-1420*C1007-H1007*B1007*$Q$1-C1007*H1007*$Q$1)/(H1007*G1007)))</f>
        <v>18.044727247098692</v>
      </c>
      <c r="J1007" s="9">
        <f>I1007/(Sheet1!$S$4*SQRT(Sheet1!$S$5))</f>
        <v>9.2340277763845275</v>
      </c>
      <c r="K1007" s="9"/>
      <c r="L1007" s="9"/>
      <c r="M1007" s="9"/>
    </row>
    <row r="1008" spans="1:13" x14ac:dyDescent="0.25">
      <c r="A1008" s="5">
        <v>32.049999996849024</v>
      </c>
      <c r="B1008" s="5">
        <v>0.76887945990028195</v>
      </c>
      <c r="C1008" s="5">
        <v>0.1840348717948718</v>
      </c>
      <c r="D1008" s="9">
        <v>2255.6709758936922</v>
      </c>
      <c r="E1008">
        <v>1306.8110185185187</v>
      </c>
      <c r="F1008" s="9">
        <f t="shared" si="30"/>
        <v>1.6223309434169251E-2</v>
      </c>
      <c r="G1008" s="9">
        <f t="shared" si="31"/>
        <v>4.1223309434169256E-2</v>
      </c>
      <c r="H1008" s="9">
        <f>E1008-$E$2</f>
        <v>1014.654115740741</v>
      </c>
      <c r="I1008" s="9">
        <f>IF(H1008=0,Sheet1!$S$1,((D1008-C1008*$Q$2-1420*C1008-H1008*B1008*$Q$1-C1008*H1008*$Q$1)/(H1008*G1008)))</f>
        <v>18.152620179618797</v>
      </c>
      <c r="J1008" s="9">
        <f>I1008/(Sheet1!$S$4*SQRT(Sheet1!$S$5))</f>
        <v>9.2892398237667582</v>
      </c>
      <c r="K1008" s="9"/>
      <c r="L1008" s="9"/>
      <c r="M1008" s="9"/>
    </row>
    <row r="1009" spans="1:13" x14ac:dyDescent="0.25">
      <c r="A1009" s="5">
        <v>32.083333337974423</v>
      </c>
      <c r="B1009" s="5">
        <v>0.768342054226414</v>
      </c>
      <c r="C1009" s="5">
        <v>0.1833374358974359</v>
      </c>
      <c r="D1009" s="9">
        <v>2255.8299999070368</v>
      </c>
      <c r="E1009">
        <v>1303.608310185185</v>
      </c>
      <c r="F1009" s="9">
        <f t="shared" si="30"/>
        <v>1.611522783358971E-2</v>
      </c>
      <c r="G1009" s="9">
        <f t="shared" si="31"/>
        <v>4.1115227833589715E-2</v>
      </c>
      <c r="H1009" s="9">
        <f>E1009-$E$2</f>
        <v>1011.4514074074073</v>
      </c>
      <c r="I1009" s="9">
        <f>IF(H1009=0,Sheet1!$S$1,((D1009-C1009*$Q$2-1420*C1009-H1009*B1009*$Q$1-C1009*H1009*$Q$1)/(H1009*G1009)))</f>
        <v>18.414510023354826</v>
      </c>
      <c r="J1009" s="9">
        <f>I1009/(Sheet1!$S$4*SQRT(Sheet1!$S$5))</f>
        <v>9.423256706277428</v>
      </c>
      <c r="K1009" s="9"/>
      <c r="L1009" s="9"/>
      <c r="M1009" s="9"/>
    </row>
    <row r="1010" spans="1:13" x14ac:dyDescent="0.25">
      <c r="A1010" s="5">
        <v>32.133333339185143</v>
      </c>
      <c r="B1010" s="5">
        <v>0.76737981002376143</v>
      </c>
      <c r="C1010" s="5">
        <v>0.18191179487179487</v>
      </c>
      <c r="D1010" s="9">
        <v>2255.2457983544473</v>
      </c>
      <c r="E1010">
        <v>1299.9354074074072</v>
      </c>
      <c r="F1010" s="9">
        <f t="shared" si="30"/>
        <v>1.5991880046574744E-2</v>
      </c>
      <c r="G1010" s="9">
        <f t="shared" si="31"/>
        <v>4.0991880046574745E-2</v>
      </c>
      <c r="H1010" s="9">
        <f>E1010-$E$2</f>
        <v>1007.7785046296294</v>
      </c>
      <c r="I1010" s="9">
        <f>IF(H1010=0,Sheet1!$S$1,((D1010-C1010*$Q$2-1420*C1010-H1010*B1010*$Q$1-C1010*H1010*$Q$1)/(H1010*G1010)))</f>
        <v>18.762639895168213</v>
      </c>
      <c r="J1010" s="9">
        <f>I1010/(Sheet1!$S$4*SQRT(Sheet1!$S$5))</f>
        <v>9.6014051959771471</v>
      </c>
      <c r="K1010" s="9"/>
      <c r="L1010" s="9"/>
      <c r="M1010" s="9"/>
    </row>
    <row r="1011" spans="1:13" x14ac:dyDescent="0.25">
      <c r="A1011" s="5">
        <v>32.166666669833162</v>
      </c>
      <c r="B1011" s="5">
        <v>0.76663017491603103</v>
      </c>
      <c r="C1011" s="5">
        <v>0.1817328205128205</v>
      </c>
      <c r="D1011" s="9">
        <v>2257.5629719208678</v>
      </c>
      <c r="E1011">
        <v>1298.2189212962962</v>
      </c>
      <c r="F1011" s="9">
        <f t="shared" si="30"/>
        <v>1.5934454836377208E-2</v>
      </c>
      <c r="G1011" s="9">
        <f t="shared" si="31"/>
        <v>4.0934454836377213E-2</v>
      </c>
      <c r="H1011" s="9">
        <f>E1011-$E$2</f>
        <v>1006.0620185185185</v>
      </c>
      <c r="I1011" s="9">
        <f>IF(H1011=0,Sheet1!$S$1,((D1011-C1011*$Q$2-1420*C1011-H1011*B1011*$Q$1-C1011*H1011*$Q$1)/(H1011*G1011)))</f>
        <v>18.954720065119783</v>
      </c>
      <c r="J1011" s="9">
        <f>I1011/(Sheet1!$S$4*SQRT(Sheet1!$S$5))</f>
        <v>9.6996983760478308</v>
      </c>
      <c r="K1011" s="9"/>
      <c r="L1011" s="9"/>
      <c r="M1011" s="9"/>
    </row>
    <row r="1012" spans="1:13" x14ac:dyDescent="0.25">
      <c r="A1012" s="5">
        <v>32.200000000481182</v>
      </c>
      <c r="B1012" s="5">
        <v>0.76577480929103292</v>
      </c>
      <c r="C1012" s="5">
        <v>0.18131692307692307</v>
      </c>
      <c r="D1012" s="9">
        <v>2256.661621998283</v>
      </c>
      <c r="E1012">
        <v>1298.8594675925924</v>
      </c>
      <c r="F1012" s="9">
        <f t="shared" si="30"/>
        <v>1.595586801356353E-2</v>
      </c>
      <c r="G1012" s="9">
        <f t="shared" si="31"/>
        <v>4.0955868013563532E-2</v>
      </c>
      <c r="H1012" s="9">
        <f>E1012-$E$2</f>
        <v>1006.7025648148147</v>
      </c>
      <c r="I1012" s="9">
        <f>IF(H1012=0,Sheet1!$S$1,((D1012-C1012*$Q$2-1420*C1012-H1012*B1012*$Q$1-C1012*H1012*$Q$1)/(H1012*G1012)))</f>
        <v>18.953729060055196</v>
      </c>
      <c r="J1012" s="9">
        <f>I1012/(Sheet1!$S$4*SQRT(Sheet1!$S$5))</f>
        <v>9.6991912490534666</v>
      </c>
      <c r="K1012" s="9"/>
      <c r="L1012" s="9"/>
      <c r="M1012" s="9"/>
    </row>
    <row r="1013" spans="1:13" x14ac:dyDescent="0.25">
      <c r="A1013" s="5">
        <v>32.233333331129202</v>
      </c>
      <c r="B1013" s="5">
        <v>0.76480624306284639</v>
      </c>
      <c r="C1013" s="5">
        <v>0.18131692307692307</v>
      </c>
      <c r="D1013" s="9">
        <v>2258.8003940848889</v>
      </c>
      <c r="E1013">
        <v>1298.8594675925924</v>
      </c>
      <c r="F1013" s="9">
        <f t="shared" si="30"/>
        <v>1.595586801356353E-2</v>
      </c>
      <c r="G1013" s="9">
        <f t="shared" si="31"/>
        <v>4.0955868013563532E-2</v>
      </c>
      <c r="H1013" s="9">
        <f>E1013-$E$2</f>
        <v>1006.7025648148147</v>
      </c>
      <c r="I1013" s="9">
        <f>IF(H1013=0,Sheet1!$S$1,((D1013-C1013*$Q$2-1420*C1013-H1013*B1013*$Q$1-C1013*H1013*$Q$1)/(H1013*G1013)))</f>
        <v>19.03085991226942</v>
      </c>
      <c r="J1013" s="9">
        <f>I1013/(Sheet1!$S$4*SQRT(Sheet1!$S$5))</f>
        <v>9.7386614179293574</v>
      </c>
      <c r="K1013" s="9"/>
      <c r="L1013" s="9"/>
      <c r="M1013" s="9"/>
    </row>
    <row r="1014" spans="1:13" x14ac:dyDescent="0.25">
      <c r="A1014" s="5">
        <v>32.266666672254601</v>
      </c>
      <c r="B1014" s="5">
        <v>0.76372898631631281</v>
      </c>
      <c r="C1014" s="5">
        <v>0.18212410256410258</v>
      </c>
      <c r="D1014" s="9">
        <v>2258.037034765965</v>
      </c>
      <c r="E1014">
        <v>1298.8093935185184</v>
      </c>
      <c r="F1014" s="9">
        <f t="shared" si="30"/>
        <v>1.5954193357834823E-2</v>
      </c>
      <c r="G1014" s="9">
        <f t="shared" si="31"/>
        <v>4.0954193357834824E-2</v>
      </c>
      <c r="H1014" s="9">
        <f>E1014-$E$2</f>
        <v>1006.6524907407406</v>
      </c>
      <c r="I1014" s="9">
        <f>IF(H1014=0,Sheet1!$S$1,((D1014-C1014*$Q$2-1420*C1014-H1014*B1014*$Q$1-C1014*H1014*$Q$1)/(H1014*G1014)))</f>
        <v>18.972999722250705</v>
      </c>
      <c r="J1014" s="9">
        <f>I1014/(Sheet1!$S$4*SQRT(Sheet1!$S$5))</f>
        <v>9.7090526244871835</v>
      </c>
      <c r="K1014" s="9"/>
      <c r="L1014" s="9"/>
      <c r="M1014" s="9"/>
    </row>
    <row r="1015" spans="1:13" x14ac:dyDescent="0.25">
      <c r="A1015" s="5">
        <v>32.316666662987942</v>
      </c>
      <c r="B1015" s="5">
        <v>0.76193016714933814</v>
      </c>
      <c r="C1015" s="5">
        <v>0.18255230769230768</v>
      </c>
      <c r="D1015" s="9">
        <v>2251.0847899068976</v>
      </c>
      <c r="E1015">
        <v>1298.639796296296</v>
      </c>
      <c r="F1015" s="9">
        <f t="shared" si="30"/>
        <v>1.5948522305821819E-2</v>
      </c>
      <c r="G1015" s="9">
        <f t="shared" si="31"/>
        <v>4.094852230582182E-2</v>
      </c>
      <c r="H1015" s="9">
        <f>E1015-$E$2</f>
        <v>1006.4828935185183</v>
      </c>
      <c r="I1015" s="9">
        <f>IF(H1015=0,Sheet1!$S$1,((D1015-C1015*$Q$2-1420*C1015-H1015*B1015*$Q$1-C1015*H1015*$Q$1)/(H1015*G1015)))</f>
        <v>18.823860584605647</v>
      </c>
      <c r="J1015" s="9">
        <f>I1015/(Sheet1!$S$4*SQRT(Sheet1!$S$5))</f>
        <v>9.6327336576941605</v>
      </c>
      <c r="K1015" s="9"/>
      <c r="L1015" s="9"/>
      <c r="M1015" s="9"/>
    </row>
    <row r="1016" spans="1:13" x14ac:dyDescent="0.25">
      <c r="A1016" s="5">
        <v>32.35000000411334</v>
      </c>
      <c r="B1016" s="5">
        <v>0.76064125847856245</v>
      </c>
      <c r="C1016" s="5">
        <v>0.18289333333333332</v>
      </c>
      <c r="D1016" s="9">
        <v>2248.5415512056579</v>
      </c>
      <c r="E1016">
        <v>1297.0916805555557</v>
      </c>
      <c r="F1016" s="9">
        <f t="shared" si="30"/>
        <v>1.5896818956651741E-2</v>
      </c>
      <c r="G1016" s="9">
        <f t="shared" si="31"/>
        <v>4.0896818956651745E-2</v>
      </c>
      <c r="H1016" s="9">
        <f>E1016-$E$2</f>
        <v>1004.934777777778</v>
      </c>
      <c r="I1016" s="9">
        <f>IF(H1016=0,Sheet1!$S$1,((D1016-C1016*$Q$2-1420*C1016-H1016*B1016*$Q$1-C1016*H1016*$Q$1)/(H1016*G1016)))</f>
        <v>18.85665166007341</v>
      </c>
      <c r="J1016" s="9">
        <f>I1016/(Sheet1!$S$4*SQRT(Sheet1!$S$5))</f>
        <v>9.6495138338387196</v>
      </c>
      <c r="K1016" s="9"/>
      <c r="L1016" s="9"/>
      <c r="M1016" s="9"/>
    </row>
    <row r="1017" spans="1:13" x14ac:dyDescent="0.25">
      <c r="A1017" s="5">
        <v>32.38333333476136</v>
      </c>
      <c r="B1017" s="5">
        <v>0.75965943730988805</v>
      </c>
      <c r="C1017" s="5">
        <v>0.18289333333333332</v>
      </c>
      <c r="D1017" s="9">
        <v>2254.1269298512098</v>
      </c>
      <c r="E1017">
        <v>1297.0916805555557</v>
      </c>
      <c r="F1017" s="9">
        <f t="shared" si="30"/>
        <v>1.5896818956651741E-2</v>
      </c>
      <c r="G1017" s="9">
        <f t="shared" si="31"/>
        <v>4.0896818956651745E-2</v>
      </c>
      <c r="H1017" s="9">
        <f>E1017-$E$2</f>
        <v>1004.934777777778</v>
      </c>
      <c r="I1017" s="9">
        <f>IF(H1017=0,Sheet1!$S$1,((D1017-C1017*$Q$2-1420*C1017-H1017*B1017*$Q$1-C1017*H1017*$Q$1)/(H1017*G1017)))</f>
        <v>19.018193231453001</v>
      </c>
      <c r="J1017" s="9">
        <f>I1017/(Sheet1!$S$4*SQRT(Sheet1!$S$5))</f>
        <v>9.7321794977045872</v>
      </c>
      <c r="K1017" s="9"/>
      <c r="L1017" s="9"/>
      <c r="M1017" s="9"/>
    </row>
    <row r="1018" spans="1:13" x14ac:dyDescent="0.25">
      <c r="A1018" s="5">
        <v>32.41666666540938</v>
      </c>
      <c r="B1018" s="5">
        <v>0.75797011813202286</v>
      </c>
      <c r="C1018" s="5">
        <v>0.17801025641025639</v>
      </c>
      <c r="D1018" s="9">
        <v>2260.9643677681588</v>
      </c>
      <c r="E1018">
        <v>1297.2457777777777</v>
      </c>
      <c r="F1018" s="9">
        <f t="shared" si="30"/>
        <v>1.5901960339075819E-2</v>
      </c>
      <c r="G1018" s="9">
        <f t="shared" si="31"/>
        <v>4.0901960339075824E-2</v>
      </c>
      <c r="H1018" s="9">
        <f>E1018-$E$2</f>
        <v>1005.0888749999999</v>
      </c>
      <c r="I1018" s="9">
        <f>IF(H1018=0,Sheet1!$S$1,((D1018-C1018*$Q$2-1420*C1018-H1018*B1018*$Q$1-C1018*H1018*$Q$1)/(H1018*G1018)))</f>
        <v>19.6463740145389</v>
      </c>
      <c r="J1018" s="9">
        <f>I1018/(Sheet1!$S$4*SQRT(Sheet1!$S$5))</f>
        <v>10.053638432504437</v>
      </c>
      <c r="K1018" s="9"/>
      <c r="L1018" s="9"/>
      <c r="M1018" s="9"/>
    </row>
    <row r="1019" spans="1:13" x14ac:dyDescent="0.25">
      <c r="A1019" s="5">
        <v>32.4666666666201</v>
      </c>
      <c r="B1019" s="5">
        <v>0.75599314043093846</v>
      </c>
      <c r="C1019" s="5">
        <v>0.17594871794871794</v>
      </c>
      <c r="D1019" s="9">
        <v>2258.1194773677507</v>
      </c>
      <c r="E1019">
        <v>1295.9459675925925</v>
      </c>
      <c r="F1019" s="9">
        <f t="shared" si="30"/>
        <v>1.5858628072015987E-2</v>
      </c>
      <c r="G1019" s="9">
        <f t="shared" si="31"/>
        <v>4.0858628072015984E-2</v>
      </c>
      <c r="H1019" s="9">
        <f>E1019-$E$2</f>
        <v>1003.7890648148148</v>
      </c>
      <c r="I1019" s="9">
        <f>IF(H1019=0,Sheet1!$S$1,((D1019-C1019*$Q$2-1420*C1019-H1019*B1019*$Q$1-C1019*H1019*$Q$1)/(H1019*G1019)))</f>
        <v>19.887222669176872</v>
      </c>
      <c r="J1019" s="9">
        <f>I1019/(Sheet1!$S$4*SQRT(Sheet1!$S$5))</f>
        <v>10.17688790789839</v>
      </c>
      <c r="K1019" s="9"/>
      <c r="L1019" s="9"/>
      <c r="M1019" s="9"/>
    </row>
    <row r="1020" spans="1:13" x14ac:dyDescent="0.25">
      <c r="A1020" s="5">
        <v>32.49999999726812</v>
      </c>
      <c r="B1020" s="5">
        <v>0.75474219673804677</v>
      </c>
      <c r="C1020" s="5">
        <v>0.17594871794871794</v>
      </c>
      <c r="D1020" s="9">
        <v>2255.2100397113436</v>
      </c>
      <c r="E1020">
        <v>1295.9459675925925</v>
      </c>
      <c r="F1020" s="9">
        <f t="shared" si="30"/>
        <v>1.5858628072015987E-2</v>
      </c>
      <c r="G1020" s="9">
        <f t="shared" si="31"/>
        <v>4.0858628072015984E-2</v>
      </c>
      <c r="H1020" s="9">
        <f>E1020-$E$2</f>
        <v>1003.7890648148148</v>
      </c>
      <c r="I1020" s="9">
        <f>IF(H1020=0,Sheet1!$S$1,((D1020-C1020*$Q$2-1420*C1020-H1020*B1020*$Q$1-C1020*H1020*$Q$1)/(H1020*G1020)))</f>
        <v>19.848982340721715</v>
      </c>
      <c r="J1020" s="9">
        <f>I1020/(Sheet1!$S$4*SQRT(Sheet1!$S$5))</f>
        <v>10.157319185672913</v>
      </c>
      <c r="K1020" s="9"/>
      <c r="L1020" s="9"/>
      <c r="M1020" s="9"/>
    </row>
    <row r="1021" spans="1:13" x14ac:dyDescent="0.25">
      <c r="A1021" s="5">
        <v>32.533333338393518</v>
      </c>
      <c r="B1021" s="5">
        <v>0.75359258256447725</v>
      </c>
      <c r="C1021" s="5">
        <v>0.17471589743589744</v>
      </c>
      <c r="D1021" s="9">
        <v>2256.2900486916101</v>
      </c>
      <c r="E1021">
        <v>1295.4578935185186</v>
      </c>
      <c r="F1021" s="9">
        <f t="shared" si="30"/>
        <v>1.5842377635704518E-2</v>
      </c>
      <c r="G1021" s="9">
        <f t="shared" si="31"/>
        <v>4.0842377635704516E-2</v>
      </c>
      <c r="H1021" s="9">
        <f>E1021-$E$2</f>
        <v>1003.3009907407409</v>
      </c>
      <c r="I1021" s="9">
        <f>IF(H1021=0,Sheet1!$S$1,((D1021-C1021*$Q$2-1420*C1021-H1021*B1021*$Q$1-C1021*H1021*$Q$1)/(H1021*G1021)))</f>
        <v>20.042849658300955</v>
      </c>
      <c r="J1021" s="9">
        <f>I1021/(Sheet1!$S$4*SQRT(Sheet1!$S$5))</f>
        <v>10.256526902749805</v>
      </c>
      <c r="K1021" s="9"/>
      <c r="L1021" s="9"/>
      <c r="M1021" s="9"/>
    </row>
    <row r="1022" spans="1:13" x14ac:dyDescent="0.25">
      <c r="A1022" s="5">
        <v>32.566666669041538</v>
      </c>
      <c r="B1022" s="5">
        <v>0.75259012790400837</v>
      </c>
      <c r="C1022" s="5">
        <v>0.1740851282051282</v>
      </c>
      <c r="D1022" s="9">
        <v>2259.0684361446247</v>
      </c>
      <c r="E1022">
        <v>1294.9678703703703</v>
      </c>
      <c r="F1022" s="9">
        <f t="shared" si="30"/>
        <v>1.582607365453886E-2</v>
      </c>
      <c r="G1022" s="9">
        <f t="shared" si="31"/>
        <v>4.0826073654538858E-2</v>
      </c>
      <c r="H1022" s="9">
        <f>E1022-$E$2</f>
        <v>1002.8109675925925</v>
      </c>
      <c r="I1022" s="9">
        <f>IF(H1022=0,Sheet1!$S$1,((D1022-C1022*$Q$2-1420*C1022-H1022*B1022*$Q$1-C1022*H1022*$Q$1)/(H1022*G1022)))</f>
        <v>20.221931648122318</v>
      </c>
      <c r="J1022" s="9">
        <f>I1022/(Sheet1!$S$4*SQRT(Sheet1!$S$5))</f>
        <v>10.34816852446102</v>
      </c>
      <c r="K1022" s="9"/>
      <c r="L1022" s="9"/>
      <c r="M1022" s="9"/>
    </row>
    <row r="1023" spans="1:13" x14ac:dyDescent="0.25">
      <c r="A1023" s="5">
        <v>32.599999999689558</v>
      </c>
      <c r="B1023" s="5">
        <v>0.75175528910382505</v>
      </c>
      <c r="C1023" s="5">
        <v>0.1740851282051282</v>
      </c>
      <c r="D1023" s="9">
        <v>2255.7941369193404</v>
      </c>
      <c r="E1023">
        <v>1294.9678703703703</v>
      </c>
      <c r="F1023" s="9">
        <f t="shared" si="30"/>
        <v>1.582607365453886E-2</v>
      </c>
      <c r="G1023" s="9">
        <f t="shared" si="31"/>
        <v>4.0826073654538858E-2</v>
      </c>
      <c r="H1023" s="9">
        <f>E1023-$E$2</f>
        <v>1002.8109675925925</v>
      </c>
      <c r="I1023" s="9">
        <f>IF(H1023=0,Sheet1!$S$1,((D1023-C1023*$Q$2-1420*C1023-H1023*B1023*$Q$1-C1023*H1023*$Q$1)/(H1023*G1023)))</f>
        <v>20.163794457236836</v>
      </c>
      <c r="J1023" s="9">
        <f>I1023/(Sheet1!$S$4*SQRT(Sheet1!$S$5))</f>
        <v>10.318417981372939</v>
      </c>
      <c r="K1023" s="9"/>
      <c r="L1023" s="9"/>
      <c r="M1023" s="9"/>
    </row>
    <row r="1024" spans="1:13" x14ac:dyDescent="0.25">
      <c r="A1024" s="5">
        <v>32.650000000900278</v>
      </c>
      <c r="B1024" s="5">
        <v>0.75077764209353059</v>
      </c>
      <c r="C1024" s="5">
        <v>0.17357948717948718</v>
      </c>
      <c r="D1024" s="9">
        <v>2255.2781702733046</v>
      </c>
      <c r="E1024">
        <v>1290.1125370370371</v>
      </c>
      <c r="F1024" s="9">
        <f t="shared" si="30"/>
        <v>1.5665141408621179E-2</v>
      </c>
      <c r="G1024" s="9">
        <f t="shared" si="31"/>
        <v>4.066514140862118E-2</v>
      </c>
      <c r="H1024" s="9">
        <f>E1024-$E$2</f>
        <v>997.95563425925934</v>
      </c>
      <c r="I1024" s="9">
        <f>IF(H1024=0,Sheet1!$S$1,((D1024-C1024*$Q$2-1420*C1024-H1024*B1024*$Q$1-C1024*H1024*$Q$1)/(H1024*G1024)))</f>
        <v>20.51802598312014</v>
      </c>
      <c r="J1024" s="9">
        <f>I1024/(Sheet1!$S$4*SQRT(Sheet1!$S$5))</f>
        <v>10.499688870341538</v>
      </c>
      <c r="K1024" s="9"/>
      <c r="L1024" s="9"/>
      <c r="M1024" s="9"/>
    </row>
    <row r="1025" spans="1:13" x14ac:dyDescent="0.25">
      <c r="A1025" s="5">
        <v>32.683333331548297</v>
      </c>
      <c r="B1025" s="5">
        <v>0.75025719403666369</v>
      </c>
      <c r="C1025" s="5">
        <v>0.17357948717948718</v>
      </c>
      <c r="D1025" s="9">
        <v>2254.3162631214536</v>
      </c>
      <c r="E1025">
        <v>1290.1125370370371</v>
      </c>
      <c r="F1025" s="9">
        <f t="shared" si="30"/>
        <v>1.5665141408621179E-2</v>
      </c>
      <c r="G1025" s="9">
        <f t="shared" si="31"/>
        <v>4.066514140862118E-2</v>
      </c>
      <c r="H1025" s="9">
        <f>E1025-$E$2</f>
        <v>997.95563425925934</v>
      </c>
      <c r="I1025" s="9">
        <f>IF(H1025=0,Sheet1!$S$1,((D1025-C1025*$Q$2-1420*C1025-H1025*B1025*$Q$1-C1025*H1025*$Q$1)/(H1025*G1025)))</f>
        <v>20.507991857294666</v>
      </c>
      <c r="J1025" s="9">
        <f>I1025/(Sheet1!$S$4*SQRT(Sheet1!$S$5))</f>
        <v>10.494554107409664</v>
      </c>
      <c r="K1025" s="9"/>
      <c r="L1025" s="9"/>
      <c r="M1025" s="9"/>
    </row>
    <row r="1026" spans="1:13" x14ac:dyDescent="0.25">
      <c r="A1026" s="5">
        <v>32.716666672673696</v>
      </c>
      <c r="B1026" s="5">
        <v>0.74980349501866717</v>
      </c>
      <c r="C1026" s="5">
        <v>0.1740523076923077</v>
      </c>
      <c r="D1026" s="9">
        <v>2251.4503072837538</v>
      </c>
      <c r="E1026">
        <v>1291.4294259259259</v>
      </c>
      <c r="F1026" s="9">
        <f t="shared" si="30"/>
        <v>1.5708680211493659E-2</v>
      </c>
      <c r="G1026" s="9">
        <f t="shared" si="31"/>
        <v>4.070868021149366E-2</v>
      </c>
      <c r="H1026" s="9">
        <f>E1026-$E$2</f>
        <v>999.27252314814814</v>
      </c>
      <c r="I1026" s="9">
        <f>IF(H1026=0,Sheet1!$S$1,((D1026-C1026*$Q$2-1420*C1026-H1026*B1026*$Q$1-C1026*H1026*$Q$1)/(H1026*G1026)))</f>
        <v>20.326874967139833</v>
      </c>
      <c r="J1026" s="9">
        <f>I1026/(Sheet1!$S$4*SQRT(Sheet1!$S$5))</f>
        <v>10.401871166206936</v>
      </c>
      <c r="K1026" s="9"/>
      <c r="L1026" s="9"/>
      <c r="M1026" s="9"/>
    </row>
    <row r="1027" spans="1:13" x14ac:dyDescent="0.25">
      <c r="A1027" s="5">
        <v>32.750000003321716</v>
      </c>
      <c r="B1027" s="5">
        <v>0.74941045621751967</v>
      </c>
      <c r="C1027" s="5">
        <v>0.17405999999999999</v>
      </c>
      <c r="D1027" s="9">
        <v>2251.8632939001113</v>
      </c>
      <c r="E1027">
        <v>1290.4317407407407</v>
      </c>
      <c r="F1027" s="9">
        <f t="shared" ref="F1027:F1090" si="32">(0.0000000000567*$Q$4*(E1027^4-$Q$5^4))/(E1027-$Q$5)</f>
        <v>1.5675687363173967E-2</v>
      </c>
      <c r="G1027" s="9">
        <f t="shared" ref="G1027:G1090" si="33">F1027+$Q$3</f>
        <v>4.0675687363173965E-2</v>
      </c>
      <c r="H1027" s="9">
        <f>E1027-$E$2</f>
        <v>998.27483796296292</v>
      </c>
      <c r="I1027" s="9">
        <f>IF(H1027=0,Sheet1!$S$1,((D1027-C1027*$Q$2-1420*C1027-H1027*B1027*$Q$1-C1027*H1027*$Q$1)/(H1027*G1027)))</f>
        <v>20.407747858305694</v>
      </c>
      <c r="J1027" s="9">
        <f>I1027/(Sheet1!$S$4*SQRT(Sheet1!$S$5))</f>
        <v>10.443256248572322</v>
      </c>
      <c r="K1027" s="9"/>
      <c r="L1027" s="9"/>
      <c r="M1027" s="9"/>
    </row>
    <row r="1028" spans="1:13" x14ac:dyDescent="0.25">
      <c r="A1028" s="5">
        <v>32.783333333969736</v>
      </c>
      <c r="B1028" s="5">
        <v>0.74905821633104885</v>
      </c>
      <c r="C1028" s="5">
        <v>0.17405999999999999</v>
      </c>
      <c r="D1028" s="9">
        <v>2251.0453289898524</v>
      </c>
      <c r="E1028">
        <v>1290.4317407407407</v>
      </c>
      <c r="F1028" s="9">
        <f t="shared" si="32"/>
        <v>1.5675687363173967E-2</v>
      </c>
      <c r="G1028" s="9">
        <f t="shared" si="33"/>
        <v>4.0675687363173965E-2</v>
      </c>
      <c r="H1028" s="9">
        <f>E1028-$E$2</f>
        <v>998.27483796296292</v>
      </c>
      <c r="I1028" s="9">
        <f>IF(H1028=0,Sheet1!$S$1,((D1028-C1028*$Q$2-1420*C1028-H1028*B1028*$Q$1-C1028*H1028*$Q$1)/(H1028*G1028)))</f>
        <v>20.396852252088078</v>
      </c>
      <c r="J1028" s="9">
        <f>I1028/(Sheet1!$S$4*SQRT(Sheet1!$S$5))</f>
        <v>10.437680640303142</v>
      </c>
      <c r="K1028" s="9"/>
      <c r="L1028" s="9"/>
      <c r="M1028" s="9"/>
    </row>
    <row r="1029" spans="1:13" x14ac:dyDescent="0.25">
      <c r="A1029" s="5">
        <v>32.833333335180455</v>
      </c>
      <c r="B1029" s="5">
        <v>0.7485329462301733</v>
      </c>
      <c r="C1029" s="5">
        <v>0.1716676923076923</v>
      </c>
      <c r="D1029" s="9">
        <v>2253.8860554638954</v>
      </c>
      <c r="E1029">
        <v>1289.5382638888887</v>
      </c>
      <c r="F1029" s="9">
        <f t="shared" si="32"/>
        <v>1.5646180490612189E-2</v>
      </c>
      <c r="G1029" s="9">
        <f t="shared" si="33"/>
        <v>4.0646180490612194E-2</v>
      </c>
      <c r="H1029" s="9">
        <f>E1029-$E$2</f>
        <v>997.38136111111089</v>
      </c>
      <c r="I1029" s="9">
        <f>IF(H1029=0,Sheet1!$S$1,((D1029-C1029*$Q$2-1420*C1029-H1029*B1029*$Q$1-C1029*H1029*$Q$1)/(H1029*G1029)))</f>
        <v>20.747115331814705</v>
      </c>
      <c r="J1029" s="9">
        <f>I1029/(Sheet1!$S$4*SQRT(Sheet1!$S$5))</f>
        <v>10.616920756429458</v>
      </c>
      <c r="K1029" s="9"/>
      <c r="L1029" s="9"/>
      <c r="M1029" s="9"/>
    </row>
    <row r="1030" spans="1:13" x14ac:dyDescent="0.25">
      <c r="A1030" s="5">
        <v>32.866666665828475</v>
      </c>
      <c r="B1030" s="5">
        <v>0.74812327836592252</v>
      </c>
      <c r="C1030" s="5">
        <v>0.17317333333333335</v>
      </c>
      <c r="D1030" s="9">
        <v>2251.3097113217814</v>
      </c>
      <c r="E1030">
        <v>1288.5713055555557</v>
      </c>
      <c r="F1030" s="9">
        <f t="shared" si="32"/>
        <v>1.5614289326240122E-2</v>
      </c>
      <c r="G1030" s="9">
        <f t="shared" si="33"/>
        <v>4.0614289326240123E-2</v>
      </c>
      <c r="H1030" s="9">
        <f>E1030-$E$2</f>
        <v>996.41440277777792</v>
      </c>
      <c r="I1030" s="9">
        <f>IF(H1030=0,Sheet1!$S$1,((D1030-C1030*$Q$2-1420*C1030-H1030*B1030*$Q$1-C1030*H1030*$Q$1)/(H1030*G1030)))</f>
        <v>20.620798936054019</v>
      </c>
      <c r="J1030" s="9">
        <f>I1030/(Sheet1!$S$4*SQRT(Sheet1!$S$5))</f>
        <v>10.552280870711346</v>
      </c>
      <c r="K1030" s="9"/>
      <c r="L1030" s="9"/>
      <c r="M1030" s="9"/>
    </row>
    <row r="1031" spans="1:13" x14ac:dyDescent="0.25">
      <c r="A1031" s="5">
        <v>32.899999996476495</v>
      </c>
      <c r="B1031" s="5">
        <v>0.7476285480092052</v>
      </c>
      <c r="C1031" s="5">
        <v>0.17317333333333335</v>
      </c>
      <c r="D1031" s="9">
        <v>2246.0096193672434</v>
      </c>
      <c r="E1031">
        <v>1288.5713055555557</v>
      </c>
      <c r="F1031" s="9">
        <f t="shared" si="32"/>
        <v>1.5614289326240122E-2</v>
      </c>
      <c r="G1031" s="9">
        <f t="shared" si="33"/>
        <v>4.0614289326240123E-2</v>
      </c>
      <c r="H1031" s="9">
        <f>E1031-$E$2</f>
        <v>996.41440277777792</v>
      </c>
      <c r="I1031" s="9">
        <f>IF(H1031=0,Sheet1!$S$1,((D1031-C1031*$Q$2-1420*C1031-H1031*B1031*$Q$1-C1031*H1031*$Q$1)/(H1031*G1031)))</f>
        <v>20.502840641229582</v>
      </c>
      <c r="J1031" s="9">
        <f>I1031/(Sheet1!$S$4*SQRT(Sheet1!$S$5))</f>
        <v>10.491918075754779</v>
      </c>
      <c r="K1031" s="9"/>
      <c r="L1031" s="9"/>
      <c r="M1031" s="9"/>
    </row>
    <row r="1032" spans="1:13" x14ac:dyDescent="0.25">
      <c r="A1032" s="5">
        <v>32.933333337601894</v>
      </c>
      <c r="B1032" s="5">
        <v>0.74703975246144427</v>
      </c>
      <c r="C1032" s="5">
        <v>0.17318461538461538</v>
      </c>
      <c r="D1032" s="9">
        <v>2245.0816992542909</v>
      </c>
      <c r="E1032">
        <v>1286.993013888889</v>
      </c>
      <c r="F1032" s="9">
        <f t="shared" si="32"/>
        <v>1.5562330474799249E-2</v>
      </c>
      <c r="G1032" s="9">
        <f t="shared" si="33"/>
        <v>4.0562330474799249E-2</v>
      </c>
      <c r="H1032" s="9">
        <f>E1032-$E$2</f>
        <v>994.83611111111122</v>
      </c>
      <c r="I1032" s="9">
        <f>IF(H1032=0,Sheet1!$S$1,((D1032-C1032*$Q$2-1420*C1032-H1032*B1032*$Q$1-C1032*H1032*$Q$1)/(H1032*G1032)))</f>
        <v>20.591642896532154</v>
      </c>
      <c r="J1032" s="9">
        <f>I1032/(Sheet1!$S$4*SQRT(Sheet1!$S$5))</f>
        <v>10.537360851411107</v>
      </c>
      <c r="K1032" s="9"/>
      <c r="L1032" s="9"/>
      <c r="M1032" s="9"/>
    </row>
    <row r="1033" spans="1:13" x14ac:dyDescent="0.25">
      <c r="A1033" s="5">
        <v>32.966666668249914</v>
      </c>
      <c r="B1033" s="5">
        <v>0.74636027978811281</v>
      </c>
      <c r="C1033" s="5">
        <v>0.17397538461538462</v>
      </c>
      <c r="D1033" s="9">
        <v>2239.526088615482</v>
      </c>
      <c r="E1033">
        <v>1286.8015925925927</v>
      </c>
      <c r="F1033" s="9">
        <f t="shared" si="32"/>
        <v>1.5556036680793812E-2</v>
      </c>
      <c r="G1033" s="9">
        <f t="shared" si="33"/>
        <v>4.0556036680793814E-2</v>
      </c>
      <c r="H1033" s="9">
        <f>E1033-$E$2</f>
        <v>994.64468981481491</v>
      </c>
      <c r="I1033" s="9">
        <f>IF(H1033=0,Sheet1!$S$1,((D1033-C1033*$Q$2-1420*C1033-H1033*B1033*$Q$1-C1033*H1033*$Q$1)/(H1033*G1033)))</f>
        <v>20.413411243685314</v>
      </c>
      <c r="J1033" s="9">
        <f>I1033/(Sheet1!$S$4*SQRT(Sheet1!$S$5))</f>
        <v>10.446154372616407</v>
      </c>
      <c r="K1033" s="9"/>
      <c r="L1033" s="9"/>
      <c r="M1033" s="9"/>
    </row>
    <row r="1034" spans="1:13" x14ac:dyDescent="0.25">
      <c r="A1034" s="5">
        <v>33.016666669460633</v>
      </c>
      <c r="B1034" s="5">
        <v>0.74520194314902533</v>
      </c>
      <c r="C1034" s="5">
        <v>0.17480256410256412</v>
      </c>
      <c r="D1034" s="9">
        <v>2238.9465771466653</v>
      </c>
      <c r="E1034">
        <v>1287.3210185185185</v>
      </c>
      <c r="F1034" s="9">
        <f t="shared" si="32"/>
        <v>1.5573119040249619E-2</v>
      </c>
      <c r="G1034" s="9">
        <f t="shared" si="33"/>
        <v>4.0573119040249621E-2</v>
      </c>
      <c r="H1034" s="9">
        <f>E1034-$E$2</f>
        <v>995.16411574074073</v>
      </c>
      <c r="I1034" s="9">
        <f>IF(H1034=0,Sheet1!$S$1,((D1034-C1034*$Q$2-1420*C1034-H1034*B1034*$Q$1-C1034*H1034*$Q$1)/(H1034*G1034)))</f>
        <v>20.324260282369888</v>
      </c>
      <c r="J1034" s="9">
        <f>I1034/(Sheet1!$S$4*SQRT(Sheet1!$S$5))</f>
        <v>10.40053315364174</v>
      </c>
      <c r="K1034" s="9"/>
      <c r="L1034" s="9"/>
      <c r="M1034" s="9"/>
    </row>
    <row r="1035" spans="1:13" x14ac:dyDescent="0.25">
      <c r="A1035" s="5">
        <v>33.050000000108653</v>
      </c>
      <c r="B1035" s="5">
        <v>0.74437630022588064</v>
      </c>
      <c r="C1035" s="5">
        <v>0.17531230769230771</v>
      </c>
      <c r="D1035" s="9">
        <v>2237.7452448888907</v>
      </c>
      <c r="E1035">
        <v>1287.3881064814814</v>
      </c>
      <c r="F1035" s="9">
        <f t="shared" si="32"/>
        <v>1.5575326288177959E-2</v>
      </c>
      <c r="G1035" s="9">
        <f t="shared" si="33"/>
        <v>4.0575326288177962E-2</v>
      </c>
      <c r="H1035" s="9">
        <f>E1035-$E$2</f>
        <v>995.23120370370361</v>
      </c>
      <c r="I1035" s="9">
        <f>IF(H1035=0,Sheet1!$S$1,((D1035-C1035*$Q$2-1420*C1035-H1035*B1035*$Q$1-C1035*H1035*$Q$1)/(H1035*G1035)))</f>
        <v>20.26690771876579</v>
      </c>
      <c r="J1035" s="9">
        <f>I1035/(Sheet1!$S$4*SQRT(Sheet1!$S$5))</f>
        <v>10.371184127850716</v>
      </c>
      <c r="K1035" s="9"/>
      <c r="L1035" s="9"/>
      <c r="M1035" s="9"/>
    </row>
    <row r="1036" spans="1:13" x14ac:dyDescent="0.25">
      <c r="A1036" s="5">
        <v>33.083333330756673</v>
      </c>
      <c r="B1036" s="5">
        <v>0.7435531002886876</v>
      </c>
      <c r="C1036" s="5">
        <v>0.17531230769230771</v>
      </c>
      <c r="D1036" s="9">
        <v>2235.6020993994475</v>
      </c>
      <c r="E1036">
        <v>1287.3881064814814</v>
      </c>
      <c r="F1036" s="9">
        <f t="shared" si="32"/>
        <v>1.5575326288177959E-2</v>
      </c>
      <c r="G1036" s="9">
        <f t="shared" si="33"/>
        <v>4.0575326288177962E-2</v>
      </c>
      <c r="H1036" s="9">
        <f>E1036-$E$2</f>
        <v>995.23120370370361</v>
      </c>
      <c r="I1036" s="9">
        <f>IF(H1036=0,Sheet1!$S$1,((D1036-C1036*$Q$2-1420*C1036-H1036*B1036*$Q$1-C1036*H1036*$Q$1)/(H1036*G1036)))</f>
        <v>20.235503482027255</v>
      </c>
      <c r="J1036" s="9">
        <f>I1036/(Sheet1!$S$4*SQRT(Sheet1!$S$5))</f>
        <v>10.355113638650808</v>
      </c>
      <c r="K1036" s="9"/>
      <c r="L1036" s="9"/>
      <c r="M1036" s="9"/>
    </row>
    <row r="1037" spans="1:13" x14ac:dyDescent="0.25">
      <c r="A1037" s="5">
        <v>33.116666671882072</v>
      </c>
      <c r="B1037" s="5">
        <v>0.74277848559571147</v>
      </c>
      <c r="C1037" s="5">
        <v>0.17503333333333335</v>
      </c>
      <c r="D1037" s="9">
        <v>2234.7191797181322</v>
      </c>
      <c r="E1037">
        <v>1286.2890787037036</v>
      </c>
      <c r="F1037" s="9">
        <f t="shared" si="32"/>
        <v>1.5539194083614592E-2</v>
      </c>
      <c r="G1037" s="9">
        <f t="shared" si="33"/>
        <v>4.0539194083614595E-2</v>
      </c>
      <c r="H1037" s="9">
        <f>E1037-$E$2</f>
        <v>994.13217592592582</v>
      </c>
      <c r="I1037" s="9">
        <f>IF(H1037=0,Sheet1!$S$1,((D1037-C1037*$Q$2-1420*C1037-H1037*B1037*$Q$1-C1037*H1037*$Q$1)/(H1037*G1037)))</f>
        <v>20.325984105834866</v>
      </c>
      <c r="J1037" s="9">
        <f>I1037/(Sheet1!$S$4*SQRT(Sheet1!$S$5))</f>
        <v>10.40141528577592</v>
      </c>
      <c r="K1037" s="9"/>
      <c r="L1037" s="9"/>
      <c r="M1037" s="9"/>
    </row>
    <row r="1038" spans="1:13" x14ac:dyDescent="0.25">
      <c r="A1038" s="5">
        <v>33.150000002530092</v>
      </c>
      <c r="B1038" s="5">
        <v>0.7420955910026148</v>
      </c>
      <c r="C1038" s="5">
        <v>0.17482102564102564</v>
      </c>
      <c r="D1038" s="9">
        <v>2236.9346014160428</v>
      </c>
      <c r="E1038">
        <v>1286.6957592592594</v>
      </c>
      <c r="F1038" s="9">
        <f t="shared" si="32"/>
        <v>1.5552557697555362E-2</v>
      </c>
      <c r="G1038" s="9">
        <f t="shared" si="33"/>
        <v>4.0552557697555364E-2</v>
      </c>
      <c r="H1038" s="9">
        <f>E1038-$E$2</f>
        <v>994.53885648148162</v>
      </c>
      <c r="I1038" s="9">
        <f>IF(H1038=0,Sheet1!$S$1,((D1038-C1038*$Q$2-1420*C1038-H1038*B1038*$Q$1-C1038*H1038*$Q$1)/(H1038*G1038)))</f>
        <v>20.392865619353564</v>
      </c>
      <c r="J1038" s="9">
        <f>I1038/(Sheet1!$S$4*SQRT(Sheet1!$S$5))</f>
        <v>10.435640560843883</v>
      </c>
      <c r="K1038" s="9"/>
      <c r="L1038" s="9"/>
      <c r="M1038" s="9"/>
    </row>
    <row r="1039" spans="1:13" x14ac:dyDescent="0.25">
      <c r="A1039" s="5">
        <v>33.200000003740811</v>
      </c>
      <c r="B1039" s="5">
        <v>0.74134342095659234</v>
      </c>
      <c r="C1039" s="5">
        <v>0.1725851282051282</v>
      </c>
      <c r="D1039" s="9">
        <v>2240.826794443612</v>
      </c>
      <c r="E1039">
        <v>1284.8805277777778</v>
      </c>
      <c r="F1039" s="9">
        <f t="shared" si="32"/>
        <v>1.5492968918322837E-2</v>
      </c>
      <c r="G1039" s="9">
        <f t="shared" si="33"/>
        <v>4.0492968918322839E-2</v>
      </c>
      <c r="H1039" s="9">
        <f>E1039-$E$2</f>
        <v>992.72362500000008</v>
      </c>
      <c r="I1039" s="9">
        <f>IF(H1039=0,Sheet1!$S$1,((D1039-C1039*$Q$2-1420*C1039-H1039*B1039*$Q$1-C1039*H1039*$Q$1)/(H1039*G1039)))</f>
        <v>20.820241495900518</v>
      </c>
      <c r="J1039" s="9">
        <f>I1039/(Sheet1!$S$4*SQRT(Sheet1!$S$5))</f>
        <v>10.654341606359868</v>
      </c>
      <c r="K1039" s="9"/>
      <c r="L1039" s="9"/>
      <c r="M1039" s="9"/>
    </row>
    <row r="1040" spans="1:13" x14ac:dyDescent="0.25">
      <c r="A1040" s="5">
        <v>33.233333334388831</v>
      </c>
      <c r="B1040" s="5">
        <v>0.74109629505652097</v>
      </c>
      <c r="C1040" s="5">
        <v>0.1725851282051282</v>
      </c>
      <c r="D1040" s="9">
        <v>2239.5838965887906</v>
      </c>
      <c r="E1040">
        <v>1284.8805277777778</v>
      </c>
      <c r="F1040" s="9">
        <f t="shared" si="32"/>
        <v>1.5492968918322837E-2</v>
      </c>
      <c r="G1040" s="9">
        <f t="shared" si="33"/>
        <v>4.0492968918322839E-2</v>
      </c>
      <c r="H1040" s="9">
        <f>E1040-$E$2</f>
        <v>992.72362500000008</v>
      </c>
      <c r="I1040" s="9">
        <f>IF(H1040=0,Sheet1!$S$1,((D1040-C1040*$Q$2-1420*C1040-H1040*B1040*$Q$1-C1040*H1040*$Q$1)/(H1040*G1040)))</f>
        <v>20.79584028504415</v>
      </c>
      <c r="J1040" s="9">
        <f>I1040/(Sheet1!$S$4*SQRT(Sheet1!$S$5))</f>
        <v>10.641854775401459</v>
      </c>
      <c r="K1040" s="9"/>
      <c r="L1040" s="9"/>
      <c r="M1040" s="9"/>
    </row>
    <row r="1041" spans="1:13" x14ac:dyDescent="0.25">
      <c r="A1041" s="5">
        <v>33.266666665036851</v>
      </c>
      <c r="B1041" s="5">
        <v>0.7410935572160674</v>
      </c>
      <c r="C1041" s="5">
        <v>0.17366102564102565</v>
      </c>
      <c r="D1041" s="9">
        <v>2238.8046707522221</v>
      </c>
      <c r="E1041">
        <v>1286.6701296296296</v>
      </c>
      <c r="F1041" s="9">
        <f t="shared" si="32"/>
        <v>1.5551715272413681E-2</v>
      </c>
      <c r="G1041" s="9">
        <f t="shared" si="33"/>
        <v>4.0551715272413684E-2</v>
      </c>
      <c r="H1041" s="9">
        <f>E1041-$E$2</f>
        <v>994.51322685185187</v>
      </c>
      <c r="I1041" s="9">
        <f>IF(H1041=0,Sheet1!$S$1,((D1041-C1041*$Q$2-1420*C1041-H1041*B1041*$Q$1-C1041*H1041*$Q$1)/(H1041*G1041)))</f>
        <v>20.570231593368103</v>
      </c>
      <c r="J1041" s="9">
        <f>I1041/(Sheet1!$S$4*SQRT(Sheet1!$S$5))</f>
        <v>10.526404045833608</v>
      </c>
      <c r="K1041" s="9"/>
      <c r="L1041" s="9"/>
      <c r="M1041" s="9"/>
    </row>
    <row r="1042" spans="1:13" x14ac:dyDescent="0.25">
      <c r="A1042" s="5">
        <v>33.30000000616225</v>
      </c>
      <c r="B1042" s="5">
        <v>0.74134750064648658</v>
      </c>
      <c r="C1042" s="5">
        <v>0.17659025641025641</v>
      </c>
      <c r="D1042" s="9">
        <v>2233.1600971398334</v>
      </c>
      <c r="E1042">
        <v>1285.1676388888891</v>
      </c>
      <c r="F1042" s="9">
        <f t="shared" si="32"/>
        <v>1.5502383626828809E-2</v>
      </c>
      <c r="G1042" s="9">
        <f t="shared" si="33"/>
        <v>4.0502383626828814E-2</v>
      </c>
      <c r="H1042" s="9">
        <f>E1042-$E$2</f>
        <v>993.01073611111133</v>
      </c>
      <c r="I1042" s="9">
        <f>IF(H1042=0,Sheet1!$S$1,((D1042-C1042*$Q$2-1420*C1042-H1042*B1042*$Q$1-C1042*H1042*$Q$1)/(H1042*G1042)))</f>
        <v>20.255127957204213</v>
      </c>
      <c r="J1042" s="9">
        <f>I1042/(Sheet1!$S$4*SQRT(Sheet1!$S$5))</f>
        <v>10.365156070791761</v>
      </c>
      <c r="K1042" s="9"/>
      <c r="L1042" s="9"/>
      <c r="M1042" s="9"/>
    </row>
    <row r="1043" spans="1:13" x14ac:dyDescent="0.25">
      <c r="A1043" s="5">
        <v>33.33333333681027</v>
      </c>
      <c r="B1043" s="5">
        <v>0.74184596861407914</v>
      </c>
      <c r="C1043" s="5">
        <v>0.17659025641025641</v>
      </c>
      <c r="D1043" s="9">
        <v>2229.4738569384931</v>
      </c>
      <c r="E1043">
        <v>1285.1676388888891</v>
      </c>
      <c r="F1043" s="9">
        <f t="shared" si="32"/>
        <v>1.5502383626828809E-2</v>
      </c>
      <c r="G1043" s="9">
        <f t="shared" si="33"/>
        <v>4.0502383626828814E-2</v>
      </c>
      <c r="H1043" s="9">
        <f>E1043-$E$2</f>
        <v>993.01073611111133</v>
      </c>
      <c r="I1043" s="9">
        <f>IF(H1043=0,Sheet1!$S$1,((D1043-C1043*$Q$2-1420*C1043-H1043*B1043*$Q$1-C1043*H1043*$Q$1)/(H1043*G1043)))</f>
        <v>20.150330435287376</v>
      </c>
      <c r="J1043" s="9">
        <f>I1043/(Sheet1!$S$4*SQRT(Sheet1!$S$5))</f>
        <v>10.311528037792153</v>
      </c>
      <c r="K1043" s="9"/>
      <c r="L1043" s="9"/>
      <c r="M1043" s="9"/>
    </row>
    <row r="1044" spans="1:13" x14ac:dyDescent="0.25">
      <c r="A1044" s="5">
        <v>33.383333338020989</v>
      </c>
      <c r="B1044" s="5">
        <v>0.74303646330920547</v>
      </c>
      <c r="C1044" s="5">
        <v>0.17849128205128204</v>
      </c>
      <c r="D1044" s="9">
        <v>2228.6650315578581</v>
      </c>
      <c r="E1044">
        <v>1286.1867685185184</v>
      </c>
      <c r="F1044" s="9">
        <f t="shared" si="32"/>
        <v>1.5535833373169773E-2</v>
      </c>
      <c r="G1044" s="9">
        <f t="shared" si="33"/>
        <v>4.0535833373169773E-2</v>
      </c>
      <c r="H1044" s="9">
        <f>E1044-$E$2</f>
        <v>994.02986574074066</v>
      </c>
      <c r="I1044" s="9">
        <f>IF(H1044=0,Sheet1!$S$1,((D1044-C1044*$Q$2-1420*C1044-H1044*B1044*$Q$1-C1044*H1044*$Q$1)/(H1044*G1044)))</f>
        <v>19.867834471926159</v>
      </c>
      <c r="J1044" s="9">
        <f>I1044/(Sheet1!$S$4*SQRT(Sheet1!$S$5))</f>
        <v>10.166966386254117</v>
      </c>
      <c r="K1044" s="9"/>
      <c r="L1044" s="9"/>
      <c r="M1044" s="9"/>
    </row>
    <row r="1045" spans="1:13" x14ac:dyDescent="0.25">
      <c r="A1045" s="5">
        <v>33.416666668669009</v>
      </c>
      <c r="B1045" s="5">
        <v>0.74411565013233438</v>
      </c>
      <c r="C1045" s="5">
        <v>0.17793641025641027</v>
      </c>
      <c r="D1045" s="9">
        <v>2228.2354772951608</v>
      </c>
      <c r="E1045">
        <v>1286.4701018518517</v>
      </c>
      <c r="F1045" s="9">
        <f t="shared" si="32"/>
        <v>1.5545141583641703E-2</v>
      </c>
      <c r="G1045" s="9">
        <f t="shared" si="33"/>
        <v>4.0545141583641704E-2</v>
      </c>
      <c r="H1045" s="9">
        <f>E1045-$E$2</f>
        <v>994.31319907407396</v>
      </c>
      <c r="I1045" s="9">
        <f>IF(H1045=0,Sheet1!$S$1,((D1045-C1045*$Q$2-1420*C1045-H1045*B1045*$Q$1-C1045*H1045*$Q$1)/(H1045*G1045)))</f>
        <v>19.860914316831309</v>
      </c>
      <c r="J1045" s="9">
        <f>I1045/(Sheet1!$S$4*SQRT(Sheet1!$S$5))</f>
        <v>10.163425135478326</v>
      </c>
      <c r="K1045" s="9"/>
      <c r="L1045" s="9"/>
      <c r="M1045" s="9"/>
    </row>
    <row r="1046" spans="1:13" x14ac:dyDescent="0.25">
      <c r="A1046" s="5">
        <v>33.449999999317029</v>
      </c>
      <c r="B1046" s="5">
        <v>0.74537934796300276</v>
      </c>
      <c r="C1046" s="5">
        <v>0.17793641025641027</v>
      </c>
      <c r="D1046" s="9">
        <v>2230.7733840048363</v>
      </c>
      <c r="E1046">
        <v>1286.4701018518517</v>
      </c>
      <c r="F1046" s="9">
        <f t="shared" si="32"/>
        <v>1.5545141583641703E-2</v>
      </c>
      <c r="G1046" s="9">
        <f t="shared" si="33"/>
        <v>4.0545141583641704E-2</v>
      </c>
      <c r="H1046" s="9">
        <f>E1046-$E$2</f>
        <v>994.31319907407396</v>
      </c>
      <c r="I1046" s="9">
        <f>IF(H1046=0,Sheet1!$S$1,((D1046-C1046*$Q$2-1420*C1046-H1046*B1046*$Q$1-C1046*H1046*$Q$1)/(H1046*G1046)))</f>
        <v>19.890579832706631</v>
      </c>
      <c r="J1046" s="9">
        <f>I1046/(Sheet1!$S$4*SQRT(Sheet1!$S$5))</f>
        <v>10.178605869098865</v>
      </c>
      <c r="K1046" s="9"/>
      <c r="L1046" s="9"/>
      <c r="M1046" s="9"/>
    </row>
    <row r="1047" spans="1:13" x14ac:dyDescent="0.25">
      <c r="A1047" s="5">
        <v>33.483333329965049</v>
      </c>
      <c r="B1047" s="5">
        <v>0.74676360891012539</v>
      </c>
      <c r="C1047" s="5">
        <v>0.17458666666666667</v>
      </c>
      <c r="D1047" s="9">
        <v>2236.7848555373566</v>
      </c>
      <c r="E1047">
        <v>1287.9388703703705</v>
      </c>
      <c r="F1047" s="9">
        <f t="shared" si="32"/>
        <v>1.5593454875317918E-2</v>
      </c>
      <c r="G1047" s="9">
        <f t="shared" si="33"/>
        <v>4.0593454875317916E-2</v>
      </c>
      <c r="H1047" s="9">
        <f>E1047-$E$2</f>
        <v>995.78196759259276</v>
      </c>
      <c r="I1047" s="9">
        <f>IF(H1047=0,Sheet1!$S$1,((D1047-C1047*$Q$2-1420*C1047-H1047*B1047*$Q$1-C1047*H1047*$Q$1)/(H1047*G1047)))</f>
        <v>20.211030082312273</v>
      </c>
      <c r="J1047" s="9">
        <f>I1047/(Sheet1!$S$4*SQRT(Sheet1!$S$5))</f>
        <v>10.342589866489773</v>
      </c>
      <c r="K1047" s="9"/>
      <c r="L1047" s="9"/>
      <c r="M1047" s="9"/>
    </row>
    <row r="1048" spans="1:13" x14ac:dyDescent="0.25">
      <c r="A1048" s="5">
        <v>33.533333331175768</v>
      </c>
      <c r="B1048" s="5">
        <v>0.74900661537249213</v>
      </c>
      <c r="C1048" s="5">
        <v>0.17192307692307693</v>
      </c>
      <c r="D1048" s="9">
        <v>2246.5900548196214</v>
      </c>
      <c r="E1048">
        <v>1287.1575972222224</v>
      </c>
      <c r="F1048" s="9">
        <f t="shared" si="32"/>
        <v>1.5567743234986444E-2</v>
      </c>
      <c r="G1048" s="9">
        <f t="shared" si="33"/>
        <v>4.0567743234986443E-2</v>
      </c>
      <c r="H1048" s="9">
        <f>E1048-$E$2</f>
        <v>995.00069444444466</v>
      </c>
      <c r="I1048" s="9">
        <f>IF(H1048=0,Sheet1!$S$1,((D1048-C1048*$Q$2-1420*C1048-H1048*B1048*$Q$1-C1048*H1048*$Q$1)/(H1048*G1048)))</f>
        <v>20.679040332573219</v>
      </c>
      <c r="J1048" s="9">
        <f>I1048/(Sheet1!$S$4*SQRT(Sheet1!$S$5))</f>
        <v>10.582084738945497</v>
      </c>
      <c r="K1048" s="9"/>
      <c r="L1048" s="9"/>
      <c r="M1048" s="9"/>
    </row>
    <row r="1049" spans="1:13" x14ac:dyDescent="0.25">
      <c r="A1049" s="5">
        <v>33.566666672301167</v>
      </c>
      <c r="B1049" s="5">
        <v>0.75058668867580058</v>
      </c>
      <c r="C1049" s="5">
        <v>0.17064871794871794</v>
      </c>
      <c r="D1049" s="9">
        <v>2253.5260961242825</v>
      </c>
      <c r="E1049">
        <v>1286.9288564814817</v>
      </c>
      <c r="F1049" s="9">
        <f t="shared" si="32"/>
        <v>1.5560220833410731E-2</v>
      </c>
      <c r="G1049" s="9">
        <f t="shared" si="33"/>
        <v>4.056022083341073E-2</v>
      </c>
      <c r="H1049" s="9">
        <f>E1049-$E$2</f>
        <v>994.77195370370396</v>
      </c>
      <c r="I1049" s="9">
        <f>IF(H1049=0,Sheet1!$S$1,((D1049-C1049*$Q$2-1420*C1049-H1049*B1049*$Q$1-C1049*H1049*$Q$1)/(H1049*G1049)))</f>
        <v>20.936654059174984</v>
      </c>
      <c r="J1049" s="9">
        <f>I1049/(Sheet1!$S$4*SQRT(Sheet1!$S$5))</f>
        <v>10.713913404153008</v>
      </c>
      <c r="K1049" s="9"/>
      <c r="L1049" s="9"/>
      <c r="M1049" s="9"/>
    </row>
    <row r="1050" spans="1:13" x14ac:dyDescent="0.25">
      <c r="A1050" s="5">
        <v>33.600000002949187</v>
      </c>
      <c r="B1050" s="5">
        <v>0.7521998819960265</v>
      </c>
      <c r="C1050" s="5">
        <v>0.1723420512820513</v>
      </c>
      <c r="D1050" s="9">
        <v>2250.2468021020977</v>
      </c>
      <c r="E1050">
        <v>1286.9508240740743</v>
      </c>
      <c r="F1050" s="9">
        <f t="shared" si="32"/>
        <v>1.5560943155975743E-2</v>
      </c>
      <c r="G1050" s="9">
        <f t="shared" si="33"/>
        <v>4.0560943155975748E-2</v>
      </c>
      <c r="H1050" s="9">
        <f>E1050-$E$2</f>
        <v>994.7939212962965</v>
      </c>
      <c r="I1050" s="9">
        <f>IF(H1050=0,Sheet1!$S$1,((D1050-C1050*$Q$2-1420*C1050-H1050*B1050*$Q$1-C1050*H1050*$Q$1)/(H1050*G1050)))</f>
        <v>20.661193015649307</v>
      </c>
      <c r="J1050" s="9">
        <f>I1050/(Sheet1!$S$4*SQRT(Sheet1!$S$5))</f>
        <v>10.572951731948351</v>
      </c>
      <c r="K1050" s="9"/>
      <c r="L1050" s="9"/>
      <c r="M1050" s="9"/>
    </row>
    <row r="1051" spans="1:13" x14ac:dyDescent="0.25">
      <c r="A1051" s="5">
        <v>33.633333333597207</v>
      </c>
      <c r="B1051" s="5">
        <v>0.75380180027943744</v>
      </c>
      <c r="C1051" s="5">
        <v>0.1723420512820513</v>
      </c>
      <c r="D1051" s="9">
        <v>2255.3112076657003</v>
      </c>
      <c r="E1051">
        <v>1286.9508240740743</v>
      </c>
      <c r="F1051" s="9">
        <f t="shared" si="32"/>
        <v>1.5560943155975743E-2</v>
      </c>
      <c r="G1051" s="9">
        <f t="shared" si="33"/>
        <v>4.0560943155975748E-2</v>
      </c>
      <c r="H1051" s="9">
        <f>E1051-$E$2</f>
        <v>994.7939212962965</v>
      </c>
      <c r="I1051" s="9">
        <f>IF(H1051=0,Sheet1!$S$1,((D1051-C1051*$Q$2-1420*C1051-H1051*B1051*$Q$1-C1051*H1051*$Q$1)/(H1051*G1051)))</f>
        <v>20.744525903104289</v>
      </c>
      <c r="J1051" s="9">
        <f>I1051/(Sheet1!$S$4*SQRT(Sheet1!$S$5))</f>
        <v>10.615595668146907</v>
      </c>
      <c r="K1051" s="9"/>
      <c r="L1051" s="9"/>
      <c r="M1051" s="9"/>
    </row>
    <row r="1052" spans="1:13" x14ac:dyDescent="0.25">
      <c r="A1052" s="5">
        <v>33.666666664245227</v>
      </c>
      <c r="B1052" s="5">
        <v>0.7553397297315938</v>
      </c>
      <c r="C1052" s="5">
        <v>0.17422051282051282</v>
      </c>
      <c r="D1052" s="9">
        <v>2252.9742853176358</v>
      </c>
      <c r="E1052">
        <v>1285.3556712962964</v>
      </c>
      <c r="F1052" s="9">
        <f t="shared" si="32"/>
        <v>1.5508551528918731E-2</v>
      </c>
      <c r="G1052" s="9">
        <f t="shared" si="33"/>
        <v>4.0508551528918732E-2</v>
      </c>
      <c r="H1052" s="9">
        <f>E1052-$E$2</f>
        <v>993.19876851851859</v>
      </c>
      <c r="I1052" s="9">
        <f>IF(H1052=0,Sheet1!$S$1,((D1052-C1052*$Q$2-1420*C1052-H1052*B1052*$Q$1-C1052*H1052*$Q$1)/(H1052*G1052)))</f>
        <v>20.578117958993658</v>
      </c>
      <c r="J1052" s="9">
        <f>I1052/(Sheet1!$S$4*SQRT(Sheet1!$S$5))</f>
        <v>10.530439735497625</v>
      </c>
      <c r="K1052" s="9"/>
      <c r="L1052" s="9"/>
      <c r="M1052" s="9"/>
    </row>
    <row r="1053" spans="1:13" x14ac:dyDescent="0.25">
      <c r="A1053" s="5">
        <v>33.716666665455946</v>
      </c>
      <c r="B1053" s="5">
        <v>0.75745406922425229</v>
      </c>
      <c r="C1053" s="5">
        <v>0.17434717948717948</v>
      </c>
      <c r="D1053" s="9">
        <v>2253.3247629635821</v>
      </c>
      <c r="E1053">
        <v>1282.7496064814814</v>
      </c>
      <c r="F1053" s="9">
        <f t="shared" si="32"/>
        <v>1.5423214555089075E-2</v>
      </c>
      <c r="G1053" s="9">
        <f t="shared" si="33"/>
        <v>4.0423214555089078E-2</v>
      </c>
      <c r="H1053" s="9">
        <f>E1053-$E$2</f>
        <v>990.59270370370359</v>
      </c>
      <c r="I1053" s="9">
        <f>IF(H1053=0,Sheet1!$S$1,((D1053-C1053*$Q$2-1420*C1053-H1053*B1053*$Q$1-C1053*H1053*$Q$1)/(H1053*G1053)))</f>
        <v>20.681995583076858</v>
      </c>
      <c r="J1053" s="9">
        <f>I1053/(Sheet1!$S$4*SQRT(Sheet1!$S$5))</f>
        <v>10.583597029204203</v>
      </c>
      <c r="K1053" s="9"/>
      <c r="L1053" s="9"/>
      <c r="M1053" s="9"/>
    </row>
    <row r="1054" spans="1:13" x14ac:dyDescent="0.25">
      <c r="A1054" s="5">
        <v>33.750000006581345</v>
      </c>
      <c r="B1054" s="5">
        <v>0.75871309862840541</v>
      </c>
      <c r="C1054" s="5">
        <v>0.17271743589743588</v>
      </c>
      <c r="D1054" s="9">
        <v>2257.5778801093829</v>
      </c>
      <c r="E1054">
        <v>1283.2717546296296</v>
      </c>
      <c r="F1054" s="9">
        <f t="shared" si="32"/>
        <v>1.5440287022341593E-2</v>
      </c>
      <c r="G1054" s="9">
        <f t="shared" si="33"/>
        <v>4.0440287022341592E-2</v>
      </c>
      <c r="H1054" s="9">
        <f>E1054-$E$2</f>
        <v>991.11485185185188</v>
      </c>
      <c r="I1054" s="9">
        <f>IF(H1054=0,Sheet1!$S$1,((D1054-C1054*$Q$2-1420*C1054-H1054*B1054*$Q$1-C1054*H1054*$Q$1)/(H1054*G1054)))</f>
        <v>20.867778632215511</v>
      </c>
      <c r="J1054" s="9">
        <f>I1054/(Sheet1!$S$4*SQRT(Sheet1!$S$5))</f>
        <v>10.678667783815001</v>
      </c>
      <c r="K1054" s="9"/>
      <c r="L1054" s="9"/>
      <c r="M1054" s="9"/>
    </row>
    <row r="1055" spans="1:13" x14ac:dyDescent="0.25">
      <c r="A1055" s="5">
        <v>33.783333337229365</v>
      </c>
      <c r="B1055" s="5">
        <v>0.7598521212155761</v>
      </c>
      <c r="C1055" s="5">
        <v>0.17271743589743588</v>
      </c>
      <c r="D1055" s="9">
        <v>2261.5690291652468</v>
      </c>
      <c r="E1055">
        <v>1283.2717546296296</v>
      </c>
      <c r="F1055" s="9">
        <f t="shared" si="32"/>
        <v>1.5440287022341593E-2</v>
      </c>
      <c r="G1055" s="9">
        <f t="shared" si="33"/>
        <v>4.0440287022341592E-2</v>
      </c>
      <c r="H1055" s="9">
        <f>E1055-$E$2</f>
        <v>991.11485185185188</v>
      </c>
      <c r="I1055" s="9">
        <f>IF(H1055=0,Sheet1!$S$1,((D1055-C1055*$Q$2-1420*C1055-H1055*B1055*$Q$1-C1055*H1055*$Q$1)/(H1055*G1055)))</f>
        <v>20.937274993386549</v>
      </c>
      <c r="J1055" s="9">
        <f>I1055/(Sheet1!$S$4*SQRT(Sheet1!$S$5))</f>
        <v>10.714231154799963</v>
      </c>
      <c r="K1055" s="9"/>
      <c r="L1055" s="9"/>
      <c r="M1055" s="9"/>
    </row>
    <row r="1056" spans="1:13" x14ac:dyDescent="0.25">
      <c r="A1056" s="5">
        <v>33.816666667877385</v>
      </c>
      <c r="B1056" s="5">
        <v>0.76112525200598713</v>
      </c>
      <c r="C1056" s="5">
        <v>0.17356307692307693</v>
      </c>
      <c r="D1056" s="9">
        <v>2265.3879765365664</v>
      </c>
      <c r="E1056">
        <v>1284.7435648148148</v>
      </c>
      <c r="F1056" s="9">
        <f t="shared" si="32"/>
        <v>1.5488479107870807E-2</v>
      </c>
      <c r="G1056" s="9">
        <f t="shared" si="33"/>
        <v>4.048847910787081E-2</v>
      </c>
      <c r="H1056" s="9">
        <f>E1056-$E$2</f>
        <v>992.58666203703706</v>
      </c>
      <c r="I1056" s="9">
        <f>IF(H1056=0,Sheet1!$S$1,((D1056-C1056*$Q$2-1420*C1056-H1056*B1056*$Q$1-C1056*H1056*$Q$1)/(H1056*G1056)))</f>
        <v>20.830981255471983</v>
      </c>
      <c r="J1056" s="9">
        <f>I1056/(Sheet1!$S$4*SQRT(Sheet1!$S$5))</f>
        <v>10.659837463229112</v>
      </c>
      <c r="K1056" s="9"/>
      <c r="L1056" s="9"/>
      <c r="M1056" s="9"/>
    </row>
    <row r="1057" spans="1:13" x14ac:dyDescent="0.25">
      <c r="A1057" s="5">
        <v>33.849999998525405</v>
      </c>
      <c r="B1057" s="5">
        <v>0.7617113564172735</v>
      </c>
      <c r="C1057" s="5">
        <v>0.17356307692307693</v>
      </c>
      <c r="D1057" s="9">
        <v>2267.6281135931526</v>
      </c>
      <c r="E1057">
        <v>1284.7435648148148</v>
      </c>
      <c r="F1057" s="9">
        <f t="shared" si="32"/>
        <v>1.5488479107870807E-2</v>
      </c>
      <c r="G1057" s="9">
        <f t="shared" si="33"/>
        <v>4.048847910787081E-2</v>
      </c>
      <c r="H1057" s="9">
        <f>E1057-$E$2</f>
        <v>992.58666203703706</v>
      </c>
      <c r="I1057" s="9">
        <f>IF(H1057=0,Sheet1!$S$1,((D1057-C1057*$Q$2-1420*C1057-H1057*B1057*$Q$1-C1057*H1057*$Q$1)/(H1057*G1057)))</f>
        <v>20.871262058958663</v>
      </c>
      <c r="J1057" s="9">
        <f>I1057/(Sheet1!$S$4*SQRT(Sheet1!$S$5))</f>
        <v>10.680450357686183</v>
      </c>
      <c r="K1057" s="9"/>
      <c r="L1057" s="9"/>
      <c r="M1057" s="9"/>
    </row>
    <row r="1058" spans="1:13" x14ac:dyDescent="0.25">
      <c r="A1058" s="5">
        <v>33.899999999736124</v>
      </c>
      <c r="B1058" s="5">
        <v>0.76267323716979285</v>
      </c>
      <c r="C1058" s="5">
        <v>0.17245384615384615</v>
      </c>
      <c r="D1058" s="9">
        <v>2268.5968844253121</v>
      </c>
      <c r="E1058">
        <v>1282.7469629629632</v>
      </c>
      <c r="F1058" s="9">
        <f t="shared" si="32"/>
        <v>1.5423128153586482E-2</v>
      </c>
      <c r="G1058" s="9">
        <f t="shared" si="33"/>
        <v>4.0423128153586479E-2</v>
      </c>
      <c r="H1058" s="9">
        <f>E1058-$E$2</f>
        <v>990.59006018518539</v>
      </c>
      <c r="I1058" s="9">
        <f>IF(H1058=0,Sheet1!$S$1,((D1058-C1058*$Q$2-1420*C1058-H1058*B1058*$Q$1-C1058*H1058*$Q$1)/(H1058*G1058)))</f>
        <v>21.094838494622273</v>
      </c>
      <c r="J1058" s="9">
        <f>I1058/(Sheet1!$S$4*SQRT(Sheet1!$S$5))</f>
        <v>10.794861120940848</v>
      </c>
      <c r="K1058" s="9"/>
      <c r="L1058" s="9"/>
      <c r="M1058" s="9"/>
    </row>
    <row r="1059" spans="1:13" x14ac:dyDescent="0.25">
      <c r="A1059" s="5">
        <v>33.933333330384144</v>
      </c>
      <c r="B1059" s="5">
        <v>0.76310771342079997</v>
      </c>
      <c r="C1059" s="5">
        <v>0.17309076923076924</v>
      </c>
      <c r="D1059" s="9">
        <v>2268.6437499655417</v>
      </c>
      <c r="E1059">
        <v>1280.4332407407405</v>
      </c>
      <c r="F1059" s="9">
        <f t="shared" si="32"/>
        <v>1.5347631488300621E-2</v>
      </c>
      <c r="G1059" s="9">
        <f t="shared" si="33"/>
        <v>4.0347631488300624E-2</v>
      </c>
      <c r="H1059" s="9">
        <f>E1059-$E$2</f>
        <v>988.27633796296277</v>
      </c>
      <c r="I1059" s="9">
        <f>IF(H1059=0,Sheet1!$S$1,((D1059-C1059*$Q$2-1420*C1059-H1059*B1059*$Q$1-C1059*H1059*$Q$1)/(H1059*G1059)))</f>
        <v>21.174302726892059</v>
      </c>
      <c r="J1059" s="9">
        <f>I1059/(Sheet1!$S$4*SQRT(Sheet1!$S$5))</f>
        <v>10.835525350328203</v>
      </c>
      <c r="K1059" s="9"/>
      <c r="L1059" s="9"/>
      <c r="M1059" s="9"/>
    </row>
    <row r="1060" spans="1:13" x14ac:dyDescent="0.25">
      <c r="A1060" s="5">
        <v>33.966666671509543</v>
      </c>
      <c r="B1060" s="5">
        <v>0.76341087374858574</v>
      </c>
      <c r="C1060" s="5">
        <v>0.17319333333333334</v>
      </c>
      <c r="D1060" s="9">
        <v>2268.9748432264369</v>
      </c>
      <c r="E1060">
        <v>1281.5193657407408</v>
      </c>
      <c r="F1060" s="9">
        <f t="shared" si="32"/>
        <v>1.5383040446304036E-2</v>
      </c>
      <c r="G1060" s="9">
        <f t="shared" si="33"/>
        <v>4.0383040446304037E-2</v>
      </c>
      <c r="H1060" s="9">
        <f>E1060-$E$2</f>
        <v>989.36246296296304</v>
      </c>
      <c r="I1060" s="9">
        <f>IF(H1060=0,Sheet1!$S$1,((D1060-C1060*$Q$2-1420*C1060-H1060*B1060*$Q$1-C1060*H1060*$Q$1)/(H1060*G1060)))</f>
        <v>21.096418560020528</v>
      </c>
      <c r="J1060" s="9">
        <f>I1060/(Sheet1!$S$4*SQRT(Sheet1!$S$5))</f>
        <v>10.79566968776351</v>
      </c>
      <c r="K1060" s="9"/>
      <c r="L1060" s="9"/>
      <c r="M1060" s="9"/>
    </row>
    <row r="1061" spans="1:13" x14ac:dyDescent="0.25">
      <c r="A1061" s="5">
        <v>34.000000002157563</v>
      </c>
      <c r="B1061" s="5">
        <v>0.76362878447590954</v>
      </c>
      <c r="C1061" s="5">
        <v>0.17115384615384616</v>
      </c>
      <c r="D1061" s="9">
        <v>2271.1233273045364</v>
      </c>
      <c r="E1061">
        <v>1280.5914583333333</v>
      </c>
      <c r="F1061" s="9">
        <f t="shared" si="32"/>
        <v>1.535278612870427E-2</v>
      </c>
      <c r="G1061" s="9">
        <f t="shared" si="33"/>
        <v>4.0352786128704271E-2</v>
      </c>
      <c r="H1061" s="9">
        <f>E1061-$E$2</f>
        <v>988.43455555555556</v>
      </c>
      <c r="I1061" s="9">
        <f>IF(H1061=0,Sheet1!$S$1,((D1061-C1061*$Q$2-1420*C1061-H1061*B1061*$Q$1-C1061*H1061*$Q$1)/(H1061*G1061)))</f>
        <v>21.386256714733015</v>
      </c>
      <c r="J1061" s="9">
        <f>I1061/(Sheet1!$S$4*SQRT(Sheet1!$S$5))</f>
        <v>10.943988558679195</v>
      </c>
      <c r="K1061" s="9"/>
      <c r="L1061" s="9"/>
      <c r="M1061" s="9"/>
    </row>
    <row r="1062" spans="1:13" x14ac:dyDescent="0.25">
      <c r="A1062" s="5">
        <v>34.033333332805583</v>
      </c>
      <c r="B1062" s="5">
        <v>0.76379058222402019</v>
      </c>
      <c r="C1062" s="5">
        <v>0.17115384615384616</v>
      </c>
      <c r="D1062" s="9">
        <v>2269.5153915560768</v>
      </c>
      <c r="E1062">
        <v>1280.5914583333333</v>
      </c>
      <c r="F1062" s="9">
        <f t="shared" si="32"/>
        <v>1.535278612870427E-2</v>
      </c>
      <c r="G1062" s="9">
        <f t="shared" si="33"/>
        <v>4.0352786128704271E-2</v>
      </c>
      <c r="H1062" s="9">
        <f>E1062-$E$2</f>
        <v>988.43455555555556</v>
      </c>
      <c r="I1062" s="9">
        <f>IF(H1062=0,Sheet1!$S$1,((D1062-C1062*$Q$2-1420*C1062-H1062*B1062*$Q$1-C1062*H1062*$Q$1)/(H1062*G1062)))</f>
        <v>21.341661285249561</v>
      </c>
      <c r="J1062" s="9">
        <f>I1062/(Sheet1!$S$4*SQRT(Sheet1!$S$5))</f>
        <v>10.921167740779815</v>
      </c>
      <c r="K1062" s="9"/>
      <c r="L1062" s="9"/>
      <c r="M1062" s="9"/>
    </row>
    <row r="1063" spans="1:13" x14ac:dyDescent="0.25">
      <c r="A1063" s="5">
        <v>34.083333334016302</v>
      </c>
      <c r="B1063" s="5">
        <v>0.7639578565758629</v>
      </c>
      <c r="C1063" s="5">
        <v>0.16962769230769228</v>
      </c>
      <c r="D1063" s="9">
        <v>2270.5829177888058</v>
      </c>
      <c r="E1063">
        <v>1278.2823703703702</v>
      </c>
      <c r="F1063" s="9">
        <f t="shared" si="32"/>
        <v>1.5277673620971063E-2</v>
      </c>
      <c r="G1063" s="9">
        <f t="shared" si="33"/>
        <v>4.0277673620971066E-2</v>
      </c>
      <c r="H1063" s="9">
        <f>E1063-$E$2</f>
        <v>986.12546759259249</v>
      </c>
      <c r="I1063" s="9">
        <f>IF(H1063=0,Sheet1!$S$1,((D1063-C1063*$Q$2-1420*C1063-H1063*B1063*$Q$1-C1063*H1063*$Q$1)/(H1063*G1063)))</f>
        <v>21.649314128498151</v>
      </c>
      <c r="J1063" s="9">
        <f>I1063/(Sheet1!$S$4*SQRT(Sheet1!$S$5))</f>
        <v>11.078602921768649</v>
      </c>
      <c r="K1063" s="9"/>
      <c r="L1063" s="9"/>
      <c r="M1063" s="9"/>
    </row>
    <row r="1064" spans="1:13" x14ac:dyDescent="0.25">
      <c r="A1064" s="5">
        <v>34.116666664664322</v>
      </c>
      <c r="B1064" s="5">
        <v>0.76403361906394762</v>
      </c>
      <c r="C1064" s="5">
        <v>0.16997435897435897</v>
      </c>
      <c r="D1064" s="9">
        <v>2269.300497699503</v>
      </c>
      <c r="E1064">
        <v>1279.1474490740743</v>
      </c>
      <c r="F1064" s="9">
        <f t="shared" si="32"/>
        <v>1.5305784597380219E-2</v>
      </c>
      <c r="G1064" s="9">
        <f t="shared" si="33"/>
        <v>4.0305784597380219E-2</v>
      </c>
      <c r="H1064" s="9">
        <f>E1064-$E$2</f>
        <v>986.99054629629654</v>
      </c>
      <c r="I1064" s="9">
        <f>IF(H1064=0,Sheet1!$S$1,((D1064-C1064*$Q$2-1420*C1064-H1064*B1064*$Q$1-C1064*H1064*$Q$1)/(H1064*G1064)))</f>
        <v>21.528180985565314</v>
      </c>
      <c r="J1064" s="9">
        <f>I1064/(Sheet1!$S$4*SQRT(Sheet1!$S$5))</f>
        <v>11.01661546187715</v>
      </c>
      <c r="K1064" s="9"/>
      <c r="L1064" s="9"/>
      <c r="M1064" s="9"/>
    </row>
    <row r="1065" spans="1:13" x14ac:dyDescent="0.25">
      <c r="A1065" s="5">
        <v>34.150000005789721</v>
      </c>
      <c r="B1065" s="5">
        <v>0.76407995235429715</v>
      </c>
      <c r="C1065" s="5">
        <v>0.17217230769230771</v>
      </c>
      <c r="D1065" s="9">
        <v>2263.566841334437</v>
      </c>
      <c r="E1065">
        <v>1278.777337962963</v>
      </c>
      <c r="F1065" s="9">
        <f t="shared" si="32"/>
        <v>1.5293753446552549E-2</v>
      </c>
      <c r="G1065" s="9">
        <f t="shared" si="33"/>
        <v>4.0293753446552547E-2</v>
      </c>
      <c r="H1065" s="9">
        <f>E1065-$E$2</f>
        <v>986.62043518518522</v>
      </c>
      <c r="I1065" s="9">
        <f>IF(H1065=0,Sheet1!$S$1,((D1065-C1065*$Q$2-1420*C1065-H1065*B1065*$Q$1-C1065*H1065*$Q$1)/(H1065*G1065)))</f>
        <v>21.208937124698721</v>
      </c>
      <c r="J1065" s="9">
        <f>I1065/(Sheet1!$S$4*SQRT(Sheet1!$S$5))</f>
        <v>10.853248809762398</v>
      </c>
      <c r="K1065" s="9"/>
      <c r="L1065" s="9"/>
      <c r="M1065" s="9"/>
    </row>
    <row r="1066" spans="1:13" x14ac:dyDescent="0.25">
      <c r="A1066" s="5">
        <v>34.183333336437741</v>
      </c>
      <c r="B1066" s="5">
        <v>0.76409542465704661</v>
      </c>
      <c r="C1066" s="5">
        <v>0.17217230769230771</v>
      </c>
      <c r="D1066" s="9">
        <v>2268.4026853975192</v>
      </c>
      <c r="E1066">
        <v>1278.777337962963</v>
      </c>
      <c r="F1066" s="9">
        <f t="shared" si="32"/>
        <v>1.5293753446552549E-2</v>
      </c>
      <c r="G1066" s="9">
        <f t="shared" si="33"/>
        <v>4.0293753446552547E-2</v>
      </c>
      <c r="H1066" s="9">
        <f>E1066-$E$2</f>
        <v>986.62043518518522</v>
      </c>
      <c r="I1066" s="9">
        <f>IF(H1066=0,Sheet1!$S$1,((D1066-C1066*$Q$2-1420*C1066-H1066*B1066*$Q$1-C1066*H1066*$Q$1)/(H1066*G1066)))</f>
        <v>21.330169279368285</v>
      </c>
      <c r="J1066" s="9">
        <f>I1066/(Sheet1!$S$4*SQRT(Sheet1!$S$5))</f>
        <v>10.915286936927201</v>
      </c>
      <c r="K1066" s="9"/>
      <c r="L1066" s="9"/>
      <c r="M1066" s="9"/>
    </row>
    <row r="1067" spans="1:13" x14ac:dyDescent="0.25">
      <c r="A1067" s="5">
        <v>34.216666667085761</v>
      </c>
      <c r="B1067" s="5">
        <v>0.76409150123351444</v>
      </c>
      <c r="C1067" s="5">
        <v>0.17173128205128207</v>
      </c>
      <c r="D1067" s="9">
        <v>2267.9347001596802</v>
      </c>
      <c r="E1067">
        <v>1280.8413796296297</v>
      </c>
      <c r="F1067" s="9">
        <f t="shared" si="32"/>
        <v>1.5360930814011438E-2</v>
      </c>
      <c r="G1067" s="9">
        <f t="shared" si="33"/>
        <v>4.0360930814011438E-2</v>
      </c>
      <c r="H1067" s="9">
        <f>E1067-$E$2</f>
        <v>988.68447685185197</v>
      </c>
      <c r="I1067" s="9">
        <f>IF(H1067=0,Sheet1!$S$1,((D1067-C1067*$Q$2-1420*C1067-H1067*B1067*$Q$1-C1067*H1067*$Q$1)/(H1067*G1067)))</f>
        <v>21.22638690472483</v>
      </c>
      <c r="J1067" s="9">
        <f>I1067/(Sheet1!$S$4*SQRT(Sheet1!$S$5))</f>
        <v>10.862178385213797</v>
      </c>
      <c r="K1067" s="9"/>
      <c r="L1067" s="9"/>
      <c r="M1067" s="9"/>
    </row>
    <row r="1068" spans="1:13" x14ac:dyDescent="0.25">
      <c r="A1068" s="5">
        <v>34.26666666829648</v>
      </c>
      <c r="B1068" s="5">
        <v>0.7641002687810019</v>
      </c>
      <c r="C1068" s="5">
        <v>0.17373641025641026</v>
      </c>
      <c r="D1068" s="9">
        <v>2264.4427290793456</v>
      </c>
      <c r="E1068">
        <v>1281.5957314814814</v>
      </c>
      <c r="F1068" s="9">
        <f t="shared" si="32"/>
        <v>1.5385532140287112E-2</v>
      </c>
      <c r="G1068" s="9">
        <f t="shared" si="33"/>
        <v>4.0385532140287117E-2</v>
      </c>
      <c r="H1068" s="9">
        <f>E1068-$E$2</f>
        <v>989.43882870370362</v>
      </c>
      <c r="I1068" s="9">
        <f>IF(H1068=0,Sheet1!$S$1,((D1068-C1068*$Q$2-1420*C1068-H1068*B1068*$Q$1-C1068*H1068*$Q$1)/(H1068*G1068)))</f>
        <v>20.911316287617151</v>
      </c>
      <c r="J1068" s="9">
        <f>I1068/(Sheet1!$S$4*SQRT(Sheet1!$S$5))</f>
        <v>10.700947307012674</v>
      </c>
      <c r="K1068" s="9"/>
      <c r="L1068" s="9"/>
      <c r="M1068" s="9"/>
    </row>
    <row r="1069" spans="1:13" x14ac:dyDescent="0.25">
      <c r="A1069" s="5">
        <v>34.2999999989445</v>
      </c>
      <c r="B1069" s="5">
        <v>0.7641658410804949</v>
      </c>
      <c r="C1069" s="5">
        <v>0.17373641025641026</v>
      </c>
      <c r="D1069" s="9">
        <v>2263.4153832415668</v>
      </c>
      <c r="E1069">
        <v>1281.5957314814814</v>
      </c>
      <c r="F1069" s="9">
        <f t="shared" si="32"/>
        <v>1.5385532140287112E-2</v>
      </c>
      <c r="G1069" s="9">
        <f t="shared" si="33"/>
        <v>4.0385532140287117E-2</v>
      </c>
      <c r="H1069" s="9">
        <f>E1069-$E$2</f>
        <v>989.43882870370362</v>
      </c>
      <c r="I1069" s="9">
        <f>IF(H1069=0,Sheet1!$S$1,((D1069-C1069*$Q$2-1420*C1069-H1069*B1069*$Q$1-C1069*H1069*$Q$1)/(H1069*G1069)))</f>
        <v>20.883872230752562</v>
      </c>
      <c r="J1069" s="9">
        <f>I1069/(Sheet1!$S$4*SQRT(Sheet1!$S$5))</f>
        <v>10.686903360550417</v>
      </c>
      <c r="K1069" s="9"/>
      <c r="L1069" s="9"/>
      <c r="M1069" s="9"/>
    </row>
    <row r="1070" spans="1:13" x14ac:dyDescent="0.25">
      <c r="A1070" s="5">
        <v>34.333333340069899</v>
      </c>
      <c r="B1070" s="5">
        <v>0.7643158239882929</v>
      </c>
      <c r="C1070" s="5">
        <v>0.17392615384615384</v>
      </c>
      <c r="D1070" s="9">
        <v>2265.0736012204488</v>
      </c>
      <c r="E1070">
        <v>1279.2854583333333</v>
      </c>
      <c r="F1070" s="9">
        <f t="shared" si="32"/>
        <v>1.5310272486353235E-2</v>
      </c>
      <c r="G1070" s="9">
        <f t="shared" si="33"/>
        <v>4.0310272486353237E-2</v>
      </c>
      <c r="H1070" s="9">
        <f>E1070-$E$2</f>
        <v>987.12855555555552</v>
      </c>
      <c r="I1070" s="9">
        <f>IF(H1070=0,Sheet1!$S$1,((D1070-C1070*$Q$2-1420*C1070-H1070*B1070*$Q$1-C1070*H1070*$Q$1)/(H1070*G1070)))</f>
        <v>21.050642890418988</v>
      </c>
      <c r="J1070" s="9">
        <f>I1070/(Sheet1!$S$4*SQRT(Sheet1!$S$5))</f>
        <v>10.77224490562106</v>
      </c>
      <c r="K1070" s="9"/>
      <c r="L1070" s="9"/>
      <c r="M1070" s="9"/>
    </row>
    <row r="1071" spans="1:13" x14ac:dyDescent="0.25">
      <c r="A1071" s="5">
        <v>34.366666670717919</v>
      </c>
      <c r="B1071" s="5">
        <v>0.76456271033694323</v>
      </c>
      <c r="C1071" s="5">
        <v>0.17487282051282052</v>
      </c>
      <c r="D1071" s="9">
        <v>2261.4550558279093</v>
      </c>
      <c r="E1071">
        <v>1279.6387129629629</v>
      </c>
      <c r="F1071" s="9">
        <f t="shared" si="32"/>
        <v>1.532176394823166E-2</v>
      </c>
      <c r="G1071" s="9">
        <f t="shared" si="33"/>
        <v>4.0321763948231663E-2</v>
      </c>
      <c r="H1071" s="9">
        <f>E1071-$E$2</f>
        <v>987.48181018518517</v>
      </c>
      <c r="I1071" s="9">
        <f>IF(H1071=0,Sheet1!$S$1,((D1071-C1071*$Q$2-1420*C1071-H1071*B1071*$Q$1-C1071*H1071*$Q$1)/(H1071*G1071)))</f>
        <v>20.845818104295201</v>
      </c>
      <c r="J1071" s="9">
        <f>I1071/(Sheet1!$S$4*SQRT(Sheet1!$S$5))</f>
        <v>10.667429923468134</v>
      </c>
      <c r="K1071" s="9"/>
      <c r="L1071" s="9"/>
      <c r="M1071" s="9"/>
    </row>
    <row r="1072" spans="1:13" x14ac:dyDescent="0.25">
      <c r="A1072" s="5">
        <v>34.416666671928638</v>
      </c>
      <c r="B1072" s="5">
        <v>0.76513270823118507</v>
      </c>
      <c r="C1072" s="5">
        <v>0.1768523076923077</v>
      </c>
      <c r="D1072" s="9">
        <v>2260.1095080044379</v>
      </c>
      <c r="E1072">
        <v>1281.5440694444444</v>
      </c>
      <c r="F1072" s="9">
        <f t="shared" si="32"/>
        <v>1.5383846459372796E-2</v>
      </c>
      <c r="G1072" s="9">
        <f t="shared" si="33"/>
        <v>4.0383846459372798E-2</v>
      </c>
      <c r="H1072" s="9">
        <f>E1072-$E$2</f>
        <v>989.38716666666664</v>
      </c>
      <c r="I1072" s="9">
        <f>IF(H1072=0,Sheet1!$S$1,((D1072-C1072*$Q$2-1420*C1072-H1072*B1072*$Q$1-C1072*H1072*$Q$1)/(H1072*G1072)))</f>
        <v>20.499895186861149</v>
      </c>
      <c r="J1072" s="9">
        <f>I1072/(Sheet1!$S$4*SQRT(Sheet1!$S$5))</f>
        <v>10.490410798472073</v>
      </c>
      <c r="K1072" s="9"/>
      <c r="L1072" s="9"/>
      <c r="M1072" s="9"/>
    </row>
    <row r="1073" spans="1:13" x14ac:dyDescent="0.25">
      <c r="A1073" s="5">
        <v>34.450000002576658</v>
      </c>
      <c r="B1073" s="5">
        <v>0.76566430203269709</v>
      </c>
      <c r="C1073" s="5">
        <v>0.17698615384615385</v>
      </c>
      <c r="D1073" s="9">
        <v>2259.377989322958</v>
      </c>
      <c r="E1073">
        <v>1281.1677500000001</v>
      </c>
      <c r="F1073" s="9">
        <f t="shared" si="32"/>
        <v>1.5371571305416817E-2</v>
      </c>
      <c r="G1073" s="9">
        <f t="shared" si="33"/>
        <v>4.0371571305416819E-2</v>
      </c>
      <c r="H1073" s="9">
        <f>E1073-$E$2</f>
        <v>989.01084722222231</v>
      </c>
      <c r="I1073" s="9">
        <f>IF(H1073=0,Sheet1!$S$1,((D1073-C1073*$Q$2-1420*C1073-H1073*B1073*$Q$1-C1073*H1073*$Q$1)/(H1073*G1073)))</f>
        <v>20.479040534054011</v>
      </c>
      <c r="J1073" s="9">
        <f>I1073/(Sheet1!$S$4*SQRT(Sheet1!$S$5))</f>
        <v>10.479738847566361</v>
      </c>
      <c r="K1073" s="9"/>
      <c r="L1073" s="9"/>
      <c r="M1073" s="9"/>
    </row>
    <row r="1074" spans="1:13" x14ac:dyDescent="0.25">
      <c r="A1074" s="5">
        <v>34.483333333224678</v>
      </c>
      <c r="B1074" s="5">
        <v>0.76633045807177247</v>
      </c>
      <c r="C1074" s="5">
        <v>0.17698615384615385</v>
      </c>
      <c r="D1074" s="9">
        <v>2261.2816466636191</v>
      </c>
      <c r="E1074">
        <v>1281.1677500000001</v>
      </c>
      <c r="F1074" s="9">
        <f t="shared" si="32"/>
        <v>1.5371571305416817E-2</v>
      </c>
      <c r="G1074" s="9">
        <f t="shared" si="33"/>
        <v>4.0371571305416819E-2</v>
      </c>
      <c r="H1074" s="9">
        <f>E1074-$E$2</f>
        <v>989.01084722222231</v>
      </c>
      <c r="I1074" s="9">
        <f>IF(H1074=0,Sheet1!$S$1,((D1074-C1074*$Q$2-1420*C1074-H1074*B1074*$Q$1-C1074*H1074*$Q$1)/(H1074*G1074)))</f>
        <v>20.509095215501205</v>
      </c>
      <c r="J1074" s="9">
        <f>I1074/(Sheet1!$S$4*SQRT(Sheet1!$S$5))</f>
        <v>10.49511872887426</v>
      </c>
      <c r="K1074" s="9"/>
      <c r="L1074" s="9"/>
      <c r="M1074" s="9"/>
    </row>
    <row r="1075" spans="1:13" x14ac:dyDescent="0.25">
      <c r="A1075" s="5">
        <v>34.516666663872698</v>
      </c>
      <c r="B1075" s="5">
        <v>0.76713310561076364</v>
      </c>
      <c r="C1075" s="5">
        <v>0.1757948717948718</v>
      </c>
      <c r="D1075" s="9">
        <v>2264.8312057404719</v>
      </c>
      <c r="E1075">
        <v>1277.7750509259258</v>
      </c>
      <c r="F1075" s="9">
        <f t="shared" si="32"/>
        <v>1.5261204417663271E-2</v>
      </c>
      <c r="G1075" s="9">
        <f t="shared" si="33"/>
        <v>4.0261204417663274E-2</v>
      </c>
      <c r="H1075" s="9">
        <f>E1075-$E$2</f>
        <v>985.61814814814807</v>
      </c>
      <c r="I1075" s="9">
        <f>IF(H1075=0,Sheet1!$S$1,((D1075-C1075*$Q$2-1420*C1075-H1075*B1075*$Q$1-C1075*H1075*$Q$1)/(H1075*G1075)))</f>
        <v>20.89765183441671</v>
      </c>
      <c r="J1075" s="9">
        <f>I1075/(Sheet1!$S$4*SQRT(Sheet1!$S$5))</f>
        <v>10.693954796753353</v>
      </c>
      <c r="K1075" s="9"/>
      <c r="L1075" s="9"/>
      <c r="M1075" s="9"/>
    </row>
    <row r="1076" spans="1:13" x14ac:dyDescent="0.25">
      <c r="A1076" s="5">
        <v>34.550000004998097</v>
      </c>
      <c r="B1076" s="5">
        <v>0.76807618116271714</v>
      </c>
      <c r="C1076" s="5">
        <v>0.17805794871794872</v>
      </c>
      <c r="D1076" s="9">
        <v>2263.8833544045183</v>
      </c>
      <c r="E1076">
        <v>1278.3840092592593</v>
      </c>
      <c r="F1076" s="9">
        <f t="shared" si="32"/>
        <v>1.5280974590113147E-2</v>
      </c>
      <c r="G1076" s="9">
        <f t="shared" si="33"/>
        <v>4.028097459011315E-2</v>
      </c>
      <c r="H1076" s="9">
        <f>E1076-$E$2</f>
        <v>986.22710648148154</v>
      </c>
      <c r="I1076" s="9">
        <f>IF(H1076=0,Sheet1!$S$1,((D1076-C1076*$Q$2-1420*C1076-H1076*B1076*$Q$1-C1076*H1076*$Q$1)/(H1076*G1076)))</f>
        <v>20.606637740338808</v>
      </c>
      <c r="J1076" s="9">
        <f>I1076/(Sheet1!$S$4*SQRT(Sheet1!$S$5))</f>
        <v>10.545034162418645</v>
      </c>
      <c r="K1076" s="9"/>
      <c r="L1076" s="9"/>
      <c r="M1076" s="9"/>
    </row>
    <row r="1077" spans="1:13" x14ac:dyDescent="0.25">
      <c r="A1077" s="5">
        <v>34.600000006208816</v>
      </c>
      <c r="B1077" s="5">
        <v>0.76973423266242891</v>
      </c>
      <c r="C1077" s="5">
        <v>0.17501025641025639</v>
      </c>
      <c r="D1077" s="9">
        <v>2268.3996305389219</v>
      </c>
      <c r="E1077">
        <v>1279.1971435185185</v>
      </c>
      <c r="F1077" s="9">
        <f t="shared" si="32"/>
        <v>1.530740049601702E-2</v>
      </c>
      <c r="G1077" s="9">
        <f t="shared" si="33"/>
        <v>4.0307400496017019E-2</v>
      </c>
      <c r="H1077" s="9">
        <f>E1077-$E$2</f>
        <v>987.04024074074073</v>
      </c>
      <c r="I1077" s="9">
        <f>IF(H1077=0,Sheet1!$S$1,((D1077-C1077*$Q$2-1420*C1077-H1077*B1077*$Q$1-C1077*H1077*$Q$1)/(H1077*G1077)))</f>
        <v>20.898890303815151</v>
      </c>
      <c r="J1077" s="9">
        <f>I1077/(Sheet1!$S$4*SQRT(Sheet1!$S$5))</f>
        <v>10.694588558664453</v>
      </c>
      <c r="K1077" s="9"/>
      <c r="L1077" s="9"/>
      <c r="M1077" s="9"/>
    </row>
    <row r="1078" spans="1:13" x14ac:dyDescent="0.25">
      <c r="A1078" s="5">
        <v>34.633333336856836</v>
      </c>
      <c r="B1078" s="5">
        <v>0.77095980673351316</v>
      </c>
      <c r="C1078" s="5">
        <v>0.17501025641025639</v>
      </c>
      <c r="D1078" s="9">
        <v>2268.1648693682941</v>
      </c>
      <c r="E1078">
        <v>1279.1971435185185</v>
      </c>
      <c r="F1078" s="9">
        <f t="shared" si="32"/>
        <v>1.530740049601702E-2</v>
      </c>
      <c r="G1078" s="9">
        <f t="shared" si="33"/>
        <v>4.0307400496017019E-2</v>
      </c>
      <c r="H1078" s="9">
        <f>E1078-$E$2</f>
        <v>987.04024074074073</v>
      </c>
      <c r="I1078" s="9">
        <f>IF(H1078=0,Sheet1!$S$1,((D1078-C1078*$Q$2-1420*C1078-H1078*B1078*$Q$1-C1078*H1078*$Q$1)/(H1078*G1078)))</f>
        <v>20.860516291726363</v>
      </c>
      <c r="J1078" s="9">
        <f>I1078/(Sheet1!$S$4*SQRT(Sheet1!$S$5))</f>
        <v>10.674951426516825</v>
      </c>
      <c r="K1078" s="9"/>
      <c r="L1078" s="9"/>
      <c r="M1078" s="9"/>
    </row>
    <row r="1079" spans="1:13" x14ac:dyDescent="0.25">
      <c r="A1079" s="5">
        <v>34.666666667504856</v>
      </c>
      <c r="B1079" s="5">
        <v>0.77223196193040877</v>
      </c>
      <c r="C1079" s="5">
        <v>0.17510923076923077</v>
      </c>
      <c r="D1079" s="9">
        <v>2269.2524517481133</v>
      </c>
      <c r="E1079">
        <v>1280.5033333333333</v>
      </c>
      <c r="F1079" s="9">
        <f t="shared" si="32"/>
        <v>1.534991492094521E-2</v>
      </c>
      <c r="G1079" s="9">
        <f t="shared" si="33"/>
        <v>4.034991492094521E-2</v>
      </c>
      <c r="H1079" s="9">
        <f>E1079-$E$2</f>
        <v>988.34643055555557</v>
      </c>
      <c r="I1079" s="9">
        <f>IF(H1079=0,Sheet1!$S$1,((D1079-C1079*$Q$2-1420*C1079-H1079*B1079*$Q$1-C1079*H1079*$Q$1)/(H1079*G1079)))</f>
        <v>20.762631940359427</v>
      </c>
      <c r="J1079" s="9">
        <f>I1079/(Sheet1!$S$4*SQRT(Sheet1!$S$5))</f>
        <v>10.624861070092015</v>
      </c>
      <c r="K1079" s="9"/>
      <c r="L1079" s="9"/>
      <c r="M1079" s="9"/>
    </row>
    <row r="1080" spans="1:13" x14ac:dyDescent="0.25">
      <c r="A1080" s="5">
        <v>34.699999998152876</v>
      </c>
      <c r="B1080" s="5">
        <v>0.7735138789689181</v>
      </c>
      <c r="C1080" s="5">
        <v>0.17510923076923077</v>
      </c>
      <c r="D1080" s="9">
        <v>2268.7132424395277</v>
      </c>
      <c r="E1080">
        <v>1280.5033333333333</v>
      </c>
      <c r="F1080" s="9">
        <f t="shared" si="32"/>
        <v>1.534991492094521E-2</v>
      </c>
      <c r="G1080" s="9">
        <f t="shared" si="33"/>
        <v>4.034991492094521E-2</v>
      </c>
      <c r="H1080" s="9">
        <f>E1080-$E$2</f>
        <v>988.34643055555557</v>
      </c>
      <c r="I1080" s="9">
        <f>IF(H1080=0,Sheet1!$S$1,((D1080-C1080*$Q$2-1420*C1080-H1080*B1080*$Q$1-C1080*H1080*$Q$1)/(H1080*G1080)))</f>
        <v>20.715180675252654</v>
      </c>
      <c r="J1080" s="9">
        <f>I1080/(Sheet1!$S$4*SQRT(Sheet1!$S$5))</f>
        <v>10.600578835507894</v>
      </c>
      <c r="K1080" s="9"/>
      <c r="L1080" s="9"/>
      <c r="M1080" s="9"/>
    </row>
    <row r="1081" spans="1:13" x14ac:dyDescent="0.25">
      <c r="A1081" s="5">
        <v>34.733333339278275</v>
      </c>
      <c r="B1081" s="5">
        <v>0.77477192233451986</v>
      </c>
      <c r="C1081" s="5">
        <v>0.17452256410256412</v>
      </c>
      <c r="D1081" s="9">
        <v>2272.453033494618</v>
      </c>
      <c r="E1081">
        <v>1280.9435972222223</v>
      </c>
      <c r="F1081" s="9">
        <f t="shared" si="32"/>
        <v>1.5364262826589533E-2</v>
      </c>
      <c r="G1081" s="9">
        <f t="shared" si="33"/>
        <v>4.0364262826589531E-2</v>
      </c>
      <c r="H1081" s="9">
        <f>E1081-$E$2</f>
        <v>988.78669444444449</v>
      </c>
      <c r="I1081" s="9">
        <f>IF(H1081=0,Sheet1!$S$1,((D1081-C1081*$Q$2-1420*C1081-H1081*B1081*$Q$1-C1081*H1081*$Q$1)/(H1081*G1081)))</f>
        <v>20.800400736927713</v>
      </c>
      <c r="J1081" s="9">
        <f>I1081/(Sheet1!$S$4*SQRT(Sheet1!$S$5))</f>
        <v>10.644188495318032</v>
      </c>
      <c r="K1081" s="9"/>
      <c r="L1081" s="9"/>
      <c r="M1081" s="9"/>
    </row>
    <row r="1082" spans="1:13" x14ac:dyDescent="0.25">
      <c r="A1082" s="5">
        <v>34.783333330011615</v>
      </c>
      <c r="B1082" s="5">
        <v>0.77656052675157494</v>
      </c>
      <c r="C1082" s="5">
        <v>0.17459487179487179</v>
      </c>
      <c r="D1082" s="9">
        <v>2275.9608197715211</v>
      </c>
      <c r="E1082">
        <v>1280.2021898148148</v>
      </c>
      <c r="F1082" s="9">
        <f t="shared" si="32"/>
        <v>1.5340106085537429E-2</v>
      </c>
      <c r="G1082" s="9">
        <f t="shared" si="33"/>
        <v>4.0340106085537432E-2</v>
      </c>
      <c r="H1082" s="9">
        <f>E1082-$E$2</f>
        <v>988.04528703703704</v>
      </c>
      <c r="I1082" s="9">
        <f>IF(H1082=0,Sheet1!$S$1,((D1082-C1082*$Q$2-1420*C1082-H1082*B1082*$Q$1-C1082*H1082*$Q$1)/(H1082*G1082)))</f>
        <v>20.881501266501537</v>
      </c>
      <c r="J1082" s="9">
        <f>I1082/(Sheet1!$S$4*SQRT(Sheet1!$S$5))</f>
        <v>10.685690067079644</v>
      </c>
      <c r="K1082" s="9"/>
      <c r="L1082" s="9"/>
      <c r="M1082" s="9"/>
    </row>
    <row r="1083" spans="1:13" x14ac:dyDescent="0.25">
      <c r="A1083" s="5">
        <v>34.816666671137014</v>
      </c>
      <c r="B1083" s="5">
        <v>0.77765923157084393</v>
      </c>
      <c r="C1083" s="5">
        <v>0.17482717948717949</v>
      </c>
      <c r="D1083" s="9">
        <v>2277.4838887972583</v>
      </c>
      <c r="E1083">
        <v>1280.2711064814814</v>
      </c>
      <c r="F1083" s="9">
        <f t="shared" si="32"/>
        <v>1.5342350461760334E-2</v>
      </c>
      <c r="G1083" s="9">
        <f t="shared" si="33"/>
        <v>4.0342350461760337E-2</v>
      </c>
      <c r="H1083" s="9">
        <f>E1083-$E$2</f>
        <v>988.11420370370365</v>
      </c>
      <c r="I1083" s="9">
        <f>IF(H1083=0,Sheet1!$S$1,((D1083-C1083*$Q$2-1420*C1083-H1083*B1083*$Q$1-C1083*H1083*$Q$1)/(H1083*G1083)))</f>
        <v>20.865412567572353</v>
      </c>
      <c r="J1083" s="9">
        <f>I1083/(Sheet1!$S$4*SQRT(Sheet1!$S$5))</f>
        <v>10.677456997620427</v>
      </c>
      <c r="K1083" s="9"/>
      <c r="L1083" s="9"/>
      <c r="M1083" s="9"/>
    </row>
    <row r="1084" spans="1:13" x14ac:dyDescent="0.25">
      <c r="A1084" s="5">
        <v>34.850000001785034</v>
      </c>
      <c r="B1084" s="5">
        <v>0.77854333583480451</v>
      </c>
      <c r="C1084" s="5">
        <v>0.17343846153846154</v>
      </c>
      <c r="D1084" s="9">
        <v>2280.7213683982127</v>
      </c>
      <c r="E1084">
        <v>1277.9426250000001</v>
      </c>
      <c r="F1084" s="9">
        <f t="shared" si="32"/>
        <v>1.5266643074021508E-2</v>
      </c>
      <c r="G1084" s="9">
        <f t="shared" si="33"/>
        <v>4.0266643074021509E-2</v>
      </c>
      <c r="H1084" s="9">
        <f>E1084-$E$2</f>
        <v>985.78572222222238</v>
      </c>
      <c r="I1084" s="9">
        <f>IF(H1084=0,Sheet1!$S$1,((D1084-C1084*$Q$2-1420*C1084-H1084*B1084*$Q$1-C1084*H1084*$Q$1)/(H1084*G1084)))</f>
        <v>21.196800613565003</v>
      </c>
      <c r="J1084" s="9">
        <f>I1084/(Sheet1!$S$4*SQRT(Sheet1!$S$5))</f>
        <v>10.847038193254733</v>
      </c>
      <c r="K1084" s="9"/>
      <c r="L1084" s="9"/>
      <c r="M1084" s="9"/>
    </row>
    <row r="1085" spans="1:13" x14ac:dyDescent="0.25">
      <c r="A1085" s="5">
        <v>34.883333332433054</v>
      </c>
      <c r="B1085" s="5">
        <v>0.77958778924871108</v>
      </c>
      <c r="C1085" s="5">
        <v>0.17343846153846154</v>
      </c>
      <c r="D1085" s="9">
        <v>2284.1643243712292</v>
      </c>
      <c r="E1085">
        <v>1277.9426250000001</v>
      </c>
      <c r="F1085" s="9">
        <f t="shared" si="32"/>
        <v>1.5266643074021508E-2</v>
      </c>
      <c r="G1085" s="9">
        <f t="shared" si="33"/>
        <v>4.0266643074021509E-2</v>
      </c>
      <c r="H1085" s="9">
        <f>E1085-$E$2</f>
        <v>985.78572222222238</v>
      </c>
      <c r="I1085" s="9">
        <f>IF(H1085=0,Sheet1!$S$1,((D1085-C1085*$Q$2-1420*C1085-H1085*B1085*$Q$1-C1085*H1085*$Q$1)/(H1085*G1085)))</f>
        <v>21.255835197603052</v>
      </c>
      <c r="J1085" s="9">
        <f>I1085/(Sheet1!$S$4*SQRT(Sheet1!$S$5))</f>
        <v>10.877247959316023</v>
      </c>
      <c r="K1085" s="9"/>
      <c r="L1085" s="9"/>
      <c r="M1085" s="9"/>
    </row>
    <row r="1086" spans="1:13" x14ac:dyDescent="0.25">
      <c r="A1086" s="5">
        <v>34.916666663081074</v>
      </c>
      <c r="B1086" s="5">
        <v>0.78039676918256728</v>
      </c>
      <c r="C1086" s="5">
        <v>0.17350205128205129</v>
      </c>
      <c r="D1086" s="9">
        <v>2283.2994541752832</v>
      </c>
      <c r="E1086">
        <v>1277.1420185185184</v>
      </c>
      <c r="F1086" s="9">
        <f t="shared" si="32"/>
        <v>1.5240671048089587E-2</v>
      </c>
      <c r="G1086" s="9">
        <f t="shared" si="33"/>
        <v>4.0240671048089587E-2</v>
      </c>
      <c r="H1086" s="9">
        <f>E1086-$E$2</f>
        <v>984.98511574074064</v>
      </c>
      <c r="I1086" s="9">
        <f>IF(H1086=0,Sheet1!$S$1,((D1086-C1086*$Q$2-1420*C1086-H1086*B1086*$Q$1-C1086*H1086*$Q$1)/(H1086*G1086)))</f>
        <v>21.258379890352462</v>
      </c>
      <c r="J1086" s="9">
        <f>I1086/(Sheet1!$S$4*SQRT(Sheet1!$S$5))</f>
        <v>10.878550154866483</v>
      </c>
      <c r="K1086" s="9"/>
      <c r="L1086" s="9"/>
      <c r="M1086" s="9"/>
    </row>
    <row r="1087" spans="1:13" x14ac:dyDescent="0.25">
      <c r="A1087" s="5">
        <v>34.966666664291793</v>
      </c>
      <c r="B1087" s="5">
        <v>0.78145307917454954</v>
      </c>
      <c r="C1087" s="5">
        <v>0.17256666666666667</v>
      </c>
      <c r="D1087" s="9">
        <v>2286.0820924587474</v>
      </c>
      <c r="E1087">
        <v>1278.3847222222221</v>
      </c>
      <c r="F1087" s="9">
        <f t="shared" si="32"/>
        <v>1.5280997747019321E-2</v>
      </c>
      <c r="G1087" s="9">
        <f t="shared" si="33"/>
        <v>4.028099774701932E-2</v>
      </c>
      <c r="H1087" s="9">
        <f>E1087-$E$2</f>
        <v>986.22781944444432</v>
      </c>
      <c r="I1087" s="9">
        <f>IF(H1087=0,Sheet1!$S$1,((D1087-C1087*$Q$2-1420*C1087-H1087*B1087*$Q$1-C1087*H1087*$Q$1)/(H1087*G1087)))</f>
        <v>21.304643260305951</v>
      </c>
      <c r="J1087" s="9">
        <f>I1087/(Sheet1!$S$4*SQRT(Sheet1!$S$5))</f>
        <v>10.902224507896582</v>
      </c>
      <c r="K1087" s="9"/>
      <c r="L1087" s="9"/>
      <c r="M1087" s="9"/>
    </row>
    <row r="1088" spans="1:13" x14ac:dyDescent="0.25">
      <c r="A1088" s="5">
        <v>35.000000005417192</v>
      </c>
      <c r="B1088" s="5">
        <v>0.78209636336088739</v>
      </c>
      <c r="C1088" s="5">
        <v>0.17231487179487179</v>
      </c>
      <c r="D1088" s="9">
        <v>2289.2146642569719</v>
      </c>
      <c r="E1088">
        <v>1279.4304398148147</v>
      </c>
      <c r="F1088" s="9">
        <f t="shared" si="32"/>
        <v>1.5314988063566003E-2</v>
      </c>
      <c r="G1088" s="9">
        <f t="shared" si="33"/>
        <v>4.0314988063566003E-2</v>
      </c>
      <c r="H1088" s="9">
        <f>E1088-$E$2</f>
        <v>987.27353703703693</v>
      </c>
      <c r="I1088" s="9">
        <f>IF(H1088=0,Sheet1!$S$1,((D1088-C1088*$Q$2-1420*C1088-H1088*B1088*$Q$1-C1088*H1088*$Q$1)/(H1088*G1088)))</f>
        <v>21.321639660867241</v>
      </c>
      <c r="J1088" s="9">
        <f>I1088/(Sheet1!$S$4*SQRT(Sheet1!$S$5))</f>
        <v>10.910922075486956</v>
      </c>
      <c r="K1088" s="9"/>
      <c r="L1088" s="9"/>
      <c r="M1088" s="9"/>
    </row>
    <row r="1089" spans="1:13" x14ac:dyDescent="0.25">
      <c r="A1089" s="5">
        <v>35.033333336065212</v>
      </c>
      <c r="B1089" s="5">
        <v>0.78271892505170426</v>
      </c>
      <c r="C1089" s="5">
        <v>0.17231487179487179</v>
      </c>
      <c r="D1089" s="9">
        <v>2289.7355367681525</v>
      </c>
      <c r="E1089">
        <v>1279.4304398148147</v>
      </c>
      <c r="F1089" s="9">
        <f t="shared" si="32"/>
        <v>1.5314988063566003E-2</v>
      </c>
      <c r="G1089" s="9">
        <f t="shared" si="33"/>
        <v>4.0314988063566003E-2</v>
      </c>
      <c r="H1089" s="9">
        <f>E1089-$E$2</f>
        <v>987.27353703703693</v>
      </c>
      <c r="I1089" s="9">
        <f>IF(H1089=0,Sheet1!$S$1,((D1089-C1089*$Q$2-1420*C1089-H1089*B1089*$Q$1-C1089*H1089*$Q$1)/(H1089*G1089)))</f>
        <v>21.318233754850294</v>
      </c>
      <c r="J1089" s="9">
        <f>I1089/(Sheet1!$S$4*SQRT(Sheet1!$S$5))</f>
        <v>10.909179171294857</v>
      </c>
      <c r="K1089" s="9"/>
      <c r="L1089" s="9"/>
      <c r="M1089" s="9"/>
    </row>
    <row r="1090" spans="1:13" x14ac:dyDescent="0.25">
      <c r="A1090" s="5">
        <v>35.066666666713232</v>
      </c>
      <c r="B1090" s="5">
        <v>0.7833233882005145</v>
      </c>
      <c r="C1090" s="5">
        <v>0.17533282051282051</v>
      </c>
      <c r="D1090" s="9">
        <v>2289.6107046089701</v>
      </c>
      <c r="E1090">
        <v>1280.6040601851853</v>
      </c>
      <c r="F1090" s="9">
        <f t="shared" si="32"/>
        <v>1.5353196740396228E-2</v>
      </c>
      <c r="G1090" s="9">
        <f t="shared" si="33"/>
        <v>4.0353196740396231E-2</v>
      </c>
      <c r="H1090" s="9">
        <f>E1090-$E$2</f>
        <v>988.44715740740753</v>
      </c>
      <c r="I1090" s="9">
        <f>IF(H1090=0,Sheet1!$S$1,((D1090-C1090*$Q$2-1420*C1090-H1090*B1090*$Q$1-C1090*H1090*$Q$1)/(H1090*G1090)))</f>
        <v>20.953078183035085</v>
      </c>
      <c r="J1090" s="9">
        <f>I1090/(Sheet1!$S$4*SQRT(Sheet1!$S$5))</f>
        <v>10.722318120602869</v>
      </c>
      <c r="K1090" s="9"/>
      <c r="L1090" s="9"/>
      <c r="M1090" s="9"/>
    </row>
    <row r="1091" spans="1:13" x14ac:dyDescent="0.25">
      <c r="A1091" s="5">
        <v>35.099999997361252</v>
      </c>
      <c r="B1091" s="5">
        <v>0.78389736765026286</v>
      </c>
      <c r="C1091" s="5">
        <v>0.17533282051282051</v>
      </c>
      <c r="D1091" s="9">
        <v>2287.9906989047922</v>
      </c>
      <c r="E1091">
        <v>1280.6040601851853</v>
      </c>
      <c r="F1091" s="9">
        <f t="shared" ref="F1091:F1154" si="34">(0.0000000000567*$Q$4*(E1091^4-$Q$5^4))/(E1091-$Q$5)</f>
        <v>1.5353196740396228E-2</v>
      </c>
      <c r="G1091" s="9">
        <f t="shared" ref="G1091:G1154" si="35">F1091+$Q$3</f>
        <v>4.0353196740396231E-2</v>
      </c>
      <c r="H1091" s="9">
        <f>E1091-$E$2</f>
        <v>988.44715740740753</v>
      </c>
      <c r="I1091" s="9">
        <f>IF(H1091=0,Sheet1!$S$1,((D1091-C1091*$Q$2-1420*C1091-H1091*B1091*$Q$1-C1091*H1091*$Q$1)/(H1091*G1091)))</f>
        <v>20.897272191052892</v>
      </c>
      <c r="J1091" s="9">
        <f>I1091/(Sheet1!$S$4*SQRT(Sheet1!$S$5))</f>
        <v>10.69376052186526</v>
      </c>
      <c r="K1091" s="9"/>
      <c r="L1091" s="9"/>
      <c r="M1091" s="9"/>
    </row>
    <row r="1092" spans="1:13" x14ac:dyDescent="0.25">
      <c r="A1092" s="5">
        <v>35.149999998571971</v>
      </c>
      <c r="B1092" s="5">
        <v>0.7846885425559349</v>
      </c>
      <c r="C1092" s="5">
        <v>0.17645487179487179</v>
      </c>
      <c r="D1092" s="9">
        <v>2287.5881936714313</v>
      </c>
      <c r="E1092">
        <v>1277.7749351851853</v>
      </c>
      <c r="F1092" s="9">
        <f t="shared" si="34"/>
        <v>1.5261200661723836E-2</v>
      </c>
      <c r="G1092" s="9">
        <f t="shared" si="35"/>
        <v>4.0261200661723839E-2</v>
      </c>
      <c r="H1092" s="9">
        <f>E1092-$E$2</f>
        <v>985.61803240740755</v>
      </c>
      <c r="I1092" s="9">
        <f>IF(H1092=0,Sheet1!$S$1,((D1092-C1092*$Q$2-1420*C1092-H1092*B1092*$Q$1-C1092*H1092*$Q$1)/(H1092*G1092)))</f>
        <v>20.946030762256523</v>
      </c>
      <c r="J1092" s="9">
        <f>I1092/(Sheet1!$S$4*SQRT(Sheet1!$S$5))</f>
        <v>10.718711744162263</v>
      </c>
      <c r="K1092" s="9"/>
      <c r="L1092" s="9"/>
      <c r="M1092" s="9"/>
    </row>
    <row r="1093" spans="1:13" x14ac:dyDescent="0.25">
      <c r="A1093" s="5">
        <v>35.18333333969737</v>
      </c>
      <c r="B1093" s="5">
        <v>0.78516730088509901</v>
      </c>
      <c r="C1093" s="5">
        <v>0.17629641025641027</v>
      </c>
      <c r="D1093" s="9">
        <v>2285.5739267605377</v>
      </c>
      <c r="E1093">
        <v>1278.5545925925926</v>
      </c>
      <c r="F1093" s="9">
        <f t="shared" si="34"/>
        <v>1.5286515783261604E-2</v>
      </c>
      <c r="G1093" s="9">
        <f t="shared" si="35"/>
        <v>4.0286515783261603E-2</v>
      </c>
      <c r="H1093" s="9">
        <f>E1093-$E$2</f>
        <v>986.39768981481484</v>
      </c>
      <c r="I1093" s="9">
        <f>IF(H1093=0,Sheet1!$S$1,((D1093-C1093*$Q$2-1420*C1093-H1093*B1093*$Q$1-C1093*H1093*$Q$1)/(H1093*G1093)))</f>
        <v>20.847053251417321</v>
      </c>
      <c r="J1093" s="9">
        <f>I1093/(Sheet1!$S$4*SQRT(Sheet1!$S$5))</f>
        <v>10.668061985270864</v>
      </c>
      <c r="K1093" s="9"/>
      <c r="L1093" s="9"/>
      <c r="M1093" s="9"/>
    </row>
    <row r="1094" spans="1:13" x14ac:dyDescent="0.25">
      <c r="A1094" s="5">
        <v>35.21666667034539</v>
      </c>
      <c r="B1094" s="5">
        <v>0.78560309270437623</v>
      </c>
      <c r="C1094" s="5">
        <v>0.17752102564102562</v>
      </c>
      <c r="D1094" s="9">
        <v>2281.8325601845086</v>
      </c>
      <c r="E1094">
        <v>1278.4256388888889</v>
      </c>
      <c r="F1094" s="9">
        <f t="shared" si="34"/>
        <v>1.5282326752683928E-2</v>
      </c>
      <c r="G1094" s="9">
        <f t="shared" si="35"/>
        <v>4.0282326752683929E-2</v>
      </c>
      <c r="H1094" s="9">
        <f>E1094-$E$2</f>
        <v>986.26873611111114</v>
      </c>
      <c r="I1094" s="9">
        <f>IF(H1094=0,Sheet1!$S$1,((D1094-C1094*$Q$2-1420*C1094-H1094*B1094*$Q$1-C1094*H1094*$Q$1)/(H1094*G1094)))</f>
        <v>20.639409628783664</v>
      </c>
      <c r="J1094" s="9">
        <f>I1094/(Sheet1!$S$4*SQRT(Sheet1!$S$5))</f>
        <v>10.561804519988501</v>
      </c>
      <c r="K1094" s="9"/>
      <c r="L1094" s="9"/>
      <c r="M1094" s="9"/>
    </row>
    <row r="1095" spans="1:13" x14ac:dyDescent="0.25">
      <c r="A1095" s="5">
        <v>35.25000000099341</v>
      </c>
      <c r="B1095" s="5">
        <v>0.78598434001345752</v>
      </c>
      <c r="C1095" s="5">
        <v>0.17529589743589744</v>
      </c>
      <c r="D1095" s="9">
        <v>2288.7836048880204</v>
      </c>
      <c r="E1095">
        <v>1278.9193611111109</v>
      </c>
      <c r="F1095" s="9">
        <f t="shared" si="34"/>
        <v>1.5298369415447091E-2</v>
      </c>
      <c r="G1095" s="9">
        <f t="shared" si="35"/>
        <v>4.0298369415447094E-2</v>
      </c>
      <c r="H1095" s="9">
        <f>E1095-$E$2</f>
        <v>986.76245833333314</v>
      </c>
      <c r="I1095" s="9">
        <f>IF(H1095=0,Sheet1!$S$1,((D1095-C1095*$Q$2-1420*C1095-H1095*B1095*$Q$1-C1095*H1095*$Q$1)/(H1095*G1095)))</f>
        <v>20.972781449872318</v>
      </c>
      <c r="J1095" s="9">
        <f>I1095/(Sheet1!$S$4*SQRT(Sheet1!$S$5))</f>
        <v>10.732400872797962</v>
      </c>
      <c r="K1095" s="9"/>
      <c r="L1095" s="9"/>
      <c r="M1095" s="9"/>
    </row>
    <row r="1096" spans="1:13" x14ac:dyDescent="0.25">
      <c r="A1096" s="5">
        <v>35.28333333164143</v>
      </c>
      <c r="B1096" s="5">
        <v>0.7863004706657174</v>
      </c>
      <c r="C1096" s="5">
        <v>0.17529589743589744</v>
      </c>
      <c r="D1096" s="9">
        <v>2291.7190364481426</v>
      </c>
      <c r="E1096">
        <v>1278.9193611111109</v>
      </c>
      <c r="F1096" s="9">
        <f t="shared" si="34"/>
        <v>1.5298369415447091E-2</v>
      </c>
      <c r="G1096" s="9">
        <f t="shared" si="35"/>
        <v>4.0298369415447094E-2</v>
      </c>
      <c r="H1096" s="9">
        <f>E1096-$E$2</f>
        <v>986.76245833333314</v>
      </c>
      <c r="I1096" s="9">
        <f>IF(H1096=0,Sheet1!$S$1,((D1096-C1096*$Q$2-1420*C1096-H1096*B1096*$Q$1-C1096*H1096*$Q$1)/(H1096*G1096)))</f>
        <v>21.03822288690564</v>
      </c>
      <c r="J1096" s="9">
        <f>I1096/(Sheet1!$S$4*SQRT(Sheet1!$S$5))</f>
        <v>10.765889217565787</v>
      </c>
      <c r="K1096" s="9"/>
      <c r="L1096" s="9"/>
      <c r="M1096" s="9"/>
    </row>
    <row r="1097" spans="1:13" x14ac:dyDescent="0.25">
      <c r="A1097" s="5">
        <v>35.333333332852149</v>
      </c>
      <c r="B1097" s="5">
        <v>0.78665015053876719</v>
      </c>
      <c r="C1097" s="5">
        <v>0.17488871794871794</v>
      </c>
      <c r="D1097" s="9">
        <v>2294.9027314437099</v>
      </c>
      <c r="E1097">
        <v>1277.992412037037</v>
      </c>
      <c r="F1097" s="9">
        <f t="shared" si="34"/>
        <v>1.5268259177157018E-2</v>
      </c>
      <c r="G1097" s="9">
        <f t="shared" si="35"/>
        <v>4.0268259177157019E-2</v>
      </c>
      <c r="H1097" s="9">
        <f>E1097-$E$2</f>
        <v>985.8355092592592</v>
      </c>
      <c r="I1097" s="9">
        <f>IF(H1097=0,Sheet1!$S$1,((D1097-C1097*$Q$2-1420*C1097-H1097*B1097*$Q$1-C1097*H1097*$Q$1)/(H1097*G1097)))</f>
        <v>21.205301230965556</v>
      </c>
      <c r="J1097" s="9">
        <f>I1097/(Sheet1!$S$4*SQRT(Sheet1!$S$5))</f>
        <v>10.851388213962624</v>
      </c>
      <c r="K1097" s="9"/>
      <c r="L1097" s="9"/>
      <c r="M1097" s="9"/>
    </row>
    <row r="1098" spans="1:13" x14ac:dyDescent="0.25">
      <c r="A1098" s="5">
        <v>35.366666663500169</v>
      </c>
      <c r="B1098" s="5">
        <v>0.78681750570786491</v>
      </c>
      <c r="C1098" s="5">
        <v>0.17445692307692306</v>
      </c>
      <c r="D1098" s="9">
        <v>2299.6479051606211</v>
      </c>
      <c r="E1098">
        <v>1274.7886481481482</v>
      </c>
      <c r="F1098" s="9">
        <f t="shared" si="34"/>
        <v>1.5164500066206562E-2</v>
      </c>
      <c r="G1098" s="9">
        <f t="shared" si="35"/>
        <v>4.016450006620656E-2</v>
      </c>
      <c r="H1098" s="9">
        <f>E1098-$E$2</f>
        <v>982.63174537037048</v>
      </c>
      <c r="I1098" s="9">
        <f>IF(H1098=0,Sheet1!$S$1,((D1098-C1098*$Q$2-1420*C1098-H1098*B1098*$Q$1-C1098*H1098*$Q$1)/(H1098*G1098)))</f>
        <v>21.567593523179436</v>
      </c>
      <c r="J1098" s="9">
        <f>I1098/(Sheet1!$S$4*SQRT(Sheet1!$S$5))</f>
        <v>11.03678403866321</v>
      </c>
      <c r="K1098" s="9"/>
      <c r="L1098" s="9"/>
      <c r="M1098" s="9"/>
    </row>
    <row r="1099" spans="1:13" x14ac:dyDescent="0.25">
      <c r="A1099" s="5">
        <v>35.400000004625568</v>
      </c>
      <c r="B1099" s="5">
        <v>0.78695315479474215</v>
      </c>
      <c r="C1099" s="5">
        <v>0.17415384615384616</v>
      </c>
      <c r="D1099" s="9">
        <v>2299.5381520259753</v>
      </c>
      <c r="E1099">
        <v>1272.6237407407407</v>
      </c>
      <c r="F1099" s="9">
        <f t="shared" si="34"/>
        <v>1.5094657221752551E-2</v>
      </c>
      <c r="G1099" s="9">
        <f t="shared" si="35"/>
        <v>4.0094657221752553E-2</v>
      </c>
      <c r="H1099" s="9">
        <f>E1099-$E$2</f>
        <v>980.46683796296293</v>
      </c>
      <c r="I1099" s="9">
        <f>IF(H1099=0,Sheet1!$S$1,((D1099-C1099*$Q$2-1420*C1099-H1099*B1099*$Q$1-C1099*H1099*$Q$1)/(H1099*G1099)))</f>
        <v>21.730502079517411</v>
      </c>
      <c r="J1099" s="9">
        <f>I1099/(Sheet1!$S$4*SQRT(Sheet1!$S$5))</f>
        <v>11.120149229704124</v>
      </c>
      <c r="K1099" s="9"/>
      <c r="L1099" s="9"/>
      <c r="M1099" s="9"/>
    </row>
    <row r="1100" spans="1:13" x14ac:dyDescent="0.25">
      <c r="A1100" s="5">
        <v>35.433333335273588</v>
      </c>
      <c r="B1100" s="5">
        <v>0.78706974234869143</v>
      </c>
      <c r="C1100" s="5">
        <v>0.17415384615384616</v>
      </c>
      <c r="D1100" s="9">
        <v>2296.0725116784188</v>
      </c>
      <c r="E1100">
        <v>1272.6237407407407</v>
      </c>
      <c r="F1100" s="9">
        <f t="shared" si="34"/>
        <v>1.5094657221752551E-2</v>
      </c>
      <c r="G1100" s="9">
        <f t="shared" si="35"/>
        <v>4.0094657221752553E-2</v>
      </c>
      <c r="H1100" s="9">
        <f>E1100-$E$2</f>
        <v>980.46683796296293</v>
      </c>
      <c r="I1100" s="9">
        <f>IF(H1100=0,Sheet1!$S$1,((D1100-C1100*$Q$2-1420*C1100-H1100*B1100*$Q$1-C1100*H1100*$Q$1)/(H1100*G1100)))</f>
        <v>21.639238064256649</v>
      </c>
      <c r="J1100" s="9">
        <f>I1100/(Sheet1!$S$4*SQRT(Sheet1!$S$5))</f>
        <v>11.073446697692299</v>
      </c>
      <c r="K1100" s="9"/>
      <c r="L1100" s="9"/>
      <c r="M1100" s="9"/>
    </row>
    <row r="1101" spans="1:13" x14ac:dyDescent="0.25">
      <c r="A1101" s="5">
        <v>35.483333336484307</v>
      </c>
      <c r="B1101" s="5">
        <v>0.78722381075989967</v>
      </c>
      <c r="C1101" s="5">
        <v>0.17387128205128205</v>
      </c>
      <c r="D1101" s="9">
        <v>2299.1002931279336</v>
      </c>
      <c r="E1101">
        <v>1273.5301620370369</v>
      </c>
      <c r="F1101" s="9">
        <f t="shared" si="34"/>
        <v>1.5123873011091301E-2</v>
      </c>
      <c r="G1101" s="9">
        <f t="shared" si="35"/>
        <v>4.0123873011091299E-2</v>
      </c>
      <c r="H1101" s="9">
        <f>E1101-$E$2</f>
        <v>981.37325925925916</v>
      </c>
      <c r="I1101" s="9">
        <f>IF(H1101=0,Sheet1!$S$1,((D1101-C1101*$Q$2-1420*C1101-H1101*B1101*$Q$1-C1101*H1101*$Q$1)/(H1101*G1101)))</f>
        <v>21.678275090438955</v>
      </c>
      <c r="J1101" s="9">
        <f>I1101/(Sheet1!$S$4*SQRT(Sheet1!$S$5))</f>
        <v>11.093423114023715</v>
      </c>
      <c r="K1101" s="9"/>
      <c r="L1101" s="9"/>
      <c r="M1101" s="9"/>
    </row>
    <row r="1102" spans="1:13" x14ac:dyDescent="0.25">
      <c r="A1102" s="5">
        <v>35.516666667132327</v>
      </c>
      <c r="B1102" s="5">
        <v>0.78731118293607705</v>
      </c>
      <c r="C1102" s="5">
        <v>0.17247897435897436</v>
      </c>
      <c r="D1102" s="9">
        <v>2302.7271429077064</v>
      </c>
      <c r="E1102">
        <v>1275.208912037037</v>
      </c>
      <c r="F1102" s="9">
        <f t="shared" si="34"/>
        <v>1.5178083682888614E-2</v>
      </c>
      <c r="G1102" s="9">
        <f t="shared" si="35"/>
        <v>4.0178083682888617E-2</v>
      </c>
      <c r="H1102" s="9">
        <f>E1102-$E$2</f>
        <v>983.05200925925919</v>
      </c>
      <c r="I1102" s="9">
        <f>IF(H1102=0,Sheet1!$S$1,((D1102-C1102*$Q$2-1420*C1102-H1102*B1102*$Q$1-C1102*H1102*$Q$1)/(H1102*G1102)))</f>
        <v>21.78377342932253</v>
      </c>
      <c r="J1102" s="9">
        <f>I1102/(Sheet1!$S$4*SQRT(Sheet1!$S$5))</f>
        <v>11.147409776070379</v>
      </c>
      <c r="K1102" s="9"/>
      <c r="L1102" s="9"/>
      <c r="M1102" s="9"/>
    </row>
    <row r="1103" spans="1:13" x14ac:dyDescent="0.25">
      <c r="A1103" s="5">
        <v>35.549999997780347</v>
      </c>
      <c r="B1103" s="5">
        <v>0.78738310153060087</v>
      </c>
      <c r="C1103" s="5">
        <v>0.17247897435897436</v>
      </c>
      <c r="D1103" s="9">
        <v>2297.3796180333561</v>
      </c>
      <c r="E1103">
        <v>1275.208912037037</v>
      </c>
      <c r="F1103" s="9">
        <f t="shared" si="34"/>
        <v>1.5178083682888614E-2</v>
      </c>
      <c r="G1103" s="9">
        <f t="shared" si="35"/>
        <v>4.0178083682888617E-2</v>
      </c>
      <c r="H1103" s="9">
        <f>E1103-$E$2</f>
        <v>983.05200925925919</v>
      </c>
      <c r="I1103" s="9">
        <f>IF(H1103=0,Sheet1!$S$1,((D1103-C1103*$Q$2-1420*C1103-H1103*B1103*$Q$1-C1103*H1103*$Q$1)/(H1103*G1103)))</f>
        <v>21.646471554680218</v>
      </c>
      <c r="J1103" s="9">
        <f>I1103/(Sheet1!$S$4*SQRT(Sheet1!$S$5))</f>
        <v>11.077148291547212</v>
      </c>
      <c r="K1103" s="9"/>
      <c r="L1103" s="9"/>
      <c r="M1103" s="9"/>
    </row>
    <row r="1104" spans="1:13" x14ac:dyDescent="0.25">
      <c r="A1104" s="5">
        <v>35.583333338905746</v>
      </c>
      <c r="B1104" s="5">
        <v>0.78744542393327011</v>
      </c>
      <c r="C1104" s="5">
        <v>0.17098820512820512</v>
      </c>
      <c r="D1104" s="9">
        <v>2299.3323542991916</v>
      </c>
      <c r="E1104">
        <v>1274.2311203703705</v>
      </c>
      <c r="F1104" s="9">
        <f t="shared" si="34"/>
        <v>1.5146492572982987E-2</v>
      </c>
      <c r="G1104" s="9">
        <f t="shared" si="35"/>
        <v>4.0146492572982986E-2</v>
      </c>
      <c r="H1104" s="9">
        <f>E1104-$E$2</f>
        <v>982.07421759259273</v>
      </c>
      <c r="I1104" s="9">
        <f>IF(H1104=0,Sheet1!$S$1,((D1104-C1104*$Q$2-1420*C1104-H1104*B1104*$Q$1-C1104*H1104*$Q$1)/(H1104*G1104)))</f>
        <v>21.893309817499162</v>
      </c>
      <c r="J1104" s="9">
        <f>I1104/(Sheet1!$S$4*SQRT(Sheet1!$S$5))</f>
        <v>11.203462828970387</v>
      </c>
      <c r="K1104" s="9"/>
      <c r="L1104" s="9"/>
      <c r="M1104" s="9"/>
    </row>
    <row r="1105" spans="1:13" x14ac:dyDescent="0.25">
      <c r="A1105" s="5">
        <v>35.616666669553766</v>
      </c>
      <c r="B1105" s="5">
        <v>0.78751267891320553</v>
      </c>
      <c r="C1105" s="5">
        <v>0.16876871794871795</v>
      </c>
      <c r="D1105" s="9">
        <v>2300.1001002452845</v>
      </c>
      <c r="E1105">
        <v>1273.9144398148148</v>
      </c>
      <c r="F1105" s="9">
        <f t="shared" si="34"/>
        <v>1.5136270618628949E-2</v>
      </c>
      <c r="G1105" s="9">
        <f t="shared" si="35"/>
        <v>4.0136270618628948E-2</v>
      </c>
      <c r="H1105" s="9">
        <f>E1105-$E$2</f>
        <v>981.75753703703708</v>
      </c>
      <c r="I1105" s="9">
        <f>IF(H1105=0,Sheet1!$S$1,((D1105-C1105*$Q$2-1420*C1105-H1105*B1105*$Q$1-C1105*H1105*$Q$1)/(H1105*G1105)))</f>
        <v>22.132871653518766</v>
      </c>
      <c r="J1105" s="9">
        <f>I1105/(Sheet1!$S$4*SQRT(Sheet1!$S$5))</f>
        <v>11.326053800708261</v>
      </c>
      <c r="K1105" s="9"/>
      <c r="L1105" s="9"/>
      <c r="M1105" s="9"/>
    </row>
    <row r="1106" spans="1:13" x14ac:dyDescent="0.25">
      <c r="A1106" s="5">
        <v>35.666666670764485</v>
      </c>
      <c r="B1106" s="5">
        <v>0.78763541271023696</v>
      </c>
      <c r="C1106" s="5">
        <v>0.16907333333333333</v>
      </c>
      <c r="D1106" s="9">
        <v>2300.4166430864311</v>
      </c>
      <c r="E1106">
        <v>1275.2979351851852</v>
      </c>
      <c r="F1106" s="9">
        <f t="shared" si="34"/>
        <v>1.5180962114642045E-2</v>
      </c>
      <c r="G1106" s="9">
        <f t="shared" si="35"/>
        <v>4.0180962114642046E-2</v>
      </c>
      <c r="H1106" s="9">
        <f>E1106-$E$2</f>
        <v>983.14103240740747</v>
      </c>
      <c r="I1106" s="9">
        <f>IF(H1106=0,Sheet1!$S$1,((D1106-C1106*$Q$2-1420*C1106-H1106*B1106*$Q$1-C1106*H1106*$Q$1)/(H1106*G1106)))</f>
        <v>22.018597002155026</v>
      </c>
      <c r="J1106" s="9">
        <f>I1106/(Sheet1!$S$4*SQRT(Sheet1!$S$5))</f>
        <v>11.26757603651822</v>
      </c>
      <c r="K1106" s="9"/>
      <c r="L1106" s="9"/>
      <c r="M1106" s="9"/>
    </row>
    <row r="1107" spans="1:13" x14ac:dyDescent="0.25">
      <c r="A1107" s="5">
        <v>35.700000001412505</v>
      </c>
      <c r="B1107" s="5">
        <v>0.78789328225197452</v>
      </c>
      <c r="C1107" s="5">
        <v>0.16916</v>
      </c>
      <c r="D1107" s="9">
        <v>2303.6612346343695</v>
      </c>
      <c r="E1107">
        <v>1277.4740787037035</v>
      </c>
      <c r="F1107" s="9">
        <f t="shared" si="34"/>
        <v>1.5251439589558644E-2</v>
      </c>
      <c r="G1107" s="9">
        <f t="shared" si="35"/>
        <v>4.0251439589558645E-2</v>
      </c>
      <c r="H1107" s="9">
        <f>E1107-$E$2</f>
        <v>985.31717592592577</v>
      </c>
      <c r="I1107" s="9">
        <f>IF(H1107=0,Sheet1!$S$1,((D1107-C1107*$Q$2-1420*C1107-H1107*B1107*$Q$1-C1107*H1107*$Q$1)/(H1107*G1107)))</f>
        <v>21.942596735875032</v>
      </c>
      <c r="J1107" s="9">
        <f>I1107/(Sheet1!$S$4*SQRT(Sheet1!$S$5))</f>
        <v>11.228684422351266</v>
      </c>
      <c r="K1107" s="9"/>
      <c r="L1107" s="9"/>
      <c r="M1107" s="9"/>
    </row>
    <row r="1108" spans="1:13" x14ac:dyDescent="0.25">
      <c r="A1108" s="5">
        <v>35.733333332060525</v>
      </c>
      <c r="B1108" s="5">
        <v>0.78782747192021807</v>
      </c>
      <c r="C1108" s="5">
        <v>0.16916</v>
      </c>
      <c r="D1108" s="9">
        <v>2304.7061336311344</v>
      </c>
      <c r="E1108">
        <v>1277.4740787037035</v>
      </c>
      <c r="F1108" s="9">
        <f t="shared" si="34"/>
        <v>1.5251439589558644E-2</v>
      </c>
      <c r="G1108" s="9">
        <f t="shared" si="35"/>
        <v>4.0251439589558645E-2</v>
      </c>
      <c r="H1108" s="9">
        <f>E1108-$E$2</f>
        <v>985.31717592592577</v>
      </c>
      <c r="I1108" s="9">
        <f>IF(H1108=0,Sheet1!$S$1,((D1108-C1108*$Q$2-1420*C1108-H1108*B1108*$Q$1-C1108*H1108*$Q$1)/(H1108*G1108)))</f>
        <v>21.970689026050373</v>
      </c>
      <c r="J1108" s="9">
        <f>I1108/(Sheet1!$S$4*SQRT(Sheet1!$S$5))</f>
        <v>11.243060089227752</v>
      </c>
      <c r="K1108" s="9"/>
      <c r="L1108" s="9"/>
      <c r="M1108" s="9"/>
    </row>
    <row r="1109" spans="1:13" x14ac:dyDescent="0.25">
      <c r="A1109" s="5">
        <v>35.766666673185924</v>
      </c>
      <c r="B1109" s="5">
        <v>0.78792651293521709</v>
      </c>
      <c r="C1109" s="5">
        <v>0.17073589743589743</v>
      </c>
      <c r="D1109" s="9">
        <v>2304.0178717310782</v>
      </c>
      <c r="E1109">
        <v>1276.1345277777777</v>
      </c>
      <c r="F1109" s="9">
        <f t="shared" si="34"/>
        <v>1.5208030172771557E-2</v>
      </c>
      <c r="G1109" s="9">
        <f t="shared" si="35"/>
        <v>4.020803017277156E-2</v>
      </c>
      <c r="H1109" s="9">
        <f>E1109-$E$2</f>
        <v>983.97762499999999</v>
      </c>
      <c r="I1109" s="9">
        <f>IF(H1109=0,Sheet1!$S$1,((D1109-C1109*$Q$2-1420*C1109-H1109*B1109*$Q$1-C1109*H1109*$Q$1)/(H1109*G1109)))</f>
        <v>21.896694536266288</v>
      </c>
      <c r="J1109" s="9">
        <f>I1109/(Sheet1!$S$4*SQRT(Sheet1!$S$5))</f>
        <v>11.20519489101172</v>
      </c>
      <c r="K1109" s="9"/>
      <c r="L1109" s="9"/>
      <c r="M1109" s="9"/>
    </row>
    <row r="1110" spans="1:13" x14ac:dyDescent="0.25">
      <c r="A1110" s="5">
        <v>35.800000003833944</v>
      </c>
      <c r="B1110" s="5">
        <v>0.78802267062591591</v>
      </c>
      <c r="C1110" s="5">
        <v>0.17280256410256412</v>
      </c>
      <c r="D1110" s="9">
        <v>2301.6219169121164</v>
      </c>
      <c r="E1110">
        <v>1275.2771527777777</v>
      </c>
      <c r="F1110" s="9">
        <f t="shared" si="34"/>
        <v>1.5180290113157635E-2</v>
      </c>
      <c r="G1110" s="9">
        <f t="shared" si="35"/>
        <v>4.0180290113157636E-2</v>
      </c>
      <c r="H1110" s="9">
        <f>E1110-$E$2</f>
        <v>983.12024999999994</v>
      </c>
      <c r="I1110" s="9">
        <f>IF(H1110=0,Sheet1!$S$1,((D1110-C1110*$Q$2-1420*C1110-H1110*B1110*$Q$1-C1110*H1110*$Q$1)/(H1110*G1110)))</f>
        <v>21.703159781200295</v>
      </c>
      <c r="J1110" s="9">
        <f>I1110/(Sheet1!$S$4*SQRT(Sheet1!$S$5))</f>
        <v>11.106157356140557</v>
      </c>
      <c r="K1110" s="9"/>
      <c r="L1110" s="9"/>
      <c r="M1110" s="9"/>
    </row>
    <row r="1111" spans="1:13" x14ac:dyDescent="0.25">
      <c r="A1111" s="5">
        <v>35.850000005044663</v>
      </c>
      <c r="B1111" s="5">
        <v>0.78815051619532217</v>
      </c>
      <c r="C1111" s="5">
        <v>0.17266923076923077</v>
      </c>
      <c r="D1111" s="9">
        <v>2295.9965392376685</v>
      </c>
      <c r="E1111">
        <v>1275.3427268518517</v>
      </c>
      <c r="F1111" s="9">
        <f t="shared" si="34"/>
        <v>1.5182410526774491E-2</v>
      </c>
      <c r="G1111" s="9">
        <f t="shared" si="35"/>
        <v>4.0182410526774494E-2</v>
      </c>
      <c r="H1111" s="9">
        <f>E1111-$E$2</f>
        <v>983.18582407407393</v>
      </c>
      <c r="I1111" s="9">
        <f>IF(H1111=0,Sheet1!$S$1,((D1111-C1111*$Q$2-1420*C1111-H1111*B1111*$Q$1-C1111*H1111*$Q$1)/(H1111*G1111)))</f>
        <v>21.565124374996813</v>
      </c>
      <c r="J1111" s="9">
        <f>I1111/(Sheet1!$S$4*SQRT(Sheet1!$S$5))</f>
        <v>11.035520501531829</v>
      </c>
      <c r="K1111" s="9"/>
      <c r="L1111" s="9"/>
      <c r="M1111" s="9"/>
    </row>
    <row r="1112" spans="1:13" x14ac:dyDescent="0.25">
      <c r="A1112" s="5">
        <v>35.883333335692683</v>
      </c>
      <c r="B1112" s="5">
        <v>0.7882210662394975</v>
      </c>
      <c r="C1112" s="5">
        <v>0.17266923076923077</v>
      </c>
      <c r="D1112" s="9">
        <v>2296.6009942862515</v>
      </c>
      <c r="E1112">
        <v>1275.3427268518517</v>
      </c>
      <c r="F1112" s="9">
        <f t="shared" si="34"/>
        <v>1.5182410526774491E-2</v>
      </c>
      <c r="G1112" s="9">
        <f t="shared" si="35"/>
        <v>4.0182410526774494E-2</v>
      </c>
      <c r="H1112" s="9">
        <f>E1112-$E$2</f>
        <v>983.18582407407393</v>
      </c>
      <c r="I1112" s="9">
        <f>IF(H1112=0,Sheet1!$S$1,((D1112-C1112*$Q$2-1420*C1112-H1112*B1112*$Q$1-C1112*H1112*$Q$1)/(H1112*G1112)))</f>
        <v>21.578549274593065</v>
      </c>
      <c r="J1112" s="9">
        <f>I1112/(Sheet1!$S$4*SQRT(Sheet1!$S$5))</f>
        <v>11.042390425031886</v>
      </c>
      <c r="K1112" s="9"/>
      <c r="L1112" s="9"/>
      <c r="M1112" s="9"/>
    </row>
    <row r="1113" spans="1:13" x14ac:dyDescent="0.25">
      <c r="A1113" s="5">
        <v>35.916666666340703</v>
      </c>
      <c r="B1113" s="5">
        <v>0.78827862553320083</v>
      </c>
      <c r="C1113" s="5">
        <v>0.17153538461538462</v>
      </c>
      <c r="D1113" s="9">
        <v>2301.1462549835733</v>
      </c>
      <c r="E1113">
        <v>1273.8162268518518</v>
      </c>
      <c r="F1113" s="9">
        <f t="shared" si="34"/>
        <v>1.5133101407414178E-2</v>
      </c>
      <c r="G1113" s="9">
        <f t="shared" si="35"/>
        <v>4.0133101407414176E-2</v>
      </c>
      <c r="H1113" s="9">
        <f>E1113-$E$2</f>
        <v>981.65932407407399</v>
      </c>
      <c r="I1113" s="9">
        <f>IF(H1113=0,Sheet1!$S$1,((D1113-C1113*$Q$2-1420*C1113-H1113*B1113*$Q$1-C1113*H1113*$Q$1)/(H1113*G1113)))</f>
        <v>21.894958526332449</v>
      </c>
      <c r="J1113" s="9">
        <f>I1113/(Sheet1!$S$4*SQRT(Sheet1!$S$5))</f>
        <v>11.204306522696164</v>
      </c>
      <c r="K1113" s="9"/>
      <c r="L1113" s="9"/>
      <c r="M1113" s="9"/>
    </row>
    <row r="1114" spans="1:13" x14ac:dyDescent="0.25">
      <c r="A1114" s="5">
        <v>35.949999996988723</v>
      </c>
      <c r="B1114" s="5">
        <v>0.7883250476068141</v>
      </c>
      <c r="C1114" s="5">
        <v>0.17153538461538462</v>
      </c>
      <c r="D1114" s="9">
        <v>2300.5765285147736</v>
      </c>
      <c r="E1114">
        <v>1273.8162268518518</v>
      </c>
      <c r="F1114" s="9">
        <f t="shared" si="34"/>
        <v>1.5133101407414178E-2</v>
      </c>
      <c r="G1114" s="9">
        <f t="shared" si="35"/>
        <v>4.0133101407414176E-2</v>
      </c>
      <c r="H1114" s="9">
        <f>E1114-$E$2</f>
        <v>981.65932407407399</v>
      </c>
      <c r="I1114" s="9">
        <f>IF(H1114=0,Sheet1!$S$1,((D1114-C1114*$Q$2-1420*C1114-H1114*B1114*$Q$1-C1114*H1114*$Q$1)/(H1114*G1114)))</f>
        <v>21.879262016089356</v>
      </c>
      <c r="J1114" s="9">
        <f>I1114/(Sheet1!$S$4*SQRT(Sheet1!$S$5))</f>
        <v>11.196274147942464</v>
      </c>
      <c r="K1114" s="9"/>
      <c r="L1114" s="9"/>
      <c r="M1114" s="9"/>
    </row>
    <row r="1115" spans="1:13" x14ac:dyDescent="0.25">
      <c r="A1115" s="5">
        <v>35.983333338114122</v>
      </c>
      <c r="B1115" s="5">
        <v>0.78836555618081561</v>
      </c>
      <c r="C1115" s="5">
        <v>0.17070205128205129</v>
      </c>
      <c r="D1115" s="9">
        <v>2301.3390686720322</v>
      </c>
      <c r="E1115">
        <v>1274.4862546296297</v>
      </c>
      <c r="F1115" s="9">
        <f t="shared" si="34"/>
        <v>1.5154731310839872E-2</v>
      </c>
      <c r="G1115" s="9">
        <f t="shared" si="35"/>
        <v>4.0154731310839874E-2</v>
      </c>
      <c r="H1115" s="9">
        <f>E1115-$E$2</f>
        <v>982.32935185185192</v>
      </c>
      <c r="I1115" s="9">
        <f>IF(H1115=0,Sheet1!$S$1,((D1115-C1115*$Q$2-1420*C1115-H1115*B1115*$Q$1-C1115*H1115*$Q$1)/(H1115*G1115)))</f>
        <v>21.928804832868632</v>
      </c>
      <c r="J1115" s="9">
        <f>I1115/(Sheet1!$S$4*SQRT(Sheet1!$S$5))</f>
        <v>11.221626692206257</v>
      </c>
      <c r="K1115" s="9"/>
      <c r="L1115" s="9"/>
      <c r="M1115" s="9"/>
    </row>
    <row r="1116" spans="1:13" x14ac:dyDescent="0.25">
      <c r="A1116" s="5">
        <v>36.033333339324841</v>
      </c>
      <c r="B1116" s="5">
        <v>0.78840535302963344</v>
      </c>
      <c r="C1116" s="5">
        <v>0.17055641025641025</v>
      </c>
      <c r="D1116" s="9">
        <v>2304.8780822573522</v>
      </c>
      <c r="E1116">
        <v>1276.0323333333333</v>
      </c>
      <c r="F1116" s="9">
        <f t="shared" si="34"/>
        <v>1.5204721906567976E-2</v>
      </c>
      <c r="G1116" s="9">
        <f t="shared" si="35"/>
        <v>4.0204721906567979E-2</v>
      </c>
      <c r="H1116" s="9">
        <f>E1116-$E$2</f>
        <v>983.87543055555557</v>
      </c>
      <c r="I1116" s="9">
        <f>IF(H1116=0,Sheet1!$S$1,((D1116-C1116*$Q$2-1420*C1116-H1116*B1116*$Q$1-C1116*H1116*$Q$1)/(H1116*G1116)))</f>
        <v>21.928644904649556</v>
      </c>
      <c r="J1116" s="9">
        <f>I1116/(Sheet1!$S$4*SQRT(Sheet1!$S$5))</f>
        <v>11.221544852143122</v>
      </c>
      <c r="K1116" s="9"/>
      <c r="L1116" s="9"/>
      <c r="M1116" s="9"/>
    </row>
    <row r="1117" spans="1:13" x14ac:dyDescent="0.25">
      <c r="A1117" s="5">
        <v>36.066666669972861</v>
      </c>
      <c r="B1117" s="5">
        <v>0.78838676926064144</v>
      </c>
      <c r="C1117" s="5">
        <v>0.17048461538461537</v>
      </c>
      <c r="D1117" s="9">
        <v>2302.2179439632441</v>
      </c>
      <c r="E1117">
        <v>1273.7536018518517</v>
      </c>
      <c r="F1117" s="9">
        <f t="shared" si="34"/>
        <v>1.5131080810693769E-2</v>
      </c>
      <c r="G1117" s="9">
        <f t="shared" si="35"/>
        <v>4.0131080810693769E-2</v>
      </c>
      <c r="H1117" s="9">
        <f>E1117-$E$2</f>
        <v>981.59669907407397</v>
      </c>
      <c r="I1117" s="9">
        <f>IF(H1117=0,Sheet1!$S$1,((D1117-C1117*$Q$2-1420*C1117-H1117*B1117*$Q$1-C1117*H1117*$Q$1)/(H1117*G1117)))</f>
        <v>22.018598095430029</v>
      </c>
      <c r="J1117" s="9">
        <f>I1117/(Sheet1!$S$4*SQRT(Sheet1!$S$5))</f>
        <v>11.267576595979808</v>
      </c>
      <c r="K1117" s="9"/>
      <c r="L1117" s="9"/>
      <c r="M1117" s="9"/>
    </row>
    <row r="1118" spans="1:13" x14ac:dyDescent="0.25">
      <c r="A1118" s="5">
        <v>36.100000000620881</v>
      </c>
      <c r="B1118" s="5">
        <v>0.78828840341627326</v>
      </c>
      <c r="C1118" s="5">
        <v>0.16982820512820512</v>
      </c>
      <c r="D1118" s="9">
        <v>2305.8517754642371</v>
      </c>
      <c r="E1118">
        <v>1274.3223842592593</v>
      </c>
      <c r="F1118" s="9">
        <f t="shared" si="34"/>
        <v>1.5149439297088488E-2</v>
      </c>
      <c r="G1118" s="9">
        <f t="shared" si="35"/>
        <v>4.0149439297088488E-2</v>
      </c>
      <c r="H1118" s="9">
        <f>E1118-$E$2</f>
        <v>982.16548148148149</v>
      </c>
      <c r="I1118" s="9">
        <f>IF(H1118=0,Sheet1!$S$1,((D1118-C1118*$Q$2-1420*C1118-H1118*B1118*$Q$1-C1118*H1118*$Q$1)/(H1118*G1118)))</f>
        <v>22.135190190911157</v>
      </c>
      <c r="J1118" s="9">
        <f>I1118/(Sheet1!$S$4*SQRT(Sheet1!$S$5))</f>
        <v>11.327240265784111</v>
      </c>
      <c r="K1118" s="9"/>
      <c r="L1118" s="9"/>
      <c r="M1118" s="9"/>
    </row>
    <row r="1119" spans="1:13" x14ac:dyDescent="0.25">
      <c r="A1119" s="5">
        <v>36.133333331268901</v>
      </c>
      <c r="B1119" s="5">
        <v>0.78808233714129639</v>
      </c>
      <c r="C1119" s="5">
        <v>0.16982820512820512</v>
      </c>
      <c r="D1119" s="9">
        <v>2307.4821981976302</v>
      </c>
      <c r="E1119">
        <v>1274.3223842592593</v>
      </c>
      <c r="F1119" s="9">
        <f t="shared" si="34"/>
        <v>1.5149439297088488E-2</v>
      </c>
      <c r="G1119" s="9">
        <f t="shared" si="35"/>
        <v>4.0149439297088488E-2</v>
      </c>
      <c r="H1119" s="9">
        <f>E1119-$E$2</f>
        <v>982.16548148148149</v>
      </c>
      <c r="I1119" s="9">
        <f>IF(H1119=0,Sheet1!$S$1,((D1119-C1119*$Q$2-1420*C1119-H1119*B1119*$Q$1-C1119*H1119*$Q$1)/(H1119*G1119)))</f>
        <v>22.182017926435716</v>
      </c>
      <c r="J1119" s="9">
        <f>I1119/(Sheet1!$S$4*SQRT(Sheet1!$S$5))</f>
        <v>11.351203421592325</v>
      </c>
      <c r="K1119" s="9"/>
      <c r="L1119" s="9"/>
      <c r="M1119" s="9"/>
    </row>
    <row r="1120" spans="1:13" x14ac:dyDescent="0.25">
      <c r="A1120" s="5">
        <v>36.1666666723943</v>
      </c>
      <c r="B1120" s="5">
        <v>0.78776213398913619</v>
      </c>
      <c r="C1120" s="5">
        <v>0.16669743589743588</v>
      </c>
      <c r="D1120" s="9">
        <v>2311.3373326591668</v>
      </c>
      <c r="E1120">
        <v>1273.7701296296298</v>
      </c>
      <c r="F1120" s="9">
        <f t="shared" si="34"/>
        <v>1.5131614061972356E-2</v>
      </c>
      <c r="G1120" s="9">
        <f t="shared" si="35"/>
        <v>4.0131614061972354E-2</v>
      </c>
      <c r="H1120" s="9">
        <f>E1120-$E$2</f>
        <v>981.613226851852</v>
      </c>
      <c r="I1120" s="9">
        <f>IF(H1120=0,Sheet1!$S$1,((D1120-C1120*$Q$2-1420*C1120-H1120*B1120*$Q$1-C1120*H1120*$Q$1)/(H1120*G1120)))</f>
        <v>22.608672007717363</v>
      </c>
      <c r="J1120" s="9">
        <f>I1120/(Sheet1!$S$4*SQRT(Sheet1!$S$5))</f>
        <v>11.569535102837106</v>
      </c>
      <c r="K1120" s="9"/>
      <c r="L1120" s="9"/>
      <c r="M1120" s="9"/>
    </row>
    <row r="1121" spans="1:13" x14ac:dyDescent="0.25">
      <c r="A1121" s="5">
        <v>36.21666666312764</v>
      </c>
      <c r="B1121" s="5">
        <v>0.78710130658188615</v>
      </c>
      <c r="C1121" s="5">
        <v>0.16654717948717948</v>
      </c>
      <c r="D1121" s="9">
        <v>2312.0551742012722</v>
      </c>
      <c r="E1121">
        <v>1273.6055092592592</v>
      </c>
      <c r="F1121" s="9">
        <f t="shared" si="34"/>
        <v>1.5126303328019983E-2</v>
      </c>
      <c r="G1121" s="9">
        <f t="shared" si="35"/>
        <v>4.0126303328019988E-2</v>
      </c>
      <c r="H1121" s="9">
        <f>E1121-$E$2</f>
        <v>981.44860648148142</v>
      </c>
      <c r="I1121" s="9">
        <f>IF(H1121=0,Sheet1!$S$1,((D1121-C1121*$Q$2-1420*C1121-H1121*B1121*$Q$1-C1121*H1121*$Q$1)/(H1121*G1121)))</f>
        <v>22.669148213313967</v>
      </c>
      <c r="J1121" s="9">
        <f>I1121/(Sheet1!$S$4*SQRT(Sheet1!$S$5))</f>
        <v>11.600482589858787</v>
      </c>
      <c r="K1121" s="9"/>
      <c r="L1121" s="9"/>
      <c r="M1121" s="9"/>
    </row>
    <row r="1122" spans="1:13" x14ac:dyDescent="0.25">
      <c r="A1122" s="5">
        <v>36.250000004253039</v>
      </c>
      <c r="B1122" s="5">
        <v>0.78655112672273531</v>
      </c>
      <c r="C1122" s="5">
        <v>0.16784410256410257</v>
      </c>
      <c r="D1122" s="9">
        <v>2303.6707573401382</v>
      </c>
      <c r="E1122">
        <v>1273.7500185185186</v>
      </c>
      <c r="F1122" s="9">
        <f t="shared" si="34"/>
        <v>1.5130965199911597E-2</v>
      </c>
      <c r="G1122" s="9">
        <f t="shared" si="35"/>
        <v>4.0130965199911599E-2</v>
      </c>
      <c r="H1122" s="9">
        <f>E1122-$E$2</f>
        <v>981.59311574074081</v>
      </c>
      <c r="I1122" s="9">
        <f>IF(H1122=0,Sheet1!$S$1,((D1122-C1122*$Q$2-1420*C1122-H1122*B1122*$Q$1-C1122*H1122*$Q$1)/(H1122*G1122)))</f>
        <v>22.343757741339044</v>
      </c>
      <c r="J1122" s="9">
        <f>I1122/(Sheet1!$S$4*SQRT(Sheet1!$S$5))</f>
        <v>11.433970532611127</v>
      </c>
      <c r="K1122" s="9"/>
      <c r="L1122" s="9"/>
      <c r="M1122" s="9"/>
    </row>
    <row r="1123" spans="1:13" x14ac:dyDescent="0.25">
      <c r="A1123" s="5">
        <v>36.283333334901059</v>
      </c>
      <c r="B1123" s="5">
        <v>0.78603458654254843</v>
      </c>
      <c r="C1123" s="5">
        <v>0.16784410256410257</v>
      </c>
      <c r="D1123" s="9">
        <v>2302.3958694266294</v>
      </c>
      <c r="E1123">
        <v>1273.7500185185186</v>
      </c>
      <c r="F1123" s="9">
        <f t="shared" si="34"/>
        <v>1.5130965199911597E-2</v>
      </c>
      <c r="G1123" s="9">
        <f t="shared" si="35"/>
        <v>4.0130965199911599E-2</v>
      </c>
      <c r="H1123" s="9">
        <f>E1123-$E$2</f>
        <v>981.59311574074081</v>
      </c>
      <c r="I1123" s="9">
        <f>IF(H1123=0,Sheet1!$S$1,((D1123-C1123*$Q$2-1420*C1123-H1123*B1123*$Q$1-C1123*H1123*$Q$1)/(H1123*G1123)))</f>
        <v>22.325140452653368</v>
      </c>
      <c r="J1123" s="9">
        <f>I1123/(Sheet1!$S$4*SQRT(Sheet1!$S$5))</f>
        <v>11.424443507985574</v>
      </c>
      <c r="K1123" s="9"/>
      <c r="L1123" s="9"/>
      <c r="M1123" s="9"/>
    </row>
    <row r="1124" spans="1:13" x14ac:dyDescent="0.25">
      <c r="A1124" s="5">
        <v>36.316666665549079</v>
      </c>
      <c r="B1124" s="5">
        <v>0.78524902965700183</v>
      </c>
      <c r="C1124" s="5">
        <v>0.16573384615384615</v>
      </c>
      <c r="D1124" s="9">
        <v>2300.6678446624232</v>
      </c>
      <c r="E1124">
        <v>1276.7808101851851</v>
      </c>
      <c r="F1124" s="9">
        <f t="shared" si="34"/>
        <v>1.5228963098891327E-2</v>
      </c>
      <c r="G1124" s="9">
        <f t="shared" si="35"/>
        <v>4.0228963098891332E-2</v>
      </c>
      <c r="H1124" s="9">
        <f>E1124-$E$2</f>
        <v>984.62390740740739</v>
      </c>
      <c r="I1124" s="9">
        <f>IF(H1124=0,Sheet1!$S$1,((D1124-C1124*$Q$2-1420*C1124-H1124*B1124*$Q$1-C1124*H1124*$Q$1)/(H1124*G1124)))</f>
        <v>22.291761530033103</v>
      </c>
      <c r="J1124" s="9">
        <f>I1124/(Sheet1!$S$4*SQRT(Sheet1!$S$5))</f>
        <v>11.407362512833881</v>
      </c>
      <c r="K1124" s="9"/>
      <c r="L1124" s="9"/>
      <c r="M1124" s="9"/>
    </row>
    <row r="1125" spans="1:13" x14ac:dyDescent="0.25">
      <c r="A1125" s="5">
        <v>36.366666666759798</v>
      </c>
      <c r="B1125" s="5">
        <v>0.78422038512698733</v>
      </c>
      <c r="C1125" s="5">
        <v>0.16676307692307693</v>
      </c>
      <c r="D1125" s="9">
        <v>2297.5547306222265</v>
      </c>
      <c r="E1125">
        <v>1276.7696249999999</v>
      </c>
      <c r="F1125" s="9">
        <f t="shared" si="34"/>
        <v>1.5228600647598452E-2</v>
      </c>
      <c r="G1125" s="9">
        <f t="shared" si="35"/>
        <v>4.022860064759845E-2</v>
      </c>
      <c r="H1125" s="9">
        <f>E1125-$E$2</f>
        <v>984.61272222222215</v>
      </c>
      <c r="I1125" s="9">
        <f>IF(H1125=0,Sheet1!$S$1,((D1125-C1125*$Q$2-1420*C1125-H1125*B1125*$Q$1-C1125*H1125*$Q$1)/(H1125*G1125)))</f>
        <v>22.148411255763815</v>
      </c>
      <c r="J1125" s="9">
        <f>I1125/(Sheet1!$S$4*SQRT(Sheet1!$S$5))</f>
        <v>11.33400588093645</v>
      </c>
      <c r="K1125" s="9"/>
      <c r="L1125" s="9"/>
      <c r="M1125" s="9"/>
    </row>
    <row r="1126" spans="1:13" x14ac:dyDescent="0.25">
      <c r="A1126" s="5">
        <v>36.399999997407818</v>
      </c>
      <c r="B1126" s="5">
        <v>0.78356403399487018</v>
      </c>
      <c r="C1126" s="5">
        <v>0.16676307692307693</v>
      </c>
      <c r="D1126" s="9">
        <v>2295.2066686917001</v>
      </c>
      <c r="E1126">
        <v>1276.7696249999999</v>
      </c>
      <c r="F1126" s="9">
        <f t="shared" si="34"/>
        <v>1.5228600647598452E-2</v>
      </c>
      <c r="G1126" s="9">
        <f t="shared" si="35"/>
        <v>4.022860064759845E-2</v>
      </c>
      <c r="H1126" s="9">
        <f>E1126-$E$2</f>
        <v>984.61272222222215</v>
      </c>
      <c r="I1126" s="9">
        <f>IF(H1126=0,Sheet1!$S$1,((D1126-C1126*$Q$2-1420*C1126-H1126*B1126*$Q$1-C1126*H1126*$Q$1)/(H1126*G1126)))</f>
        <v>22.106556112647958</v>
      </c>
      <c r="J1126" s="9">
        <f>I1126/(Sheet1!$S$4*SQRT(Sheet1!$S$5))</f>
        <v>11.312587349704369</v>
      </c>
      <c r="K1126" s="9"/>
      <c r="L1126" s="9"/>
      <c r="M1126" s="9"/>
    </row>
    <row r="1127" spans="1:13" x14ac:dyDescent="0.25">
      <c r="A1127" s="5">
        <v>36.433333338533217</v>
      </c>
      <c r="B1127" s="5">
        <v>0.78296727176472669</v>
      </c>
      <c r="C1127" s="5">
        <v>0.16789025641025643</v>
      </c>
      <c r="D1127" s="9">
        <v>2296.8987780838252</v>
      </c>
      <c r="E1127">
        <v>1276.4853333333335</v>
      </c>
      <c r="F1127" s="9">
        <f t="shared" si="34"/>
        <v>1.5219390256225682E-2</v>
      </c>
      <c r="G1127" s="9">
        <f t="shared" si="35"/>
        <v>4.0219390256225687E-2</v>
      </c>
      <c r="H1127" s="9">
        <f>E1127-$E$2</f>
        <v>984.32843055555577</v>
      </c>
      <c r="I1127" s="9">
        <f>IF(H1127=0,Sheet1!$S$1,((D1127-C1127*$Q$2-1420*C1127-H1127*B1127*$Q$1-C1127*H1127*$Q$1)/(H1127*G1127)))</f>
        <v>22.082200792026534</v>
      </c>
      <c r="J1127" s="9">
        <f>I1127/(Sheet1!$S$4*SQRT(Sheet1!$S$5))</f>
        <v>11.300124002154623</v>
      </c>
      <c r="K1127" s="9"/>
      <c r="L1127" s="9"/>
      <c r="M1127" s="9"/>
    </row>
    <row r="1128" spans="1:13" x14ac:dyDescent="0.25">
      <c r="A1128" s="5">
        <v>36.466666669181237</v>
      </c>
      <c r="B1128" s="5">
        <v>0.78246282399525524</v>
      </c>
      <c r="C1128" s="5">
        <v>0.1676723076923077</v>
      </c>
      <c r="D1128" s="9">
        <v>2296.4513309831964</v>
      </c>
      <c r="E1128">
        <v>1275.6705324074076</v>
      </c>
      <c r="F1128" s="9">
        <f t="shared" si="34"/>
        <v>1.5193013508655356E-2</v>
      </c>
      <c r="G1128" s="9">
        <f t="shared" si="35"/>
        <v>4.0193013508655354E-2</v>
      </c>
      <c r="H1128" s="9">
        <f>E1128-$E$2</f>
        <v>983.5136296296298</v>
      </c>
      <c r="I1128" s="9">
        <f>IF(H1128=0,Sheet1!$S$1,((D1128-C1128*$Q$2-1420*C1128-H1128*B1128*$Q$1-C1128*H1128*$Q$1)/(H1128*G1128)))</f>
        <v>22.157700506729654</v>
      </c>
      <c r="J1128" s="9">
        <f>I1128/(Sheet1!$S$4*SQRT(Sheet1!$S$5))</f>
        <v>11.338759469076951</v>
      </c>
      <c r="K1128" s="9"/>
      <c r="L1128" s="9"/>
      <c r="M1128" s="9"/>
    </row>
    <row r="1129" spans="1:13" x14ac:dyDescent="0.25">
      <c r="A1129" s="5">
        <v>36.499999999829257</v>
      </c>
      <c r="B1129" s="5">
        <v>0.78207833465444643</v>
      </c>
      <c r="C1129" s="5">
        <v>0.1676723076923077</v>
      </c>
      <c r="D1129" s="9">
        <v>2296.4125205725445</v>
      </c>
      <c r="E1129">
        <v>1275.6705324074076</v>
      </c>
      <c r="F1129" s="9">
        <f t="shared" si="34"/>
        <v>1.5193013508655356E-2</v>
      </c>
      <c r="G1129" s="9">
        <f t="shared" si="35"/>
        <v>4.0193013508655354E-2</v>
      </c>
      <c r="H1129" s="9">
        <f>E1129-$E$2</f>
        <v>983.5136296296298</v>
      </c>
      <c r="I1129" s="9">
        <f>IF(H1129=0,Sheet1!$S$1,((D1129-C1129*$Q$2-1420*C1129-H1129*B1129*$Q$1-C1129*H1129*$Q$1)/(H1129*G1129)))</f>
        <v>22.166935286722886</v>
      </c>
      <c r="J1129" s="9">
        <f>I1129/(Sheet1!$S$4*SQRT(Sheet1!$S$5))</f>
        <v>11.343485182788141</v>
      </c>
      <c r="K1129" s="9"/>
      <c r="L1129" s="9"/>
      <c r="M1129" s="9"/>
    </row>
    <row r="1130" spans="1:13" x14ac:dyDescent="0.25">
      <c r="A1130" s="5">
        <v>36.550000001039976</v>
      </c>
      <c r="B1130" s="5">
        <v>0.78176141360824136</v>
      </c>
      <c r="C1130" s="5">
        <v>0.1716697435897436</v>
      </c>
      <c r="D1130" s="9">
        <v>2288.3114561262892</v>
      </c>
      <c r="E1130">
        <v>1277.2455555555553</v>
      </c>
      <c r="F1130" s="9">
        <f t="shared" si="34"/>
        <v>1.524402814811837E-2</v>
      </c>
      <c r="G1130" s="9">
        <f t="shared" si="35"/>
        <v>4.0244028148118373E-2</v>
      </c>
      <c r="H1130" s="9">
        <f>E1130-$E$2</f>
        <v>985.0886527777775</v>
      </c>
      <c r="I1130" s="9">
        <f>IF(H1130=0,Sheet1!$S$1,((D1130-C1130*$Q$2-1420*C1130-H1130*B1130*$Q$1-C1130*H1130*$Q$1)/(H1130*G1130)))</f>
        <v>21.507020214607994</v>
      </c>
      <c r="J1130" s="9">
        <f>I1130/(Sheet1!$S$4*SQRT(Sheet1!$S$5))</f>
        <v>11.005786861138892</v>
      </c>
      <c r="K1130" s="9"/>
      <c r="L1130" s="9"/>
      <c r="M1130" s="9"/>
    </row>
    <row r="1131" spans="1:13" x14ac:dyDescent="0.25">
      <c r="A1131" s="5">
        <v>36.583333331687996</v>
      </c>
      <c r="B1131" s="5">
        <v>0.78173216057562334</v>
      </c>
      <c r="C1131" s="5">
        <v>0.1716697435897436</v>
      </c>
      <c r="D1131" s="9">
        <v>2284.3994433237353</v>
      </c>
      <c r="E1131">
        <v>1277.2455555555553</v>
      </c>
      <c r="F1131" s="9">
        <f t="shared" si="34"/>
        <v>1.524402814811837E-2</v>
      </c>
      <c r="G1131" s="9">
        <f t="shared" si="35"/>
        <v>4.0244028148118373E-2</v>
      </c>
      <c r="H1131" s="9">
        <f>E1131-$E$2</f>
        <v>985.0886527777775</v>
      </c>
      <c r="I1131" s="9">
        <f>IF(H1131=0,Sheet1!$S$1,((D1131-C1131*$Q$2-1420*C1131-H1131*B1131*$Q$1-C1131*H1131*$Q$1)/(H1131*G1131)))</f>
        <v>21.409117814619233</v>
      </c>
      <c r="J1131" s="9">
        <f>I1131/(Sheet1!$S$4*SQRT(Sheet1!$S$5))</f>
        <v>10.955687268693332</v>
      </c>
      <c r="K1131" s="9"/>
      <c r="L1131" s="9"/>
      <c r="M1131" s="9"/>
    </row>
    <row r="1132" spans="1:13" x14ac:dyDescent="0.25">
      <c r="A1132" s="5">
        <v>36.616666672813395</v>
      </c>
      <c r="B1132" s="5">
        <v>0.78185380024440487</v>
      </c>
      <c r="C1132" s="5">
        <v>0.17212</v>
      </c>
      <c r="D1132" s="9">
        <v>2285.098650054083</v>
      </c>
      <c r="E1132">
        <v>1276.5042685185185</v>
      </c>
      <c r="F1132" s="9">
        <f t="shared" si="34"/>
        <v>1.5220003594988749E-2</v>
      </c>
      <c r="G1132" s="9">
        <f t="shared" si="35"/>
        <v>4.022000359498875E-2</v>
      </c>
      <c r="H1132" s="9">
        <f>E1132-$E$2</f>
        <v>984.34736574074077</v>
      </c>
      <c r="I1132" s="9">
        <f>IF(H1132=0,Sheet1!$S$1,((D1132-C1132*$Q$2-1420*C1132-H1132*B1132*$Q$1-C1132*H1132*$Q$1)/(H1132*G1132)))</f>
        <v>21.430918967629111</v>
      </c>
      <c r="J1132" s="9">
        <f>I1132/(Sheet1!$S$4*SQRT(Sheet1!$S$5))</f>
        <v>10.966843572121681</v>
      </c>
      <c r="K1132" s="9"/>
      <c r="L1132" s="9"/>
      <c r="M1132" s="9"/>
    </row>
    <row r="1133" spans="1:13" x14ac:dyDescent="0.25">
      <c r="A1133" s="5">
        <v>36.650000003461415</v>
      </c>
      <c r="B1133" s="5">
        <v>0.78212362460050489</v>
      </c>
      <c r="C1133" s="5">
        <v>0.16998153846153846</v>
      </c>
      <c r="D1133" s="9">
        <v>2292.9900659238156</v>
      </c>
      <c r="E1133">
        <v>1279.289412037037</v>
      </c>
      <c r="F1133" s="9">
        <f t="shared" si="34"/>
        <v>1.5310401069002541E-2</v>
      </c>
      <c r="G1133" s="9">
        <f t="shared" si="35"/>
        <v>4.0310401069002542E-2</v>
      </c>
      <c r="H1133" s="9">
        <f>E1133-$E$2</f>
        <v>987.13250925925922</v>
      </c>
      <c r="I1133" s="9">
        <f>IF(H1133=0,Sheet1!$S$1,((D1133-C1133*$Q$2-1420*C1133-H1133*B1133*$Q$1-C1133*H1133*$Q$1)/(H1133*G1133)))</f>
        <v>21.634471559740703</v>
      </c>
      <c r="J1133" s="9">
        <f>I1133/(Sheet1!$S$4*SQRT(Sheet1!$S$5))</f>
        <v>11.07100753446784</v>
      </c>
      <c r="K1133" s="9"/>
      <c r="L1133" s="9"/>
      <c r="M1133" s="9"/>
    </row>
    <row r="1134" spans="1:13" x14ac:dyDescent="0.25">
      <c r="A1134" s="5">
        <v>36.683333334109435</v>
      </c>
      <c r="B1134" s="5">
        <v>0.78253148371185344</v>
      </c>
      <c r="C1134" s="5">
        <v>0.16998153846153846</v>
      </c>
      <c r="D1134" s="9">
        <v>2292.6176997715734</v>
      </c>
      <c r="E1134">
        <v>1279.289412037037</v>
      </c>
      <c r="F1134" s="9">
        <f t="shared" si="34"/>
        <v>1.5310401069002541E-2</v>
      </c>
      <c r="G1134" s="9">
        <f t="shared" si="35"/>
        <v>4.0310401069002542E-2</v>
      </c>
      <c r="H1134" s="9">
        <f>E1134-$E$2</f>
        <v>987.13250925925922</v>
      </c>
      <c r="I1134" s="9">
        <f>IF(H1134=0,Sheet1!$S$1,((D1134-C1134*$Q$2-1420*C1134-H1134*B1134*$Q$1-C1134*H1134*$Q$1)/(H1134*G1134)))</f>
        <v>21.614307692926733</v>
      </c>
      <c r="J1134" s="9">
        <f>I1134/(Sheet1!$S$4*SQRT(Sheet1!$S$5))</f>
        <v>11.060689079459358</v>
      </c>
      <c r="K1134" s="9"/>
      <c r="L1134" s="9"/>
      <c r="M1134" s="9"/>
    </row>
    <row r="1135" spans="1:13" x14ac:dyDescent="0.25">
      <c r="A1135" s="5">
        <v>36.733333335320154</v>
      </c>
      <c r="B1135" s="5">
        <v>0.78336257042551405</v>
      </c>
      <c r="C1135" s="5">
        <v>0.16890051282051283</v>
      </c>
      <c r="D1135" s="9">
        <v>2295.6685115729097</v>
      </c>
      <c r="E1135">
        <v>1276.3106435185186</v>
      </c>
      <c r="F1135" s="9">
        <f t="shared" si="34"/>
        <v>1.5213732583760067E-2</v>
      </c>
      <c r="G1135" s="9">
        <f t="shared" si="35"/>
        <v>4.021373258376007E-2</v>
      </c>
      <c r="H1135" s="9">
        <f>E1135-$E$2</f>
        <v>984.15374074074089</v>
      </c>
      <c r="I1135" s="9">
        <f>IF(H1135=0,Sheet1!$S$1,((D1135-C1135*$Q$2-1420*C1135-H1135*B1135*$Q$1-C1135*H1135*$Q$1)/(H1135*G1135)))</f>
        <v>21.960968328901018</v>
      </c>
      <c r="J1135" s="9">
        <f>I1135/(Sheet1!$S$4*SQRT(Sheet1!$S$5))</f>
        <v>11.238085717143663</v>
      </c>
      <c r="K1135" s="9"/>
      <c r="L1135" s="9"/>
      <c r="M1135" s="9"/>
    </row>
    <row r="1136" spans="1:13" x14ac:dyDescent="0.25">
      <c r="A1136" s="5">
        <v>36.766666665968174</v>
      </c>
      <c r="B1136" s="5">
        <v>0.7840286251070141</v>
      </c>
      <c r="C1136" s="5">
        <v>0.16860615384615385</v>
      </c>
      <c r="D1136" s="9">
        <v>2296.2178712574746</v>
      </c>
      <c r="E1136">
        <v>1275.9239120370371</v>
      </c>
      <c r="F1136" s="9">
        <f t="shared" si="34"/>
        <v>1.5201212596224568E-2</v>
      </c>
      <c r="G1136" s="9">
        <f t="shared" si="35"/>
        <v>4.020121259622457E-2</v>
      </c>
      <c r="H1136" s="9">
        <f>E1136-$E$2</f>
        <v>983.76700925925934</v>
      </c>
      <c r="I1136" s="9">
        <f>IF(H1136=0,Sheet1!$S$1,((D1136-C1136*$Q$2-1420*C1136-H1136*B1136*$Q$1-C1136*H1136*$Q$1)/(H1136*G1136)))</f>
        <v>22.009160968364938</v>
      </c>
      <c r="J1136" s="9">
        <f>I1136/(Sheet1!$S$4*SQRT(Sheet1!$S$5))</f>
        <v>11.262747335207116</v>
      </c>
      <c r="K1136" s="9"/>
      <c r="L1136" s="9"/>
      <c r="M1136" s="9"/>
    </row>
    <row r="1137" spans="1:13" x14ac:dyDescent="0.25">
      <c r="A1137" s="5">
        <v>36.799999996616194</v>
      </c>
      <c r="B1137" s="5">
        <v>0.78476135071834485</v>
      </c>
      <c r="C1137" s="5">
        <v>0.16860615384615385</v>
      </c>
      <c r="D1137" s="9">
        <v>2301.8104546398013</v>
      </c>
      <c r="E1137">
        <v>1275.9239120370371</v>
      </c>
      <c r="F1137" s="9">
        <f t="shared" si="34"/>
        <v>1.5201212596224568E-2</v>
      </c>
      <c r="G1137" s="9">
        <f t="shared" si="35"/>
        <v>4.020121259622457E-2</v>
      </c>
      <c r="H1137" s="9">
        <f>E1137-$E$2</f>
        <v>983.76700925925934</v>
      </c>
      <c r="I1137" s="9">
        <f>IF(H1137=0,Sheet1!$S$1,((D1137-C1137*$Q$2-1420*C1137-H1137*B1137*$Q$1-C1137*H1137*$Q$1)/(H1137*G1137)))</f>
        <v>22.131105419439955</v>
      </c>
      <c r="J1137" s="9">
        <f>I1137/(Sheet1!$S$4*SQRT(Sheet1!$S$5))</f>
        <v>11.325149965791832</v>
      </c>
      <c r="K1137" s="9"/>
      <c r="L1137" s="9"/>
      <c r="M1137" s="9"/>
    </row>
    <row r="1138" spans="1:13" x14ac:dyDescent="0.25">
      <c r="A1138" s="5">
        <v>36.833333337741593</v>
      </c>
      <c r="B1138" s="5">
        <v>0.78555042324628943</v>
      </c>
      <c r="C1138" s="5">
        <v>0.16857589743589743</v>
      </c>
      <c r="D1138" s="9">
        <v>2301.491090204674</v>
      </c>
      <c r="E1138">
        <v>1276.6604398148147</v>
      </c>
      <c r="F1138" s="9">
        <f t="shared" si="34"/>
        <v>1.5225062853932015E-2</v>
      </c>
      <c r="G1138" s="9">
        <f t="shared" si="35"/>
        <v>4.0225062853932014E-2</v>
      </c>
      <c r="H1138" s="9">
        <f>E1138-$E$2</f>
        <v>984.50353703703695</v>
      </c>
      <c r="I1138" s="9">
        <f>IF(H1138=0,Sheet1!$S$1,((D1138-C1138*$Q$2-1420*C1138-H1138*B1138*$Q$1-C1138*H1138*$Q$1)/(H1138*G1138)))</f>
        <v>22.05621358753622</v>
      </c>
      <c r="J1138" s="9">
        <f>I1138/(Sheet1!$S$4*SQRT(Sheet1!$S$5))</f>
        <v>11.286825570717665</v>
      </c>
      <c r="K1138" s="9"/>
      <c r="L1138" s="9"/>
      <c r="M1138" s="9"/>
    </row>
    <row r="1139" spans="1:13" x14ac:dyDescent="0.25">
      <c r="A1139" s="5">
        <v>36.866666668389612</v>
      </c>
      <c r="B1139" s="5">
        <v>0.78638286390829992</v>
      </c>
      <c r="C1139" s="5">
        <v>0.1717379487179487</v>
      </c>
      <c r="D1139" s="9">
        <v>2297.9675925129736</v>
      </c>
      <c r="E1139">
        <v>1276.1919722222224</v>
      </c>
      <c r="F1139" s="9">
        <f t="shared" si="34"/>
        <v>1.5209889994006439E-2</v>
      </c>
      <c r="G1139" s="9">
        <f t="shared" si="35"/>
        <v>4.0209889994006438E-2</v>
      </c>
      <c r="H1139" s="9">
        <f>E1139-$E$2</f>
        <v>984.03506944444462</v>
      </c>
      <c r="I1139" s="9">
        <f>IF(H1139=0,Sheet1!$S$1,((D1139-C1139*$Q$2-1420*C1139-H1139*B1139*$Q$1-C1139*H1139*$Q$1)/(H1139*G1139)))</f>
        <v>21.690575138275062</v>
      </c>
      <c r="J1139" s="9">
        <f>I1139/(Sheet1!$S$4*SQRT(Sheet1!$S$5))</f>
        <v>11.099717417163582</v>
      </c>
      <c r="K1139" s="9"/>
      <c r="L1139" s="9"/>
      <c r="M1139" s="9"/>
    </row>
    <row r="1140" spans="1:13" x14ac:dyDescent="0.25">
      <c r="A1140" s="5">
        <v>36.916666669600332</v>
      </c>
      <c r="B1140" s="5">
        <v>0.7876848369069761</v>
      </c>
      <c r="C1140" s="5">
        <v>0.16976000000000002</v>
      </c>
      <c r="D1140" s="9">
        <v>2302.4440844296814</v>
      </c>
      <c r="E1140">
        <v>1276.0932407407408</v>
      </c>
      <c r="F1140" s="9">
        <f t="shared" si="34"/>
        <v>1.5206693558919392E-2</v>
      </c>
      <c r="G1140" s="9">
        <f t="shared" si="35"/>
        <v>4.0206693558919392E-2</v>
      </c>
      <c r="H1140" s="9">
        <f>E1140-$E$2</f>
        <v>983.93633796296308</v>
      </c>
      <c r="I1140" s="9">
        <f>IF(H1140=0,Sheet1!$S$1,((D1140-C1140*$Q$2-1420*C1140-H1140*B1140*$Q$1-C1140*H1140*$Q$1)/(H1140*G1140)))</f>
        <v>21.954134517457394</v>
      </c>
      <c r="J1140" s="9">
        <f>I1140/(Sheet1!$S$4*SQRT(Sheet1!$S$5))</f>
        <v>11.234588651002133</v>
      </c>
      <c r="K1140" s="9"/>
      <c r="L1140" s="9"/>
      <c r="M1140" s="9"/>
    </row>
    <row r="1141" spans="1:13" x14ac:dyDescent="0.25">
      <c r="A1141" s="5">
        <v>36.950000000248352</v>
      </c>
      <c r="B1141" s="5">
        <v>0.78856642034816482</v>
      </c>
      <c r="C1141" s="5">
        <v>0.1700174358974359</v>
      </c>
      <c r="D1141" s="9">
        <v>2299.7848555330752</v>
      </c>
      <c r="E1141">
        <v>1273.8772870370371</v>
      </c>
      <c r="F1141" s="9">
        <f t="shared" si="34"/>
        <v>1.5135071691414327E-2</v>
      </c>
      <c r="G1141" s="9">
        <f t="shared" si="35"/>
        <v>4.013507169141433E-2</v>
      </c>
      <c r="H1141" s="9">
        <f>E1141-$E$2</f>
        <v>981.72038425925939</v>
      </c>
      <c r="I1141" s="9">
        <f>IF(H1141=0,Sheet1!$S$1,((D1141-C1141*$Q$2-1420*C1141-H1141*B1141*$Q$1-C1141*H1141*$Q$1)/(H1141*G1141)))</f>
        <v>21.986199484197535</v>
      </c>
      <c r="J1141" s="9">
        <f>I1141/(Sheet1!$S$4*SQRT(Sheet1!$S$5))</f>
        <v>11.250997255547535</v>
      </c>
      <c r="K1141" s="9"/>
      <c r="L1141" s="9"/>
      <c r="M1141" s="9"/>
    </row>
    <row r="1142" spans="1:13" x14ac:dyDescent="0.25">
      <c r="A1142" s="5">
        <v>36.983333330896372</v>
      </c>
      <c r="B1142" s="5">
        <v>0.78942855540082013</v>
      </c>
      <c r="C1142" s="5">
        <v>0.1700174358974359</v>
      </c>
      <c r="D1142" s="9">
        <v>2300.2474124259656</v>
      </c>
      <c r="E1142">
        <v>1273.8772870370371</v>
      </c>
      <c r="F1142" s="9">
        <f t="shared" si="34"/>
        <v>1.5135071691414327E-2</v>
      </c>
      <c r="G1142" s="9">
        <f t="shared" si="35"/>
        <v>4.013507169141433E-2</v>
      </c>
      <c r="H1142" s="9">
        <f>E1142-$E$2</f>
        <v>981.72038425925939</v>
      </c>
      <c r="I1142" s="9">
        <f>IF(H1142=0,Sheet1!$S$1,((D1142-C1142*$Q$2-1420*C1142-H1142*B1142*$Q$1-C1142*H1142*$Q$1)/(H1142*G1142)))</f>
        <v>21.97499754725197</v>
      </c>
      <c r="J1142" s="9">
        <f>I1142/(Sheet1!$S$4*SQRT(Sheet1!$S$5))</f>
        <v>11.245264888663392</v>
      </c>
      <c r="K1142" s="9"/>
      <c r="L1142" s="9"/>
      <c r="M1142" s="9"/>
    </row>
    <row r="1143" spans="1:13" x14ac:dyDescent="0.25">
      <c r="A1143" s="5">
        <v>37.016666672021771</v>
      </c>
      <c r="B1143" s="5">
        <v>0.79023590324346293</v>
      </c>
      <c r="C1143" s="5">
        <v>0.16667641025641025</v>
      </c>
      <c r="D1143" s="9">
        <v>2301.3218752832145</v>
      </c>
      <c r="E1143">
        <v>1271.7543379629631</v>
      </c>
      <c r="F1143" s="9">
        <f t="shared" si="34"/>
        <v>1.5066670574462596E-2</v>
      </c>
      <c r="G1143" s="9">
        <f t="shared" si="35"/>
        <v>4.0066670574462601E-2</v>
      </c>
      <c r="H1143" s="9">
        <f>E1143-$E$2</f>
        <v>979.5974351851853</v>
      </c>
      <c r="I1143" s="9">
        <f>IF(H1143=0,Sheet1!$S$1,((D1143-C1143*$Q$2-1420*C1143-H1143*B1143*$Q$1-C1143*H1143*$Q$1)/(H1143*G1143)))</f>
        <v>22.425064928705286</v>
      </c>
      <c r="J1143" s="9">
        <f>I1143/(Sheet1!$S$4*SQRT(Sheet1!$S$5))</f>
        <v>11.475577857359154</v>
      </c>
      <c r="K1143" s="9"/>
      <c r="L1143" s="9"/>
      <c r="M1143" s="9"/>
    </row>
    <row r="1144" spans="1:13" x14ac:dyDescent="0.25">
      <c r="A1144" s="5">
        <v>37.05000000266979</v>
      </c>
      <c r="B1144" s="5">
        <v>0.79096492074107883</v>
      </c>
      <c r="C1144" s="5">
        <v>0.16452923076923079</v>
      </c>
      <c r="D1144" s="9">
        <v>2307.7261359350496</v>
      </c>
      <c r="E1144">
        <v>1271.859435185185</v>
      </c>
      <c r="F1144" s="9">
        <f t="shared" si="34"/>
        <v>1.5070051852987987E-2</v>
      </c>
      <c r="G1144" s="9">
        <f t="shared" si="35"/>
        <v>4.0070051852987988E-2</v>
      </c>
      <c r="H1144" s="9">
        <f>E1144-$E$2</f>
        <v>979.70253240740726</v>
      </c>
      <c r="I1144" s="9">
        <f>IF(H1144=0,Sheet1!$S$1,((D1144-C1144*$Q$2-1420*C1144-H1144*B1144*$Q$1-C1144*H1144*$Q$1)/(H1144*G1144)))</f>
        <v>22.756801260628698</v>
      </c>
      <c r="J1144" s="9">
        <f>I1144/(Sheet1!$S$4*SQRT(Sheet1!$S$5))</f>
        <v>11.645337281343201</v>
      </c>
      <c r="K1144" s="9"/>
      <c r="L1144" s="9"/>
      <c r="M1144" s="9"/>
    </row>
    <row r="1145" spans="1:13" x14ac:dyDescent="0.25">
      <c r="A1145" s="5">
        <v>37.10000000388051</v>
      </c>
      <c r="B1145" s="5">
        <v>0.79189048241487303</v>
      </c>
      <c r="C1145" s="5">
        <v>0.16596512820512821</v>
      </c>
      <c r="D1145" s="9">
        <v>2305.7437494855872</v>
      </c>
      <c r="E1145">
        <v>1272.5270092592593</v>
      </c>
      <c r="F1145" s="9">
        <f t="shared" si="34"/>
        <v>1.5091541631290747E-2</v>
      </c>
      <c r="G1145" s="9">
        <f t="shared" si="35"/>
        <v>4.009154163129075E-2</v>
      </c>
      <c r="H1145" s="9">
        <f>E1145-$E$2</f>
        <v>980.37010648148157</v>
      </c>
      <c r="I1145" s="9">
        <f>IF(H1145=0,Sheet1!$S$1,((D1145-C1145*$Q$2-1420*C1145-H1145*B1145*$Q$1-C1145*H1145*$Q$1)/(H1145*G1145)))</f>
        <v>22.506377476828092</v>
      </c>
      <c r="J1145" s="9">
        <f>I1145/(Sheet1!$S$4*SQRT(Sheet1!$S$5))</f>
        <v>11.517187925366988</v>
      </c>
      <c r="K1145" s="9"/>
      <c r="L1145" s="9"/>
      <c r="M1145" s="9"/>
    </row>
    <row r="1146" spans="1:13" x14ac:dyDescent="0.25">
      <c r="A1146" s="5">
        <v>37.13333333452853</v>
      </c>
      <c r="B1146" s="5">
        <v>0.79223861881536173</v>
      </c>
      <c r="C1146" s="5">
        <v>0.16596512820512821</v>
      </c>
      <c r="D1146" s="9">
        <v>2306.1262181830416</v>
      </c>
      <c r="E1146">
        <v>1272.5270092592593</v>
      </c>
      <c r="F1146" s="9">
        <f t="shared" si="34"/>
        <v>1.5091541631290747E-2</v>
      </c>
      <c r="G1146" s="9">
        <f t="shared" si="35"/>
        <v>4.009154163129075E-2</v>
      </c>
      <c r="H1146" s="9">
        <f>E1146-$E$2</f>
        <v>980.37010648148157</v>
      </c>
      <c r="I1146" s="9">
        <f>IF(H1146=0,Sheet1!$S$1,((D1146-C1146*$Q$2-1420*C1146-H1146*B1146*$Q$1-C1146*H1146*$Q$1)/(H1146*G1146)))</f>
        <v>22.506834360485609</v>
      </c>
      <c r="J1146" s="9">
        <f>I1146/(Sheet1!$S$4*SQRT(Sheet1!$S$5))</f>
        <v>11.517421726428445</v>
      </c>
      <c r="K1146" s="9"/>
      <c r="L1146" s="9"/>
      <c r="M1146" s="9"/>
    </row>
    <row r="1147" spans="1:13" x14ac:dyDescent="0.25">
      <c r="A1147" s="5">
        <v>37.16666666517655</v>
      </c>
      <c r="B1147" s="5">
        <v>0.79279975189435614</v>
      </c>
      <c r="C1147" s="5">
        <v>0.1668451282051282</v>
      </c>
      <c r="D1147" s="9">
        <v>2307.7906617510598</v>
      </c>
      <c r="E1147">
        <v>1274.8664768518518</v>
      </c>
      <c r="F1147" s="9">
        <f t="shared" si="34"/>
        <v>1.516701499547413E-2</v>
      </c>
      <c r="G1147" s="9">
        <f t="shared" si="35"/>
        <v>4.0167014995474135E-2</v>
      </c>
      <c r="H1147" s="9">
        <f>E1147-$E$2</f>
        <v>982.709574074074</v>
      </c>
      <c r="I1147" s="9">
        <f>IF(H1147=0,Sheet1!$S$1,((D1147-C1147*$Q$2-1420*C1147-H1147*B1147*$Q$1-C1147*H1147*$Q$1)/(H1147*G1147)))</f>
        <v>22.298079663526782</v>
      </c>
      <c r="J1147" s="9">
        <f>I1147/(Sheet1!$S$4*SQRT(Sheet1!$S$5))</f>
        <v>11.410595691112313</v>
      </c>
      <c r="K1147" s="9"/>
      <c r="L1147" s="9"/>
      <c r="M1147" s="9"/>
    </row>
    <row r="1148" spans="1:13" x14ac:dyDescent="0.25">
      <c r="A1148" s="5">
        <v>37.200000006301948</v>
      </c>
      <c r="B1148" s="5">
        <v>0.79311420207788963</v>
      </c>
      <c r="C1148" s="5">
        <v>0.16754717948717948</v>
      </c>
      <c r="D1148" s="9">
        <v>2309.375435736149</v>
      </c>
      <c r="E1148">
        <v>1275.8101481481481</v>
      </c>
      <c r="F1148" s="9">
        <f t="shared" si="34"/>
        <v>1.5197530950454629E-2</v>
      </c>
      <c r="G1148" s="9">
        <f t="shared" si="35"/>
        <v>4.0197530950454627E-2</v>
      </c>
      <c r="H1148" s="9">
        <f>E1148-$E$2</f>
        <v>983.65324537037031</v>
      </c>
      <c r="I1148" s="9">
        <f>IF(H1148=0,Sheet1!$S$1,((D1148-C1148*$Q$2-1420*C1148-H1148*B1148*$Q$1-C1148*H1148*$Q$1)/(H1148*G1148)))</f>
        <v>22.203645628181938</v>
      </c>
      <c r="J1148" s="9">
        <f>I1148/(Sheet1!$S$4*SQRT(Sheet1!$S$5))</f>
        <v>11.362270964810309</v>
      </c>
      <c r="K1148" s="9"/>
      <c r="L1148" s="9"/>
      <c r="M1148" s="9"/>
    </row>
    <row r="1149" spans="1:13" x14ac:dyDescent="0.25">
      <c r="A1149" s="5">
        <v>37.233333336949968</v>
      </c>
      <c r="B1149" s="5">
        <v>0.79334057766478505</v>
      </c>
      <c r="C1149" s="5">
        <v>0.16754717948717948</v>
      </c>
      <c r="D1149" s="9">
        <v>2311.2132733355857</v>
      </c>
      <c r="E1149">
        <v>1275.8101481481481</v>
      </c>
      <c r="F1149" s="9">
        <f t="shared" si="34"/>
        <v>1.5197530950454629E-2</v>
      </c>
      <c r="G1149" s="9">
        <f t="shared" si="35"/>
        <v>4.0197530950454627E-2</v>
      </c>
      <c r="H1149" s="9">
        <f>E1149-$E$2</f>
        <v>983.65324537037031</v>
      </c>
      <c r="I1149" s="9">
        <f>IF(H1149=0,Sheet1!$S$1,((D1149-C1149*$Q$2-1420*C1149-H1149*B1149*$Q$1-C1149*H1149*$Q$1)/(H1149*G1149)))</f>
        <v>22.24411105916959</v>
      </c>
      <c r="J1149" s="9">
        <f>I1149/(Sheet1!$S$4*SQRT(Sheet1!$S$5))</f>
        <v>11.382978338693359</v>
      </c>
      <c r="K1149" s="9"/>
      <c r="L1149" s="9"/>
      <c r="M1149" s="9"/>
    </row>
    <row r="1150" spans="1:13" x14ac:dyDescent="0.25">
      <c r="A1150" s="5">
        <v>37.283333338160688</v>
      </c>
      <c r="B1150" s="5">
        <v>0.79355246032444671</v>
      </c>
      <c r="C1150" s="5">
        <v>0.16686461538461539</v>
      </c>
      <c r="D1150" s="9">
        <v>2310.4429294159086</v>
      </c>
      <c r="E1150">
        <v>1271.742888888889</v>
      </c>
      <c r="F1150" s="9">
        <f t="shared" si="34"/>
        <v>1.5066302256031776E-2</v>
      </c>
      <c r="G1150" s="9">
        <f t="shared" si="35"/>
        <v>4.0066302256031777E-2</v>
      </c>
      <c r="H1150" s="9">
        <f>E1150-$E$2</f>
        <v>979.5859861111112</v>
      </c>
      <c r="I1150" s="9">
        <f>IF(H1150=0,Sheet1!$S$1,((D1150-C1150*$Q$2-1420*C1150-H1150*B1150*$Q$1-C1150*H1150*$Q$1)/(H1150*G1150)))</f>
        <v>22.552718100766359</v>
      </c>
      <c r="J1150" s="9">
        <f>I1150/(Sheet1!$S$4*SQRT(Sheet1!$S$5))</f>
        <v>11.540901811576587</v>
      </c>
      <c r="K1150" s="9"/>
      <c r="L1150" s="9"/>
      <c r="M1150" s="9"/>
    </row>
    <row r="1151" spans="1:13" x14ac:dyDescent="0.25">
      <c r="A1151" s="5">
        <v>37.316666668808708</v>
      </c>
      <c r="B1151" s="5">
        <v>0.79363592708456698</v>
      </c>
      <c r="C1151" s="5">
        <v>0.16659538461538462</v>
      </c>
      <c r="D1151" s="9">
        <v>2312.1076146838473</v>
      </c>
      <c r="E1151">
        <v>1271.2303981481482</v>
      </c>
      <c r="F1151" s="9">
        <f t="shared" si="34"/>
        <v>1.5049821601355999E-2</v>
      </c>
      <c r="G1151" s="9">
        <f t="shared" si="35"/>
        <v>4.0049821601355999E-2</v>
      </c>
      <c r="H1151" s="9">
        <f>E1151-$E$2</f>
        <v>979.07349537037044</v>
      </c>
      <c r="I1151" s="9">
        <f>IF(H1151=0,Sheet1!$S$1,((D1151-C1151*$Q$2-1420*C1151-H1151*B1151*$Q$1-C1151*H1151*$Q$1)/(H1151*G1151)))</f>
        <v>22.651924668461049</v>
      </c>
      <c r="J1151" s="9">
        <f>I1151/(Sheet1!$S$4*SQRT(Sheet1!$S$5))</f>
        <v>11.591668785726325</v>
      </c>
      <c r="K1151" s="9"/>
      <c r="L1151" s="9"/>
      <c r="M1151" s="9"/>
    </row>
    <row r="1152" spans="1:13" x14ac:dyDescent="0.25">
      <c r="A1152" s="5">
        <v>37.349999999456728</v>
      </c>
      <c r="B1152" s="5">
        <v>0.79370052096420762</v>
      </c>
      <c r="C1152" s="5">
        <v>0.16659538461538462</v>
      </c>
      <c r="D1152" s="9">
        <v>2307.2745848645254</v>
      </c>
      <c r="E1152">
        <v>1271.2303981481482</v>
      </c>
      <c r="F1152" s="9">
        <f t="shared" si="34"/>
        <v>1.5049821601355999E-2</v>
      </c>
      <c r="G1152" s="9">
        <f t="shared" si="35"/>
        <v>4.0049821601355999E-2</v>
      </c>
      <c r="H1152" s="9">
        <f>E1152-$E$2</f>
        <v>979.07349537037044</v>
      </c>
      <c r="I1152" s="9">
        <f>IF(H1152=0,Sheet1!$S$1,((D1152-C1152*$Q$2-1420*C1152-H1152*B1152*$Q$1-C1152*H1152*$Q$1)/(H1152*G1152)))</f>
        <v>22.526947427259572</v>
      </c>
      <c r="J1152" s="9">
        <f>I1152/(Sheet1!$S$4*SQRT(Sheet1!$S$5))</f>
        <v>11.527714185533856</v>
      </c>
      <c r="K1152" s="9"/>
      <c r="L1152" s="9"/>
      <c r="M1152" s="9"/>
    </row>
    <row r="1153" spans="1:13" x14ac:dyDescent="0.25">
      <c r="A1153" s="5">
        <v>37.383333330104747</v>
      </c>
      <c r="B1153" s="5">
        <v>0.79376827105711067</v>
      </c>
      <c r="C1153" s="5">
        <v>0.16689128205128206</v>
      </c>
      <c r="D1153" s="9">
        <v>2307.9710663395676</v>
      </c>
      <c r="E1153">
        <v>1270.8653842592594</v>
      </c>
      <c r="F1153" s="9">
        <f t="shared" si="34"/>
        <v>1.5038090953806236E-2</v>
      </c>
      <c r="G1153" s="9">
        <f t="shared" si="35"/>
        <v>4.0038090953806241E-2</v>
      </c>
      <c r="H1153" s="9">
        <f>E1153-$E$2</f>
        <v>978.70848148148161</v>
      </c>
      <c r="I1153" s="9">
        <f>IF(H1153=0,Sheet1!$S$1,((D1153-C1153*$Q$2-1420*C1153-H1153*B1153*$Q$1-C1153*H1153*$Q$1)/(H1153*G1153)))</f>
        <v>22.540549742989754</v>
      </c>
      <c r="J1153" s="9">
        <f>I1153/(Sheet1!$S$4*SQRT(Sheet1!$S$5))</f>
        <v>11.534674898187234</v>
      </c>
      <c r="K1153" s="9"/>
      <c r="L1153" s="9"/>
      <c r="M1153" s="9"/>
    </row>
    <row r="1154" spans="1:13" x14ac:dyDescent="0.25">
      <c r="A1154" s="5">
        <v>37.416666671230146</v>
      </c>
      <c r="B1154" s="5">
        <v>0.79386185038516355</v>
      </c>
      <c r="C1154" s="5">
        <v>0.16818564102564101</v>
      </c>
      <c r="D1154" s="9">
        <v>2310.1472057505789</v>
      </c>
      <c r="E1154">
        <v>1273.0656527777778</v>
      </c>
      <c r="F1154" s="9">
        <f t="shared" si="34"/>
        <v>1.510889615666859E-2</v>
      </c>
      <c r="G1154" s="9">
        <f t="shared" si="35"/>
        <v>4.0108896156668593E-2</v>
      </c>
      <c r="H1154" s="9">
        <f>E1154-$E$2</f>
        <v>980.90875000000005</v>
      </c>
      <c r="I1154" s="9">
        <f>IF(H1154=0,Sheet1!$S$1,((D1154-C1154*$Q$2-1420*C1154-H1154*B1154*$Q$1-C1154*H1154*$Q$1)/(H1154*G1154)))</f>
        <v>22.328357279058757</v>
      </c>
      <c r="J1154" s="9">
        <f>I1154/(Sheet1!$S$4*SQRT(Sheet1!$S$5))</f>
        <v>11.426089654473266</v>
      </c>
      <c r="K1154" s="9"/>
      <c r="L1154" s="9"/>
      <c r="M1154" s="9"/>
    </row>
    <row r="1155" spans="1:13" x14ac:dyDescent="0.25">
      <c r="A1155" s="5">
        <v>37.466666672440866</v>
      </c>
      <c r="B1155" s="5">
        <v>0.7940648872396987</v>
      </c>
      <c r="C1155" s="5">
        <v>0.17026051282051283</v>
      </c>
      <c r="D1155" s="9">
        <v>2310.0959174996656</v>
      </c>
      <c r="E1155">
        <v>1274.036810185185</v>
      </c>
      <c r="F1155" s="9">
        <f t="shared" ref="F1155:F1218" si="36">(0.0000000000567*$Q$4*(E1155^4-$Q$5^4))/(E1155-$Q$5)</f>
        <v>1.5140219988897927E-2</v>
      </c>
      <c r="G1155" s="9">
        <f t="shared" ref="G1155:G1218" si="37">F1155+$Q$3</f>
        <v>4.0140219988897927E-2</v>
      </c>
      <c r="H1155" s="9">
        <f>E1155-$E$2</f>
        <v>981.87990740740725</v>
      </c>
      <c r="I1155" s="9">
        <f>IF(H1155=0,Sheet1!$S$1,((D1155-C1155*$Q$2-1420*C1155-H1155*B1155*$Q$1-C1155*H1155*$Q$1)/(H1155*G1155)))</f>
        <v>22.068975226927137</v>
      </c>
      <c r="J1155" s="9">
        <f>I1155/(Sheet1!$S$4*SQRT(Sheet1!$S$5))</f>
        <v>11.293356084091142</v>
      </c>
      <c r="K1155" s="9"/>
      <c r="L1155" s="9"/>
      <c r="M1155" s="9"/>
    </row>
    <row r="1156" spans="1:13" x14ac:dyDescent="0.25">
      <c r="A1156" s="5">
        <v>37.500000003088886</v>
      </c>
      <c r="B1156" s="5">
        <v>0.7942412186781902</v>
      </c>
      <c r="C1156" s="5">
        <v>0.17157641025641024</v>
      </c>
      <c r="D1156" s="9">
        <v>2310.7250372167823</v>
      </c>
      <c r="E1156">
        <v>1272.494074074074</v>
      </c>
      <c r="F1156" s="9">
        <f t="shared" si="36"/>
        <v>1.5090480932891595E-2</v>
      </c>
      <c r="G1156" s="9">
        <f t="shared" si="37"/>
        <v>4.0090480932891595E-2</v>
      </c>
      <c r="H1156" s="9">
        <f>E1156-$E$2</f>
        <v>980.33717129629622</v>
      </c>
      <c r="I1156" s="9">
        <f>IF(H1156=0,Sheet1!$S$1,((D1156-C1156*$Q$2-1420*C1156-H1156*B1156*$Q$1-C1156*H1156*$Q$1)/(H1156*G1156)))</f>
        <v>22.063436148913127</v>
      </c>
      <c r="J1156" s="9">
        <f>I1156/(Sheet1!$S$4*SQRT(Sheet1!$S$5))</f>
        <v>11.290521571851832</v>
      </c>
      <c r="K1156" s="9"/>
      <c r="L1156" s="9"/>
      <c r="M1156" s="9"/>
    </row>
    <row r="1157" spans="1:13" x14ac:dyDescent="0.25">
      <c r="A1157" s="5">
        <v>37.533333333736906</v>
      </c>
      <c r="B1157" s="5">
        <v>0.79446165597592289</v>
      </c>
      <c r="C1157" s="5">
        <v>0.17157641025641024</v>
      </c>
      <c r="D1157" s="9">
        <v>2310.7948585825807</v>
      </c>
      <c r="E1157">
        <v>1272.494074074074</v>
      </c>
      <c r="F1157" s="9">
        <f t="shared" si="36"/>
        <v>1.5090480932891595E-2</v>
      </c>
      <c r="G1157" s="9">
        <f t="shared" si="37"/>
        <v>4.0090480932891595E-2</v>
      </c>
      <c r="H1157" s="9">
        <f>E1157-$E$2</f>
        <v>980.33717129629622</v>
      </c>
      <c r="I1157" s="9">
        <f>IF(H1157=0,Sheet1!$S$1,((D1157-C1157*$Q$2-1420*C1157-H1157*B1157*$Q$1-C1157*H1157*$Q$1)/(H1157*G1157)))</f>
        <v>22.059340282698781</v>
      </c>
      <c r="J1157" s="9">
        <f>I1157/(Sheet1!$S$4*SQRT(Sheet1!$S$5))</f>
        <v>11.28842559434695</v>
      </c>
      <c r="K1157" s="9"/>
      <c r="L1157" s="9"/>
      <c r="M1157" s="9"/>
    </row>
    <row r="1158" spans="1:13" x14ac:dyDescent="0.25">
      <c r="A1158" s="5">
        <v>37.566666664384925</v>
      </c>
      <c r="B1158" s="5">
        <v>0.79474903229374738</v>
      </c>
      <c r="C1158" s="5">
        <v>0.17229128205128205</v>
      </c>
      <c r="D1158" s="9">
        <v>2307.0163465891678</v>
      </c>
      <c r="E1158">
        <v>1270.4516111111111</v>
      </c>
      <c r="F1158" s="9">
        <f t="shared" si="36"/>
        <v>1.5024800799527244E-2</v>
      </c>
      <c r="G1158" s="9">
        <f t="shared" si="37"/>
        <v>4.0024800799527249E-2</v>
      </c>
      <c r="H1158" s="9">
        <f>E1158-$E$2</f>
        <v>978.29470833333335</v>
      </c>
      <c r="I1158" s="9">
        <f>IF(H1158=0,Sheet1!$S$1,((D1158-C1158*$Q$2-1420*C1158-H1158*B1158*$Q$1-C1158*H1158*$Q$1)/(H1158*G1158)))</f>
        <v>22.026237239999382</v>
      </c>
      <c r="J1158" s="9">
        <f>I1158/(Sheet1!$S$4*SQRT(Sheet1!$S$5))</f>
        <v>11.271485775219553</v>
      </c>
      <c r="K1158" s="9"/>
      <c r="L1158" s="9"/>
      <c r="M1158" s="9"/>
    </row>
    <row r="1159" spans="1:13" x14ac:dyDescent="0.25">
      <c r="A1159" s="5">
        <v>37.616666665595645</v>
      </c>
      <c r="B1159" s="5">
        <v>0.79535058297189565</v>
      </c>
      <c r="C1159" s="5">
        <v>0.17140974358974359</v>
      </c>
      <c r="D1159" s="9">
        <v>2311.2782429612148</v>
      </c>
      <c r="E1159">
        <v>1270.2507222222221</v>
      </c>
      <c r="F1159" s="9">
        <f t="shared" si="36"/>
        <v>1.5018351236176734E-2</v>
      </c>
      <c r="G1159" s="9">
        <f t="shared" si="37"/>
        <v>4.0018351236176739E-2</v>
      </c>
      <c r="H1159" s="9">
        <f>E1159-$E$2</f>
        <v>978.09381944444431</v>
      </c>
      <c r="I1159" s="9">
        <f>IF(H1159=0,Sheet1!$S$1,((D1159-C1159*$Q$2-1420*C1159-H1159*B1159*$Q$1-C1159*H1159*$Q$1)/(H1159*G1159)))</f>
        <v>22.212723202815347</v>
      </c>
      <c r="J1159" s="9">
        <f>I1159/(Sheet1!$S$4*SQRT(Sheet1!$S$5))</f>
        <v>11.366916231827053</v>
      </c>
      <c r="K1159" s="9"/>
      <c r="L1159" s="9"/>
      <c r="M1159" s="9"/>
    </row>
    <row r="1160" spans="1:13" x14ac:dyDescent="0.25">
      <c r="A1160" s="5">
        <v>37.650000006721044</v>
      </c>
      <c r="B1160" s="5">
        <v>0.79588649519619592</v>
      </c>
      <c r="C1160" s="5">
        <v>0.16966307692307692</v>
      </c>
      <c r="D1160" s="9">
        <v>2314.9088867215391</v>
      </c>
      <c r="E1160">
        <v>1271.351912037037</v>
      </c>
      <c r="F1160" s="9">
        <f t="shared" si="36"/>
        <v>1.505372813403506E-2</v>
      </c>
      <c r="G1160" s="9">
        <f t="shared" si="37"/>
        <v>4.0053728134035058E-2</v>
      </c>
      <c r="H1160" s="9">
        <f>E1160-$E$2</f>
        <v>979.19500925925922</v>
      </c>
      <c r="I1160" s="9">
        <f>IF(H1160=0,Sheet1!$S$1,((D1160-C1160*$Q$2-1420*C1160-H1160*B1160*$Q$1-C1160*H1160*$Q$1)/(H1160*G1160)))</f>
        <v>22.376237915150508</v>
      </c>
      <c r="J1160" s="9">
        <f>I1160/(Sheet1!$S$4*SQRT(Sheet1!$S$5))</f>
        <v>11.450591611059686</v>
      </c>
      <c r="K1160" s="9"/>
      <c r="L1160" s="9"/>
      <c r="M1160" s="9"/>
    </row>
    <row r="1161" spans="1:13" x14ac:dyDescent="0.25">
      <c r="A1161" s="5">
        <v>37.683333337369064</v>
      </c>
      <c r="B1161" s="5">
        <v>0.79653221842466493</v>
      </c>
      <c r="C1161" s="5">
        <v>0.16966307692307692</v>
      </c>
      <c r="D1161" s="9">
        <v>2316.4061940907441</v>
      </c>
      <c r="E1161">
        <v>1271.351912037037</v>
      </c>
      <c r="F1161" s="9">
        <f t="shared" si="36"/>
        <v>1.505372813403506E-2</v>
      </c>
      <c r="G1161" s="9">
        <f t="shared" si="37"/>
        <v>4.0053728134035058E-2</v>
      </c>
      <c r="H1161" s="9">
        <f>E1161-$E$2</f>
        <v>979.19500925925922</v>
      </c>
      <c r="I1161" s="9">
        <f>IF(H1161=0,Sheet1!$S$1,((D1161-C1161*$Q$2-1420*C1161-H1161*B1161*$Q$1-C1161*H1161*$Q$1)/(H1161*G1161)))</f>
        <v>22.397196970463259</v>
      </c>
      <c r="J1161" s="9">
        <f>I1161/(Sheet1!$S$4*SQRT(Sheet1!$S$5))</f>
        <v>11.461316987856714</v>
      </c>
      <c r="K1161" s="9"/>
      <c r="L1161" s="9"/>
      <c r="M1161" s="9"/>
    </row>
    <row r="1162" spans="1:13" x14ac:dyDescent="0.25">
      <c r="A1162" s="5">
        <v>37.716666668017083</v>
      </c>
      <c r="B1162" s="5">
        <v>0.79764302969855028</v>
      </c>
      <c r="C1162" s="5">
        <v>0.16991384615384617</v>
      </c>
      <c r="D1162" s="9">
        <v>2323.245564862098</v>
      </c>
      <c r="E1162">
        <v>1272.9796018518518</v>
      </c>
      <c r="F1162" s="9">
        <f t="shared" si="36"/>
        <v>1.5106122779431148E-2</v>
      </c>
      <c r="G1162" s="9">
        <f t="shared" si="37"/>
        <v>4.0106122779431153E-2</v>
      </c>
      <c r="H1162" s="9">
        <f>E1162-$E$2</f>
        <v>980.82269907407408</v>
      </c>
      <c r="I1162" s="9">
        <f>IF(H1162=0,Sheet1!$S$1,((D1162-C1162*$Q$2-1420*C1162-H1162*B1162*$Q$1-C1162*H1162*$Q$1)/(H1162*G1162)))</f>
        <v>22.409662812397251</v>
      </c>
      <c r="J1162" s="9">
        <f>I1162/(Sheet1!$S$4*SQRT(Sheet1!$S$5))</f>
        <v>11.467696132805719</v>
      </c>
      <c r="K1162" s="9"/>
      <c r="L1162" s="9"/>
      <c r="M1162" s="9"/>
    </row>
    <row r="1163" spans="1:13" x14ac:dyDescent="0.25">
      <c r="A1163" s="5">
        <v>37.749999998665103</v>
      </c>
      <c r="B1163" s="5">
        <v>0.79805666787494511</v>
      </c>
      <c r="C1163" s="5">
        <v>0.16991384615384617</v>
      </c>
      <c r="D1163" s="9">
        <v>2321.2666985596729</v>
      </c>
      <c r="E1163">
        <v>1272.9796018518518</v>
      </c>
      <c r="F1163" s="9">
        <f t="shared" si="36"/>
        <v>1.5106122779431148E-2</v>
      </c>
      <c r="G1163" s="9">
        <f t="shared" si="37"/>
        <v>4.0106122779431153E-2</v>
      </c>
      <c r="H1163" s="9">
        <f>E1163-$E$2</f>
        <v>980.82269907407408</v>
      </c>
      <c r="I1163" s="9">
        <f>IF(H1163=0,Sheet1!$S$1,((D1163-C1163*$Q$2-1420*C1163-H1163*B1163*$Q$1-C1163*H1163*$Q$1)/(H1163*G1163)))</f>
        <v>22.348342420052205</v>
      </c>
      <c r="J1163" s="9">
        <f>I1163/(Sheet1!$S$4*SQRT(Sheet1!$S$5))</f>
        <v>11.436316650122542</v>
      </c>
      <c r="K1163" s="9"/>
      <c r="L1163" s="9"/>
      <c r="M1163" s="9"/>
    </row>
    <row r="1164" spans="1:13" x14ac:dyDescent="0.25">
      <c r="A1164" s="5">
        <v>37.799999999875823</v>
      </c>
      <c r="B1164" s="5">
        <v>0.79928137279902844</v>
      </c>
      <c r="C1164" s="5">
        <v>0.17192307692307693</v>
      </c>
      <c r="D1164" s="9">
        <v>2320.337011856428</v>
      </c>
      <c r="E1164">
        <v>1272.6731249999998</v>
      </c>
      <c r="F1164" s="9">
        <f t="shared" si="36"/>
        <v>1.5096247990156473E-2</v>
      </c>
      <c r="G1164" s="9">
        <f t="shared" si="37"/>
        <v>4.0096247990156472E-2</v>
      </c>
      <c r="H1164" s="9">
        <f>E1164-$E$2</f>
        <v>980.51622222222204</v>
      </c>
      <c r="I1164" s="9">
        <f>IF(H1164=0,Sheet1!$S$1,((D1164-C1164*$Q$2-1420*C1164-H1164*B1164*$Q$1-C1164*H1164*$Q$1)/(H1164*G1164)))</f>
        <v>22.130319344260371</v>
      </c>
      <c r="J1164" s="9">
        <f>I1164/(Sheet1!$S$4*SQRT(Sheet1!$S$5))</f>
        <v>11.324747707561869</v>
      </c>
      <c r="K1164" s="9"/>
      <c r="L1164" s="9"/>
      <c r="M1164" s="9"/>
    </row>
    <row r="1165" spans="1:13" x14ac:dyDescent="0.25">
      <c r="A1165" s="5">
        <v>37.833333330523843</v>
      </c>
      <c r="B1165" s="5">
        <v>0.80009422964305787</v>
      </c>
      <c r="C1165" s="5">
        <v>0.1722723076923077</v>
      </c>
      <c r="D1165" s="9">
        <v>2325.8523640978315</v>
      </c>
      <c r="E1165">
        <v>1273.6611203703703</v>
      </c>
      <c r="F1165" s="9">
        <f t="shared" si="36"/>
        <v>1.5128097228455647E-2</v>
      </c>
      <c r="G1165" s="9">
        <f t="shared" si="37"/>
        <v>4.0128097228455645E-2</v>
      </c>
      <c r="H1165" s="9">
        <f>E1165-$E$2</f>
        <v>981.50421759259257</v>
      </c>
      <c r="I1165" s="9">
        <f>IF(H1165=0,Sheet1!$S$1,((D1165-C1165*$Q$2-1420*C1165-H1165*B1165*$Q$1-C1165*H1165*$Q$1)/(H1165*G1165)))</f>
        <v>22.151236829638638</v>
      </c>
      <c r="J1165" s="9">
        <f>I1165/(Sheet1!$S$4*SQRT(Sheet1!$S$5))</f>
        <v>11.335451811777469</v>
      </c>
      <c r="K1165" s="9"/>
      <c r="L1165" s="9"/>
      <c r="M1165" s="9"/>
    </row>
    <row r="1166" spans="1:13" x14ac:dyDescent="0.25">
      <c r="A1166" s="5">
        <v>37.866666671649241</v>
      </c>
      <c r="B1166" s="5">
        <v>0.80088399036087909</v>
      </c>
      <c r="C1166" s="5">
        <v>0.17204051282051283</v>
      </c>
      <c r="D1166" s="9">
        <v>2326.7870061600597</v>
      </c>
      <c r="E1166">
        <v>1273.8281712962962</v>
      </c>
      <c r="F1166" s="9">
        <f t="shared" si="36"/>
        <v>1.5133486815886553E-2</v>
      </c>
      <c r="G1166" s="9">
        <f t="shared" si="37"/>
        <v>4.0133486815886556E-2</v>
      </c>
      <c r="H1166" s="9">
        <f>E1166-$E$2</f>
        <v>981.67126851851845</v>
      </c>
      <c r="I1166" s="9">
        <f>IF(H1166=0,Sheet1!$S$1,((D1166-C1166*$Q$2-1420*C1166-H1166*B1166*$Q$1-C1166*H1166*$Q$1)/(H1166*G1166)))</f>
        <v>22.163791113991845</v>
      </c>
      <c r="J1166" s="9">
        <f>I1166/(Sheet1!$S$4*SQRT(Sheet1!$S$5))</f>
        <v>11.34187621536322</v>
      </c>
      <c r="K1166" s="9"/>
      <c r="L1166" s="9"/>
      <c r="M1166" s="9"/>
    </row>
    <row r="1167" spans="1:13" x14ac:dyDescent="0.25">
      <c r="A1167" s="5">
        <v>37.900000002297261</v>
      </c>
      <c r="B1167" s="5">
        <v>0.80162831711116045</v>
      </c>
      <c r="C1167" s="5">
        <v>0.17211641025641025</v>
      </c>
      <c r="D1167" s="9">
        <v>2329.0664212614247</v>
      </c>
      <c r="E1167">
        <v>1273.1453287037039</v>
      </c>
      <c r="F1167" s="9">
        <f t="shared" si="36"/>
        <v>1.511146437857524E-2</v>
      </c>
      <c r="G1167" s="9">
        <f t="shared" si="37"/>
        <v>4.011146437857524E-2</v>
      </c>
      <c r="H1167" s="9">
        <f>E1167-$E$2</f>
        <v>980.98842592592609</v>
      </c>
      <c r="I1167" s="9">
        <f>IF(H1167=0,Sheet1!$S$1,((D1167-C1167*$Q$2-1420*C1167-H1167*B1167*$Q$1-C1167*H1167*$Q$1)/(H1167*G1167)))</f>
        <v>22.240656200533699</v>
      </c>
      <c r="J1167" s="9">
        <f>I1167/(Sheet1!$S$4*SQRT(Sheet1!$S$5))</f>
        <v>11.381210383978919</v>
      </c>
      <c r="K1167" s="9"/>
      <c r="L1167" s="9"/>
      <c r="M1167" s="9"/>
    </row>
    <row r="1168" spans="1:13" x14ac:dyDescent="0.25">
      <c r="A1168" s="5">
        <v>37.933333332945281</v>
      </c>
      <c r="B1168" s="5">
        <v>0.80231121778844128</v>
      </c>
      <c r="C1168" s="5">
        <v>0.17211641025641025</v>
      </c>
      <c r="D1168" s="9">
        <v>2329.358925169126</v>
      </c>
      <c r="E1168">
        <v>1273.1453287037039</v>
      </c>
      <c r="F1168" s="9">
        <f t="shared" si="36"/>
        <v>1.511146437857524E-2</v>
      </c>
      <c r="G1168" s="9">
        <f t="shared" si="37"/>
        <v>4.011146437857524E-2</v>
      </c>
      <c r="H1168" s="9">
        <f>E1168-$E$2</f>
        <v>980.98842592592609</v>
      </c>
      <c r="I1168" s="9">
        <f>IF(H1168=0,Sheet1!$S$1,((D1168-C1168*$Q$2-1420*C1168-H1168*B1168*$Q$1-C1168*H1168*$Q$1)/(H1168*G1168)))</f>
        <v>22.229907022185238</v>
      </c>
      <c r="J1168" s="9">
        <f>I1168/(Sheet1!$S$4*SQRT(Sheet1!$S$5))</f>
        <v>11.375709707239182</v>
      </c>
      <c r="K1168" s="9"/>
      <c r="L1168" s="9"/>
      <c r="M1168" s="9"/>
    </row>
    <row r="1169" spans="1:13" x14ac:dyDescent="0.25">
      <c r="A1169" s="5">
        <v>37.983333334156001</v>
      </c>
      <c r="B1169" s="5">
        <v>0.80321345129814259</v>
      </c>
      <c r="C1169" s="5">
        <v>0.17169282051282053</v>
      </c>
      <c r="D1169" s="9">
        <v>2334.999342139412</v>
      </c>
      <c r="E1169">
        <v>1271.517861111111</v>
      </c>
      <c r="F1169" s="9">
        <f t="shared" si="36"/>
        <v>1.5059064317232501E-2</v>
      </c>
      <c r="G1169" s="9">
        <f t="shared" si="37"/>
        <v>4.0059064317232503E-2</v>
      </c>
      <c r="H1169" s="9">
        <f>E1169-$E$2</f>
        <v>979.3609583333332</v>
      </c>
      <c r="I1169" s="9">
        <f>IF(H1169=0,Sheet1!$S$1,((D1169-C1169*$Q$2-1420*C1169-H1169*B1169*$Q$1-C1169*H1169*$Q$1)/(H1169*G1169)))</f>
        <v>22.497362447565656</v>
      </c>
      <c r="J1169" s="9">
        <f>I1169/(Sheet1!$S$4*SQRT(Sheet1!$S$5))</f>
        <v>11.512574664691206</v>
      </c>
      <c r="K1169" s="9"/>
      <c r="L1169" s="9"/>
      <c r="M1169" s="9"/>
    </row>
    <row r="1170" spans="1:13" x14ac:dyDescent="0.25">
      <c r="A1170" s="5">
        <v>38.016666664804021</v>
      </c>
      <c r="B1170" s="5">
        <v>0.80372483912465276</v>
      </c>
      <c r="C1170" s="5">
        <v>0.17192102564102565</v>
      </c>
      <c r="D1170" s="9">
        <v>2334.3013811921396</v>
      </c>
      <c r="E1170">
        <v>1270.6601527777777</v>
      </c>
      <c r="F1170" s="9">
        <f t="shared" si="36"/>
        <v>1.5031498041848371E-2</v>
      </c>
      <c r="G1170" s="9">
        <f t="shared" si="37"/>
        <v>4.0031498041848371E-2</v>
      </c>
      <c r="H1170" s="9">
        <f>E1170-$E$2</f>
        <v>978.50324999999998</v>
      </c>
      <c r="I1170" s="9">
        <f>IF(H1170=0,Sheet1!$S$1,((D1170-C1170*$Q$2-1420*C1170-H1170*B1170*$Q$1-C1170*H1170*$Q$1)/(H1170*G1170)))</f>
        <v>22.503155675746182</v>
      </c>
      <c r="J1170" s="9">
        <f>I1170/(Sheet1!$S$4*SQRT(Sheet1!$S$5))</f>
        <v>11.515539233188216</v>
      </c>
      <c r="K1170" s="9"/>
      <c r="L1170" s="9"/>
      <c r="M1170" s="9"/>
    </row>
    <row r="1171" spans="1:13" x14ac:dyDescent="0.25">
      <c r="A1171" s="5">
        <v>38.050000005929419</v>
      </c>
      <c r="B1171" s="5">
        <v>0.80414985658402416</v>
      </c>
      <c r="C1171" s="5">
        <v>0.17071025641025642</v>
      </c>
      <c r="D1171" s="9">
        <v>2338.7837999263343</v>
      </c>
      <c r="E1171">
        <v>1272.9658101851851</v>
      </c>
      <c r="F1171" s="9">
        <f t="shared" si="36"/>
        <v>1.5105678313164735E-2</v>
      </c>
      <c r="G1171" s="9">
        <f t="shared" si="37"/>
        <v>4.0105678313164736E-2</v>
      </c>
      <c r="H1171" s="9">
        <f>E1171-$E$2</f>
        <v>980.80890740740733</v>
      </c>
      <c r="I1171" s="9">
        <f>IF(H1171=0,Sheet1!$S$1,((D1171-C1171*$Q$2-1420*C1171-H1171*B1171*$Q$1-C1171*H1171*$Q$1)/(H1171*G1171)))</f>
        <v>22.560098215921471</v>
      </c>
      <c r="J1171" s="9">
        <f>I1171/(Sheet1!$S$4*SQRT(Sheet1!$S$5))</f>
        <v>11.544678437701327</v>
      </c>
      <c r="K1171" s="9"/>
      <c r="L1171" s="9"/>
      <c r="M1171" s="9"/>
    </row>
    <row r="1172" spans="1:13" x14ac:dyDescent="0.25">
      <c r="A1172" s="5">
        <v>38.083333336577439</v>
      </c>
      <c r="B1172" s="5">
        <v>0.80448204462192274</v>
      </c>
      <c r="C1172" s="5">
        <v>0.17071025641025642</v>
      </c>
      <c r="D1172" s="9">
        <v>2341.2018475317795</v>
      </c>
      <c r="E1172">
        <v>1272.9658101851851</v>
      </c>
      <c r="F1172" s="9">
        <f t="shared" si="36"/>
        <v>1.5105678313164735E-2</v>
      </c>
      <c r="G1172" s="9">
        <f t="shared" si="37"/>
        <v>4.0105678313164736E-2</v>
      </c>
      <c r="H1172" s="9">
        <f>E1172-$E$2</f>
        <v>980.80890740740733</v>
      </c>
      <c r="I1172" s="9">
        <f>IF(H1172=0,Sheet1!$S$1,((D1172-C1172*$Q$2-1420*C1172-H1172*B1172*$Q$1-C1172*H1172*$Q$1)/(H1172*G1172)))</f>
        <v>22.612723775011411</v>
      </c>
      <c r="J1172" s="9">
        <f>I1172/(Sheet1!$S$4*SQRT(Sheet1!$S$5))</f>
        <v>11.571608513602719</v>
      </c>
      <c r="K1172" s="9"/>
      <c r="L1172" s="9"/>
      <c r="M1172" s="9"/>
    </row>
    <row r="1173" spans="1:13" x14ac:dyDescent="0.25">
      <c r="A1173" s="5">
        <v>38.116666667225459</v>
      </c>
      <c r="B1173" s="5">
        <v>0.8047175876621373</v>
      </c>
      <c r="C1173" s="5">
        <v>0.17151282051282052</v>
      </c>
      <c r="D1173" s="9">
        <v>2341.8462286044391</v>
      </c>
      <c r="E1173">
        <v>1271.0628796296296</v>
      </c>
      <c r="F1173" s="9">
        <f t="shared" si="36"/>
        <v>1.5044437198982349E-2</v>
      </c>
      <c r="G1173" s="9">
        <f t="shared" si="37"/>
        <v>4.0044437198982347E-2</v>
      </c>
      <c r="H1173" s="9">
        <f>E1173-$E$2</f>
        <v>978.90597685185185</v>
      </c>
      <c r="I1173" s="9">
        <f>IF(H1173=0,Sheet1!$S$1,((D1173-C1173*$Q$2-1420*C1173-H1173*B1173*$Q$1-C1173*H1173*$Q$1)/(H1173*G1173)))</f>
        <v>22.679048255641689</v>
      </c>
      <c r="J1173" s="9">
        <f>I1173/(Sheet1!$S$4*SQRT(Sheet1!$S$5))</f>
        <v>11.605548738246055</v>
      </c>
      <c r="K1173" s="9"/>
      <c r="L1173" s="9"/>
      <c r="M1173" s="9"/>
    </row>
    <row r="1174" spans="1:13" x14ac:dyDescent="0.25">
      <c r="A1174" s="5">
        <v>38.166666668436179</v>
      </c>
      <c r="B1174" s="5">
        <v>0.80489075982403469</v>
      </c>
      <c r="C1174" s="5">
        <v>0.17227538461538461</v>
      </c>
      <c r="D1174" s="9">
        <v>2335.5100603650085</v>
      </c>
      <c r="E1174">
        <v>1270.8518888888889</v>
      </c>
      <c r="F1174" s="9">
        <f t="shared" si="36"/>
        <v>1.5037657364668501E-2</v>
      </c>
      <c r="G1174" s="9">
        <f t="shared" si="37"/>
        <v>4.0037657364668501E-2</v>
      </c>
      <c r="H1174" s="9">
        <f>E1174-$E$2</f>
        <v>978.69498611111112</v>
      </c>
      <c r="I1174" s="9">
        <f>IF(H1174=0,Sheet1!$S$1,((D1174-C1174*$Q$2-1420*C1174-H1174*B1174*$Q$1-C1174*H1174*$Q$1)/(H1174*G1174)))</f>
        <v>22.457690607962988</v>
      </c>
      <c r="J1174" s="9">
        <f>I1174/(Sheet1!$S$4*SQRT(Sheet1!$S$5))</f>
        <v>11.4922733953057</v>
      </c>
      <c r="K1174" s="9"/>
      <c r="L1174" s="9"/>
      <c r="M1174" s="9"/>
    </row>
    <row r="1175" spans="1:13" x14ac:dyDescent="0.25">
      <c r="A1175" s="5">
        <v>38.199999999084199</v>
      </c>
      <c r="B1175" s="5">
        <v>0.80490926662150408</v>
      </c>
      <c r="C1175" s="5">
        <v>0.17227538461538461</v>
      </c>
      <c r="D1175" s="9">
        <v>2336.636741174369</v>
      </c>
      <c r="E1175">
        <v>1270.8518888888889</v>
      </c>
      <c r="F1175" s="9">
        <f t="shared" si="36"/>
        <v>1.5037657364668501E-2</v>
      </c>
      <c r="G1175" s="9">
        <f t="shared" si="37"/>
        <v>4.0037657364668501E-2</v>
      </c>
      <c r="H1175" s="9">
        <f>E1175-$E$2</f>
        <v>978.69498611111112</v>
      </c>
      <c r="I1175" s="9">
        <f>IF(H1175=0,Sheet1!$S$1,((D1175-C1175*$Q$2-1420*C1175-H1175*B1175*$Q$1-C1175*H1175*$Q$1)/(H1175*G1175)))</f>
        <v>22.485950054483688</v>
      </c>
      <c r="J1175" s="9">
        <f>I1175/(Sheet1!$S$4*SQRT(Sheet1!$S$5))</f>
        <v>11.506734601094186</v>
      </c>
      <c r="K1175" s="9"/>
      <c r="L1175" s="9"/>
      <c r="M1175" s="9"/>
    </row>
    <row r="1176" spans="1:13" x14ac:dyDescent="0.25">
      <c r="A1176" s="5">
        <v>38.233333329732218</v>
      </c>
      <c r="B1176" s="5">
        <v>0.8048806521907953</v>
      </c>
      <c r="C1176" s="5">
        <v>0.17199999999999999</v>
      </c>
      <c r="D1176" s="9">
        <v>2337.7285051583845</v>
      </c>
      <c r="E1176">
        <v>1271.9530324074074</v>
      </c>
      <c r="F1176" s="9">
        <f t="shared" si="36"/>
        <v>1.5073063576506866E-2</v>
      </c>
      <c r="G1176" s="9">
        <f t="shared" si="37"/>
        <v>4.0073063576506869E-2</v>
      </c>
      <c r="H1176" s="9">
        <f>E1176-$E$2</f>
        <v>979.7961296296296</v>
      </c>
      <c r="I1176" s="9">
        <f>IF(H1176=0,Sheet1!$S$1,((D1176-C1176*$Q$2-1420*C1176-H1176*B1176*$Q$1-C1176*H1176*$Q$1)/(H1176*G1176)))</f>
        <v>22.465148377451097</v>
      </c>
      <c r="J1176" s="9">
        <f>I1176/(Sheet1!$S$4*SQRT(Sheet1!$S$5))</f>
        <v>11.496089759480125</v>
      </c>
      <c r="K1176" s="9"/>
      <c r="L1176" s="9"/>
      <c r="M1176" s="9"/>
    </row>
    <row r="1177" spans="1:13" x14ac:dyDescent="0.25">
      <c r="A1177" s="5">
        <v>38.266666670857617</v>
      </c>
      <c r="B1177" s="5">
        <v>0.80483382737633546</v>
      </c>
      <c r="C1177" s="5">
        <v>0.16852512820512819</v>
      </c>
      <c r="D1177" s="9">
        <v>2342.6301657044733</v>
      </c>
      <c r="E1177">
        <v>1272.8905</v>
      </c>
      <c r="F1177" s="9">
        <f t="shared" si="36"/>
        <v>1.5103251436008403E-2</v>
      </c>
      <c r="G1177" s="9">
        <f t="shared" si="37"/>
        <v>4.0103251436008402E-2</v>
      </c>
      <c r="H1177" s="9">
        <f>E1177-$E$2</f>
        <v>980.73359722222222</v>
      </c>
      <c r="I1177" s="9">
        <f>IF(H1177=0,Sheet1!$S$1,((D1177-C1177*$Q$2-1420*C1177-H1177*B1177*$Q$1-C1177*H1177*$Q$1)/(H1177*G1177)))</f>
        <v>22.842969044486907</v>
      </c>
      <c r="J1177" s="9">
        <f>I1177/(Sheet1!$S$4*SQRT(Sheet1!$S$5))</f>
        <v>11.689431918999977</v>
      </c>
      <c r="K1177" s="9"/>
      <c r="L1177" s="9"/>
      <c r="M1177" s="9"/>
    </row>
    <row r="1178" spans="1:13" x14ac:dyDescent="0.25">
      <c r="A1178" s="5">
        <v>38.316666672068337</v>
      </c>
      <c r="B1178" s="5">
        <v>0.80479675650086946</v>
      </c>
      <c r="C1178" s="5">
        <v>0.16772717948717947</v>
      </c>
      <c r="D1178" s="9">
        <v>2347.0022555367682</v>
      </c>
      <c r="E1178">
        <v>1273.2331574074074</v>
      </c>
      <c r="F1178" s="9">
        <f t="shared" si="36"/>
        <v>1.5114295734602217E-2</v>
      </c>
      <c r="G1178" s="9">
        <f t="shared" si="37"/>
        <v>4.0114295734602221E-2</v>
      </c>
      <c r="H1178" s="9">
        <f>E1178-$E$2</f>
        <v>981.0762546296296</v>
      </c>
      <c r="I1178" s="9">
        <f>IF(H1178=0,Sheet1!$S$1,((D1178-C1178*$Q$2-1420*C1178-H1178*B1178*$Q$1-C1178*H1178*$Q$1)/(H1178*G1178)))</f>
        <v>23.004071728750965</v>
      </c>
      <c r="J1178" s="9">
        <f>I1178/(Sheet1!$S$4*SQRT(Sheet1!$S$5))</f>
        <v>11.771872991174321</v>
      </c>
      <c r="K1178" s="9"/>
      <c r="L1178" s="9"/>
      <c r="M1178" s="9"/>
    </row>
    <row r="1179" spans="1:13" x14ac:dyDescent="0.25">
      <c r="A1179" s="5">
        <v>38.350000002716357</v>
      </c>
      <c r="B1179" s="5">
        <v>0.80483755599239126</v>
      </c>
      <c r="C1179" s="5">
        <v>0.16901076923076924</v>
      </c>
      <c r="D1179" s="9">
        <v>2343.4174150636709</v>
      </c>
      <c r="E1179">
        <v>1273.3059259259257</v>
      </c>
      <c r="F1179" s="9">
        <f t="shared" si="36"/>
        <v>1.5116641863964825E-2</v>
      </c>
      <c r="G1179" s="9">
        <f t="shared" si="37"/>
        <v>4.0116641863964825E-2</v>
      </c>
      <c r="H1179" s="9">
        <f>E1179-$E$2</f>
        <v>981.14902314814799</v>
      </c>
      <c r="I1179" s="9">
        <f>IF(H1179=0,Sheet1!$S$1,((D1179-C1179*$Q$2-1420*C1179-H1179*B1179*$Q$1-C1179*H1179*$Q$1)/(H1179*G1179)))</f>
        <v>22.790584199803497</v>
      </c>
      <c r="J1179" s="9">
        <f>I1179/(Sheet1!$S$4*SQRT(Sheet1!$S$5))</f>
        <v>11.662625023875199</v>
      </c>
      <c r="K1179" s="9"/>
      <c r="L1179" s="9"/>
      <c r="M1179" s="9"/>
    </row>
    <row r="1180" spans="1:13" x14ac:dyDescent="0.25">
      <c r="A1180" s="5">
        <v>38.383333333364376</v>
      </c>
      <c r="B1180" s="5">
        <v>0.80495108695732798</v>
      </c>
      <c r="C1180" s="5">
        <v>0.16901076923076924</v>
      </c>
      <c r="D1180" s="9">
        <v>2341.3254044614059</v>
      </c>
      <c r="E1180">
        <v>1273.3059259259257</v>
      </c>
      <c r="F1180" s="9">
        <f t="shared" si="36"/>
        <v>1.5116641863964825E-2</v>
      </c>
      <c r="G1180" s="9">
        <f t="shared" si="37"/>
        <v>4.0116641863964825E-2</v>
      </c>
      <c r="H1180" s="9">
        <f>E1180-$E$2</f>
        <v>981.14902314814799</v>
      </c>
      <c r="I1180" s="9">
        <f>IF(H1180=0,Sheet1!$S$1,((D1180-C1180*$Q$2-1420*C1180-H1180*B1180*$Q$1-C1180*H1180*$Q$1)/(H1180*G1180)))</f>
        <v>22.734411606326162</v>
      </c>
      <c r="J1180" s="9">
        <f>I1180/(Sheet1!$S$4*SQRT(Sheet1!$S$5))</f>
        <v>11.633879824164593</v>
      </c>
      <c r="K1180" s="9"/>
      <c r="L1180" s="9"/>
      <c r="M1180" s="9"/>
    </row>
    <row r="1181" spans="1:13" x14ac:dyDescent="0.25">
      <c r="A1181" s="5">
        <v>38.416666664012396</v>
      </c>
      <c r="B1181" s="5">
        <v>0.8051479617183761</v>
      </c>
      <c r="C1181" s="5">
        <v>0.16888769230769229</v>
      </c>
      <c r="D1181" s="9">
        <v>2338.4271749003187</v>
      </c>
      <c r="E1181">
        <v>1273.9282824074076</v>
      </c>
      <c r="F1181" s="9">
        <f t="shared" si="36"/>
        <v>1.5136717338185389E-2</v>
      </c>
      <c r="G1181" s="9">
        <f t="shared" si="37"/>
        <v>4.0136717338185392E-2</v>
      </c>
      <c r="H1181" s="9">
        <f>E1181-$E$2</f>
        <v>981.77137962962979</v>
      </c>
      <c r="I1181" s="9">
        <f>IF(H1181=0,Sheet1!$S$1,((D1181-C1181*$Q$2-1420*C1181-H1181*B1181*$Q$1-C1181*H1181*$Q$1)/(H1181*G1181)))</f>
        <v>22.624564957079894</v>
      </c>
      <c r="J1181" s="9">
        <f>I1181/(Sheet1!$S$4*SQRT(Sheet1!$S$5))</f>
        <v>11.577668001375978</v>
      </c>
      <c r="K1181" s="9"/>
      <c r="L1181" s="9"/>
      <c r="M1181" s="9"/>
    </row>
    <row r="1182" spans="1:13" x14ac:dyDescent="0.25">
      <c r="A1182" s="5">
        <v>38.450000005137795</v>
      </c>
      <c r="B1182" s="5">
        <v>0.8054190442905742</v>
      </c>
      <c r="C1182" s="5">
        <v>0.16760153846153847</v>
      </c>
      <c r="D1182" s="9">
        <v>2334.3578676375942</v>
      </c>
      <c r="E1182">
        <v>1273.6266944444446</v>
      </c>
      <c r="F1182" s="9">
        <f t="shared" si="36"/>
        <v>1.5126986701662607E-2</v>
      </c>
      <c r="G1182" s="9">
        <f t="shared" si="37"/>
        <v>4.0126986701662606E-2</v>
      </c>
      <c r="H1182" s="9">
        <f>E1182-$E$2</f>
        <v>981.46979166666688</v>
      </c>
      <c r="I1182" s="9">
        <f>IF(H1182=0,Sheet1!$S$1,((D1182-C1182*$Q$2-1420*C1182-H1182*B1182*$Q$1-C1182*H1182*$Q$1)/(H1182*G1182)))</f>
        <v>22.650958741710483</v>
      </c>
      <c r="J1182" s="9">
        <f>I1182/(Sheet1!$S$4*SQRT(Sheet1!$S$5))</f>
        <v>11.591174492056902</v>
      </c>
      <c r="K1182" s="9"/>
      <c r="L1182" s="9"/>
      <c r="M1182" s="9"/>
    </row>
    <row r="1183" spans="1:13" x14ac:dyDescent="0.25">
      <c r="A1183" s="5">
        <v>38.500000006348515</v>
      </c>
      <c r="B1183" s="5">
        <v>0.8059343167782268</v>
      </c>
      <c r="C1183" s="5">
        <v>0.16840410256410257</v>
      </c>
      <c r="D1183" s="9">
        <v>2330.4166123452096</v>
      </c>
      <c r="E1183">
        <v>1275.1699027777777</v>
      </c>
      <c r="F1183" s="9">
        <f t="shared" si="36"/>
        <v>1.5176822492768673E-2</v>
      </c>
      <c r="G1183" s="9">
        <f t="shared" si="37"/>
        <v>4.0176822492768674E-2</v>
      </c>
      <c r="H1183" s="9">
        <f>E1183-$E$2</f>
        <v>983.01299999999992</v>
      </c>
      <c r="I1183" s="9">
        <f>IF(H1183=0,Sheet1!$S$1,((D1183-C1183*$Q$2-1420*C1183-H1183*B1183*$Q$1-C1183*H1183*$Q$1)/(H1183*G1183)))</f>
        <v>22.360708630217754</v>
      </c>
      <c r="J1183" s="9">
        <f>I1183/(Sheet1!$S$4*SQRT(Sheet1!$S$5))</f>
        <v>11.442644810509432</v>
      </c>
      <c r="K1183" s="9"/>
      <c r="L1183" s="9"/>
      <c r="M1183" s="9"/>
    </row>
    <row r="1184" spans="1:13" x14ac:dyDescent="0.25">
      <c r="A1184" s="5">
        <v>38.533333336996535</v>
      </c>
      <c r="B1184" s="5">
        <v>0.8063380410614267</v>
      </c>
      <c r="C1184" s="5">
        <v>0.16840410256410257</v>
      </c>
      <c r="D1184" s="9">
        <v>2323.9217913467182</v>
      </c>
      <c r="E1184">
        <v>1275.1699027777777</v>
      </c>
      <c r="F1184" s="9">
        <f t="shared" si="36"/>
        <v>1.5176822492768673E-2</v>
      </c>
      <c r="G1184" s="9">
        <f t="shared" si="37"/>
        <v>4.0176822492768674E-2</v>
      </c>
      <c r="H1184" s="9">
        <f>E1184-$E$2</f>
        <v>983.01299999999992</v>
      </c>
      <c r="I1184" s="9">
        <f>IF(H1184=0,Sheet1!$S$1,((D1184-C1184*$Q$2-1420*C1184-H1184*B1184*$Q$1-C1184*H1184*$Q$1)/(H1184*G1184)))</f>
        <v>22.185527216151904</v>
      </c>
      <c r="J1184" s="9">
        <f>I1184/(Sheet1!$S$4*SQRT(Sheet1!$S$5))</f>
        <v>11.352999230321984</v>
      </c>
      <c r="K1184" s="9"/>
      <c r="L1184" s="9"/>
      <c r="M1184" s="9"/>
    </row>
    <row r="1185" spans="1:13" x14ac:dyDescent="0.25">
      <c r="A1185" s="5">
        <v>38.566666667644554</v>
      </c>
      <c r="B1185" s="5">
        <v>0.80678367034459786</v>
      </c>
      <c r="C1185" s="5">
        <v>0.16850615384615383</v>
      </c>
      <c r="D1185" s="9">
        <v>2327.3899234329683</v>
      </c>
      <c r="E1185">
        <v>1278.2570185185186</v>
      </c>
      <c r="F1185" s="9">
        <f t="shared" si="36"/>
        <v>1.5276850333463543E-2</v>
      </c>
      <c r="G1185" s="9">
        <f t="shared" si="37"/>
        <v>4.0276850333463544E-2</v>
      </c>
      <c r="H1185" s="9">
        <f>E1185-$E$2</f>
        <v>986.10011574074088</v>
      </c>
      <c r="I1185" s="9">
        <f>IF(H1185=0,Sheet1!$S$1,((D1185-C1185*$Q$2-1420*C1185-H1185*B1185*$Q$1-C1185*H1185*$Q$1)/(H1185*G1185)))</f>
        <v>22.04655402144947</v>
      </c>
      <c r="J1185" s="9">
        <f>I1185/(Sheet1!$S$4*SQRT(Sheet1!$S$5))</f>
        <v>11.281882481230557</v>
      </c>
      <c r="K1185" s="9"/>
      <c r="L1185" s="9"/>
      <c r="M1185" s="9"/>
    </row>
    <row r="1186" spans="1:13" x14ac:dyDescent="0.25">
      <c r="A1186" s="5">
        <v>38.599999998292574</v>
      </c>
      <c r="B1186" s="5">
        <v>0.80726359626124677</v>
      </c>
      <c r="C1186" s="5">
        <v>0.16850615384615383</v>
      </c>
      <c r="D1186" s="9">
        <v>2326.77292911524</v>
      </c>
      <c r="E1186">
        <v>1278.2570185185186</v>
      </c>
      <c r="F1186" s="9">
        <f t="shared" si="36"/>
        <v>1.5276850333463543E-2</v>
      </c>
      <c r="G1186" s="9">
        <f t="shared" si="37"/>
        <v>4.0276850333463544E-2</v>
      </c>
      <c r="H1186" s="9">
        <f>E1186-$E$2</f>
        <v>986.10011574074088</v>
      </c>
      <c r="I1186" s="9">
        <f>IF(H1186=0,Sheet1!$S$1,((D1186-C1186*$Q$2-1420*C1186-H1186*B1186*$Q$1-C1186*H1186*$Q$1)/(H1186*G1186)))</f>
        <v>22.018293315244691</v>
      </c>
      <c r="J1186" s="9">
        <f>I1186/(Sheet1!$S$4*SQRT(Sheet1!$S$5))</f>
        <v>11.267420630823972</v>
      </c>
      <c r="K1186" s="9"/>
      <c r="L1186" s="9"/>
      <c r="M1186" s="9"/>
    </row>
    <row r="1187" spans="1:13" x14ac:dyDescent="0.25">
      <c r="A1187" s="5">
        <v>38.633333339417973</v>
      </c>
      <c r="B1187" s="5">
        <v>0.80776035137177971</v>
      </c>
      <c r="C1187" s="5">
        <v>0.16740051282051283</v>
      </c>
      <c r="D1187" s="9">
        <v>2328.2634900937796</v>
      </c>
      <c r="E1187">
        <v>1279.8516064814817</v>
      </c>
      <c r="F1187" s="9">
        <f t="shared" si="36"/>
        <v>1.5328692249500798E-2</v>
      </c>
      <c r="G1187" s="9">
        <f t="shared" si="37"/>
        <v>4.0328692249500801E-2</v>
      </c>
      <c r="H1187" s="9">
        <f>E1187-$E$2</f>
        <v>987.69470370370391</v>
      </c>
      <c r="I1187" s="9">
        <f>IF(H1187=0,Sheet1!$S$1,((D1187-C1187*$Q$2-1420*C1187-H1187*B1187*$Q$1-C1187*H1187*$Q$1)/(H1187*G1187)))</f>
        <v>22.036262598422802</v>
      </c>
      <c r="J1187" s="9">
        <f>I1187/(Sheet1!$S$4*SQRT(Sheet1!$S$5))</f>
        <v>11.276616051609015</v>
      </c>
      <c r="K1187" s="9"/>
      <c r="L1187" s="9"/>
      <c r="M1187" s="9"/>
    </row>
    <row r="1188" spans="1:13" x14ac:dyDescent="0.25">
      <c r="A1188" s="5">
        <v>38.683333330151314</v>
      </c>
      <c r="B1188" s="5">
        <v>0.80850504049768479</v>
      </c>
      <c r="C1188" s="5">
        <v>0.16722000000000001</v>
      </c>
      <c r="D1188" s="9">
        <v>2330.3954051205515</v>
      </c>
      <c r="E1188">
        <v>1279.4100277777779</v>
      </c>
      <c r="F1188" s="9">
        <f t="shared" si="36"/>
        <v>1.5314324094868393E-2</v>
      </c>
      <c r="G1188" s="9">
        <f t="shared" si="37"/>
        <v>4.0314324094868396E-2</v>
      </c>
      <c r="H1188" s="9">
        <f>E1188-$E$2</f>
        <v>987.25312500000018</v>
      </c>
      <c r="I1188" s="9">
        <f>IF(H1188=0,Sheet1!$S$1,((D1188-C1188*$Q$2-1420*C1188-H1188*B1188*$Q$1-C1188*H1188*$Q$1)/(H1188*G1188)))</f>
        <v>22.115579606464127</v>
      </c>
      <c r="J1188" s="9">
        <f>I1188/(Sheet1!$S$4*SQRT(Sheet1!$S$5))</f>
        <v>11.317204941946001</v>
      </c>
      <c r="K1188" s="9"/>
      <c r="L1188" s="9"/>
      <c r="M1188" s="9"/>
    </row>
    <row r="1189" spans="1:13" x14ac:dyDescent="0.25">
      <c r="A1189" s="5">
        <v>38.716666671276712</v>
      </c>
      <c r="B1189" s="5">
        <v>0.8089869630529225</v>
      </c>
      <c r="C1189" s="5">
        <v>0.16924666666666666</v>
      </c>
      <c r="D1189" s="9">
        <v>2327.7817797662037</v>
      </c>
      <c r="E1189">
        <v>1278.8746296296297</v>
      </c>
      <c r="F1189" s="9">
        <f t="shared" si="36"/>
        <v>1.529691547225857E-2</v>
      </c>
      <c r="G1189" s="9">
        <f t="shared" si="37"/>
        <v>4.0296915472258568E-2</v>
      </c>
      <c r="H1189" s="9">
        <f>E1189-$E$2</f>
        <v>986.71772685185192</v>
      </c>
      <c r="I1189" s="9">
        <f>IF(H1189=0,Sheet1!$S$1,((D1189-C1189*$Q$2-1420*C1189-H1189*B1189*$Q$1-C1189*H1189*$Q$1)/(H1189*G1189)))</f>
        <v>21.890507306274554</v>
      </c>
      <c r="J1189" s="9">
        <f>I1189/(Sheet1!$S$4*SQRT(Sheet1!$S$5))</f>
        <v>11.202028699978728</v>
      </c>
      <c r="K1189" s="9"/>
      <c r="L1189" s="9"/>
      <c r="M1189" s="9"/>
    </row>
    <row r="1190" spans="1:13" x14ac:dyDescent="0.25">
      <c r="A1190" s="5">
        <v>38.750000001924732</v>
      </c>
      <c r="B1190" s="5">
        <v>0.80974310549045614</v>
      </c>
      <c r="C1190" s="5">
        <v>0.16913897435897435</v>
      </c>
      <c r="D1190" s="9">
        <v>2326.6383869487654</v>
      </c>
      <c r="E1190">
        <v>1278.3456527777778</v>
      </c>
      <c r="F1190" s="9">
        <f t="shared" si="36"/>
        <v>1.5279728813685039E-2</v>
      </c>
      <c r="G1190" s="9">
        <f t="shared" si="37"/>
        <v>4.0279728813685037E-2</v>
      </c>
      <c r="H1190" s="9">
        <f>E1190-$E$2</f>
        <v>986.18875000000003</v>
      </c>
      <c r="I1190" s="9">
        <f>IF(H1190=0,Sheet1!$S$1,((D1190-C1190*$Q$2-1420*C1190-H1190*B1190*$Q$1-C1190*H1190*$Q$1)/(H1190*G1190)))</f>
        <v>21.886361438082201</v>
      </c>
      <c r="J1190" s="9">
        <f>I1190/(Sheet1!$S$4*SQRT(Sheet1!$S$5))</f>
        <v>11.19990713496302</v>
      </c>
      <c r="K1190" s="9"/>
      <c r="L1190" s="9"/>
      <c r="M1190" s="9"/>
    </row>
    <row r="1191" spans="1:13" x14ac:dyDescent="0.25">
      <c r="A1191" s="5">
        <v>38.783333332572752</v>
      </c>
      <c r="B1191" s="5">
        <v>0.80984742047571046</v>
      </c>
      <c r="C1191" s="5">
        <v>0.16913897435897435</v>
      </c>
      <c r="D1191" s="9">
        <v>2324.2773204223299</v>
      </c>
      <c r="E1191">
        <v>1278.3456527777778</v>
      </c>
      <c r="F1191" s="9">
        <f t="shared" si="36"/>
        <v>1.5279728813685039E-2</v>
      </c>
      <c r="G1191" s="9">
        <f t="shared" si="37"/>
        <v>4.0279728813685037E-2</v>
      </c>
      <c r="H1191" s="9">
        <f>E1191-$E$2</f>
        <v>986.18875000000003</v>
      </c>
      <c r="I1191" s="9">
        <f>IF(H1191=0,Sheet1!$S$1,((D1191-C1191*$Q$2-1420*C1191-H1191*B1191*$Q$1-C1191*H1191*$Q$1)/(H1191*G1191)))</f>
        <v>21.824157918673912</v>
      </c>
      <c r="J1191" s="9">
        <f>I1191/(Sheet1!$S$4*SQRT(Sheet1!$S$5))</f>
        <v>11.168075729692134</v>
      </c>
      <c r="K1191" s="9"/>
      <c r="L1191" s="9"/>
      <c r="M1191" s="9"/>
    </row>
    <row r="1192" spans="1:13" x14ac:dyDescent="0.25">
      <c r="A1192" s="5">
        <v>38.816666663220772</v>
      </c>
      <c r="B1192" s="5">
        <v>0.81020569302770118</v>
      </c>
      <c r="C1192" s="5">
        <v>0.16971333333333333</v>
      </c>
      <c r="D1192" s="9">
        <v>2325.3516018917694</v>
      </c>
      <c r="E1192">
        <v>1281.968162037037</v>
      </c>
      <c r="F1192" s="9">
        <f t="shared" si="36"/>
        <v>1.5397687882292753E-2</v>
      </c>
      <c r="G1192" s="9">
        <f t="shared" si="37"/>
        <v>4.0397687882292754E-2</v>
      </c>
      <c r="H1192" s="9">
        <f>E1192-$E$2</f>
        <v>989.81125925925926</v>
      </c>
      <c r="I1192" s="9">
        <f>IF(H1192=0,Sheet1!$S$1,((D1192-C1192*$Q$2-1420*C1192-H1192*B1192*$Q$1-C1192*H1192*$Q$1)/(H1192*G1192)))</f>
        <v>21.552085329391613</v>
      </c>
      <c r="J1192" s="9">
        <f>I1192/(Sheet1!$S$4*SQRT(Sheet1!$S$5))</f>
        <v>11.028848031083967</v>
      </c>
      <c r="K1192" s="9"/>
      <c r="L1192" s="9"/>
      <c r="M1192" s="9"/>
    </row>
    <row r="1193" spans="1:13" x14ac:dyDescent="0.25">
      <c r="A1193" s="5">
        <v>38.866666664431492</v>
      </c>
      <c r="B1193" s="5">
        <v>0.81063932820948581</v>
      </c>
      <c r="C1193" s="5">
        <v>0.16913692307692307</v>
      </c>
      <c r="D1193" s="9">
        <v>2324.6616661279827</v>
      </c>
      <c r="E1193">
        <v>1281.7137037037037</v>
      </c>
      <c r="F1193" s="9">
        <f t="shared" si="36"/>
        <v>1.5389381925805747E-2</v>
      </c>
      <c r="G1193" s="9">
        <f t="shared" si="37"/>
        <v>4.0389381925805747E-2</v>
      </c>
      <c r="H1193" s="9">
        <f>E1193-$E$2</f>
        <v>989.55680092592593</v>
      </c>
      <c r="I1193" s="9">
        <f>IF(H1193=0,Sheet1!$S$1,((D1193-C1193*$Q$2-1420*C1193-H1193*B1193*$Q$1-C1193*H1193*$Q$1)/(H1193*G1193)))</f>
        <v>21.591579837679575</v>
      </c>
      <c r="J1193" s="9">
        <f>I1193/(Sheet1!$S$4*SQRT(Sheet1!$S$5))</f>
        <v>11.049058554720691</v>
      </c>
      <c r="K1193" s="9"/>
      <c r="L1193" s="9"/>
      <c r="M1193" s="9"/>
    </row>
    <row r="1194" spans="1:13" x14ac:dyDescent="0.25">
      <c r="A1194" s="5">
        <v>38.90000000555689</v>
      </c>
      <c r="B1194" s="5">
        <v>0.81086060517223135</v>
      </c>
      <c r="C1194" s="5">
        <v>0.16917230769230771</v>
      </c>
      <c r="D1194" s="9">
        <v>2323.171367172331</v>
      </c>
      <c r="E1194">
        <v>1281.7997916666668</v>
      </c>
      <c r="F1194" s="9">
        <f t="shared" si="36"/>
        <v>1.5392191644715033E-2</v>
      </c>
      <c r="G1194" s="9">
        <f t="shared" si="37"/>
        <v>4.0392191644715032E-2</v>
      </c>
      <c r="H1194" s="9">
        <f>E1194-$E$2</f>
        <v>989.64288888888905</v>
      </c>
      <c r="I1194" s="9">
        <f>IF(H1194=0,Sheet1!$S$1,((D1194-C1194*$Q$2-1420*C1194-H1194*B1194*$Q$1-C1194*H1194*$Q$1)/(H1194*G1194)))</f>
        <v>21.539647406361329</v>
      </c>
      <c r="J1194" s="9">
        <f>I1194/(Sheet1!$S$4*SQRT(Sheet1!$S$5))</f>
        <v>11.022483173074788</v>
      </c>
      <c r="K1194" s="9"/>
      <c r="L1194" s="9"/>
      <c r="M1194" s="9"/>
    </row>
    <row r="1195" spans="1:13" x14ac:dyDescent="0.25">
      <c r="A1195" s="5">
        <v>38.93333333620491</v>
      </c>
      <c r="B1195" s="5">
        <v>0.8110292915300803</v>
      </c>
      <c r="C1195" s="5">
        <v>0.16917230769230771</v>
      </c>
      <c r="D1195" s="9">
        <v>2327.0878398128893</v>
      </c>
      <c r="E1195">
        <v>1281.7997916666668</v>
      </c>
      <c r="F1195" s="9">
        <f t="shared" si="36"/>
        <v>1.5392191644715033E-2</v>
      </c>
      <c r="G1195" s="9">
        <f t="shared" si="37"/>
        <v>4.0392191644715032E-2</v>
      </c>
      <c r="H1195" s="9">
        <f>E1195-$E$2</f>
        <v>989.64288888888905</v>
      </c>
      <c r="I1195" s="9">
        <f>IF(H1195=0,Sheet1!$S$1,((D1195-C1195*$Q$2-1420*C1195-H1195*B1195*$Q$1-C1195*H1195*$Q$1)/(H1195*G1195)))</f>
        <v>21.63316309131606</v>
      </c>
      <c r="J1195" s="9">
        <f>I1195/(Sheet1!$S$4*SQRT(Sheet1!$S$5))</f>
        <v>11.070337951956994</v>
      </c>
      <c r="K1195" s="9"/>
      <c r="L1195" s="9"/>
      <c r="M1195" s="9"/>
    </row>
    <row r="1196" spans="1:13" x14ac:dyDescent="0.25">
      <c r="A1196" s="5">
        <v>38.96666666685293</v>
      </c>
      <c r="B1196" s="5">
        <v>0.81113921758647245</v>
      </c>
      <c r="C1196" s="5">
        <v>0.17019076923076923</v>
      </c>
      <c r="D1196" s="9">
        <v>2325.4409470242513</v>
      </c>
      <c r="E1196">
        <v>1281.7260231481482</v>
      </c>
      <c r="F1196" s="9">
        <f t="shared" si="36"/>
        <v>1.5389783983659601E-2</v>
      </c>
      <c r="G1196" s="9">
        <f t="shared" si="37"/>
        <v>4.0389783983659604E-2</v>
      </c>
      <c r="H1196" s="9">
        <f>E1196-$E$2</f>
        <v>989.56912037037046</v>
      </c>
      <c r="I1196" s="9">
        <f>IF(H1196=0,Sheet1!$S$1,((D1196-C1196*$Q$2-1420*C1196-H1196*B1196*$Q$1-C1196*H1196*$Q$1)/(H1196*G1196)))</f>
        <v>21.502741912998246</v>
      </c>
      <c r="J1196" s="9">
        <f>I1196/(Sheet1!$S$4*SQRT(Sheet1!$S$5))</f>
        <v>11.003597525974154</v>
      </c>
      <c r="K1196" s="9"/>
      <c r="L1196" s="9"/>
      <c r="M1196" s="9"/>
    </row>
    <row r="1197" spans="1:13" x14ac:dyDescent="0.25">
      <c r="A1197" s="5">
        <v>38.99999999750095</v>
      </c>
      <c r="B1197" s="5">
        <v>0.81118281924723779</v>
      </c>
      <c r="C1197" s="5">
        <v>0.17019076923076923</v>
      </c>
      <c r="D1197" s="9">
        <v>2326.1296514797914</v>
      </c>
      <c r="E1197">
        <v>1281.7260231481482</v>
      </c>
      <c r="F1197" s="9">
        <f t="shared" si="36"/>
        <v>1.5389783983659601E-2</v>
      </c>
      <c r="G1197" s="9">
        <f t="shared" si="37"/>
        <v>4.0389783983659604E-2</v>
      </c>
      <c r="H1197" s="9">
        <f>E1197-$E$2</f>
        <v>989.56912037037046</v>
      </c>
      <c r="I1197" s="9">
        <f>IF(H1197=0,Sheet1!$S$1,((D1197-C1197*$Q$2-1420*C1197-H1197*B1197*$Q$1-C1197*H1197*$Q$1)/(H1197*G1197)))</f>
        <v>21.518820171760993</v>
      </c>
      <c r="J1197" s="9">
        <f>I1197/(Sheet1!$S$4*SQRT(Sheet1!$S$5))</f>
        <v>11.011825252887288</v>
      </c>
      <c r="K1197" s="9"/>
      <c r="L1197" s="9"/>
      <c r="M1197" s="9"/>
    </row>
    <row r="1198" spans="1:13" x14ac:dyDescent="0.25">
      <c r="A1198" s="5">
        <v>39.049999998711669</v>
      </c>
      <c r="B1198" s="5">
        <v>0.8111316343533711</v>
      </c>
      <c r="C1198" s="5">
        <v>0.17026717948717948</v>
      </c>
      <c r="D1198" s="9">
        <v>2323.8039524474661</v>
      </c>
      <c r="E1198">
        <v>1279.7804953703703</v>
      </c>
      <c r="F1198" s="9">
        <f t="shared" si="36"/>
        <v>1.5326377808649233E-2</v>
      </c>
      <c r="G1198" s="9">
        <f t="shared" si="37"/>
        <v>4.0326377808649234E-2</v>
      </c>
      <c r="H1198" s="9">
        <f>E1198-$E$2</f>
        <v>987.62359259259256</v>
      </c>
      <c r="I1198" s="9">
        <f>IF(H1198=0,Sheet1!$S$1,((D1198-C1198*$Q$2-1420*C1198-H1198*B1198*$Q$1-C1198*H1198*$Q$1)/(H1198*G1198)))</f>
        <v>21.582413200534475</v>
      </c>
      <c r="J1198" s="9">
        <f>I1198/(Sheet1!$S$4*SQRT(Sheet1!$S$5))</f>
        <v>11.044367711747295</v>
      </c>
      <c r="K1198" s="9"/>
      <c r="L1198" s="9"/>
      <c r="M1198" s="9"/>
    </row>
    <row r="1199" spans="1:13" x14ac:dyDescent="0.25">
      <c r="A1199" s="5">
        <v>39.083333339837068</v>
      </c>
      <c r="B1199" s="5">
        <v>0.81103310469834211</v>
      </c>
      <c r="C1199" s="5">
        <v>0.17038153846153847</v>
      </c>
      <c r="D1199" s="9">
        <v>2323.2112605011735</v>
      </c>
      <c r="E1199">
        <v>1279.7608472222223</v>
      </c>
      <c r="F1199" s="9">
        <f t="shared" si="36"/>
        <v>1.532573836557264E-2</v>
      </c>
      <c r="G1199" s="9">
        <f t="shared" si="37"/>
        <v>4.0325738365572641E-2</v>
      </c>
      <c r="H1199" s="9">
        <f>E1199-$E$2</f>
        <v>987.60394444444455</v>
      </c>
      <c r="I1199" s="9">
        <f>IF(H1199=0,Sheet1!$S$1,((D1199-C1199*$Q$2-1420*C1199-H1199*B1199*$Q$1-C1199*H1199*$Q$1)/(H1199*G1199)))</f>
        <v>21.561164478566262</v>
      </c>
      <c r="J1199" s="9">
        <f>I1199/(Sheet1!$S$4*SQRT(Sheet1!$S$5))</f>
        <v>11.033494103840658</v>
      </c>
      <c r="K1199" s="9"/>
      <c r="L1199" s="9"/>
      <c r="M1199" s="9"/>
    </row>
    <row r="1200" spans="1:13" x14ac:dyDescent="0.25">
      <c r="A1200" s="5">
        <v>39.116666670485088</v>
      </c>
      <c r="B1200" s="5">
        <v>0.81089938356394253</v>
      </c>
      <c r="C1200" s="5">
        <v>0.16988102564102564</v>
      </c>
      <c r="D1200" s="9">
        <v>2325.0310424323993</v>
      </c>
      <c r="E1200">
        <v>1280.5001944444443</v>
      </c>
      <c r="F1200" s="9">
        <f t="shared" si="36"/>
        <v>1.5349812659263034E-2</v>
      </c>
      <c r="G1200" s="9">
        <f t="shared" si="37"/>
        <v>4.0349812659263032E-2</v>
      </c>
      <c r="H1200" s="9">
        <f>E1200-$E$2</f>
        <v>988.34329166666657</v>
      </c>
      <c r="I1200" s="9">
        <f>IF(H1200=0,Sheet1!$S$1,((D1200-C1200*$Q$2-1420*C1200-H1200*B1200*$Q$1-C1200*H1200*$Q$1)/(H1200*G1200)))</f>
        <v>21.606795319065043</v>
      </c>
      <c r="J1200" s="9">
        <f>I1200/(Sheet1!$S$4*SQRT(Sheet1!$S$5))</f>
        <v>11.056844772590349</v>
      </c>
      <c r="K1200" s="9"/>
      <c r="L1200" s="9"/>
      <c r="M1200" s="9"/>
    </row>
    <row r="1201" spans="1:13" x14ac:dyDescent="0.25">
      <c r="A1201" s="5">
        <v>39.150000001133108</v>
      </c>
      <c r="B1201" s="5">
        <v>0.81074716247862244</v>
      </c>
      <c r="C1201" s="5">
        <v>0.16929846153846154</v>
      </c>
      <c r="D1201" s="9">
        <v>2325.5371190388169</v>
      </c>
      <c r="E1201">
        <v>1280.2895138888889</v>
      </c>
      <c r="F1201" s="9">
        <f t="shared" si="36"/>
        <v>1.534294996466829E-2</v>
      </c>
      <c r="G1201" s="9">
        <f t="shared" si="37"/>
        <v>4.0342949964668293E-2</v>
      </c>
      <c r="H1201" s="9">
        <f>E1201-$E$2</f>
        <v>988.13261111111115</v>
      </c>
      <c r="I1201" s="9">
        <f>IF(H1201=0,Sheet1!$S$1,((D1201-C1201*$Q$2-1420*C1201-H1201*B1201*$Q$1-C1201*H1201*$Q$1)/(H1201*G1201)))</f>
        <v>21.689587853558272</v>
      </c>
      <c r="J1201" s="9">
        <f>I1201/(Sheet1!$S$4*SQRT(Sheet1!$S$5))</f>
        <v>11.099212193982694</v>
      </c>
      <c r="K1201" s="9"/>
      <c r="L1201" s="9"/>
      <c r="M1201" s="9"/>
    </row>
    <row r="1202" spans="1:13" x14ac:dyDescent="0.25">
      <c r="A1202" s="5">
        <v>39.183333331781128</v>
      </c>
      <c r="B1202" s="5">
        <v>0.81058849060817573</v>
      </c>
      <c r="C1202" s="5">
        <v>0.16929846153846154</v>
      </c>
      <c r="D1202" s="9">
        <v>2325.241338957896</v>
      </c>
      <c r="E1202">
        <v>1280.2895138888889</v>
      </c>
      <c r="F1202" s="9">
        <f t="shared" si="36"/>
        <v>1.534294996466829E-2</v>
      </c>
      <c r="G1202" s="9">
        <f t="shared" si="37"/>
        <v>4.0342949964668293E-2</v>
      </c>
      <c r="H1202" s="9">
        <f>E1202-$E$2</f>
        <v>988.13261111111115</v>
      </c>
      <c r="I1202" s="9">
        <f>IF(H1202=0,Sheet1!$S$1,((D1202-C1202*$Q$2-1420*C1202-H1202*B1202*$Q$1-C1202*H1202*$Q$1)/(H1202*G1202)))</f>
        <v>21.68636868349029</v>
      </c>
      <c r="J1202" s="9">
        <f>I1202/(Sheet1!$S$4*SQRT(Sheet1!$S$5))</f>
        <v>11.097564848172608</v>
      </c>
      <c r="K1202" s="9"/>
      <c r="L1202" s="9"/>
      <c r="M1202" s="9"/>
    </row>
    <row r="1203" spans="1:13" x14ac:dyDescent="0.25">
      <c r="A1203" s="5">
        <v>39.233333332991847</v>
      </c>
      <c r="B1203" s="5">
        <v>0.81033162664217018</v>
      </c>
      <c r="C1203" s="5">
        <v>0.16816256410256411</v>
      </c>
      <c r="D1203" s="9">
        <v>2326.5254562147661</v>
      </c>
      <c r="E1203">
        <v>1279.9973564814813</v>
      </c>
      <c r="F1203" s="9">
        <f t="shared" si="36"/>
        <v>1.5333436689257766E-2</v>
      </c>
      <c r="G1203" s="9">
        <f t="shared" si="37"/>
        <v>4.0333436689257769E-2</v>
      </c>
      <c r="H1203" s="9">
        <f>E1203-$E$2</f>
        <v>987.84045370370359</v>
      </c>
      <c r="I1203" s="9">
        <f>IF(H1203=0,Sheet1!$S$1,((D1203-C1203*$Q$2-1420*C1203-H1203*B1203*$Q$1-C1203*H1203*$Q$1)/(H1203*G1203)))</f>
        <v>21.846525180211984</v>
      </c>
      <c r="J1203" s="9">
        <f>I1203/(Sheet1!$S$4*SQRT(Sheet1!$S$5))</f>
        <v>11.179521727821999</v>
      </c>
      <c r="K1203" s="9"/>
      <c r="L1203" s="9"/>
      <c r="M1203" s="9"/>
    </row>
    <row r="1204" spans="1:13" x14ac:dyDescent="0.25">
      <c r="A1204" s="5">
        <v>39.266666663639867</v>
      </c>
      <c r="B1204" s="5">
        <v>0.81013201534825319</v>
      </c>
      <c r="C1204" s="5">
        <v>0.1674379487179487</v>
      </c>
      <c r="D1204" s="9">
        <v>2323.3174527816013</v>
      </c>
      <c r="E1204">
        <v>1281.5745185185185</v>
      </c>
      <c r="F1204" s="9">
        <f t="shared" si="36"/>
        <v>1.5384839967249476E-2</v>
      </c>
      <c r="G1204" s="9">
        <f t="shared" si="37"/>
        <v>4.0384839967249481E-2</v>
      </c>
      <c r="H1204" s="9">
        <f>E1204-$E$2</f>
        <v>989.41761574074076</v>
      </c>
      <c r="I1204" s="9">
        <f>IF(H1204=0,Sheet1!$S$1,((D1204-C1204*$Q$2-1420*C1204-H1204*B1204*$Q$1-C1204*H1204*$Q$1)/(H1204*G1204)))</f>
        <v>21.732545573524508</v>
      </c>
      <c r="J1204" s="9">
        <f>I1204/(Sheet1!$S$4*SQRT(Sheet1!$S$5))</f>
        <v>11.121194946836004</v>
      </c>
      <c r="K1204" s="9"/>
      <c r="L1204" s="9"/>
      <c r="M1204" s="9"/>
    </row>
    <row r="1205" spans="1:13" x14ac:dyDescent="0.25">
      <c r="A1205" s="5">
        <v>39.300000004765266</v>
      </c>
      <c r="B1205" s="5">
        <v>0.80990386798091041</v>
      </c>
      <c r="C1205" s="5">
        <v>0.16675025641025643</v>
      </c>
      <c r="D1205" s="9">
        <v>2324.1811796495099</v>
      </c>
      <c r="E1205">
        <v>1280.1836898148149</v>
      </c>
      <c r="F1205" s="9">
        <f t="shared" si="36"/>
        <v>1.5339503642734842E-2</v>
      </c>
      <c r="G1205" s="9">
        <f t="shared" si="37"/>
        <v>4.0339503642734843E-2</v>
      </c>
      <c r="H1205" s="9">
        <f>E1205-$E$2</f>
        <v>988.02678703703714</v>
      </c>
      <c r="I1205" s="9">
        <f>IF(H1205=0,Sheet1!$S$1,((D1205-C1205*$Q$2-1420*C1205-H1205*B1205*$Q$1-C1205*H1205*$Q$1)/(H1205*G1205)))</f>
        <v>21.913428531746703</v>
      </c>
      <c r="J1205" s="9">
        <f>I1205/(Sheet1!$S$4*SQRT(Sheet1!$S$5))</f>
        <v>11.213758178057297</v>
      </c>
      <c r="K1205" s="9"/>
      <c r="L1205" s="9"/>
      <c r="M1205" s="9"/>
    </row>
    <row r="1206" spans="1:13" x14ac:dyDescent="0.25">
      <c r="A1206" s="5">
        <v>39.333333335413286</v>
      </c>
      <c r="B1206" s="5">
        <v>0.80965296602223225</v>
      </c>
      <c r="C1206" s="5">
        <v>0.16675025641025643</v>
      </c>
      <c r="D1206" s="9">
        <v>2324.4226908345722</v>
      </c>
      <c r="E1206">
        <v>1280.1836898148149</v>
      </c>
      <c r="F1206" s="9">
        <f t="shared" si="36"/>
        <v>1.5339503642734842E-2</v>
      </c>
      <c r="G1206" s="9">
        <f t="shared" si="37"/>
        <v>4.0339503642734843E-2</v>
      </c>
      <c r="H1206" s="9">
        <f>E1206-$E$2</f>
        <v>988.02678703703714</v>
      </c>
      <c r="I1206" s="9">
        <f>IF(H1206=0,Sheet1!$S$1,((D1206-C1206*$Q$2-1420*C1206-H1206*B1206*$Q$1-C1206*H1206*$Q$1)/(H1206*G1206)))</f>
        <v>21.926130750108275</v>
      </c>
      <c r="J1206" s="9">
        <f>I1206/(Sheet1!$S$4*SQRT(Sheet1!$S$5))</f>
        <v>11.220258283909066</v>
      </c>
      <c r="K1206" s="9"/>
      <c r="L1206" s="9"/>
      <c r="M1206" s="9"/>
    </row>
    <row r="1207" spans="1:13" x14ac:dyDescent="0.25">
      <c r="A1207" s="5">
        <v>39.366666666061306</v>
      </c>
      <c r="B1207" s="5">
        <v>0.80938186367796439</v>
      </c>
      <c r="C1207" s="5">
        <v>0.16648717948717948</v>
      </c>
      <c r="D1207" s="9">
        <v>2324.2619822415677</v>
      </c>
      <c r="E1207">
        <v>1279.5809907407408</v>
      </c>
      <c r="F1207" s="9">
        <f t="shared" si="36"/>
        <v>1.5319885830513837E-2</v>
      </c>
      <c r="G1207" s="9">
        <f t="shared" si="37"/>
        <v>4.0319885830513838E-2</v>
      </c>
      <c r="H1207" s="9">
        <f>E1207-$E$2</f>
        <v>987.42408796296309</v>
      </c>
      <c r="I1207" s="9">
        <f>IF(H1207=0,Sheet1!$S$1,((D1207-C1207*$Q$2-1420*C1207-H1207*B1207*$Q$1-C1207*H1207*$Q$1)/(H1207*G1207)))</f>
        <v>21.992739484986718</v>
      </c>
      <c r="J1207" s="9">
        <f>I1207/(Sheet1!$S$4*SQRT(Sheet1!$S$5))</f>
        <v>11.254343969970975</v>
      </c>
      <c r="K1207" s="9"/>
      <c r="L1207" s="9"/>
      <c r="M1207" s="9"/>
    </row>
    <row r="1208" spans="1:13" x14ac:dyDescent="0.25">
      <c r="A1208" s="5">
        <v>39.416666667272025</v>
      </c>
      <c r="B1208" s="5">
        <v>0.80894031132622635</v>
      </c>
      <c r="C1208" s="5">
        <v>0.16630666666666666</v>
      </c>
      <c r="D1208" s="9">
        <v>2323.6542542300367</v>
      </c>
      <c r="E1208">
        <v>1280.4287083333331</v>
      </c>
      <c r="F1208" s="9">
        <f t="shared" si="36"/>
        <v>1.5347483842289737E-2</v>
      </c>
      <c r="G1208" s="9">
        <f t="shared" si="37"/>
        <v>4.0347483842289741E-2</v>
      </c>
      <c r="H1208" s="9">
        <f>E1208-$E$2</f>
        <v>988.27180555555537</v>
      </c>
      <c r="I1208" s="9">
        <f>IF(H1208=0,Sheet1!$S$1,((D1208-C1208*$Q$2-1420*C1208-H1208*B1208*$Q$1-C1208*H1208*$Q$1)/(H1208*G1208)))</f>
        <v>21.94931992948348</v>
      </c>
      <c r="J1208" s="9">
        <f>I1208/(Sheet1!$S$4*SQRT(Sheet1!$S$5))</f>
        <v>11.232124882031053</v>
      </c>
      <c r="K1208" s="9"/>
      <c r="L1208" s="9"/>
      <c r="M1208" s="9"/>
    </row>
    <row r="1209" spans="1:13" x14ac:dyDescent="0.25">
      <c r="A1209" s="5">
        <v>39.449999997920045</v>
      </c>
      <c r="B1209" s="5">
        <v>0.80861292268963925</v>
      </c>
      <c r="C1209" s="5">
        <v>0.16630666666666666</v>
      </c>
      <c r="D1209" s="9">
        <v>2316.4792954659661</v>
      </c>
      <c r="E1209">
        <v>1280.4287083333331</v>
      </c>
      <c r="F1209" s="9">
        <f t="shared" si="36"/>
        <v>1.5347483842289737E-2</v>
      </c>
      <c r="G1209" s="9">
        <f t="shared" si="37"/>
        <v>4.0347483842289741E-2</v>
      </c>
      <c r="H1209" s="9">
        <f>E1209-$E$2</f>
        <v>988.27180555555537</v>
      </c>
      <c r="I1209" s="9">
        <f>IF(H1209=0,Sheet1!$S$1,((D1209-C1209*$Q$2-1420*C1209-H1209*B1209*$Q$1-C1209*H1209*$Q$1)/(H1209*G1209)))</f>
        <v>21.778046407933616</v>
      </c>
      <c r="J1209" s="9">
        <f>I1209/(Sheet1!$S$4*SQRT(Sheet1!$S$5))</f>
        <v>11.144479087573012</v>
      </c>
      <c r="K1209" s="9"/>
      <c r="L1209" s="9"/>
      <c r="M1209" s="9"/>
    </row>
    <row r="1210" spans="1:13" x14ac:dyDescent="0.25">
      <c r="A1210" s="5">
        <v>39.483333339045444</v>
      </c>
      <c r="B1210" s="5">
        <v>0.80825879493671104</v>
      </c>
      <c r="C1210" s="5">
        <v>0.16757179487179488</v>
      </c>
      <c r="D1210" s="9">
        <v>2314.3971783496713</v>
      </c>
      <c r="E1210">
        <v>1280.884587962963</v>
      </c>
      <c r="F1210" s="9">
        <f t="shared" si="36"/>
        <v>1.5362339227176978E-2</v>
      </c>
      <c r="G1210" s="9">
        <f t="shared" si="37"/>
        <v>4.0362339227176983E-2</v>
      </c>
      <c r="H1210" s="9">
        <f>E1210-$E$2</f>
        <v>988.72768518518524</v>
      </c>
      <c r="I1210" s="9">
        <f>IF(H1210=0,Sheet1!$S$1,((D1210-C1210*$Q$2-1420*C1210-H1210*B1210*$Q$1-C1210*H1210*$Q$1)/(H1210*G1210)))</f>
        <v>21.591931861591029</v>
      </c>
      <c r="J1210" s="9">
        <f>I1210/(Sheet1!$S$4*SQRT(Sheet1!$S$5))</f>
        <v>11.049238695907187</v>
      </c>
      <c r="K1210" s="9"/>
      <c r="L1210" s="9"/>
      <c r="M1210" s="9"/>
    </row>
    <row r="1211" spans="1:13" x14ac:dyDescent="0.25">
      <c r="A1211" s="5">
        <v>39.516666669693464</v>
      </c>
      <c r="B1211" s="5">
        <v>0.80788364010481184</v>
      </c>
      <c r="C1211" s="5">
        <v>0.16673487179487179</v>
      </c>
      <c r="D1211" s="9">
        <v>2315.8858854775312</v>
      </c>
      <c r="E1211">
        <v>1282.9102962962963</v>
      </c>
      <c r="F1211" s="9">
        <f t="shared" si="36"/>
        <v>1.542846720203785E-2</v>
      </c>
      <c r="G1211" s="9">
        <f t="shared" si="37"/>
        <v>4.0428467202037854E-2</v>
      </c>
      <c r="H1211" s="9">
        <f>E1211-$E$2</f>
        <v>990.75339351851858</v>
      </c>
      <c r="I1211" s="9">
        <f>IF(H1211=0,Sheet1!$S$1,((D1211-C1211*$Q$2-1420*C1211-H1211*B1211*$Q$1-C1211*H1211*$Q$1)/(H1211*G1211)))</f>
        <v>21.581672900628813</v>
      </c>
      <c r="J1211" s="9">
        <f>I1211/(Sheet1!$S$4*SQRT(Sheet1!$S$5))</f>
        <v>11.043988878096993</v>
      </c>
      <c r="K1211" s="9"/>
      <c r="L1211" s="9"/>
      <c r="M1211" s="9"/>
    </row>
    <row r="1212" spans="1:13" x14ac:dyDescent="0.25">
      <c r="A1212" s="5">
        <v>39.566666670904183</v>
      </c>
      <c r="B1212" s="5">
        <v>0.80731139863976997</v>
      </c>
      <c r="C1212" s="5">
        <v>0.16619025641025642</v>
      </c>
      <c r="D1212" s="9">
        <v>2311.9618938001336</v>
      </c>
      <c r="E1212">
        <v>1283.4566851851851</v>
      </c>
      <c r="F1212" s="9">
        <f t="shared" si="36"/>
        <v>1.5446336691133454E-2</v>
      </c>
      <c r="G1212" s="9">
        <f t="shared" si="37"/>
        <v>4.0446336691133455E-2</v>
      </c>
      <c r="H1212" s="9">
        <f>E1212-$E$2</f>
        <v>991.29978240740729</v>
      </c>
      <c r="I1212" s="9">
        <f>IF(H1212=0,Sheet1!$S$1,((D1212-C1212*$Q$2-1420*C1212-H1212*B1212*$Q$1-C1212*H1212*$Q$1)/(H1212*G1212)))</f>
        <v>21.511915164336212</v>
      </c>
      <c r="J1212" s="9">
        <f>I1212/(Sheet1!$S$4*SQRT(Sheet1!$S$5))</f>
        <v>11.008291753628283</v>
      </c>
      <c r="K1212" s="9"/>
      <c r="L1212" s="9"/>
      <c r="M1212" s="9"/>
    </row>
    <row r="1213" spans="1:13" x14ac:dyDescent="0.25">
      <c r="A1213" s="5">
        <v>39.600000001552203</v>
      </c>
      <c r="B1213" s="5">
        <v>0.80688795804922764</v>
      </c>
      <c r="C1213" s="5">
        <v>0.16556461538461539</v>
      </c>
      <c r="D1213" s="9">
        <v>2312.51892323836</v>
      </c>
      <c r="E1213">
        <v>1282.7236851851853</v>
      </c>
      <c r="F1213" s="9">
        <f t="shared" si="36"/>
        <v>1.5422367350309789E-2</v>
      </c>
      <c r="G1213" s="9">
        <f t="shared" si="37"/>
        <v>4.0422367350309789E-2</v>
      </c>
      <c r="H1213" s="9">
        <f>E1213-$E$2</f>
        <v>990.56678240740757</v>
      </c>
      <c r="I1213" s="9">
        <f>IF(H1213=0,Sheet1!$S$1,((D1213-C1213*$Q$2-1420*C1213-H1213*B1213*$Q$1-C1213*H1213*$Q$1)/(H1213*G1213)))</f>
        <v>21.640636161989921</v>
      </c>
      <c r="J1213" s="9">
        <f>I1213/(Sheet1!$S$4*SQRT(Sheet1!$S$5))</f>
        <v>11.074162146206779</v>
      </c>
      <c r="K1213" s="9"/>
      <c r="L1213" s="9"/>
      <c r="M1213" s="9"/>
    </row>
    <row r="1214" spans="1:13" x14ac:dyDescent="0.25">
      <c r="A1214" s="5">
        <v>39.633333332200223</v>
      </c>
      <c r="B1214" s="5">
        <v>0.80655550561230138</v>
      </c>
      <c r="C1214" s="5">
        <v>0.16556461538461539</v>
      </c>
      <c r="D1214" s="9">
        <v>2311.5786662232631</v>
      </c>
      <c r="E1214">
        <v>1282.7236851851853</v>
      </c>
      <c r="F1214" s="9">
        <f t="shared" si="36"/>
        <v>1.5422367350309789E-2</v>
      </c>
      <c r="G1214" s="9">
        <f t="shared" si="37"/>
        <v>4.0422367350309789E-2</v>
      </c>
      <c r="H1214" s="9">
        <f>E1214-$E$2</f>
        <v>990.56678240740757</v>
      </c>
      <c r="I1214" s="9">
        <f>IF(H1214=0,Sheet1!$S$1,((D1214-C1214*$Q$2-1420*C1214-H1214*B1214*$Q$1-C1214*H1214*$Q$1)/(H1214*G1214)))</f>
        <v>21.625937568945051</v>
      </c>
      <c r="J1214" s="9">
        <f>I1214/(Sheet1!$S$4*SQRT(Sheet1!$S$5))</f>
        <v>11.066640435593397</v>
      </c>
      <c r="K1214" s="9"/>
      <c r="L1214" s="9"/>
      <c r="M1214" s="9"/>
    </row>
    <row r="1215" spans="1:13" x14ac:dyDescent="0.25">
      <c r="A1215" s="5">
        <v>39.666666673325622</v>
      </c>
      <c r="B1215" s="5">
        <v>0.80617223819802208</v>
      </c>
      <c r="C1215" s="5">
        <v>0.16535641025641024</v>
      </c>
      <c r="D1215" s="9">
        <v>2310.6738039835018</v>
      </c>
      <c r="E1215">
        <v>1282.6883425925926</v>
      </c>
      <c r="F1215" s="9">
        <f t="shared" si="36"/>
        <v>1.5421212273182367E-2</v>
      </c>
      <c r="G1215" s="9">
        <f t="shared" si="37"/>
        <v>4.0421212273182371E-2</v>
      </c>
      <c r="H1215" s="9">
        <f>E1215-$E$2</f>
        <v>990.5314398148148</v>
      </c>
      <c r="I1215" s="9">
        <f>IF(H1215=0,Sheet1!$S$1,((D1215-C1215*$Q$2-1420*C1215-H1215*B1215*$Q$1-C1215*H1215*$Q$1)/(H1215*G1215)))</f>
        <v>21.634375907723776</v>
      </c>
      <c r="J1215" s="9">
        <f>I1215/(Sheet1!$S$4*SQRT(Sheet1!$S$5))</f>
        <v>11.070958586463856</v>
      </c>
      <c r="K1215" s="9"/>
      <c r="L1215" s="9"/>
      <c r="M1215" s="9"/>
    </row>
    <row r="1216" spans="1:13" x14ac:dyDescent="0.25">
      <c r="A1216" s="5">
        <v>39.700000003973642</v>
      </c>
      <c r="B1216" s="5">
        <v>0.80576569617203853</v>
      </c>
      <c r="C1216" s="5">
        <v>0.16517435897435898</v>
      </c>
      <c r="D1216" s="9">
        <v>2309.7506070679765</v>
      </c>
      <c r="E1216">
        <v>1284.2714583333334</v>
      </c>
      <c r="F1216" s="9">
        <f t="shared" si="36"/>
        <v>1.5473009646432103E-2</v>
      </c>
      <c r="G1216" s="9">
        <f t="shared" si="37"/>
        <v>4.0473009646432107E-2</v>
      </c>
      <c r="H1216" s="9">
        <f>E1216-$E$2</f>
        <v>992.11455555555563</v>
      </c>
      <c r="I1216" s="9">
        <f>IF(H1216=0,Sheet1!$S$1,((D1216-C1216*$Q$2-1420*C1216-H1216*B1216*$Q$1-C1216*H1216*$Q$1)/(H1216*G1216)))</f>
        <v>21.53526766342306</v>
      </c>
      <c r="J1216" s="9">
        <f>I1216/(Sheet1!$S$4*SQRT(Sheet1!$S$5))</f>
        <v>11.020241927341806</v>
      </c>
      <c r="K1216" s="9"/>
      <c r="L1216" s="9"/>
      <c r="M1216" s="9"/>
    </row>
    <row r="1217" spans="1:13" x14ac:dyDescent="0.25">
      <c r="A1217" s="5">
        <v>39.750000005184361</v>
      </c>
      <c r="B1217" s="5">
        <v>0.80507838609303295</v>
      </c>
      <c r="C1217" s="5">
        <v>0.16659487179487178</v>
      </c>
      <c r="D1217" s="9">
        <v>2307.2269430272704</v>
      </c>
      <c r="E1217">
        <v>1285.6548287037035</v>
      </c>
      <c r="F1217" s="9">
        <f t="shared" si="36"/>
        <v>1.551836801685599E-2</v>
      </c>
      <c r="G1217" s="9">
        <f t="shared" si="37"/>
        <v>4.0518368016855988E-2</v>
      </c>
      <c r="H1217" s="9">
        <f>E1217-$E$2</f>
        <v>993.49792592592576</v>
      </c>
      <c r="I1217" s="9">
        <f>IF(H1217=0,Sheet1!$S$1,((D1217-C1217*$Q$2-1420*C1217-H1217*B1217*$Q$1-C1217*H1217*$Q$1)/(H1217*G1217)))</f>
        <v>21.274628044656684</v>
      </c>
      <c r="J1217" s="9">
        <f>I1217/(Sheet1!$S$4*SQRT(Sheet1!$S$5))</f>
        <v>10.886864822420367</v>
      </c>
      <c r="K1217" s="9"/>
      <c r="L1217" s="9"/>
      <c r="M1217" s="9"/>
    </row>
    <row r="1218" spans="1:13" x14ac:dyDescent="0.25">
      <c r="A1218" s="5">
        <v>39.783333335832381</v>
      </c>
      <c r="B1218" s="5">
        <v>0.80454788619031969</v>
      </c>
      <c r="C1218" s="5">
        <v>0.16659487179487178</v>
      </c>
      <c r="D1218" s="9">
        <v>2305.8316916689068</v>
      </c>
      <c r="E1218">
        <v>1285.6548287037035</v>
      </c>
      <c r="F1218" s="9">
        <f t="shared" si="36"/>
        <v>1.551836801685599E-2</v>
      </c>
      <c r="G1218" s="9">
        <f t="shared" si="37"/>
        <v>4.0518368016855988E-2</v>
      </c>
      <c r="H1218" s="9">
        <f>E1218-$E$2</f>
        <v>993.49792592592576</v>
      </c>
      <c r="I1218" s="9">
        <f>IF(H1218=0,Sheet1!$S$1,((D1218-C1218*$Q$2-1420*C1218-H1218*B1218*$Q$1-C1218*H1218*$Q$1)/(H1218*G1218)))</f>
        <v>21.253950783848815</v>
      </c>
      <c r="J1218" s="9">
        <f>I1218/(Sheet1!$S$4*SQRT(Sheet1!$S$5))</f>
        <v>10.87628364831755</v>
      </c>
      <c r="K1218" s="9"/>
      <c r="L1218" s="9"/>
      <c r="M1218" s="9"/>
    </row>
    <row r="1219" spans="1:13" x14ac:dyDescent="0.25">
      <c r="A1219" s="5">
        <v>39.816666666480401</v>
      </c>
      <c r="B1219" s="5">
        <v>0.80395724148945313</v>
      </c>
      <c r="C1219" s="5">
        <v>0.1695994871794872</v>
      </c>
      <c r="D1219" s="9">
        <v>2302.9354984921251</v>
      </c>
      <c r="E1219">
        <v>1286.069074074074</v>
      </c>
      <c r="F1219" s="9">
        <f t="shared" ref="F1219:F1282" si="38">(0.0000000000567*$Q$4*(E1219^4-$Q$5^4))/(E1219-$Q$5)</f>
        <v>1.5531967925814334E-2</v>
      </c>
      <c r="G1219" s="9">
        <f t="shared" ref="G1219:G1282" si="39">F1219+$Q$3</f>
        <v>4.0531967925814337E-2</v>
      </c>
      <c r="H1219" s="9">
        <f>E1219-$E$2</f>
        <v>993.91217129629626</v>
      </c>
      <c r="I1219" s="9">
        <f>IF(H1219=0,Sheet1!$S$1,((D1219-C1219*$Q$2-1420*C1219-H1219*B1219*$Q$1-C1219*H1219*$Q$1)/(H1219*G1219)))</f>
        <v>20.903848984255809</v>
      </c>
      <c r="J1219" s="9">
        <f>I1219/(Sheet1!$S$4*SQRT(Sheet1!$S$5))</f>
        <v>10.697126064069565</v>
      </c>
      <c r="K1219" s="9"/>
      <c r="L1219" s="9"/>
      <c r="M1219" s="9"/>
    </row>
    <row r="1220" spans="1:13" x14ac:dyDescent="0.25">
      <c r="A1220" s="5">
        <v>39.849999997128421</v>
      </c>
      <c r="B1220" s="5">
        <v>0.80331567717855878</v>
      </c>
      <c r="C1220" s="5">
        <v>0.1695994871794872</v>
      </c>
      <c r="D1220" s="9">
        <v>2302.756275417803</v>
      </c>
      <c r="E1220">
        <v>1286.069074074074</v>
      </c>
      <c r="F1220" s="9">
        <f t="shared" si="38"/>
        <v>1.5531967925814334E-2</v>
      </c>
      <c r="G1220" s="9">
        <f t="shared" si="39"/>
        <v>4.0531967925814337E-2</v>
      </c>
      <c r="H1220" s="9">
        <f>E1220-$E$2</f>
        <v>993.91217129629626</v>
      </c>
      <c r="I1220" s="9">
        <f>IF(H1220=0,Sheet1!$S$1,((D1220-C1220*$Q$2-1420*C1220-H1220*B1220*$Q$1-C1220*H1220*$Q$1)/(H1220*G1220)))</f>
        <v>20.916305074428177</v>
      </c>
      <c r="J1220" s="9">
        <f>I1220/(Sheet1!$S$4*SQRT(Sheet1!$S$5))</f>
        <v>10.703500218749861</v>
      </c>
      <c r="K1220" s="9"/>
      <c r="L1220" s="9"/>
      <c r="M1220" s="9"/>
    </row>
    <row r="1221" spans="1:13" x14ac:dyDescent="0.25">
      <c r="A1221" s="5">
        <v>39.88333333825382</v>
      </c>
      <c r="B1221" s="5">
        <v>0.80263364838179052</v>
      </c>
      <c r="C1221" s="5">
        <v>0.16942205128205129</v>
      </c>
      <c r="D1221" s="9">
        <v>2303.6640982907606</v>
      </c>
      <c r="E1221">
        <v>1288.5588611111111</v>
      </c>
      <c r="F1221" s="9">
        <f t="shared" si="38"/>
        <v>1.5613879184409301E-2</v>
      </c>
      <c r="G1221" s="9">
        <f t="shared" si="39"/>
        <v>4.0613879184409299E-2</v>
      </c>
      <c r="H1221" s="9">
        <f>E1221-$E$2</f>
        <v>996.40195833333337</v>
      </c>
      <c r="I1221" s="9">
        <f>IF(H1221=0,Sheet1!$S$1,((D1221-C1221*$Q$2-1420*C1221-H1221*B1221*$Q$1-C1221*H1221*$Q$1)/(H1221*G1221)))</f>
        <v>20.814114805866183</v>
      </c>
      <c r="J1221" s="9">
        <f>I1221/(Sheet1!$S$4*SQRT(Sheet1!$S$5))</f>
        <v>10.651206395437605</v>
      </c>
      <c r="K1221" s="9"/>
      <c r="L1221" s="9"/>
      <c r="M1221" s="9"/>
    </row>
    <row r="1222" spans="1:13" x14ac:dyDescent="0.25">
      <c r="A1222" s="5">
        <v>39.933333339464539</v>
      </c>
      <c r="B1222" s="5">
        <v>0.8015583399848587</v>
      </c>
      <c r="C1222" s="5">
        <v>0.17006358974358973</v>
      </c>
      <c r="D1222" s="9">
        <v>2300.2246855510798</v>
      </c>
      <c r="E1222">
        <v>1287.7349583333335</v>
      </c>
      <c r="F1222" s="9">
        <f t="shared" si="38"/>
        <v>1.5586741373414691E-2</v>
      </c>
      <c r="G1222" s="9">
        <f t="shared" si="39"/>
        <v>4.0586741373414691E-2</v>
      </c>
      <c r="H1222" s="9">
        <f>E1222-$E$2</f>
        <v>995.57805555555569</v>
      </c>
      <c r="I1222" s="9">
        <f>IF(H1222=0,Sheet1!$S$1,((D1222-C1222*$Q$2-1420*C1222-H1222*B1222*$Q$1-C1222*H1222*$Q$1)/(H1222*G1222)))</f>
        <v>20.752722352939696</v>
      </c>
      <c r="J1222" s="9">
        <f>I1222/(Sheet1!$S$4*SQRT(Sheet1!$S$5))</f>
        <v>10.619790037195077</v>
      </c>
      <c r="K1222" s="9"/>
      <c r="L1222" s="9"/>
      <c r="M1222" s="9"/>
    </row>
    <row r="1223" spans="1:13" x14ac:dyDescent="0.25">
      <c r="A1223" s="5">
        <v>39.966666670112559</v>
      </c>
      <c r="B1223" s="5">
        <v>0.80082874277141824</v>
      </c>
      <c r="C1223" s="5">
        <v>0.17022717948717947</v>
      </c>
      <c r="D1223" s="9">
        <v>2301.833675434485</v>
      </c>
      <c r="E1223">
        <v>1289.0096759259259</v>
      </c>
      <c r="F1223" s="9">
        <f t="shared" si="38"/>
        <v>1.5628741717562813E-2</v>
      </c>
      <c r="G1223" s="9">
        <f t="shared" si="39"/>
        <v>4.0628741717562811E-2</v>
      </c>
      <c r="H1223" s="9">
        <f>E1223-$E$2</f>
        <v>996.85277314814812</v>
      </c>
      <c r="I1223" s="9">
        <f>IF(H1223=0,Sheet1!$S$1,((D1223-C1223*$Q$2-1420*C1223-H1223*B1223*$Q$1-C1223*H1223*$Q$1)/(H1223*G1223)))</f>
        <v>20.716526057781355</v>
      </c>
      <c r="J1223" s="9">
        <f>I1223/(Sheet1!$S$4*SQRT(Sheet1!$S$5))</f>
        <v>10.601267308072194</v>
      </c>
      <c r="K1223" s="9"/>
      <c r="L1223" s="9"/>
      <c r="M1223" s="9"/>
    </row>
    <row r="1224" spans="1:13" x14ac:dyDescent="0.25">
      <c r="A1224" s="5">
        <v>40.000000000760579</v>
      </c>
      <c r="B1224" s="5">
        <v>0.80011413249176622</v>
      </c>
      <c r="C1224" s="5">
        <v>0.17003743589743589</v>
      </c>
      <c r="D1224" s="9">
        <v>2300.5733183654252</v>
      </c>
      <c r="E1224">
        <v>1287.6668240740742</v>
      </c>
      <c r="F1224" s="9">
        <f t="shared" si="38"/>
        <v>1.5584498590314267E-2</v>
      </c>
      <c r="G1224" s="9">
        <f t="shared" si="39"/>
        <v>4.0584498590314266E-2</v>
      </c>
      <c r="H1224" s="9">
        <f>E1224-$E$2</f>
        <v>995.5099212962964</v>
      </c>
      <c r="I1224" s="9">
        <f>IF(H1224=0,Sheet1!$S$1,((D1224-C1224*$Q$2-1420*C1224-H1224*B1224*$Q$1-C1224*H1224*$Q$1)/(H1224*G1224)))</f>
        <v>20.805993150284252</v>
      </c>
      <c r="J1224" s="9">
        <f>I1224/(Sheet1!$S$4*SQRT(Sheet1!$S$5))</f>
        <v>10.647050300850703</v>
      </c>
      <c r="K1224" s="9"/>
      <c r="L1224" s="9"/>
      <c r="M1224" s="9"/>
    </row>
    <row r="1225" spans="1:13" x14ac:dyDescent="0.25">
      <c r="A1225" s="5">
        <v>40.033333331408599</v>
      </c>
      <c r="B1225" s="5">
        <v>0.79944231097602625</v>
      </c>
      <c r="C1225" s="5">
        <v>0.17003743589743589</v>
      </c>
      <c r="D1225" s="9">
        <v>2300.2455777256937</v>
      </c>
      <c r="E1225">
        <v>1287.6668240740742</v>
      </c>
      <c r="F1225" s="9">
        <f t="shared" si="38"/>
        <v>1.5584498590314267E-2</v>
      </c>
      <c r="G1225" s="9">
        <f t="shared" si="39"/>
        <v>4.0584498590314266E-2</v>
      </c>
      <c r="H1225" s="9">
        <f>E1225-$E$2</f>
        <v>995.5099212962964</v>
      </c>
      <c r="I1225" s="9">
        <f>IF(H1225=0,Sheet1!$S$1,((D1225-C1225*$Q$2-1420*C1225-H1225*B1225*$Q$1-C1225*H1225*$Q$1)/(H1225*G1225)))</f>
        <v>20.815560510581438</v>
      </c>
      <c r="J1225" s="9">
        <f>I1225/(Sheet1!$S$4*SQRT(Sheet1!$S$5))</f>
        <v>10.651946205871662</v>
      </c>
      <c r="K1225" s="9"/>
      <c r="L1225" s="9"/>
      <c r="M1225" s="9"/>
    </row>
    <row r="1226" spans="1:13" x14ac:dyDescent="0.25">
      <c r="A1226" s="5">
        <v>40.066666672533998</v>
      </c>
      <c r="B1226" s="5">
        <v>0.79883618023536618</v>
      </c>
      <c r="C1226" s="5">
        <v>0.17131846153846153</v>
      </c>
      <c r="D1226" s="9">
        <v>2298.9649533176002</v>
      </c>
      <c r="E1226">
        <v>1289.7180555555556</v>
      </c>
      <c r="F1226" s="9">
        <f t="shared" si="38"/>
        <v>1.5652115043707421E-2</v>
      </c>
      <c r="G1226" s="9">
        <f t="shared" si="39"/>
        <v>4.0652115043707422E-2</v>
      </c>
      <c r="H1226" s="9">
        <f>E1226-$E$2</f>
        <v>997.56115277777781</v>
      </c>
      <c r="I1226" s="9">
        <f>IF(H1226=0,Sheet1!$S$1,((D1226-C1226*$Q$2-1420*C1226-H1226*B1226*$Q$1-C1226*H1226*$Q$1)/(H1226*G1226)))</f>
        <v>20.556921193583815</v>
      </c>
      <c r="J1226" s="9">
        <f>I1226/(Sheet1!$S$4*SQRT(Sheet1!$S$5))</f>
        <v>10.51959271531917</v>
      </c>
      <c r="K1226" s="9"/>
      <c r="L1226" s="9"/>
      <c r="M1226" s="9"/>
    </row>
    <row r="1227" spans="1:13" x14ac:dyDescent="0.25">
      <c r="A1227" s="5">
        <v>40.116666663267338</v>
      </c>
      <c r="B1227" s="5">
        <v>0.79805871376464332</v>
      </c>
      <c r="C1227" s="5">
        <v>0.16868358974358974</v>
      </c>
      <c r="D1227" s="9">
        <v>2301.1514964718235</v>
      </c>
      <c r="E1227">
        <v>1291.0005694444444</v>
      </c>
      <c r="F1227" s="9">
        <f t="shared" si="38"/>
        <v>1.5694492427927795E-2</v>
      </c>
      <c r="G1227" s="9">
        <f t="shared" si="39"/>
        <v>4.0694492427927796E-2</v>
      </c>
      <c r="H1227" s="9">
        <f>E1227-$E$2</f>
        <v>998.84366666666665</v>
      </c>
      <c r="I1227" s="9">
        <f>IF(H1227=0,Sheet1!$S$1,((D1227-C1227*$Q$2-1420*C1227-H1227*B1227*$Q$1-C1227*H1227*$Q$1)/(H1227*G1227)))</f>
        <v>20.783154969305102</v>
      </c>
      <c r="J1227" s="9">
        <f>I1227/(Sheet1!$S$4*SQRT(Sheet1!$S$5))</f>
        <v>10.635363319128246</v>
      </c>
      <c r="K1227" s="9"/>
      <c r="L1227" s="9"/>
      <c r="M1227" s="9"/>
    </row>
    <row r="1228" spans="1:13" x14ac:dyDescent="0.25">
      <c r="A1228" s="5">
        <v>40.150000004392737</v>
      </c>
      <c r="B1228" s="5">
        <v>0.79763649860555574</v>
      </c>
      <c r="C1228" s="5">
        <v>0.16955179487179489</v>
      </c>
      <c r="D1228" s="9">
        <v>2296.1014205576976</v>
      </c>
      <c r="E1228">
        <v>1290.6945324074072</v>
      </c>
      <c r="F1228" s="9">
        <f t="shared" si="38"/>
        <v>1.5684373167300689E-2</v>
      </c>
      <c r="G1228" s="9">
        <f t="shared" si="39"/>
        <v>4.068437316730069E-2</v>
      </c>
      <c r="H1228" s="9">
        <f>E1228-$E$2</f>
        <v>998.53762962962946</v>
      </c>
      <c r="I1228" s="9">
        <f>IF(H1228=0,Sheet1!$S$1,((D1228-C1228*$Q$2-1420*C1228-H1228*B1228*$Q$1-C1228*H1228*$Q$1)/(H1228*G1228)))</f>
        <v>20.612600369401772</v>
      </c>
      <c r="J1228" s="9">
        <f>I1228/(Sheet1!$S$4*SQRT(Sheet1!$S$5))</f>
        <v>10.548085418424554</v>
      </c>
      <c r="K1228" s="9"/>
      <c r="L1228" s="9"/>
      <c r="M1228" s="9"/>
    </row>
    <row r="1229" spans="1:13" x14ac:dyDescent="0.25">
      <c r="A1229" s="5">
        <v>40.183333335040757</v>
      </c>
      <c r="B1229" s="5">
        <v>0.79703267593286353</v>
      </c>
      <c r="C1229" s="5">
        <v>0.16955179487179489</v>
      </c>
      <c r="D1229" s="9">
        <v>2295.9303035507955</v>
      </c>
      <c r="E1229">
        <v>1290.6945324074072</v>
      </c>
      <c r="F1229" s="9">
        <f t="shared" si="38"/>
        <v>1.5684373167300689E-2</v>
      </c>
      <c r="G1229" s="9">
        <f t="shared" si="39"/>
        <v>4.068437316730069E-2</v>
      </c>
      <c r="H1229" s="9">
        <f>E1229-$E$2</f>
        <v>998.53762962962946</v>
      </c>
      <c r="I1229" s="9">
        <f>IF(H1229=0,Sheet1!$S$1,((D1229-C1229*$Q$2-1420*C1229-H1229*B1229*$Q$1-C1229*H1229*$Q$1)/(H1229*G1229)))</f>
        <v>20.624239113414642</v>
      </c>
      <c r="J1229" s="9">
        <f>I1229/(Sheet1!$S$4*SQRT(Sheet1!$S$5))</f>
        <v>10.554041312577199</v>
      </c>
      <c r="K1229" s="9"/>
      <c r="L1229" s="9"/>
      <c r="M1229" s="9"/>
    </row>
    <row r="1230" spans="1:13" x14ac:dyDescent="0.25">
      <c r="A1230" s="5">
        <v>40.216666665688777</v>
      </c>
      <c r="B1230" s="5">
        <v>0.79706477703550682</v>
      </c>
      <c r="C1230" s="5">
        <v>0.17026666666666665</v>
      </c>
      <c r="D1230" s="9">
        <v>2298.9331811594188</v>
      </c>
      <c r="E1230">
        <v>1293.3953657407405</v>
      </c>
      <c r="F1230" s="9">
        <f t="shared" si="38"/>
        <v>1.577383025733391E-2</v>
      </c>
      <c r="G1230" s="9">
        <f t="shared" si="39"/>
        <v>4.0773830257333915E-2</v>
      </c>
      <c r="H1230" s="9">
        <f>E1230-$E$2</f>
        <v>1001.2384629629628</v>
      </c>
      <c r="I1230" s="9">
        <f>IF(H1230=0,Sheet1!$S$1,((D1230-C1230*$Q$2-1420*C1230-H1230*B1230*$Q$1-C1230*H1230*$Q$1)/(H1230*G1230)))</f>
        <v>20.465045952961678</v>
      </c>
      <c r="J1230" s="9">
        <f>I1230/(Sheet1!$S$4*SQRT(Sheet1!$S$5))</f>
        <v>10.47257740097003</v>
      </c>
      <c r="K1230" s="9"/>
      <c r="L1230" s="9"/>
      <c r="M1230" s="9"/>
    </row>
    <row r="1231" spans="1:13" x14ac:dyDescent="0.25">
      <c r="A1231" s="5">
        <v>40.266666666899496</v>
      </c>
      <c r="B1231" s="5">
        <v>0.79684363577945871</v>
      </c>
      <c r="C1231" s="5">
        <v>0.17209846153846153</v>
      </c>
      <c r="D1231" s="9">
        <v>2300.8614683021347</v>
      </c>
      <c r="E1231">
        <v>1292.3815138888888</v>
      </c>
      <c r="F1231" s="9">
        <f t="shared" si="38"/>
        <v>1.5740209018016739E-2</v>
      </c>
      <c r="G1231" s="9">
        <f t="shared" si="39"/>
        <v>4.074020901801674E-2</v>
      </c>
      <c r="H1231" s="9">
        <f>E1231-$E$2</f>
        <v>1000.224611111111</v>
      </c>
      <c r="I1231" s="9">
        <f>IF(H1231=0,Sheet1!$S$1,((D1231-C1231*$Q$2-1420*C1231-H1231*B1231*$Q$1-C1231*H1231*$Q$1)/(H1231*G1231)))</f>
        <v>20.420216578174237</v>
      </c>
      <c r="J1231" s="9">
        <f>I1231/(Sheet1!$S$4*SQRT(Sheet1!$S$5))</f>
        <v>10.449636866246696</v>
      </c>
      <c r="K1231" s="9"/>
      <c r="L1231" s="9"/>
      <c r="M1231" s="9"/>
    </row>
    <row r="1232" spans="1:13" x14ac:dyDescent="0.25">
      <c r="A1232" s="5">
        <v>40.299999997547516</v>
      </c>
      <c r="B1232" s="5">
        <v>0.79675814722107152</v>
      </c>
      <c r="C1232" s="5">
        <v>0.17209846153846153</v>
      </c>
      <c r="D1232" s="9">
        <v>2303.7781233985115</v>
      </c>
      <c r="E1232">
        <v>1292.3815138888888</v>
      </c>
      <c r="F1232" s="9">
        <f t="shared" si="38"/>
        <v>1.5740209018016739E-2</v>
      </c>
      <c r="G1232" s="9">
        <f t="shared" si="39"/>
        <v>4.074020901801674E-2</v>
      </c>
      <c r="H1232" s="9">
        <f>E1232-$E$2</f>
        <v>1000.224611111111</v>
      </c>
      <c r="I1232" s="9">
        <f>IF(H1232=0,Sheet1!$S$1,((D1232-C1232*$Q$2-1420*C1232-H1232*B1232*$Q$1-C1232*H1232*$Q$1)/(H1232*G1232)))</f>
        <v>20.494033133935531</v>
      </c>
      <c r="J1232" s="9">
        <f>I1232/(Sheet1!$S$4*SQRT(Sheet1!$S$5))</f>
        <v>10.487411010290154</v>
      </c>
      <c r="K1232" s="9"/>
      <c r="L1232" s="9"/>
      <c r="M1232" s="9"/>
    </row>
    <row r="1233" spans="1:13" x14ac:dyDescent="0.25">
      <c r="A1233" s="5">
        <v>40.333333338672915</v>
      </c>
      <c r="B1233" s="5">
        <v>0.79668092343811825</v>
      </c>
      <c r="C1233" s="5">
        <v>0.1725046153846154</v>
      </c>
      <c r="D1233" s="9">
        <v>2303.6823699514093</v>
      </c>
      <c r="E1233">
        <v>1290.5749814814817</v>
      </c>
      <c r="F1233" s="9">
        <f t="shared" si="38"/>
        <v>1.5680421359660513E-2</v>
      </c>
      <c r="G1233" s="9">
        <f t="shared" si="39"/>
        <v>4.0680421359660518E-2</v>
      </c>
      <c r="H1233" s="9">
        <f>E1233-$E$2</f>
        <v>998.41807870370394</v>
      </c>
      <c r="I1233" s="9">
        <f>IF(H1233=0,Sheet1!$S$1,((D1233-C1233*$Q$2-1420*C1233-H1233*B1233*$Q$1-C1233*H1233*$Q$1)/(H1233*G1233)))</f>
        <v>20.571120082516476</v>
      </c>
      <c r="J1233" s="9">
        <f>I1233/(Sheet1!$S$4*SQRT(Sheet1!$S$5))</f>
        <v>10.526858712360996</v>
      </c>
      <c r="K1233" s="9"/>
      <c r="L1233" s="9"/>
      <c r="M1233" s="9"/>
    </row>
    <row r="1234" spans="1:13" x14ac:dyDescent="0.25">
      <c r="A1234" s="5">
        <v>40.366666669320935</v>
      </c>
      <c r="B1234" s="5">
        <v>0.79655606612105123</v>
      </c>
      <c r="C1234" s="5">
        <v>0.17206102564102566</v>
      </c>
      <c r="D1234" s="9">
        <v>2304.3058263462967</v>
      </c>
      <c r="E1234">
        <v>1289.6952129629631</v>
      </c>
      <c r="F1234" s="9">
        <f t="shared" si="38"/>
        <v>1.5651360972170167E-2</v>
      </c>
      <c r="G1234" s="9">
        <f t="shared" si="39"/>
        <v>4.0651360972170168E-2</v>
      </c>
      <c r="H1234" s="9">
        <f>E1234-$E$2</f>
        <v>997.53831018518531</v>
      </c>
      <c r="I1234" s="9">
        <f>IF(H1234=0,Sheet1!$S$1,((D1234-C1234*$Q$2-1420*C1234-H1234*B1234*$Q$1-C1234*H1234*$Q$1)/(H1234*G1234)))</f>
        <v>20.684312769231209</v>
      </c>
      <c r="J1234" s="9">
        <f>I1234/(Sheet1!$S$4*SQRT(Sheet1!$S$5))</f>
        <v>10.584782802811047</v>
      </c>
      <c r="K1234" s="9"/>
      <c r="L1234" s="9"/>
      <c r="M1234" s="9"/>
    </row>
    <row r="1235" spans="1:13" x14ac:dyDescent="0.25">
      <c r="A1235" s="5">
        <v>40.399999999968955</v>
      </c>
      <c r="B1235" s="5">
        <v>0.79633169190935071</v>
      </c>
      <c r="C1235" s="5">
        <v>0.17206102564102566</v>
      </c>
      <c r="D1235" s="9">
        <v>2303.669061291444</v>
      </c>
      <c r="E1235">
        <v>1289.6952129629631</v>
      </c>
      <c r="F1235" s="9">
        <f t="shared" si="38"/>
        <v>1.5651360972170167E-2</v>
      </c>
      <c r="G1235" s="9">
        <f t="shared" si="39"/>
        <v>4.0651360972170168E-2</v>
      </c>
      <c r="H1235" s="9">
        <f>E1235-$E$2</f>
        <v>997.53831018518531</v>
      </c>
      <c r="I1235" s="9">
        <f>IF(H1235=0,Sheet1!$S$1,((D1235-C1235*$Q$2-1420*C1235-H1235*B1235*$Q$1-C1235*H1235*$Q$1)/(H1235*G1235)))</f>
        <v>20.674504861856466</v>
      </c>
      <c r="J1235" s="9">
        <f>I1235/(Sheet1!$S$4*SQRT(Sheet1!$S$5))</f>
        <v>10.579763802640725</v>
      </c>
      <c r="K1235" s="9"/>
      <c r="L1235" s="9"/>
      <c r="M1235" s="9"/>
    </row>
    <row r="1236" spans="1:13" x14ac:dyDescent="0.25">
      <c r="A1236" s="5">
        <v>40.450000001179674</v>
      </c>
      <c r="B1236" s="5">
        <v>0.79570512027675455</v>
      </c>
      <c r="C1236" s="5">
        <v>0.17371692307692307</v>
      </c>
      <c r="D1236" s="9">
        <v>2302.9589090309746</v>
      </c>
      <c r="E1236">
        <v>1288.9261805555557</v>
      </c>
      <c r="F1236" s="9">
        <f t="shared" si="38"/>
        <v>1.5625988306367588E-2</v>
      </c>
      <c r="G1236" s="9">
        <f t="shared" si="39"/>
        <v>4.0625988306367586E-2</v>
      </c>
      <c r="H1236" s="9">
        <f>E1236-$E$2</f>
        <v>996.76927777777792</v>
      </c>
      <c r="I1236" s="9">
        <f>IF(H1236=0,Sheet1!$S$1,((D1236-C1236*$Q$2-1420*C1236-H1236*B1236*$Q$1-C1236*H1236*$Q$1)/(H1236*G1236)))</f>
        <v>20.575375632253742</v>
      </c>
      <c r="J1236" s="9">
        <f>I1236/(Sheet1!$S$4*SQRT(Sheet1!$S$5))</f>
        <v>10.529036404710656</v>
      </c>
      <c r="K1236" s="9"/>
      <c r="L1236" s="9"/>
      <c r="M1236" s="9"/>
    </row>
    <row r="1237" spans="1:13" x14ac:dyDescent="0.25">
      <c r="A1237" s="5">
        <v>40.483333331827694</v>
      </c>
      <c r="B1237" s="5">
        <v>0.79502698667112737</v>
      </c>
      <c r="C1237" s="5">
        <v>0.17371692307692307</v>
      </c>
      <c r="D1237" s="9">
        <v>2297.7944510238472</v>
      </c>
      <c r="E1237">
        <v>1288.9261805555557</v>
      </c>
      <c r="F1237" s="9">
        <f t="shared" si="38"/>
        <v>1.5625988306367588E-2</v>
      </c>
      <c r="G1237" s="9">
        <f t="shared" si="39"/>
        <v>4.0625988306367586E-2</v>
      </c>
      <c r="H1237" s="9">
        <f>E1237-$E$2</f>
        <v>996.76927777777792</v>
      </c>
      <c r="I1237" s="9">
        <f>IF(H1237=0,Sheet1!$S$1,((D1237-C1237*$Q$2-1420*C1237-H1237*B1237*$Q$1-C1237*H1237*$Q$1)/(H1237*G1237)))</f>
        <v>20.46566875469934</v>
      </c>
      <c r="J1237" s="9">
        <f>I1237/(Sheet1!$S$4*SQRT(Sheet1!$S$5))</f>
        <v>10.472896107286063</v>
      </c>
      <c r="K1237" s="9"/>
      <c r="L1237" s="9"/>
      <c r="M1237" s="9"/>
    </row>
    <row r="1238" spans="1:13" x14ac:dyDescent="0.25">
      <c r="A1238" s="5">
        <v>40.516666672953093</v>
      </c>
      <c r="B1238" s="5">
        <v>0.79411347648248221</v>
      </c>
      <c r="C1238" s="5">
        <v>0.17417230769230771</v>
      </c>
      <c r="D1238" s="9">
        <v>2297.1859113940295</v>
      </c>
      <c r="E1238">
        <v>1292.8375185185187</v>
      </c>
      <c r="F1238" s="9">
        <f t="shared" si="38"/>
        <v>1.5755324978904948E-2</v>
      </c>
      <c r="G1238" s="9">
        <f t="shared" si="39"/>
        <v>4.0755324978904953E-2</v>
      </c>
      <c r="H1238" s="9">
        <f>E1238-$E$2</f>
        <v>1000.6806157407409</v>
      </c>
      <c r="I1238" s="9">
        <f>IF(H1238=0,Sheet1!$S$1,((D1238-C1238*$Q$2-1420*C1238-H1238*B1238*$Q$1-C1238*H1238*$Q$1)/(H1238*G1238)))</f>
        <v>20.190700729437495</v>
      </c>
      <c r="J1238" s="9">
        <f>I1238/(Sheet1!$S$4*SQRT(Sheet1!$S$5))</f>
        <v>10.332186727303958</v>
      </c>
      <c r="K1238" s="9"/>
      <c r="L1238" s="9"/>
      <c r="M1238" s="9"/>
    </row>
    <row r="1239" spans="1:13" x14ac:dyDescent="0.25">
      <c r="A1239" s="5">
        <v>40.550000003601113</v>
      </c>
      <c r="B1239" s="5">
        <v>0.79297229841469319</v>
      </c>
      <c r="C1239" s="5">
        <v>0.17334307692307693</v>
      </c>
      <c r="D1239" s="9">
        <v>2294.9751638310531</v>
      </c>
      <c r="E1239">
        <v>1296.3738981481483</v>
      </c>
      <c r="F1239" s="9">
        <f t="shared" si="38"/>
        <v>1.587288531401736E-2</v>
      </c>
      <c r="G1239" s="9">
        <f t="shared" si="39"/>
        <v>4.0872885314017365E-2</v>
      </c>
      <c r="H1239" s="9">
        <f>E1239-$E$2</f>
        <v>1004.2169953703706</v>
      </c>
      <c r="I1239" s="9">
        <f>IF(H1239=0,Sheet1!$S$1,((D1239-C1239*$Q$2-1420*C1239-H1239*B1239*$Q$1-C1239*H1239*$Q$1)/(H1239*G1239)))</f>
        <v>20.021167459625879</v>
      </c>
      <c r="J1239" s="9">
        <f>I1239/(Sheet1!$S$4*SQRT(Sheet1!$S$5))</f>
        <v>10.245431471819924</v>
      </c>
      <c r="K1239" s="9"/>
      <c r="L1239" s="9"/>
      <c r="M1239" s="9"/>
    </row>
    <row r="1240" spans="1:13" x14ac:dyDescent="0.25">
      <c r="A1240" s="5">
        <v>40.583333334249133</v>
      </c>
      <c r="B1240" s="5">
        <v>0.79160750826247506</v>
      </c>
      <c r="C1240" s="5">
        <v>0.17334307692307693</v>
      </c>
      <c r="D1240" s="9">
        <v>2296.9829590512977</v>
      </c>
      <c r="E1240">
        <v>1296.3738981481483</v>
      </c>
      <c r="F1240" s="9">
        <f t="shared" si="38"/>
        <v>1.587288531401736E-2</v>
      </c>
      <c r="G1240" s="9">
        <f t="shared" si="39"/>
        <v>4.0872885314017365E-2</v>
      </c>
      <c r="H1240" s="9">
        <f>E1240-$E$2</f>
        <v>1004.2169953703706</v>
      </c>
      <c r="I1240" s="9">
        <f>IF(H1240=0,Sheet1!$S$1,((D1240-C1240*$Q$2-1420*C1240-H1240*B1240*$Q$1-C1240*H1240*$Q$1)/(H1240*G1240)))</f>
        <v>20.105745775247453</v>
      </c>
      <c r="J1240" s="9">
        <f>I1240/(Sheet1!$S$4*SQRT(Sheet1!$S$5))</f>
        <v>10.288712730939814</v>
      </c>
      <c r="K1240" s="9"/>
      <c r="L1240" s="9"/>
      <c r="M1240" s="9"/>
    </row>
    <row r="1241" spans="1:13" x14ac:dyDescent="0.25">
      <c r="A1241" s="5">
        <v>40.633333335459852</v>
      </c>
      <c r="B1241" s="5">
        <v>0.78917943549526914</v>
      </c>
      <c r="C1241" s="5">
        <v>0.17286358974358976</v>
      </c>
      <c r="D1241" s="9">
        <v>2298.0881285137684</v>
      </c>
      <c r="E1241">
        <v>1296.7729490740739</v>
      </c>
      <c r="F1241" s="9">
        <f t="shared" si="38"/>
        <v>1.5886188201201846E-2</v>
      </c>
      <c r="G1241" s="9">
        <f t="shared" si="39"/>
        <v>4.0886188201201851E-2</v>
      </c>
      <c r="H1241" s="9">
        <f>E1241-$E$2</f>
        <v>1004.6160462962962</v>
      </c>
      <c r="I1241" s="9">
        <f>IF(H1241=0,Sheet1!$S$1,((D1241-C1241*$Q$2-1420*C1241-H1241*B1241*$Q$1-C1241*H1241*$Q$1)/(H1241*G1241)))</f>
        <v>20.213480745366081</v>
      </c>
      <c r="J1241" s="9">
        <f>I1241/(Sheet1!$S$4*SQRT(Sheet1!$S$5))</f>
        <v>10.343843944226693</v>
      </c>
      <c r="K1241" s="9"/>
      <c r="L1241" s="9"/>
      <c r="M1241" s="9"/>
    </row>
    <row r="1242" spans="1:13" x14ac:dyDescent="0.25">
      <c r="A1242" s="5">
        <v>40.666666666107872</v>
      </c>
      <c r="B1242" s="5">
        <v>0.78733997221710406</v>
      </c>
      <c r="C1242" s="5">
        <v>0.17266512820512819</v>
      </c>
      <c r="D1242" s="9">
        <v>2293.8403508351598</v>
      </c>
      <c r="E1242">
        <v>1296.616064814815</v>
      </c>
      <c r="F1242" s="9">
        <f t="shared" si="38"/>
        <v>1.5880957357803281E-2</v>
      </c>
      <c r="G1242" s="9">
        <f t="shared" si="39"/>
        <v>4.0880957357803283E-2</v>
      </c>
      <c r="H1242" s="9">
        <f>E1242-$E$2</f>
        <v>1004.4591620370372</v>
      </c>
      <c r="I1242" s="9">
        <f>IF(H1242=0,Sheet1!$S$1,((D1242-C1242*$Q$2-1420*C1242-H1242*B1242*$Q$1-C1242*H1242*$Q$1)/(H1242*G1242)))</f>
        <v>20.185124722083135</v>
      </c>
      <c r="J1242" s="9">
        <f>I1242/(Sheet1!$S$4*SQRT(Sheet1!$S$5))</f>
        <v>10.329333317214328</v>
      </c>
      <c r="K1242" s="9"/>
      <c r="L1242" s="9"/>
      <c r="M1242" s="9"/>
    </row>
    <row r="1243" spans="1:13" x14ac:dyDescent="0.25">
      <c r="A1243" s="5">
        <v>40.699999996755892</v>
      </c>
      <c r="B1243" s="5">
        <v>0.78536064027154584</v>
      </c>
      <c r="C1243" s="5">
        <v>0.17266512820512819</v>
      </c>
      <c r="D1243" s="9">
        <v>2293.1358542968974</v>
      </c>
      <c r="E1243">
        <v>1296.616064814815</v>
      </c>
      <c r="F1243" s="9">
        <f t="shared" si="38"/>
        <v>1.5880957357803281E-2</v>
      </c>
      <c r="G1243" s="9">
        <f t="shared" si="39"/>
        <v>4.0880957357803283E-2</v>
      </c>
      <c r="H1243" s="9">
        <f>E1243-$E$2</f>
        <v>1004.4591620370372</v>
      </c>
      <c r="I1243" s="9">
        <f>IF(H1243=0,Sheet1!$S$1,((D1243-C1243*$Q$2-1420*C1243-H1243*B1243*$Q$1-C1243*H1243*$Q$1)/(H1243*G1243)))</f>
        <v>20.219677667733091</v>
      </c>
      <c r="J1243" s="9">
        <f>I1243/(Sheet1!$S$4*SQRT(Sheet1!$S$5))</f>
        <v>10.347015095138618</v>
      </c>
      <c r="K1243" s="9"/>
      <c r="L1243" s="9"/>
      <c r="M1243" s="9"/>
    </row>
    <row r="1244" spans="1:13" x14ac:dyDescent="0.25">
      <c r="A1244" s="5">
        <v>40.733333337881291</v>
      </c>
      <c r="B1244" s="5">
        <v>0.78328852271396288</v>
      </c>
      <c r="C1244" s="5">
        <v>0.1735174358974359</v>
      </c>
      <c r="D1244" s="9">
        <v>2291.0681018647338</v>
      </c>
      <c r="E1244">
        <v>1297.5604444444443</v>
      </c>
      <c r="F1244" s="9">
        <f t="shared" si="38"/>
        <v>1.5912462544149162E-2</v>
      </c>
      <c r="G1244" s="9">
        <f t="shared" si="39"/>
        <v>4.0912462544149167E-2</v>
      </c>
      <c r="H1244" s="9">
        <f>E1244-$E$2</f>
        <v>1005.4035416666666</v>
      </c>
      <c r="I1244" s="9">
        <f>IF(H1244=0,Sheet1!$S$1,((D1244-C1244*$Q$2-1420*C1244-H1244*B1244*$Q$1-C1244*H1244*$Q$1)/(H1244*G1244)))</f>
        <v>20.090996175820361</v>
      </c>
      <c r="J1244" s="9">
        <f>I1244/(Sheet1!$S$4*SQRT(Sheet1!$S$5))</f>
        <v>10.281164918831864</v>
      </c>
      <c r="K1244" s="9"/>
      <c r="L1244" s="9"/>
      <c r="M1244" s="9"/>
    </row>
    <row r="1245" spans="1:13" x14ac:dyDescent="0.25">
      <c r="A1245" s="5">
        <v>40.766666668529311</v>
      </c>
      <c r="B1245" s="5">
        <v>0.78116352377169318</v>
      </c>
      <c r="C1245" s="5">
        <v>0.17374461538461539</v>
      </c>
      <c r="D1245" s="9">
        <v>2292.2313552150845</v>
      </c>
      <c r="E1245">
        <v>1296.9404861111111</v>
      </c>
      <c r="F1245" s="9">
        <f t="shared" si="38"/>
        <v>1.5891775518379635E-2</v>
      </c>
      <c r="G1245" s="9">
        <f t="shared" si="39"/>
        <v>4.0891775518379636E-2</v>
      </c>
      <c r="H1245" s="9">
        <f>E1245-$E$2</f>
        <v>1004.7835833333334</v>
      </c>
      <c r="I1245" s="9">
        <f>IF(H1245=0,Sheet1!$S$1,((D1245-C1245*$Q$2-1420*C1245-H1245*B1245*$Q$1-C1245*H1245*$Q$1)/(H1245*G1245)))</f>
        <v>20.192926332830126</v>
      </c>
      <c r="J1245" s="9">
        <f>I1245/(Sheet1!$S$4*SQRT(Sheet1!$S$5))</f>
        <v>10.333325635266673</v>
      </c>
      <c r="K1245" s="9"/>
      <c r="L1245" s="9"/>
      <c r="M1245" s="9"/>
    </row>
    <row r="1246" spans="1:13" x14ac:dyDescent="0.25">
      <c r="A1246" s="5">
        <v>40.81666666974003</v>
      </c>
      <c r="B1246" s="5">
        <v>0.77795650483702039</v>
      </c>
      <c r="C1246" s="5">
        <v>0.17343948717948718</v>
      </c>
      <c r="D1246" s="9">
        <v>2284.0293732199625</v>
      </c>
      <c r="E1246">
        <v>1296.6242314814815</v>
      </c>
      <c r="F1246" s="9">
        <f t="shared" si="38"/>
        <v>1.5881229622456805E-2</v>
      </c>
      <c r="G1246" s="9">
        <f t="shared" si="39"/>
        <v>4.0881229622456806E-2</v>
      </c>
      <c r="H1246" s="9">
        <f>E1246-$E$2</f>
        <v>1004.4673287037037</v>
      </c>
      <c r="I1246" s="9">
        <f>IF(H1246=0,Sheet1!$S$1,((D1246-C1246*$Q$2-1420*C1246-H1246*B1246*$Q$1-C1246*H1246*$Q$1)/(H1246*G1246)))</f>
        <v>20.123089834321341</v>
      </c>
      <c r="J1246" s="9">
        <f>I1246/(Sheet1!$S$4*SQRT(Sheet1!$S$5))</f>
        <v>10.29758820581125</v>
      </c>
      <c r="K1246" s="9"/>
      <c r="L1246" s="9"/>
      <c r="M1246" s="9"/>
    </row>
    <row r="1247" spans="1:13" x14ac:dyDescent="0.25">
      <c r="A1247" s="5">
        <v>40.85000000038805</v>
      </c>
      <c r="B1247" s="5">
        <v>0.77584412675484038</v>
      </c>
      <c r="C1247" s="5">
        <v>0.17370871794871795</v>
      </c>
      <c r="D1247" s="9">
        <v>2279.6860380261683</v>
      </c>
      <c r="E1247">
        <v>1296.9523564814813</v>
      </c>
      <c r="F1247" s="9">
        <f t="shared" si="38"/>
        <v>1.5892171442665911E-2</v>
      </c>
      <c r="G1247" s="9">
        <f t="shared" si="39"/>
        <v>4.0892171442665909E-2</v>
      </c>
      <c r="H1247" s="9">
        <f>E1247-$E$2</f>
        <v>1004.7954537037035</v>
      </c>
      <c r="I1247" s="9">
        <f>IF(H1247=0,Sheet1!$S$1,((D1247-C1247*$Q$2-1420*C1247-H1247*B1247*$Q$1-C1247*H1247*$Q$1)/(H1247*G1247)))</f>
        <v>20.028939995668789</v>
      </c>
      <c r="J1247" s="9">
        <f>I1247/(Sheet1!$S$4*SQRT(Sheet1!$S$5))</f>
        <v>10.249408911474752</v>
      </c>
      <c r="K1247" s="9"/>
      <c r="L1247" s="9"/>
      <c r="M1247" s="9"/>
    </row>
    <row r="1248" spans="1:13" x14ac:dyDescent="0.25">
      <c r="A1248" s="5">
        <v>40.88333333103607</v>
      </c>
      <c r="B1248" s="5">
        <v>0.77378521243221821</v>
      </c>
      <c r="C1248" s="5">
        <v>0.17370871794871795</v>
      </c>
      <c r="D1248" s="9">
        <v>2275.7369478301766</v>
      </c>
      <c r="E1248">
        <v>1296.9523564814813</v>
      </c>
      <c r="F1248" s="9">
        <f t="shared" si="38"/>
        <v>1.5892171442665911E-2</v>
      </c>
      <c r="G1248" s="9">
        <f t="shared" si="39"/>
        <v>4.0892171442665909E-2</v>
      </c>
      <c r="H1248" s="9">
        <f>E1248-$E$2</f>
        <v>1004.7954537037035</v>
      </c>
      <c r="I1248" s="9">
        <f>IF(H1248=0,Sheet1!$S$1,((D1248-C1248*$Q$2-1420*C1248-H1248*B1248*$Q$1-C1248*H1248*$Q$1)/(H1248*G1248)))</f>
        <v>19.986601270663776</v>
      </c>
      <c r="J1248" s="9">
        <f>I1248/(Sheet1!$S$4*SQRT(Sheet1!$S$5))</f>
        <v>10.227742916895872</v>
      </c>
      <c r="K1248" s="9"/>
      <c r="L1248" s="9"/>
      <c r="M1248" s="9"/>
    </row>
    <row r="1249" spans="1:13" x14ac:dyDescent="0.25">
      <c r="A1249" s="5">
        <v>40.916666672161469</v>
      </c>
      <c r="B1249" s="5">
        <v>0.77180891123530126</v>
      </c>
      <c r="C1249" s="5">
        <v>0.17414307692307693</v>
      </c>
      <c r="D1249" s="9">
        <v>2270.5228260584831</v>
      </c>
      <c r="E1249">
        <v>1299.6946342592596</v>
      </c>
      <c r="F1249" s="9">
        <f t="shared" si="38"/>
        <v>1.5983816520507493E-2</v>
      </c>
      <c r="G1249" s="9">
        <f t="shared" si="39"/>
        <v>4.0983816520507491E-2</v>
      </c>
      <c r="H1249" s="9">
        <f>E1249-$E$2</f>
        <v>1007.5377314814818</v>
      </c>
      <c r="I1249" s="9">
        <f>IF(H1249=0,Sheet1!$S$1,((D1249-C1249*$Q$2-1420*C1249-H1249*B1249*$Q$1-C1249*H1249*$Q$1)/(H1249*G1249)))</f>
        <v>19.70783058114975</v>
      </c>
      <c r="J1249" s="9">
        <f>I1249/(Sheet1!$S$4*SQRT(Sheet1!$S$5))</f>
        <v>10.085087599640897</v>
      </c>
      <c r="K1249" s="9"/>
      <c r="L1249" s="9"/>
      <c r="M1249" s="9"/>
    </row>
    <row r="1250" spans="1:13" x14ac:dyDescent="0.25">
      <c r="A1250" s="5">
        <v>40.950000002809489</v>
      </c>
      <c r="B1250" s="5">
        <v>0.76992203866398801</v>
      </c>
      <c r="C1250" s="5">
        <v>0.17421743589743588</v>
      </c>
      <c r="D1250" s="9">
        <v>2271.2792816607393</v>
      </c>
      <c r="E1250">
        <v>1299.7600231481479</v>
      </c>
      <c r="F1250" s="9">
        <f t="shared" si="38"/>
        <v>1.5986006131036283E-2</v>
      </c>
      <c r="G1250" s="9">
        <f t="shared" si="39"/>
        <v>4.0986006131036284E-2</v>
      </c>
      <c r="H1250" s="9">
        <f>E1250-$E$2</f>
        <v>1007.6031203703701</v>
      </c>
      <c r="I1250" s="9">
        <f>IF(H1250=0,Sheet1!$S$1,((D1250-C1250*$Q$2-1420*C1250-H1250*B1250*$Q$1-C1250*H1250*$Q$1)/(H1250*G1250)))</f>
        <v>19.764908851966609</v>
      </c>
      <c r="J1250" s="9">
        <f>I1250/(Sheet1!$S$4*SQRT(Sheet1!$S$5))</f>
        <v>10.114296261591473</v>
      </c>
      <c r="K1250" s="9"/>
      <c r="L1250" s="9"/>
      <c r="M1250" s="9"/>
    </row>
    <row r="1251" spans="1:13" x14ac:dyDescent="0.25">
      <c r="A1251" s="5">
        <v>41.000000004020208</v>
      </c>
      <c r="B1251" s="5">
        <v>0.76723453912797857</v>
      </c>
      <c r="C1251" s="5">
        <v>0.17398102564102563</v>
      </c>
      <c r="D1251" s="9">
        <v>2267.5175692696685</v>
      </c>
      <c r="E1251">
        <v>1300.5303472222222</v>
      </c>
      <c r="F1251" s="9">
        <f t="shared" si="38"/>
        <v>1.6011816475900113E-2</v>
      </c>
      <c r="G1251" s="9">
        <f t="shared" si="39"/>
        <v>4.1011816475900117E-2</v>
      </c>
      <c r="H1251" s="9">
        <f>E1251-$E$2</f>
        <v>1008.3734444444444</v>
      </c>
      <c r="I1251" s="9">
        <f>IF(H1251=0,Sheet1!$S$1,((D1251-C1251*$Q$2-1420*C1251-H1251*B1251*$Q$1-C1251*H1251*$Q$1)/(H1251*G1251)))</f>
        <v>19.718185311362966</v>
      </c>
      <c r="J1251" s="9">
        <f>I1251/(Sheet1!$S$4*SQRT(Sheet1!$S$5))</f>
        <v>10.090386425447265</v>
      </c>
      <c r="K1251" s="9"/>
      <c r="L1251" s="9"/>
      <c r="M1251" s="9"/>
    </row>
    <row r="1252" spans="1:13" x14ac:dyDescent="0.25">
      <c r="A1252" s="5">
        <v>41.033333334668228</v>
      </c>
      <c r="B1252" s="5">
        <v>0.76536432366881946</v>
      </c>
      <c r="C1252" s="5">
        <v>0.17398102564102563</v>
      </c>
      <c r="D1252" s="9">
        <v>2266.9653482762101</v>
      </c>
      <c r="E1252">
        <v>1300.5303472222222</v>
      </c>
      <c r="F1252" s="9">
        <f t="shared" si="38"/>
        <v>1.6011816475900113E-2</v>
      </c>
      <c r="G1252" s="9">
        <f t="shared" si="39"/>
        <v>4.1011816475900117E-2</v>
      </c>
      <c r="H1252" s="9">
        <f>E1252-$E$2</f>
        <v>1008.3734444444444</v>
      </c>
      <c r="I1252" s="9">
        <f>IF(H1252=0,Sheet1!$S$1,((D1252-C1252*$Q$2-1420*C1252-H1252*B1252*$Q$1-C1252*H1252*$Q$1)/(H1252*G1252)))</f>
        <v>19.753534994358933</v>
      </c>
      <c r="J1252" s="9">
        <f>I1252/(Sheet1!$S$4*SQRT(Sheet1!$S$5))</f>
        <v>10.108475917751651</v>
      </c>
      <c r="K1252" s="9"/>
      <c r="L1252" s="9"/>
      <c r="M1252" s="9"/>
    </row>
    <row r="1253" spans="1:13" x14ac:dyDescent="0.25">
      <c r="A1253" s="5">
        <v>41.066666665316248</v>
      </c>
      <c r="B1253" s="5">
        <v>0.76386903611730117</v>
      </c>
      <c r="C1253" s="5">
        <v>0.17301794871794871</v>
      </c>
      <c r="D1253" s="9">
        <v>2269.8648141089543</v>
      </c>
      <c r="E1253">
        <v>1302.9310185185186</v>
      </c>
      <c r="F1253" s="9">
        <f t="shared" si="38"/>
        <v>1.609243394402339E-2</v>
      </c>
      <c r="G1253" s="9">
        <f t="shared" si="39"/>
        <v>4.1092433944023392E-2</v>
      </c>
      <c r="H1253" s="9">
        <f>E1253-$E$2</f>
        <v>1010.7741157407409</v>
      </c>
      <c r="I1253" s="9">
        <f>IF(H1253=0,Sheet1!$S$1,((D1253-C1253*$Q$2-1420*C1253-H1253*B1253*$Q$1-C1253*H1253*$Q$1)/(H1253*G1253)))</f>
        <v>19.802104626452909</v>
      </c>
      <c r="J1253" s="9">
        <f>I1253/(Sheet1!$S$4*SQRT(Sheet1!$S$5))</f>
        <v>10.133330454243282</v>
      </c>
      <c r="K1253" s="9"/>
      <c r="L1253" s="9"/>
      <c r="M1253" s="9"/>
    </row>
    <row r="1254" spans="1:13" x14ac:dyDescent="0.25">
      <c r="A1254" s="5">
        <v>41.100000006441647</v>
      </c>
      <c r="B1254" s="5">
        <v>0.76223900439709291</v>
      </c>
      <c r="C1254" s="5">
        <v>0.17310461538461538</v>
      </c>
      <c r="D1254" s="9">
        <v>2266.5551400227532</v>
      </c>
      <c r="E1254">
        <v>1300.2823935185183</v>
      </c>
      <c r="F1254" s="9">
        <f t="shared" si="38"/>
        <v>1.6003505504541812E-2</v>
      </c>
      <c r="G1254" s="9">
        <f t="shared" si="39"/>
        <v>4.1003505504541814E-2</v>
      </c>
      <c r="H1254" s="9">
        <f>E1254-$E$2</f>
        <v>1008.1254907407406</v>
      </c>
      <c r="I1254" s="9">
        <f>IF(H1254=0,Sheet1!$S$1,((D1254-C1254*$Q$2-1420*C1254-H1254*B1254*$Q$1-C1254*H1254*$Q$1)/(H1254*G1254)))</f>
        <v>19.916152109704033</v>
      </c>
      <c r="J1254" s="9">
        <f>I1254/(Sheet1!$S$4*SQRT(Sheet1!$S$5))</f>
        <v>10.191691969701321</v>
      </c>
      <c r="K1254" s="9"/>
      <c r="L1254" s="9"/>
      <c r="M1254" s="9"/>
    </row>
    <row r="1255" spans="1:13" x14ac:dyDescent="0.25">
      <c r="A1255" s="5">
        <v>41.133333337089667</v>
      </c>
      <c r="B1255" s="5">
        <v>0.76061297224947677</v>
      </c>
      <c r="C1255" s="5">
        <v>0.17310461538461538</v>
      </c>
      <c r="D1255" s="9">
        <v>2266.1924263470405</v>
      </c>
      <c r="E1255">
        <v>1300.2823935185183</v>
      </c>
      <c r="F1255" s="9">
        <f t="shared" si="38"/>
        <v>1.6003505504541812E-2</v>
      </c>
      <c r="G1255" s="9">
        <f t="shared" si="39"/>
        <v>4.1003505504541814E-2</v>
      </c>
      <c r="H1255" s="9">
        <f>E1255-$E$2</f>
        <v>1008.1254907407406</v>
      </c>
      <c r="I1255" s="9">
        <f>IF(H1255=0,Sheet1!$S$1,((D1255-C1255*$Q$2-1420*C1255-H1255*B1255*$Q$1-C1255*H1255*$Q$1)/(H1255*G1255)))</f>
        <v>19.949730022445127</v>
      </c>
      <c r="J1255" s="9">
        <f>I1255/(Sheet1!$S$4*SQRT(Sheet1!$S$5))</f>
        <v>10.208874794062057</v>
      </c>
      <c r="K1255" s="9"/>
      <c r="L1255" s="9"/>
      <c r="M1255" s="9"/>
    </row>
    <row r="1256" spans="1:13" x14ac:dyDescent="0.25">
      <c r="A1256" s="5">
        <v>41.183333338300386</v>
      </c>
      <c r="B1256" s="5">
        <v>0.75810320710828705</v>
      </c>
      <c r="C1256" s="5">
        <v>0.1750046153846154</v>
      </c>
      <c r="D1256" s="9">
        <v>2260.1081706052746</v>
      </c>
      <c r="E1256">
        <v>1301.3718472222222</v>
      </c>
      <c r="F1256" s="9">
        <f t="shared" si="38"/>
        <v>1.6040043864993369E-2</v>
      </c>
      <c r="G1256" s="9">
        <f t="shared" si="39"/>
        <v>4.1040043864993367E-2</v>
      </c>
      <c r="H1256" s="9">
        <f>E1256-$E$2</f>
        <v>1009.2149444444444</v>
      </c>
      <c r="I1256" s="9">
        <f>IF(H1256=0,Sheet1!$S$1,((D1256-C1256*$Q$2-1420*C1256-H1256*B1256*$Q$1-C1256*H1256*$Q$1)/(H1256*G1256)))</f>
        <v>19.637590374754502</v>
      </c>
      <c r="J1256" s="9">
        <f>I1256/(Sheet1!$S$4*SQRT(Sheet1!$S$5))</f>
        <v>10.049143580759869</v>
      </c>
      <c r="K1256" s="9"/>
      <c r="L1256" s="9"/>
      <c r="M1256" s="9"/>
    </row>
    <row r="1257" spans="1:13" x14ac:dyDescent="0.25">
      <c r="A1257" s="5">
        <v>41.216666668948406</v>
      </c>
      <c r="B1257" s="5">
        <v>0.75632397819119113</v>
      </c>
      <c r="C1257" s="5">
        <v>0.17521230769230769</v>
      </c>
      <c r="D1257" s="9">
        <v>2256.2633479564438</v>
      </c>
      <c r="E1257">
        <v>1302.095273148148</v>
      </c>
      <c r="F1257" s="9">
        <f t="shared" si="38"/>
        <v>1.606433748296637E-2</v>
      </c>
      <c r="G1257" s="9">
        <f t="shared" si="39"/>
        <v>4.1064337482966368E-2</v>
      </c>
      <c r="H1257" s="9">
        <f>E1257-$E$2</f>
        <v>1009.9383703703702</v>
      </c>
      <c r="I1257" s="9">
        <f>IF(H1257=0,Sheet1!$S$1,((D1257-C1257*$Q$2-1420*C1257-H1257*B1257*$Q$1-C1257*H1257*$Q$1)/(H1257*G1257)))</f>
        <v>19.53007561227394</v>
      </c>
      <c r="J1257" s="9">
        <f>I1257/(Sheet1!$S$4*SQRT(Sheet1!$S$5))</f>
        <v>9.9941250543215432</v>
      </c>
      <c r="K1257" s="9"/>
      <c r="L1257" s="9"/>
      <c r="M1257" s="9"/>
    </row>
    <row r="1258" spans="1:13" x14ac:dyDescent="0.25">
      <c r="A1258" s="5">
        <v>41.249999999596426</v>
      </c>
      <c r="B1258" s="5">
        <v>0.75441071449115527</v>
      </c>
      <c r="C1258" s="5">
        <v>0.17521230769230769</v>
      </c>
      <c r="D1258" s="9">
        <v>2252.6113695667891</v>
      </c>
      <c r="E1258">
        <v>1302.095273148148</v>
      </c>
      <c r="F1258" s="9">
        <f t="shared" si="38"/>
        <v>1.606433748296637E-2</v>
      </c>
      <c r="G1258" s="9">
        <f t="shared" si="39"/>
        <v>4.1064337482966368E-2</v>
      </c>
      <c r="H1258" s="9">
        <f>E1258-$E$2</f>
        <v>1009.9383703703702</v>
      </c>
      <c r="I1258" s="9">
        <f>IF(H1258=0,Sheet1!$S$1,((D1258-C1258*$Q$2-1420*C1258-H1258*B1258*$Q$1-C1258*H1258*$Q$1)/(H1258*G1258)))</f>
        <v>19.491777777673274</v>
      </c>
      <c r="J1258" s="9">
        <f>I1258/(Sheet1!$S$4*SQRT(Sheet1!$S$5))</f>
        <v>9.9745269044778091</v>
      </c>
      <c r="K1258" s="9"/>
      <c r="L1258" s="9"/>
      <c r="M1258" s="9"/>
    </row>
    <row r="1259" spans="1:13" x14ac:dyDescent="0.25">
      <c r="A1259" s="5">
        <v>41.283333330244446</v>
      </c>
      <c r="B1259" s="5">
        <v>0.75232403945174875</v>
      </c>
      <c r="C1259" s="5">
        <v>0.17509435897435899</v>
      </c>
      <c r="D1259" s="9">
        <v>2247.3309512858473</v>
      </c>
      <c r="E1259">
        <v>1301.612560185185</v>
      </c>
      <c r="F1259" s="9">
        <f t="shared" si="38"/>
        <v>1.6048124567005575E-2</v>
      </c>
      <c r="G1259" s="9">
        <f t="shared" si="39"/>
        <v>4.1048124567005573E-2</v>
      </c>
      <c r="H1259" s="9">
        <f>E1259-$E$2</f>
        <v>1009.4556574074072</v>
      </c>
      <c r="I1259" s="9">
        <f>IF(H1259=0,Sheet1!$S$1,((D1259-C1259*$Q$2-1420*C1259-H1259*B1259*$Q$1-C1259*H1259*$Q$1)/(H1259*G1259)))</f>
        <v>19.457465999771866</v>
      </c>
      <c r="J1259" s="9">
        <f>I1259/(Sheet1!$S$4*SQRT(Sheet1!$S$5))</f>
        <v>9.9569685393188312</v>
      </c>
      <c r="K1259" s="9"/>
      <c r="L1259" s="9"/>
      <c r="M1259" s="9"/>
    </row>
    <row r="1260" spans="1:13" x14ac:dyDescent="0.25">
      <c r="A1260" s="5">
        <v>41.316666671369845</v>
      </c>
      <c r="B1260" s="5">
        <v>0.75002987254756481</v>
      </c>
      <c r="C1260" s="5">
        <v>0.17425435897435898</v>
      </c>
      <c r="D1260" s="9">
        <v>2244.1368380587592</v>
      </c>
      <c r="E1260">
        <v>1303.5481435185184</v>
      </c>
      <c r="F1260" s="9">
        <f t="shared" si="38"/>
        <v>1.6113202072293747E-2</v>
      </c>
      <c r="G1260" s="9">
        <f t="shared" si="39"/>
        <v>4.1113202072293749E-2</v>
      </c>
      <c r="H1260" s="9">
        <f>E1260-$E$2</f>
        <v>1011.3912407407406</v>
      </c>
      <c r="I1260" s="9">
        <f>IF(H1260=0,Sheet1!$S$1,((D1260-C1260*$Q$2-1420*C1260-H1260*B1260*$Q$1-C1260*H1260*$Q$1)/(H1260*G1260)))</f>
        <v>19.398890511237543</v>
      </c>
      <c r="J1260" s="9">
        <f>I1260/(Sheet1!$S$4*SQRT(Sheet1!$S$5))</f>
        <v>9.9269937061869964</v>
      </c>
      <c r="K1260" s="9"/>
      <c r="L1260" s="9"/>
      <c r="M1260" s="9"/>
    </row>
    <row r="1261" spans="1:13" x14ac:dyDescent="0.25">
      <c r="A1261" s="5">
        <v>41.366666672580564</v>
      </c>
      <c r="B1261" s="5">
        <v>0.74616320592810759</v>
      </c>
      <c r="C1261" s="5">
        <v>0.17511692307692309</v>
      </c>
      <c r="D1261" s="9">
        <v>2234.0172987965116</v>
      </c>
      <c r="E1261">
        <v>1306.5003935185182</v>
      </c>
      <c r="F1261" s="9">
        <f t="shared" si="38"/>
        <v>1.6212805362819559E-2</v>
      </c>
      <c r="G1261" s="9">
        <f t="shared" si="39"/>
        <v>4.1212805362819557E-2</v>
      </c>
      <c r="H1261" s="9">
        <f>E1261-$E$2</f>
        <v>1014.3434907407404</v>
      </c>
      <c r="I1261" s="9">
        <f>IF(H1261=0,Sheet1!$S$1,((D1261-C1261*$Q$2-1420*C1261-H1261*B1261*$Q$1-C1261*H1261*$Q$1)/(H1261*G1261)))</f>
        <v>19.009751431301986</v>
      </c>
      <c r="J1261" s="9">
        <f>I1261/(Sheet1!$S$4*SQRT(Sheet1!$S$5))</f>
        <v>9.7278595755461801</v>
      </c>
      <c r="K1261" s="9"/>
      <c r="L1261" s="9"/>
      <c r="M1261" s="9"/>
    </row>
    <row r="1262" spans="1:13" x14ac:dyDescent="0.25">
      <c r="A1262" s="5">
        <v>41.400000003228584</v>
      </c>
      <c r="B1262" s="5">
        <v>0.7432923224826874</v>
      </c>
      <c r="C1262" s="5">
        <v>0.17347641025641025</v>
      </c>
      <c r="D1262" s="9">
        <v>2232.9581515397422</v>
      </c>
      <c r="E1262">
        <v>1307.2307222222221</v>
      </c>
      <c r="F1262" s="9">
        <f t="shared" si="38"/>
        <v>1.6237509420487191E-2</v>
      </c>
      <c r="G1262" s="9">
        <f t="shared" si="39"/>
        <v>4.1237509420487192E-2</v>
      </c>
      <c r="H1262" s="9">
        <f>E1262-$E$2</f>
        <v>1015.0738194444443</v>
      </c>
      <c r="I1262" s="9">
        <f>IF(H1262=0,Sheet1!$S$1,((D1262-C1262*$Q$2-1420*C1262-H1262*B1262*$Q$1-C1262*H1262*$Q$1)/(H1262*G1262)))</f>
        <v>19.157826339949153</v>
      </c>
      <c r="J1262" s="9">
        <f>I1262/(Sheet1!$S$4*SQRT(Sheet1!$S$5))</f>
        <v>9.8036339444634706</v>
      </c>
      <c r="K1262" s="9"/>
      <c r="L1262" s="9"/>
      <c r="M1262" s="9"/>
    </row>
    <row r="1263" spans="1:13" x14ac:dyDescent="0.25">
      <c r="A1263" s="5">
        <v>41.433333333876604</v>
      </c>
      <c r="B1263" s="5">
        <v>0.74017601461172955</v>
      </c>
      <c r="C1263" s="5">
        <v>0.17347641025641025</v>
      </c>
      <c r="D1263" s="9">
        <v>2227.3336452381395</v>
      </c>
      <c r="E1263">
        <v>1307.2307222222221</v>
      </c>
      <c r="F1263" s="9">
        <f t="shared" si="38"/>
        <v>1.6237509420487191E-2</v>
      </c>
      <c r="G1263" s="9">
        <f t="shared" si="39"/>
        <v>4.1237509420487192E-2</v>
      </c>
      <c r="H1263" s="9">
        <f>E1263-$E$2</f>
        <v>1015.0738194444443</v>
      </c>
      <c r="I1263" s="9">
        <f>IF(H1263=0,Sheet1!$S$1,((D1263-C1263*$Q$2-1420*C1263-H1263*B1263*$Q$1-C1263*H1263*$Q$1)/(H1263*G1263)))</f>
        <v>19.104167286425</v>
      </c>
      <c r="J1263" s="9">
        <f>I1263/(Sheet1!$S$4*SQRT(Sheet1!$S$5))</f>
        <v>9.7761749984837696</v>
      </c>
      <c r="K1263" s="9"/>
      <c r="L1263" s="9"/>
      <c r="M1263" s="9"/>
    </row>
    <row r="1264" spans="1:13" x14ac:dyDescent="0.25">
      <c r="A1264" s="5">
        <v>41.466666664524624</v>
      </c>
      <c r="B1264" s="5">
        <v>0.73679737882445973</v>
      </c>
      <c r="C1264" s="5">
        <v>0.17422205128205129</v>
      </c>
      <c r="D1264" s="9">
        <v>2216.0368436544795</v>
      </c>
      <c r="E1264">
        <v>1307.1732129629631</v>
      </c>
      <c r="F1264" s="9">
        <f t="shared" si="38"/>
        <v>1.6235563191681342E-2</v>
      </c>
      <c r="G1264" s="9">
        <f t="shared" si="39"/>
        <v>4.123556319168134E-2</v>
      </c>
      <c r="H1264" s="9">
        <f>E1264-$E$2</f>
        <v>1015.0163101851854</v>
      </c>
      <c r="I1264" s="9">
        <f>IF(H1264=0,Sheet1!$S$1,((D1264-C1264*$Q$2-1420*C1264-H1264*B1264*$Q$1-C1264*H1264*$Q$1)/(H1264*G1264)))</f>
        <v>18.860888199896902</v>
      </c>
      <c r="J1264" s="9">
        <f>I1264/(Sheet1!$S$4*SQRT(Sheet1!$S$5))</f>
        <v>9.6516817982457273</v>
      </c>
      <c r="K1264" s="9"/>
      <c r="L1264" s="9"/>
      <c r="M1264" s="9"/>
    </row>
    <row r="1265" spans="1:13" x14ac:dyDescent="0.25">
      <c r="A1265" s="5">
        <v>41.516666665735343</v>
      </c>
      <c r="B1265" s="5">
        <v>0.73117033880582938</v>
      </c>
      <c r="C1265" s="5">
        <v>0.17411743589743589</v>
      </c>
      <c r="D1265" s="9">
        <v>2212.3557667470504</v>
      </c>
      <c r="E1265">
        <v>1308.1368055555554</v>
      </c>
      <c r="F1265" s="9">
        <f t="shared" si="38"/>
        <v>1.6268193953778029E-2</v>
      </c>
      <c r="G1265" s="9">
        <f t="shared" si="39"/>
        <v>4.126819395377803E-2</v>
      </c>
      <c r="H1265" s="9">
        <f>E1265-$E$2</f>
        <v>1015.9799027777776</v>
      </c>
      <c r="I1265" s="9">
        <f>IF(H1265=0,Sheet1!$S$1,((D1265-C1265*$Q$2-1420*C1265-H1265*B1265*$Q$1-C1265*H1265*$Q$1)/(H1265*G1265)))</f>
        <v>18.872563836505702</v>
      </c>
      <c r="J1265" s="9">
        <f>I1265/(Sheet1!$S$4*SQRT(Sheet1!$S$5))</f>
        <v>9.6576565714454699</v>
      </c>
      <c r="K1265" s="9"/>
      <c r="L1265" s="9"/>
      <c r="M1265" s="9"/>
    </row>
    <row r="1266" spans="1:13" x14ac:dyDescent="0.25">
      <c r="A1266" s="5">
        <v>41.549999996383363</v>
      </c>
      <c r="B1266" s="5">
        <v>0.72692705803495183</v>
      </c>
      <c r="C1266" s="5">
        <v>0.17411743589743589</v>
      </c>
      <c r="D1266" s="9">
        <v>2206.3691143574752</v>
      </c>
      <c r="E1266">
        <v>1308.1368055555554</v>
      </c>
      <c r="F1266" s="9">
        <f t="shared" si="38"/>
        <v>1.6268193953778029E-2</v>
      </c>
      <c r="G1266" s="9">
        <f t="shared" si="39"/>
        <v>4.126819395377803E-2</v>
      </c>
      <c r="H1266" s="9">
        <f>E1266-$E$2</f>
        <v>1015.9799027777776</v>
      </c>
      <c r="I1266" s="9">
        <f>IF(H1266=0,Sheet1!$S$1,((D1266-C1266*$Q$2-1420*C1266-H1266*B1266*$Q$1-C1266*H1266*$Q$1)/(H1266*G1266)))</f>
        <v>18.839592510084412</v>
      </c>
      <c r="J1266" s="9">
        <f>I1266/(Sheet1!$S$4*SQRT(Sheet1!$S$5))</f>
        <v>9.6407841554854343</v>
      </c>
      <c r="K1266" s="9"/>
      <c r="L1266" s="9"/>
      <c r="M1266" s="9"/>
    </row>
    <row r="1267" spans="1:13" x14ac:dyDescent="0.25">
      <c r="A1267" s="5">
        <v>41.583333337508762</v>
      </c>
      <c r="B1267" s="5">
        <v>0.72214980121985295</v>
      </c>
      <c r="C1267" s="5">
        <v>0.17554974358974357</v>
      </c>
      <c r="D1267" s="9">
        <v>2195.5568419421188</v>
      </c>
      <c r="E1267">
        <v>1309.3287731481482</v>
      </c>
      <c r="F1267" s="9">
        <f t="shared" si="38"/>
        <v>1.6308619726846118E-2</v>
      </c>
      <c r="G1267" s="9">
        <f t="shared" si="39"/>
        <v>4.1308619726846116E-2</v>
      </c>
      <c r="H1267" s="9">
        <f>E1267-$E$2</f>
        <v>1017.1718703703705</v>
      </c>
      <c r="I1267" s="9">
        <f>IF(H1267=0,Sheet1!$S$1,((D1267-C1267*$Q$2-1420*C1267-H1267*B1267*$Q$1-C1267*H1267*$Q$1)/(H1267*G1267)))</f>
        <v>18.515055249349956</v>
      </c>
      <c r="J1267" s="9">
        <f>I1267/(Sheet1!$S$4*SQRT(Sheet1!$S$5))</f>
        <v>9.4747087120023217</v>
      </c>
      <c r="K1267" s="9"/>
      <c r="L1267" s="9"/>
      <c r="M1267" s="9"/>
    </row>
    <row r="1268" spans="1:13" x14ac:dyDescent="0.25">
      <c r="A1268" s="5">
        <v>41.616666668156782</v>
      </c>
      <c r="B1268" s="5">
        <v>0.71555545143495103</v>
      </c>
      <c r="C1268" s="5">
        <v>0.17627897435897436</v>
      </c>
      <c r="D1268" s="9">
        <v>2181.5239228947057</v>
      </c>
      <c r="E1268">
        <v>1310.2391481481482</v>
      </c>
      <c r="F1268" s="9">
        <f t="shared" si="38"/>
        <v>1.6339541011963509E-2</v>
      </c>
      <c r="G1268" s="9">
        <f t="shared" si="39"/>
        <v>4.1339541011963507E-2</v>
      </c>
      <c r="H1268" s="9">
        <f>E1268-$E$2</f>
        <v>1018.0822453703704</v>
      </c>
      <c r="I1268" s="9">
        <f>IF(H1268=0,Sheet1!$S$1,((D1268-C1268*$Q$2-1420*C1268-H1268*B1268*$Q$1-C1268*H1268*$Q$1)/(H1268*G1268)))</f>
        <v>18.238359040559761</v>
      </c>
      <c r="J1268" s="9">
        <f>I1268/(Sheet1!$S$4*SQRT(Sheet1!$S$5))</f>
        <v>9.3331149687109267</v>
      </c>
      <c r="K1268" s="9"/>
      <c r="L1268" s="9"/>
      <c r="M1268" s="9"/>
    </row>
    <row r="1269" spans="1:13" x14ac:dyDescent="0.25">
      <c r="A1269" s="5">
        <v>41.649999998804802</v>
      </c>
      <c r="B1269" s="5">
        <v>0.70981570172879649</v>
      </c>
      <c r="C1269" s="5">
        <v>0.17627897435897436</v>
      </c>
      <c r="D1269" s="9">
        <v>2170.279934097734</v>
      </c>
      <c r="E1269">
        <v>1310.2391481481482</v>
      </c>
      <c r="F1269" s="9">
        <f t="shared" si="38"/>
        <v>1.6339541011963509E-2</v>
      </c>
      <c r="G1269" s="9">
        <f t="shared" si="39"/>
        <v>4.1339541011963507E-2</v>
      </c>
      <c r="H1269" s="9">
        <f>E1269-$E$2</f>
        <v>1018.0822453703704</v>
      </c>
      <c r="I1269" s="9">
        <f>IF(H1269=0,Sheet1!$S$1,((D1269-C1269*$Q$2-1420*C1269-H1269*B1269*$Q$1-C1269*H1269*$Q$1)/(H1269*G1269)))</f>
        <v>18.119484216385871</v>
      </c>
      <c r="J1269" s="9">
        <f>I1269/(Sheet1!$S$4*SQRT(Sheet1!$S$5))</f>
        <v>9.2722831582156466</v>
      </c>
      <c r="K1269" s="9"/>
      <c r="L1269" s="9"/>
      <c r="M1269" s="9"/>
    </row>
    <row r="1270" spans="1:13" x14ac:dyDescent="0.25">
      <c r="A1270" s="5">
        <v>41.700000000015521</v>
      </c>
      <c r="B1270" s="5">
        <v>0.69338412352906176</v>
      </c>
      <c r="C1270" s="5">
        <v>0.17704615384615385</v>
      </c>
      <c r="D1270" s="9">
        <v>2151.6765605311898</v>
      </c>
      <c r="E1270">
        <v>1313.5966898148149</v>
      </c>
      <c r="F1270" s="9">
        <f t="shared" si="38"/>
        <v>1.6453924513203197E-2</v>
      </c>
      <c r="G1270" s="9">
        <f t="shared" si="39"/>
        <v>4.1453924513203198E-2</v>
      </c>
      <c r="H1270" s="9">
        <f>E1270-$E$2</f>
        <v>1021.4397870370371</v>
      </c>
      <c r="I1270" s="9">
        <f>IF(H1270=0,Sheet1!$S$1,((D1270-C1270*$Q$2-1420*C1270-H1270*B1270*$Q$1-C1270*H1270*$Q$1)/(H1270*G1270)))</f>
        <v>17.853610871735469</v>
      </c>
      <c r="J1270" s="9">
        <f>I1270/(Sheet1!$S$4*SQRT(Sheet1!$S$5))</f>
        <v>9.1362277988919516</v>
      </c>
      <c r="K1270" s="9"/>
      <c r="L1270" s="9"/>
      <c r="M1270" s="9"/>
    </row>
    <row r="1271" spans="1:13" x14ac:dyDescent="0.25">
      <c r="A1271" s="5">
        <v>41.733333330663541</v>
      </c>
      <c r="B1271" s="5">
        <v>0.69274027110083924</v>
      </c>
      <c r="C1271" s="5">
        <v>0.17704615384615385</v>
      </c>
      <c r="D1271" s="9">
        <v>2156.9377932295465</v>
      </c>
      <c r="E1271">
        <v>1313.5966898148149</v>
      </c>
      <c r="F1271" s="9">
        <f t="shared" si="38"/>
        <v>1.6453924513203197E-2</v>
      </c>
      <c r="G1271" s="9">
        <f t="shared" si="39"/>
        <v>4.1453924513203198E-2</v>
      </c>
      <c r="H1271" s="9">
        <f>E1271-$E$2</f>
        <v>1021.4397870370371</v>
      </c>
      <c r="I1271" s="9">
        <f>IF(H1271=0,Sheet1!$S$1,((D1271-C1271*$Q$2-1420*C1271-H1271*B1271*$Q$1-C1271*H1271*$Q$1)/(H1271*G1271)))</f>
        <v>17.994452422727004</v>
      </c>
      <c r="J1271" s="9">
        <f>I1271/(Sheet1!$S$4*SQRT(Sheet1!$S$5))</f>
        <v>9.2083006418956614</v>
      </c>
      <c r="K1271" s="9"/>
      <c r="L1271" s="9"/>
      <c r="M1271" s="9"/>
    </row>
    <row r="1272" spans="1:13" x14ac:dyDescent="0.25">
      <c r="A1272" s="5">
        <v>41.76666667178894</v>
      </c>
      <c r="B1272" s="5">
        <v>0.6920872551971321</v>
      </c>
      <c r="C1272" s="5">
        <v>0.17944871794871795</v>
      </c>
      <c r="D1272" s="9">
        <v>2157.2048972353514</v>
      </c>
      <c r="E1272">
        <v>1312.8992222222223</v>
      </c>
      <c r="F1272" s="9">
        <f t="shared" si="38"/>
        <v>1.6430118978681716E-2</v>
      </c>
      <c r="G1272" s="9">
        <f t="shared" si="39"/>
        <v>4.1430118978681721E-2</v>
      </c>
      <c r="H1272" s="9">
        <f>E1272-$E$2</f>
        <v>1020.7423194444445</v>
      </c>
      <c r="I1272" s="9">
        <f>IF(H1272=0,Sheet1!$S$1,((D1272-C1272*$Q$2-1420*C1272-H1272*B1272*$Q$1-C1272*H1272*$Q$1)/(H1272*G1272)))</f>
        <v>17.850463639433478</v>
      </c>
      <c r="J1272" s="9">
        <f>I1272/(Sheet1!$S$4*SQRT(Sheet1!$S$5))</f>
        <v>9.1346172657928726</v>
      </c>
      <c r="K1272" s="9"/>
      <c r="L1272" s="9"/>
      <c r="M1272" s="9"/>
    </row>
    <row r="1273" spans="1:13" x14ac:dyDescent="0.25">
      <c r="A1273" s="5">
        <v>41.80000000243696</v>
      </c>
      <c r="B1273" s="5">
        <v>0.69143771872071447</v>
      </c>
      <c r="C1273" s="5">
        <v>0.18086666666666668</v>
      </c>
      <c r="D1273" s="9">
        <v>2158.5787063984935</v>
      </c>
      <c r="E1273">
        <v>1309.862796296296</v>
      </c>
      <c r="F1273" s="9">
        <f t="shared" si="38"/>
        <v>1.6326753248386214E-2</v>
      </c>
      <c r="G1273" s="9">
        <f t="shared" si="39"/>
        <v>4.1326753248386215E-2</v>
      </c>
      <c r="H1273" s="9">
        <f>E1273-$E$2</f>
        <v>1017.7058935185182</v>
      </c>
      <c r="I1273" s="9">
        <f>IF(H1273=0,Sheet1!$S$1,((D1273-C1273*$Q$2-1420*C1273-H1273*B1273*$Q$1-C1273*H1273*$Q$1)/(H1273*G1273)))</f>
        <v>17.943549861589563</v>
      </c>
      <c r="J1273" s="9">
        <f>I1273/(Sheet1!$S$4*SQRT(Sheet1!$S$5))</f>
        <v>9.1822522756889722</v>
      </c>
      <c r="K1273" s="9"/>
      <c r="L1273" s="9"/>
      <c r="M1273" s="9"/>
    </row>
    <row r="1274" spans="1:13" x14ac:dyDescent="0.25">
      <c r="A1274" s="5">
        <v>41.83333333308498</v>
      </c>
      <c r="B1274" s="5">
        <v>0.69080560360907062</v>
      </c>
      <c r="C1274" s="5">
        <v>0.18086666666666668</v>
      </c>
      <c r="D1274" s="9">
        <v>2153.3300555041606</v>
      </c>
      <c r="E1274">
        <v>1309.862796296296</v>
      </c>
      <c r="F1274" s="9">
        <f t="shared" si="38"/>
        <v>1.6326753248386214E-2</v>
      </c>
      <c r="G1274" s="9">
        <f t="shared" si="39"/>
        <v>4.1326753248386215E-2</v>
      </c>
      <c r="H1274" s="9">
        <f>E1274-$E$2</f>
        <v>1017.7058935185182</v>
      </c>
      <c r="I1274" s="9">
        <f>IF(H1274=0,Sheet1!$S$1,((D1274-C1274*$Q$2-1420*C1274-H1274*B1274*$Q$1-C1274*H1274*$Q$1)/(H1274*G1274)))</f>
        <v>17.835091384531079</v>
      </c>
      <c r="J1274" s="9">
        <f>I1274/(Sheet1!$S$4*SQRT(Sheet1!$S$5))</f>
        <v>9.126750822215719</v>
      </c>
      <c r="K1274" s="9"/>
      <c r="L1274" s="9"/>
      <c r="M1274" s="9"/>
    </row>
    <row r="1275" spans="1:13" x14ac:dyDescent="0.25">
      <c r="A1275" s="5">
        <v>41.883333334295699</v>
      </c>
      <c r="B1275" s="5">
        <v>0.68991428788412401</v>
      </c>
      <c r="C1275" s="5">
        <v>0.18244564102564104</v>
      </c>
      <c r="D1275" s="9">
        <v>2148.0103548231323</v>
      </c>
      <c r="E1275">
        <v>1315.6844351851851</v>
      </c>
      <c r="F1275" s="9">
        <f t="shared" si="38"/>
        <v>1.6525321688006769E-2</v>
      </c>
      <c r="G1275" s="9">
        <f t="shared" si="39"/>
        <v>4.1525321688006767E-2</v>
      </c>
      <c r="H1275" s="9">
        <f>E1275-$E$2</f>
        <v>1023.5275324074073</v>
      </c>
      <c r="I1275" s="9">
        <f>IF(H1275=0,Sheet1!$S$1,((D1275-C1275*$Q$2-1420*C1275-H1275*B1275*$Q$1-C1275*H1275*$Q$1)/(H1275*G1275)))</f>
        <v>17.284867428984196</v>
      </c>
      <c r="J1275" s="9">
        <f>I1275/(Sheet1!$S$4*SQRT(Sheet1!$S$5))</f>
        <v>8.8451847326219291</v>
      </c>
      <c r="K1275" s="9"/>
      <c r="L1275" s="9"/>
      <c r="M1275" s="9"/>
    </row>
    <row r="1276" spans="1:13" x14ac:dyDescent="0.25">
      <c r="A1276" s="5">
        <v>41.916666664943719</v>
      </c>
      <c r="B1276" s="5">
        <v>0.68936739726116847</v>
      </c>
      <c r="C1276" s="5">
        <v>0.1818271794871795</v>
      </c>
      <c r="D1276" s="9">
        <v>2151.5724180882639</v>
      </c>
      <c r="E1276">
        <v>1318.8805555555555</v>
      </c>
      <c r="F1276" s="9">
        <f t="shared" si="38"/>
        <v>1.6635029136444341E-2</v>
      </c>
      <c r="G1276" s="9">
        <f t="shared" si="39"/>
        <v>4.1635029136444346E-2</v>
      </c>
      <c r="H1276" s="9">
        <f>E1276-$E$2</f>
        <v>1026.7236527777777</v>
      </c>
      <c r="I1276" s="9">
        <f>IF(H1276=0,Sheet1!$S$1,((D1276-C1276*$Q$2-1420*C1276-H1276*B1276*$Q$1-C1276*H1276*$Q$1)/(H1276*G1276)))</f>
        <v>17.265677595714706</v>
      </c>
      <c r="J1276" s="9">
        <f>I1276/(Sheet1!$S$4*SQRT(Sheet1!$S$5))</f>
        <v>8.8353647197722953</v>
      </c>
      <c r="K1276" s="9"/>
      <c r="L1276" s="9"/>
      <c r="M1276" s="9"/>
    </row>
    <row r="1277" spans="1:13" x14ac:dyDescent="0.25">
      <c r="A1277" s="5">
        <v>41.950000006069118</v>
      </c>
      <c r="B1277" s="5">
        <v>0.68886900764395609</v>
      </c>
      <c r="C1277" s="5">
        <v>0.18205128205128204</v>
      </c>
      <c r="D1277" s="9">
        <v>2151.5934934276052</v>
      </c>
      <c r="E1277">
        <v>1318.1895972222223</v>
      </c>
      <c r="F1277" s="9">
        <f t="shared" si="38"/>
        <v>1.6611270217564703E-2</v>
      </c>
      <c r="G1277" s="9">
        <f t="shared" si="39"/>
        <v>4.1611270217564708E-2</v>
      </c>
      <c r="H1277" s="9">
        <f>E1277-$E$2</f>
        <v>1026.0326944444446</v>
      </c>
      <c r="I1277" s="9">
        <f>IF(H1277=0,Sheet1!$S$1,((D1277-C1277*$Q$2-1420*C1277-H1277*B1277*$Q$1-C1277*H1277*$Q$1)/(H1277*G1277)))</f>
        <v>17.296533703809331</v>
      </c>
      <c r="J1277" s="9">
        <f>I1277/(Sheet1!$S$4*SQRT(Sheet1!$S$5))</f>
        <v>8.8511547151163761</v>
      </c>
      <c r="K1277" s="9"/>
      <c r="L1277" s="9"/>
      <c r="M1277" s="9"/>
    </row>
    <row r="1278" spans="1:13" x14ac:dyDescent="0.25">
      <c r="A1278" s="5">
        <v>41.983333336717138</v>
      </c>
      <c r="B1278" s="5">
        <v>0.68842974328225193</v>
      </c>
      <c r="C1278" s="5">
        <v>0.18205128205128204</v>
      </c>
      <c r="D1278" s="9">
        <v>2153.5461133444792</v>
      </c>
      <c r="E1278">
        <v>1318.1895972222223</v>
      </c>
      <c r="F1278" s="9">
        <f t="shared" si="38"/>
        <v>1.6611270217564703E-2</v>
      </c>
      <c r="G1278" s="9">
        <f t="shared" si="39"/>
        <v>4.1611270217564708E-2</v>
      </c>
      <c r="H1278" s="9">
        <f>E1278-$E$2</f>
        <v>1026.0326944444446</v>
      </c>
      <c r="I1278" s="9">
        <f>IF(H1278=0,Sheet1!$S$1,((D1278-C1278*$Q$2-1420*C1278-H1278*B1278*$Q$1-C1278*H1278*$Q$1)/(H1278*G1278)))</f>
        <v>17.353542586333138</v>
      </c>
      <c r="J1278" s="9">
        <f>I1278/(Sheet1!$S$4*SQRT(Sheet1!$S$5))</f>
        <v>8.8803278689976626</v>
      </c>
      <c r="K1278" s="9"/>
      <c r="L1278" s="9"/>
      <c r="M1278" s="9"/>
    </row>
    <row r="1279" spans="1:13" x14ac:dyDescent="0.25">
      <c r="A1279" s="5">
        <v>42.016666667365158</v>
      </c>
      <c r="B1279" s="5">
        <v>0.68805796358132487</v>
      </c>
      <c r="C1279" s="5">
        <v>0.1811425641025641</v>
      </c>
      <c r="D1279" s="9">
        <v>2156.2891461811855</v>
      </c>
      <c r="E1279">
        <v>1318.7757962962964</v>
      </c>
      <c r="F1279" s="9">
        <f t="shared" si="38"/>
        <v>1.6631425462939636E-2</v>
      </c>
      <c r="G1279" s="9">
        <f t="shared" si="39"/>
        <v>4.1631425462939638E-2</v>
      </c>
      <c r="H1279" s="9">
        <f>E1279-$E$2</f>
        <v>1026.6188935185187</v>
      </c>
      <c r="I1279" s="9">
        <f>IF(H1279=0,Sheet1!$S$1,((D1279-C1279*$Q$2-1420*C1279-H1279*B1279*$Q$1-C1279*H1279*$Q$1)/(H1279*G1279)))</f>
        <v>17.473095193759011</v>
      </c>
      <c r="J1279" s="9">
        <f>I1279/(Sheet1!$S$4*SQRT(Sheet1!$S$5))</f>
        <v>8.941506521497784</v>
      </c>
      <c r="K1279" s="9"/>
      <c r="L1279" s="9"/>
      <c r="M1279" s="9"/>
    </row>
    <row r="1280" spans="1:13" x14ac:dyDescent="0.25">
      <c r="A1280" s="5">
        <v>42.066666668575877</v>
      </c>
      <c r="B1280" s="5">
        <v>0.68764040349714795</v>
      </c>
      <c r="C1280" s="5">
        <v>0.18002307692307692</v>
      </c>
      <c r="D1280" s="9">
        <v>2159.3661852279793</v>
      </c>
      <c r="E1280">
        <v>1318.3262685185182</v>
      </c>
      <c r="F1280" s="9">
        <f t="shared" si="38"/>
        <v>1.6615967899177003E-2</v>
      </c>
      <c r="G1280" s="9">
        <f t="shared" si="39"/>
        <v>4.1615967899177E-2</v>
      </c>
      <c r="H1280" s="9">
        <f>E1280-$E$2</f>
        <v>1026.1693657407404</v>
      </c>
      <c r="I1280" s="9">
        <f>IF(H1280=0,Sheet1!$S$1,((D1280-C1280*$Q$2-1420*C1280-H1280*B1280*$Q$1-C1280*H1280*$Q$1)/(H1280*G1280)))</f>
        <v>17.674573348268215</v>
      </c>
      <c r="J1280" s="9">
        <f>I1280/(Sheet1!$S$4*SQRT(Sheet1!$S$5))</f>
        <v>9.0446089319468985</v>
      </c>
      <c r="K1280" s="9"/>
      <c r="L1280" s="9"/>
      <c r="M1280" s="9"/>
    </row>
    <row r="1281" spans="1:13" x14ac:dyDescent="0.25">
      <c r="A1281" s="5">
        <v>42.099999999223897</v>
      </c>
      <c r="B1281" s="5">
        <v>0.68746332822691003</v>
      </c>
      <c r="C1281" s="5">
        <v>0.18002307692307692</v>
      </c>
      <c r="D1281" s="9">
        <v>2160.5068744238883</v>
      </c>
      <c r="E1281">
        <v>1318.3262685185182</v>
      </c>
      <c r="F1281" s="9">
        <f t="shared" si="38"/>
        <v>1.6615967899177003E-2</v>
      </c>
      <c r="G1281" s="9">
        <f t="shared" si="39"/>
        <v>4.1615967899177E-2</v>
      </c>
      <c r="H1281" s="9">
        <f>E1281-$E$2</f>
        <v>1026.1693657407404</v>
      </c>
      <c r="I1281" s="9">
        <f>IF(H1281=0,Sheet1!$S$1,((D1281-C1281*$Q$2-1420*C1281-H1281*B1281*$Q$1-C1281*H1281*$Q$1)/(H1281*G1281)))</f>
        <v>17.705828556313119</v>
      </c>
      <c r="J1281" s="9">
        <f>I1281/(Sheet1!$S$4*SQRT(Sheet1!$S$5))</f>
        <v>9.0606031586975249</v>
      </c>
      <c r="K1281" s="9"/>
      <c r="L1281" s="9"/>
      <c r="M1281" s="9"/>
    </row>
    <row r="1282" spans="1:13" x14ac:dyDescent="0.25">
      <c r="A1282" s="5">
        <v>42.133333329871917</v>
      </c>
      <c r="B1282" s="5">
        <v>0.68736557227798822</v>
      </c>
      <c r="C1282" s="5">
        <v>0.17995794871794871</v>
      </c>
      <c r="D1282" s="9">
        <v>2160.9661270453066</v>
      </c>
      <c r="E1282">
        <v>1319.8935787037035</v>
      </c>
      <c r="F1282" s="9">
        <f t="shared" si="38"/>
        <v>1.6669903968276337E-2</v>
      </c>
      <c r="G1282" s="9">
        <f t="shared" si="39"/>
        <v>4.1669903968276342E-2</v>
      </c>
      <c r="H1282" s="9">
        <f>E1282-$E$2</f>
        <v>1027.7366759259257</v>
      </c>
      <c r="I1282" s="9">
        <f>IF(H1282=0,Sheet1!$S$1,((D1282-C1282*$Q$2-1420*C1282-H1282*B1282*$Q$1-C1282*H1282*$Q$1)/(H1282*G1282)))</f>
        <v>17.640768324695717</v>
      </c>
      <c r="J1282" s="9">
        <f>I1282/(Sheet1!$S$4*SQRT(Sheet1!$S$5))</f>
        <v>9.0273098881666733</v>
      </c>
      <c r="K1282" s="9"/>
      <c r="L1282" s="9"/>
      <c r="M1282" s="9"/>
    </row>
    <row r="1283" spans="1:13" x14ac:dyDescent="0.25">
      <c r="A1283" s="5">
        <v>42.166666670997316</v>
      </c>
      <c r="B1283" s="5">
        <v>0.6873387583491497</v>
      </c>
      <c r="C1283" s="5">
        <v>0.1805025641025641</v>
      </c>
      <c r="D1283" s="9">
        <v>2161.3014112004248</v>
      </c>
      <c r="E1283">
        <v>1320.5279629629626</v>
      </c>
      <c r="F1283" s="9">
        <f t="shared" ref="F1283:F1346" si="40">(0.0000000000567*$Q$4*(E1283^4-$Q$5^4))/(E1283-$Q$5)</f>
        <v>1.6691768771884427E-2</v>
      </c>
      <c r="G1283" s="9">
        <f t="shared" ref="G1283:G1346" si="41">F1283+$Q$3</f>
        <v>4.1691768771884428E-2</v>
      </c>
      <c r="H1283" s="9">
        <f>E1283-$E$2</f>
        <v>1028.3710601851849</v>
      </c>
      <c r="I1283" s="9">
        <f>IF(H1283=0,Sheet1!$S$1,((D1283-C1283*$Q$2-1420*C1283-H1283*B1283*$Q$1-C1283*H1283*$Q$1)/(H1283*G1283)))</f>
        <v>17.569479902991105</v>
      </c>
      <c r="J1283" s="9">
        <f>I1283/(Sheet1!$S$4*SQRT(Sheet1!$S$5))</f>
        <v>8.9908294660943007</v>
      </c>
      <c r="K1283" s="9"/>
      <c r="L1283" s="9"/>
      <c r="M1283" s="9"/>
    </row>
    <row r="1284" spans="1:13" x14ac:dyDescent="0.25">
      <c r="A1284" s="5">
        <v>42.200000001645336</v>
      </c>
      <c r="B1284" s="5">
        <v>0.68737249873962858</v>
      </c>
      <c r="C1284" s="5">
        <v>0.18068512820512822</v>
      </c>
      <c r="D1284" s="9">
        <v>2162.5688634982498</v>
      </c>
      <c r="E1284">
        <v>1318.1983194444442</v>
      </c>
      <c r="F1284" s="9">
        <f t="shared" si="40"/>
        <v>1.6611569991936904E-2</v>
      </c>
      <c r="G1284" s="9">
        <f t="shared" si="41"/>
        <v>4.1611569991936909E-2</v>
      </c>
      <c r="H1284" s="9">
        <f>E1284-$E$2</f>
        <v>1026.0414166666665</v>
      </c>
      <c r="I1284" s="9">
        <f>IF(H1284=0,Sheet1!$S$1,((D1284-C1284*$Q$2-1420*C1284-H1284*B1284*$Q$1-C1284*H1284*$Q$1)/(H1284*G1284)))</f>
        <v>17.707242878330607</v>
      </c>
      <c r="J1284" s="9">
        <f>I1284/(Sheet1!$S$4*SQRT(Sheet1!$S$5))</f>
        <v>9.061326909664519</v>
      </c>
      <c r="K1284" s="9"/>
      <c r="L1284" s="9"/>
      <c r="M1284" s="9"/>
    </row>
    <row r="1285" spans="1:13" x14ac:dyDescent="0.25">
      <c r="A1285" s="5">
        <v>42.250000002856055</v>
      </c>
      <c r="B1285" s="5">
        <v>0.68751060147240239</v>
      </c>
      <c r="C1285" s="5">
        <v>0.17963333333333334</v>
      </c>
      <c r="D1285" s="9">
        <v>2167.821897505537</v>
      </c>
      <c r="E1285">
        <v>1317.6453981481482</v>
      </c>
      <c r="F1285" s="9">
        <f t="shared" si="40"/>
        <v>1.6592573860570819E-2</v>
      </c>
      <c r="G1285" s="9">
        <f t="shared" si="41"/>
        <v>4.1592573860570817E-2</v>
      </c>
      <c r="H1285" s="9">
        <f>E1285-$E$2</f>
        <v>1025.4884953703704</v>
      </c>
      <c r="I1285" s="9">
        <f>IF(H1285=0,Sheet1!$S$1,((D1285-C1285*$Q$2-1420*C1285-H1285*B1285*$Q$1-C1285*H1285*$Q$1)/(H1285*G1285)))</f>
        <v>17.945661689031173</v>
      </c>
      <c r="J1285" s="9">
        <f>I1285/(Sheet1!$S$4*SQRT(Sheet1!$S$5))</f>
        <v>9.1833329610874124</v>
      </c>
      <c r="K1285" s="9"/>
      <c r="L1285" s="9"/>
      <c r="M1285" s="9"/>
    </row>
    <row r="1286" spans="1:13" x14ac:dyDescent="0.25">
      <c r="A1286" s="5">
        <v>42.283333333504075</v>
      </c>
      <c r="B1286" s="5">
        <v>0.6876421810030674</v>
      </c>
      <c r="C1286" s="5">
        <v>0.17963333333333334</v>
      </c>
      <c r="D1286" s="9">
        <v>2173.0477320669611</v>
      </c>
      <c r="E1286">
        <v>1317.6453981481482</v>
      </c>
      <c r="F1286" s="9">
        <f t="shared" si="40"/>
        <v>1.6592573860570819E-2</v>
      </c>
      <c r="G1286" s="9">
        <f t="shared" si="41"/>
        <v>4.1592573860570817E-2</v>
      </c>
      <c r="H1286" s="9">
        <f>E1286-$E$2</f>
        <v>1025.4884953703704</v>
      </c>
      <c r="I1286" s="9">
        <f>IF(H1286=0,Sheet1!$S$1,((D1286-C1286*$Q$2-1420*C1286-H1286*B1286*$Q$1-C1286*H1286*$Q$1)/(H1286*G1286)))</f>
        <v>18.064803621175223</v>
      </c>
      <c r="J1286" s="9">
        <f>I1286/(Sheet1!$S$4*SQRT(Sheet1!$S$5))</f>
        <v>9.2443014587368939</v>
      </c>
      <c r="K1286" s="9"/>
      <c r="L1286" s="9"/>
      <c r="M1286" s="9"/>
    </row>
    <row r="1287" spans="1:13" x14ac:dyDescent="0.25">
      <c r="A1287" s="5">
        <v>42.316666664152095</v>
      </c>
      <c r="B1287" s="5">
        <v>0.68778468719323671</v>
      </c>
      <c r="C1287" s="5">
        <v>0.17866615384615384</v>
      </c>
      <c r="D1287" s="9">
        <v>2174.0961363368119</v>
      </c>
      <c r="E1287">
        <v>1320.0027777777777</v>
      </c>
      <c r="F1287" s="9">
        <f t="shared" si="40"/>
        <v>1.667366626136094E-2</v>
      </c>
      <c r="G1287" s="9">
        <f t="shared" si="41"/>
        <v>4.1673666261360945E-2</v>
      </c>
      <c r="H1287" s="9">
        <f>E1287-$E$2</f>
        <v>1027.845875</v>
      </c>
      <c r="I1287" s="9">
        <f>IF(H1287=0,Sheet1!$S$1,((D1287-C1287*$Q$2-1420*C1287-H1287*B1287*$Q$1-C1287*H1287*$Q$1)/(H1287*G1287)))</f>
        <v>18.039835072262044</v>
      </c>
      <c r="J1287" s="9">
        <f>I1287/(Sheet1!$S$4*SQRT(Sheet1!$S$5))</f>
        <v>9.231524303890323</v>
      </c>
      <c r="K1287" s="9"/>
      <c r="L1287" s="9"/>
      <c r="M1287" s="9"/>
    </row>
    <row r="1288" spans="1:13" x14ac:dyDescent="0.25">
      <c r="A1288" s="5">
        <v>42.350000005277494</v>
      </c>
      <c r="B1288" s="5">
        <v>0.68792133879339479</v>
      </c>
      <c r="C1288" s="5">
        <v>0.17920666666666668</v>
      </c>
      <c r="D1288" s="9">
        <v>2173.6743783684292</v>
      </c>
      <c r="E1288">
        <v>1320.828962962963</v>
      </c>
      <c r="F1288" s="9">
        <f t="shared" si="40"/>
        <v>1.6702149879458162E-2</v>
      </c>
      <c r="G1288" s="9">
        <f t="shared" si="41"/>
        <v>4.1702149879458167E-2</v>
      </c>
      <c r="H1288" s="9">
        <f>E1288-$E$2</f>
        <v>1028.6720601851853</v>
      </c>
      <c r="I1288" s="9">
        <f>IF(H1288=0,Sheet1!$S$1,((D1288-C1288*$Q$2-1420*C1288-H1288*B1288*$Q$1-C1288*H1288*$Q$1)/(H1288*G1288)))</f>
        <v>17.936286457419698</v>
      </c>
      <c r="J1288" s="9">
        <f>I1288/(Sheet1!$S$4*SQRT(Sheet1!$S$5))</f>
        <v>9.1785353740734923</v>
      </c>
      <c r="K1288" s="9"/>
      <c r="L1288" s="9"/>
      <c r="M1288" s="9"/>
    </row>
    <row r="1289" spans="1:13" x14ac:dyDescent="0.25">
      <c r="A1289" s="5">
        <v>42.400000006488213</v>
      </c>
      <c r="B1289" s="5">
        <v>0.68809011326873448</v>
      </c>
      <c r="C1289" s="5">
        <v>0.17975692307692309</v>
      </c>
      <c r="D1289" s="9">
        <v>2173.4777072449533</v>
      </c>
      <c r="E1289">
        <v>1317.4587361111112</v>
      </c>
      <c r="F1289" s="9">
        <f t="shared" si="40"/>
        <v>1.6586164232130791E-2</v>
      </c>
      <c r="G1289" s="9">
        <f t="shared" si="41"/>
        <v>4.1586164232130796E-2</v>
      </c>
      <c r="H1289" s="9">
        <f>E1289-$E$2</f>
        <v>1025.3018333333334</v>
      </c>
      <c r="I1289" s="9">
        <f>IF(H1289=0,Sheet1!$S$1,((D1289-C1289*$Q$2-1420*C1289-H1289*B1289*$Q$1-C1289*H1289*$Q$1)/(H1289*G1289)))</f>
        <v>18.063034427171502</v>
      </c>
      <c r="J1289" s="9">
        <f>I1289/(Sheet1!$S$4*SQRT(Sheet1!$S$5))</f>
        <v>9.2433961091381747</v>
      </c>
      <c r="K1289" s="9"/>
      <c r="L1289" s="9"/>
      <c r="M1289" s="9"/>
    </row>
    <row r="1290" spans="1:13" x14ac:dyDescent="0.25">
      <c r="A1290" s="5">
        <v>42.433333337136233</v>
      </c>
      <c r="B1290" s="5">
        <v>0.68816862134935153</v>
      </c>
      <c r="C1290" s="5">
        <v>0.17975692307692309</v>
      </c>
      <c r="D1290" s="9">
        <v>2177.8856211668271</v>
      </c>
      <c r="E1290">
        <v>1317.4587361111112</v>
      </c>
      <c r="F1290" s="9">
        <f t="shared" si="40"/>
        <v>1.6586164232130791E-2</v>
      </c>
      <c r="G1290" s="9">
        <f t="shared" si="41"/>
        <v>4.1586164232130796E-2</v>
      </c>
      <c r="H1290" s="9">
        <f>E1290-$E$2</f>
        <v>1025.3018333333334</v>
      </c>
      <c r="I1290" s="9">
        <f>IF(H1290=0,Sheet1!$S$1,((D1290-C1290*$Q$2-1420*C1290-H1290*B1290*$Q$1-C1290*H1290*$Q$1)/(H1290*G1290)))</f>
        <v>18.164397255414702</v>
      </c>
      <c r="J1290" s="9">
        <f>I1290/(Sheet1!$S$4*SQRT(Sheet1!$S$5))</f>
        <v>9.2952665064389191</v>
      </c>
      <c r="K1290" s="9"/>
      <c r="L1290" s="9"/>
      <c r="M1290" s="9"/>
    </row>
    <row r="1291" spans="1:13" x14ac:dyDescent="0.25">
      <c r="A1291" s="5">
        <v>42.466666667784253</v>
      </c>
      <c r="B1291" s="5">
        <v>0.68790701530775222</v>
      </c>
      <c r="C1291" s="5">
        <v>0.1782374358974359</v>
      </c>
      <c r="D1291" s="9">
        <v>2176.8930650935513</v>
      </c>
      <c r="E1291">
        <v>1319.4703657407408</v>
      </c>
      <c r="F1291" s="9">
        <f t="shared" si="40"/>
        <v>1.6655328218587721E-2</v>
      </c>
      <c r="G1291" s="9">
        <f t="shared" si="41"/>
        <v>4.1655328218587723E-2</v>
      </c>
      <c r="H1291" s="9">
        <f>E1291-$E$2</f>
        <v>1027.3134629629631</v>
      </c>
      <c r="I1291" s="9">
        <f>IF(H1291=0,Sheet1!$S$1,((D1291-C1291*$Q$2-1420*C1291-H1291*B1291*$Q$1-C1291*H1291*$Q$1)/(H1291*G1291)))</f>
        <v>18.167104453536083</v>
      </c>
      <c r="J1291" s="9">
        <f>I1291/(Sheet1!$S$4*SQRT(Sheet1!$S$5))</f>
        <v>9.2966518608588942</v>
      </c>
      <c r="K1291" s="9"/>
      <c r="L1291" s="9"/>
      <c r="M1291" s="9"/>
    </row>
    <row r="1292" spans="1:13" x14ac:dyDescent="0.25">
      <c r="A1292" s="5">
        <v>42.499999998432273</v>
      </c>
      <c r="B1292" s="5">
        <v>0.68821951510088764</v>
      </c>
      <c r="C1292" s="5">
        <v>0.1782374358974359</v>
      </c>
      <c r="D1292" s="9">
        <v>2175.4500374073973</v>
      </c>
      <c r="E1292">
        <v>1319.4703657407408</v>
      </c>
      <c r="F1292" s="9">
        <f t="shared" si="40"/>
        <v>1.6655328218587721E-2</v>
      </c>
      <c r="G1292" s="9">
        <f t="shared" si="41"/>
        <v>4.1655328218587723E-2</v>
      </c>
      <c r="H1292" s="9">
        <f>E1292-$E$2</f>
        <v>1027.3134629629631</v>
      </c>
      <c r="I1292" s="9">
        <f>IF(H1292=0,Sheet1!$S$1,((D1292-C1292*$Q$2-1420*C1292-H1292*B1292*$Q$1-C1292*H1292*$Q$1)/(H1292*G1292)))</f>
        <v>18.125371225896846</v>
      </c>
      <c r="J1292" s="9">
        <f>I1292/(Sheet1!$S$4*SQRT(Sheet1!$S$5))</f>
        <v>9.2752957174302999</v>
      </c>
      <c r="K1292" s="9"/>
      <c r="L1292" s="9"/>
      <c r="M1292" s="9"/>
    </row>
    <row r="1293" spans="1:13" x14ac:dyDescent="0.25">
      <c r="A1293" s="5">
        <v>42.533333339557672</v>
      </c>
      <c r="B1293" s="5">
        <v>0.68818361250413529</v>
      </c>
      <c r="C1293" s="5">
        <v>0.17781948717948717</v>
      </c>
      <c r="D1293" s="9">
        <v>2175.6842038880486</v>
      </c>
      <c r="E1293">
        <v>1321.4308055555557</v>
      </c>
      <c r="F1293" s="9">
        <f t="shared" si="40"/>
        <v>1.67229197682504E-2</v>
      </c>
      <c r="G1293" s="9">
        <f t="shared" si="41"/>
        <v>4.1722919768250405E-2</v>
      </c>
      <c r="H1293" s="9">
        <f>E1293-$E$2</f>
        <v>1029.2739027777779</v>
      </c>
      <c r="I1293" s="9">
        <f>IF(H1293=0,Sheet1!$S$1,((D1293-C1293*$Q$2-1420*C1293-H1293*B1293*$Q$1-C1293*H1293*$Q$1)/(H1293*G1293)))</f>
        <v>18.060892418770312</v>
      </c>
      <c r="J1293" s="9">
        <f>I1293/(Sheet1!$S$4*SQRT(Sheet1!$S$5))</f>
        <v>9.2422999792381209</v>
      </c>
      <c r="K1293" s="9"/>
      <c r="L1293" s="9"/>
      <c r="M1293" s="9"/>
    </row>
    <row r="1294" spans="1:13" x14ac:dyDescent="0.25">
      <c r="A1294" s="5">
        <v>42.583333330291012</v>
      </c>
      <c r="B1294" s="5">
        <v>0.68805903493089549</v>
      </c>
      <c r="C1294" s="5">
        <v>0.17754153846153845</v>
      </c>
      <c r="D1294" s="9">
        <v>2171.9935525751721</v>
      </c>
      <c r="E1294">
        <v>1322.7853333333333</v>
      </c>
      <c r="F1294" s="9">
        <f t="shared" si="40"/>
        <v>1.6769729132293784E-2</v>
      </c>
      <c r="G1294" s="9">
        <f t="shared" si="41"/>
        <v>4.1769729132293786E-2</v>
      </c>
      <c r="H1294" s="9">
        <f>E1294-$E$2</f>
        <v>1030.6284305555555</v>
      </c>
      <c r="I1294" s="9">
        <f>IF(H1294=0,Sheet1!$S$1,((D1294-C1294*$Q$2-1420*C1294-H1294*B1294*$Q$1-C1294*H1294*$Q$1)/(H1294*G1294)))</f>
        <v>17.928671961540616</v>
      </c>
      <c r="J1294" s="9">
        <f>I1294/(Sheet1!$S$4*SQRT(Sheet1!$S$5))</f>
        <v>9.1746388083073391</v>
      </c>
      <c r="K1294" s="9"/>
      <c r="L1294" s="9"/>
      <c r="M1294" s="9"/>
    </row>
    <row r="1295" spans="1:13" x14ac:dyDescent="0.25">
      <c r="A1295" s="5">
        <v>42.616666671416411</v>
      </c>
      <c r="B1295" s="5">
        <v>0.68794110942782039</v>
      </c>
      <c r="C1295" s="5">
        <v>0.17705846153846153</v>
      </c>
      <c r="D1295" s="9">
        <v>2175.8624502092807</v>
      </c>
      <c r="E1295">
        <v>1325.8681759259257</v>
      </c>
      <c r="F1295" s="9">
        <f t="shared" si="40"/>
        <v>1.6876595509617412E-2</v>
      </c>
      <c r="G1295" s="9">
        <f t="shared" si="41"/>
        <v>4.1876595509617413E-2</v>
      </c>
      <c r="H1295" s="9">
        <f>E1295-$E$2</f>
        <v>1033.7112731481479</v>
      </c>
      <c r="I1295" s="9">
        <f>IF(H1295=0,Sheet1!$S$1,((D1295-C1295*$Q$2-1420*C1295-H1295*B1295*$Q$1-C1295*H1295*$Q$1)/(H1295*G1295)))</f>
        <v>17.896574683581573</v>
      </c>
      <c r="J1295" s="9">
        <f>I1295/(Sheet1!$S$4*SQRT(Sheet1!$S$5))</f>
        <v>9.1582136691427785</v>
      </c>
      <c r="K1295" s="9"/>
      <c r="L1295" s="9"/>
      <c r="M1295" s="9"/>
    </row>
    <row r="1296" spans="1:13" x14ac:dyDescent="0.25">
      <c r="A1296" s="5">
        <v>42.650000002064431</v>
      </c>
      <c r="B1296" s="5">
        <v>0.68781243617864984</v>
      </c>
      <c r="C1296" s="5">
        <v>0.17614153846153846</v>
      </c>
      <c r="D1296" s="9">
        <v>2179.6449571663998</v>
      </c>
      <c r="E1296">
        <v>1328.475847222222</v>
      </c>
      <c r="F1296" s="9">
        <f t="shared" si="40"/>
        <v>1.6967349153389155E-2</v>
      </c>
      <c r="G1296" s="9">
        <f t="shared" si="41"/>
        <v>4.1967349153389157E-2</v>
      </c>
      <c r="H1296" s="9">
        <f>E1296-$E$2</f>
        <v>1036.3189444444442</v>
      </c>
      <c r="I1296" s="9">
        <f>IF(H1296=0,Sheet1!$S$1,((D1296-C1296*$Q$2-1420*C1296-H1296*B1296*$Q$1-C1296*H1296*$Q$1)/(H1296*G1296)))</f>
        <v>17.92425611596612</v>
      </c>
      <c r="J1296" s="9">
        <f>I1296/(Sheet1!$S$4*SQRT(Sheet1!$S$5))</f>
        <v>9.1723790877733169</v>
      </c>
      <c r="K1296" s="9"/>
      <c r="L1296" s="9"/>
      <c r="M1296" s="9"/>
    </row>
    <row r="1297" spans="1:13" x14ac:dyDescent="0.25">
      <c r="A1297" s="5">
        <v>42.683333332712451</v>
      </c>
      <c r="B1297" s="5">
        <v>0.68768348562493165</v>
      </c>
      <c r="C1297" s="5">
        <v>0.17614153846153846</v>
      </c>
      <c r="D1297" s="9">
        <v>2184.0234444637535</v>
      </c>
      <c r="E1297">
        <v>1328.475847222222</v>
      </c>
      <c r="F1297" s="9">
        <f t="shared" si="40"/>
        <v>1.6967349153389155E-2</v>
      </c>
      <c r="G1297" s="9">
        <f t="shared" si="41"/>
        <v>4.1967349153389157E-2</v>
      </c>
      <c r="H1297" s="9">
        <f>E1297-$E$2</f>
        <v>1036.3189444444442</v>
      </c>
      <c r="I1297" s="9">
        <f>IF(H1297=0,Sheet1!$S$1,((D1297-C1297*$Q$2-1420*C1297-H1297*B1297*$Q$1-C1297*H1297*$Q$1)/(H1297*G1297)))</f>
        <v>18.028212111356027</v>
      </c>
      <c r="J1297" s="9">
        <f>I1297/(Sheet1!$S$4*SQRT(Sheet1!$S$5))</f>
        <v>9.2255764864265117</v>
      </c>
      <c r="K1297" s="9"/>
      <c r="L1297" s="9"/>
      <c r="M1297" s="9"/>
    </row>
    <row r="1298" spans="1:13" x14ac:dyDescent="0.25">
      <c r="A1298" s="5">
        <v>42.716666663360471</v>
      </c>
      <c r="B1298" s="5">
        <v>0.68755899905038698</v>
      </c>
      <c r="C1298" s="5">
        <v>0.1792805128205128</v>
      </c>
      <c r="D1298" s="9">
        <v>2175.2326557581355</v>
      </c>
      <c r="E1298">
        <v>1326.1859444444444</v>
      </c>
      <c r="F1298" s="9">
        <f t="shared" si="40"/>
        <v>1.6887637048938822E-2</v>
      </c>
      <c r="G1298" s="9">
        <f t="shared" si="41"/>
        <v>4.1887637048938824E-2</v>
      </c>
      <c r="H1298" s="9">
        <f>E1298-$E$2</f>
        <v>1034.0290416666667</v>
      </c>
      <c r="I1298" s="9">
        <f>IF(H1298=0,Sheet1!$S$1,((D1298-C1298*$Q$2-1420*C1298-H1298*B1298*$Q$1-C1298*H1298*$Q$1)/(H1298*G1298)))</f>
        <v>17.688846648841867</v>
      </c>
      <c r="J1298" s="9">
        <f>I1298/(Sheet1!$S$4*SQRT(Sheet1!$S$5))</f>
        <v>9.0519130076557168</v>
      </c>
      <c r="K1298" s="9"/>
      <c r="L1298" s="9"/>
      <c r="M1298" s="9"/>
    </row>
    <row r="1299" spans="1:13" x14ac:dyDescent="0.25">
      <c r="A1299" s="5">
        <v>42.76666666457119</v>
      </c>
      <c r="B1299" s="5">
        <v>0.68739992885116152</v>
      </c>
      <c r="C1299" s="5">
        <v>0.18091692307692309</v>
      </c>
      <c r="D1299" s="9">
        <v>2173.0214463648276</v>
      </c>
      <c r="E1299">
        <v>1327.5565972222221</v>
      </c>
      <c r="F1299" s="9">
        <f t="shared" si="40"/>
        <v>1.6935319303623131E-2</v>
      </c>
      <c r="G1299" s="9">
        <f t="shared" si="41"/>
        <v>4.1935319303623132E-2</v>
      </c>
      <c r="H1299" s="9">
        <f>E1299-$E$2</f>
        <v>1035.3996944444443</v>
      </c>
      <c r="I1299" s="9">
        <f>IF(H1299=0,Sheet1!$S$1,((D1299-C1299*$Q$2-1420*C1299-H1299*B1299*$Q$1-C1299*H1299*$Q$1)/(H1299*G1299)))</f>
        <v>17.43259444022646</v>
      </c>
      <c r="J1299" s="9">
        <f>I1299/(Sheet1!$S$4*SQRT(Sheet1!$S$5))</f>
        <v>8.920781072009806</v>
      </c>
      <c r="K1299" s="9"/>
      <c r="L1299" s="9"/>
      <c r="M1299" s="9"/>
    </row>
    <row r="1300" spans="1:13" x14ac:dyDescent="0.25">
      <c r="A1300" s="5">
        <v>42.800000005696589</v>
      </c>
      <c r="B1300" s="5">
        <v>0.68732783911710604</v>
      </c>
      <c r="C1300" s="5">
        <v>0.18109538461538463</v>
      </c>
      <c r="D1300" s="9">
        <v>2174.9836753947866</v>
      </c>
      <c r="E1300">
        <v>1329.6357546296299</v>
      </c>
      <c r="F1300" s="9">
        <f t="shared" si="40"/>
        <v>1.7007822804925556E-2</v>
      </c>
      <c r="G1300" s="9">
        <f t="shared" si="41"/>
        <v>4.2007822804925557E-2</v>
      </c>
      <c r="H1300" s="9">
        <f>E1300-$E$2</f>
        <v>1037.4788518518521</v>
      </c>
      <c r="I1300" s="9">
        <f>IF(H1300=0,Sheet1!$S$1,((D1300-C1300*$Q$2-1420*C1300-H1300*B1300*$Q$1-C1300*H1300*$Q$1)/(H1300*G1300)))</f>
        <v>17.355390170882501</v>
      </c>
      <c r="J1300" s="9">
        <f>I1300/(Sheet1!$S$4*SQRT(Sheet1!$S$5))</f>
        <v>8.8812733333881422</v>
      </c>
      <c r="K1300" s="9"/>
      <c r="L1300" s="9"/>
      <c r="M1300" s="9"/>
    </row>
    <row r="1301" spans="1:13" x14ac:dyDescent="0.25">
      <c r="A1301" s="5">
        <v>42.833333336344609</v>
      </c>
      <c r="B1301" s="5">
        <v>0.68729768914876543</v>
      </c>
      <c r="C1301" s="5">
        <v>0.18109538461538463</v>
      </c>
      <c r="D1301" s="9">
        <v>2174.5444977204234</v>
      </c>
      <c r="E1301">
        <v>1329.6357546296299</v>
      </c>
      <c r="F1301" s="9">
        <f t="shared" si="40"/>
        <v>1.7007822804925556E-2</v>
      </c>
      <c r="G1301" s="9">
        <f t="shared" si="41"/>
        <v>4.2007822804925557E-2</v>
      </c>
      <c r="H1301" s="9">
        <f>E1301-$E$2</f>
        <v>1037.4788518518521</v>
      </c>
      <c r="I1301" s="9">
        <f>IF(H1301=0,Sheet1!$S$1,((D1301-C1301*$Q$2-1420*C1301-H1301*B1301*$Q$1-C1301*H1301*$Q$1)/(H1301*G1301)))</f>
        <v>17.346079708713475</v>
      </c>
      <c r="J1301" s="9">
        <f>I1301/(Sheet1!$S$4*SQRT(Sheet1!$S$5))</f>
        <v>8.8765088908392205</v>
      </c>
      <c r="K1301" s="9"/>
      <c r="L1301" s="9"/>
      <c r="M1301" s="9"/>
    </row>
    <row r="1302" spans="1:13" x14ac:dyDescent="0.25">
      <c r="A1302" s="5">
        <v>42.866666666992629</v>
      </c>
      <c r="B1302" s="5">
        <v>0.68732630357163715</v>
      </c>
      <c r="C1302" s="5">
        <v>0.18078410256410257</v>
      </c>
      <c r="D1302" s="9">
        <v>2174.6068684768707</v>
      </c>
      <c r="E1302">
        <v>1329.2681944444444</v>
      </c>
      <c r="F1302" s="9">
        <f t="shared" si="40"/>
        <v>1.6994990146490609E-2</v>
      </c>
      <c r="G1302" s="9">
        <f t="shared" si="41"/>
        <v>4.1994990146490607E-2</v>
      </c>
      <c r="H1302" s="9">
        <f>E1302-$E$2</f>
        <v>1037.1112916666666</v>
      </c>
      <c r="I1302" s="9">
        <f>IF(H1302=0,Sheet1!$S$1,((D1302-C1302*$Q$2-1420*C1302-H1302*B1302*$Q$1-C1302*H1302*$Q$1)/(H1302*G1302)))</f>
        <v>17.391988167619896</v>
      </c>
      <c r="J1302" s="9">
        <f>I1302/(Sheet1!$S$4*SQRT(Sheet1!$S$5))</f>
        <v>8.9000016252489953</v>
      </c>
      <c r="K1302" s="9"/>
      <c r="L1302" s="9"/>
      <c r="M1302" s="9"/>
    </row>
    <row r="1303" spans="1:13" x14ac:dyDescent="0.25">
      <c r="A1303" s="5">
        <v>42.899999997640649</v>
      </c>
      <c r="B1303" s="5">
        <v>0.68742782116764878</v>
      </c>
      <c r="C1303" s="5">
        <v>0.18078410256410257</v>
      </c>
      <c r="D1303" s="9">
        <v>2172.6331318213142</v>
      </c>
      <c r="E1303">
        <v>1329.2681944444444</v>
      </c>
      <c r="F1303" s="9">
        <f t="shared" si="40"/>
        <v>1.6994990146490609E-2</v>
      </c>
      <c r="G1303" s="9">
        <f t="shared" si="41"/>
        <v>4.1994990146490607E-2</v>
      </c>
      <c r="H1303" s="9">
        <f>E1303-$E$2</f>
        <v>1037.1112916666666</v>
      </c>
      <c r="I1303" s="9">
        <f>IF(H1303=0,Sheet1!$S$1,((D1303-C1303*$Q$2-1420*C1303-H1303*B1303*$Q$1-C1303*H1303*$Q$1)/(H1303*G1303)))</f>
        <v>17.344088868715907</v>
      </c>
      <c r="J1303" s="9">
        <f>I1303/(Sheet1!$S$4*SQRT(Sheet1!$S$5))</f>
        <v>8.8754901183421833</v>
      </c>
      <c r="K1303" s="9"/>
      <c r="L1303" s="9"/>
      <c r="M1303" s="9"/>
    </row>
    <row r="1304" spans="1:13" x14ac:dyDescent="0.25">
      <c r="A1304" s="5">
        <v>42.949999998851368</v>
      </c>
      <c r="B1304" s="5">
        <v>0.68773510033060947</v>
      </c>
      <c r="C1304" s="5">
        <v>0.18147282051282052</v>
      </c>
      <c r="D1304" s="9">
        <v>2169.4487595902542</v>
      </c>
      <c r="E1304">
        <v>1332.4452268518517</v>
      </c>
      <c r="F1304" s="9">
        <f t="shared" si="40"/>
        <v>1.7106126811197993E-2</v>
      </c>
      <c r="G1304" s="9">
        <f t="shared" si="41"/>
        <v>4.2106126811197991E-2</v>
      </c>
      <c r="H1304" s="9">
        <f>E1304-$E$2</f>
        <v>1040.2883240740739</v>
      </c>
      <c r="I1304" s="9">
        <f>IF(H1304=0,Sheet1!$S$1,((D1304-C1304*$Q$2-1420*C1304-H1304*B1304*$Q$1-C1304*H1304*$Q$1)/(H1304*G1304)))</f>
        <v>17.040643083914091</v>
      </c>
      <c r="J1304" s="9">
        <f>I1304/(Sheet1!$S$4*SQRT(Sheet1!$S$5))</f>
        <v>8.720207815256261</v>
      </c>
      <c r="K1304" s="9"/>
      <c r="L1304" s="9"/>
      <c r="M1304" s="9"/>
    </row>
    <row r="1305" spans="1:13" x14ac:dyDescent="0.25">
      <c r="A1305" s="5">
        <v>42.983333339976767</v>
      </c>
      <c r="B1305" s="5">
        <v>0.68805390292832946</v>
      </c>
      <c r="C1305" s="5">
        <v>0.18173076923076922</v>
      </c>
      <c r="D1305" s="9">
        <v>2165.9318259297879</v>
      </c>
      <c r="E1305">
        <v>1330.3195462962963</v>
      </c>
      <c r="F1305" s="9">
        <f t="shared" si="40"/>
        <v>1.7031713521566148E-2</v>
      </c>
      <c r="G1305" s="9">
        <f t="shared" si="41"/>
        <v>4.203171352156615E-2</v>
      </c>
      <c r="H1305" s="9">
        <f>E1305-$E$2</f>
        <v>1038.1626435185185</v>
      </c>
      <c r="I1305" s="9">
        <f>IF(H1305=0,Sheet1!$S$1,((D1305-C1305*$Q$2-1420*C1305-H1305*B1305*$Q$1-C1305*H1305*$Q$1)/(H1305*G1305)))</f>
        <v>17.040838071129023</v>
      </c>
      <c r="J1305" s="9">
        <f>I1305/(Sheet1!$S$4*SQRT(Sheet1!$S$5))</f>
        <v>8.7203075960583796</v>
      </c>
      <c r="K1305" s="9"/>
      <c r="L1305" s="9"/>
      <c r="M1305" s="9"/>
    </row>
    <row r="1306" spans="1:13" x14ac:dyDescent="0.25">
      <c r="A1306" s="5">
        <v>43.016666670624787</v>
      </c>
      <c r="B1306" s="5">
        <v>0.68847392666407048</v>
      </c>
      <c r="C1306" s="5">
        <v>0.18201897435897435</v>
      </c>
      <c r="D1306" s="9">
        <v>2167.2940163763042</v>
      </c>
      <c r="E1306">
        <v>1331.2311527777774</v>
      </c>
      <c r="F1306" s="9">
        <f t="shared" si="40"/>
        <v>1.7063599070583708E-2</v>
      </c>
      <c r="G1306" s="9">
        <f t="shared" si="41"/>
        <v>4.2063599070583713E-2</v>
      </c>
      <c r="H1306" s="9">
        <f>E1306-$E$2</f>
        <v>1039.0742499999997</v>
      </c>
      <c r="I1306" s="9">
        <f>IF(H1306=0,Sheet1!$S$1,((D1306-C1306*$Q$2-1420*C1306-H1306*B1306*$Q$1-C1306*H1306*$Q$1)/(H1306*G1306)))</f>
        <v>16.990174113957508</v>
      </c>
      <c r="J1306" s="9">
        <f>I1306/(Sheet1!$S$4*SQRT(Sheet1!$S$5))</f>
        <v>8.6943813306525932</v>
      </c>
      <c r="K1306" s="9"/>
      <c r="L1306" s="9"/>
      <c r="M1306" s="9"/>
    </row>
    <row r="1307" spans="1:13" x14ac:dyDescent="0.25">
      <c r="A1307" s="5">
        <v>43.050000001272807</v>
      </c>
      <c r="B1307" s="5">
        <v>0.68882301363674991</v>
      </c>
      <c r="C1307" s="5">
        <v>0.18197487179487182</v>
      </c>
      <c r="D1307" s="9">
        <v>2169.5210944152154</v>
      </c>
      <c r="E1307">
        <v>1333.2471712962965</v>
      </c>
      <c r="F1307" s="9">
        <f t="shared" si="40"/>
        <v>1.7134257381168593E-2</v>
      </c>
      <c r="G1307" s="9">
        <f t="shared" si="41"/>
        <v>4.2134257381168591E-2</v>
      </c>
      <c r="H1307" s="9">
        <f>E1307-$E$2</f>
        <v>1041.0902685185188</v>
      </c>
      <c r="I1307" s="9">
        <f>IF(H1307=0,Sheet1!$S$1,((D1307-C1307*$Q$2-1420*C1307-H1307*B1307*$Q$1-C1307*H1307*$Q$1)/(H1307*G1307)))</f>
        <v>16.931682553840094</v>
      </c>
      <c r="J1307" s="9">
        <f>I1307/(Sheet1!$S$4*SQRT(Sheet1!$S$5))</f>
        <v>8.6644494462072288</v>
      </c>
      <c r="K1307" s="9"/>
      <c r="L1307" s="9"/>
      <c r="M1307" s="9"/>
    </row>
    <row r="1308" spans="1:13" x14ac:dyDescent="0.25">
      <c r="A1308" s="5">
        <v>43.083333331920826</v>
      </c>
      <c r="B1308" s="5">
        <v>0.68962287148763934</v>
      </c>
      <c r="C1308" s="5">
        <v>0.18197487179487182</v>
      </c>
      <c r="D1308" s="9">
        <v>2172.5550885406624</v>
      </c>
      <c r="E1308">
        <v>1333.2471712962965</v>
      </c>
      <c r="F1308" s="9">
        <f t="shared" si="40"/>
        <v>1.7134257381168593E-2</v>
      </c>
      <c r="G1308" s="9">
        <f t="shared" si="41"/>
        <v>4.2134257381168591E-2</v>
      </c>
      <c r="H1308" s="9">
        <f>E1308-$E$2</f>
        <v>1041.0902685185188</v>
      </c>
      <c r="I1308" s="9">
        <f>IF(H1308=0,Sheet1!$S$1,((D1308-C1308*$Q$2-1420*C1308-H1308*B1308*$Q$1-C1308*H1308*$Q$1)/(H1308*G1308)))</f>
        <v>16.980573857012217</v>
      </c>
      <c r="J1308" s="9">
        <f>I1308/(Sheet1!$S$4*SQRT(Sheet1!$S$5))</f>
        <v>8.6894685914308063</v>
      </c>
      <c r="K1308" s="9"/>
      <c r="L1308" s="9"/>
      <c r="M1308" s="9"/>
    </row>
    <row r="1309" spans="1:13" x14ac:dyDescent="0.25">
      <c r="A1309" s="5">
        <v>43.133333333131546</v>
      </c>
      <c r="B1309" s="5">
        <v>0.69075171479606268</v>
      </c>
      <c r="C1309" s="5">
        <v>0.18326512820512822</v>
      </c>
      <c r="D1309" s="9">
        <v>2175.1150875007193</v>
      </c>
      <c r="E1309">
        <v>1331.3326481481481</v>
      </c>
      <c r="F1309" s="9">
        <f t="shared" si="40"/>
        <v>1.7067151603342885E-2</v>
      </c>
      <c r="G1309" s="9">
        <f t="shared" si="41"/>
        <v>4.2067151603342887E-2</v>
      </c>
      <c r="H1309" s="9">
        <f>E1309-$E$2</f>
        <v>1039.1757453703704</v>
      </c>
      <c r="I1309" s="9">
        <f>IF(H1309=0,Sheet1!$S$1,((D1309-C1309*$Q$2-1420*C1309-H1309*B1309*$Q$1-C1309*H1309*$Q$1)/(H1309*G1309)))</f>
        <v>17.002529910437122</v>
      </c>
      <c r="J1309" s="9">
        <f>I1309/(Sheet1!$S$4*SQRT(Sheet1!$S$5))</f>
        <v>8.7007041620442642</v>
      </c>
      <c r="K1309" s="9"/>
      <c r="L1309" s="9"/>
      <c r="M1309" s="9"/>
    </row>
    <row r="1310" spans="1:13" x14ac:dyDescent="0.25">
      <c r="A1310" s="5">
        <v>43.166666663779566</v>
      </c>
      <c r="B1310" s="5">
        <v>0.69161264757280927</v>
      </c>
      <c r="C1310" s="5">
        <v>0.18278820512820512</v>
      </c>
      <c r="D1310" s="9">
        <v>2176.587152171152</v>
      </c>
      <c r="E1310">
        <v>1331.5996388888889</v>
      </c>
      <c r="F1310" s="9">
        <f t="shared" si="40"/>
        <v>1.7076499181520707E-2</v>
      </c>
      <c r="G1310" s="9">
        <f t="shared" si="41"/>
        <v>4.2076499181520705E-2</v>
      </c>
      <c r="H1310" s="9">
        <f>E1310-$E$2</f>
        <v>1039.4427361111111</v>
      </c>
      <c r="I1310" s="9">
        <f>IF(H1310=0,Sheet1!$S$1,((D1310-C1310*$Q$2-1420*C1310-H1310*B1310*$Q$1-C1310*H1310*$Q$1)/(H1310*G1310)))</f>
        <v>17.040078374522924</v>
      </c>
      <c r="J1310" s="9">
        <f>I1310/(Sheet1!$S$4*SQRT(Sheet1!$S$5))</f>
        <v>8.719918836535097</v>
      </c>
      <c r="K1310" s="9"/>
      <c r="L1310" s="9"/>
      <c r="M1310" s="9"/>
    </row>
    <row r="1311" spans="1:13" x14ac:dyDescent="0.25">
      <c r="A1311" s="5">
        <v>43.200000004904965</v>
      </c>
      <c r="B1311" s="5">
        <v>0.69252129241017191</v>
      </c>
      <c r="C1311" s="5">
        <v>0.18312512820512822</v>
      </c>
      <c r="D1311" s="9">
        <v>2173.916169964893</v>
      </c>
      <c r="E1311">
        <v>1330.2399259259259</v>
      </c>
      <c r="F1311" s="9">
        <f t="shared" si="40"/>
        <v>1.7028930530665357E-2</v>
      </c>
      <c r="G1311" s="9">
        <f t="shared" si="41"/>
        <v>4.2028930530665358E-2</v>
      </c>
      <c r="H1311" s="9">
        <f>E1311-$E$2</f>
        <v>1038.0830231481482</v>
      </c>
      <c r="I1311" s="9">
        <f>IF(H1311=0,Sheet1!$S$1,((D1311-C1311*$Q$2-1420*C1311-H1311*B1311*$Q$1-C1311*H1311*$Q$1)/(H1311*G1311)))</f>
        <v>16.998481885245717</v>
      </c>
      <c r="J1311" s="9">
        <f>I1311/(Sheet1!$S$4*SQRT(Sheet1!$S$5))</f>
        <v>8.698632666224734</v>
      </c>
      <c r="K1311" s="9"/>
      <c r="L1311" s="9"/>
      <c r="M1311" s="9"/>
    </row>
    <row r="1312" spans="1:13" x14ac:dyDescent="0.25">
      <c r="A1312" s="5">
        <v>43.233333335552985</v>
      </c>
      <c r="B1312" s="5">
        <v>0.69344787992130508</v>
      </c>
      <c r="C1312" s="5">
        <v>0.18312512820512822</v>
      </c>
      <c r="D1312" s="9">
        <v>2171.9937109453272</v>
      </c>
      <c r="E1312">
        <v>1330.2399259259259</v>
      </c>
      <c r="F1312" s="9">
        <f t="shared" si="40"/>
        <v>1.7028930530665357E-2</v>
      </c>
      <c r="G1312" s="9">
        <f t="shared" si="41"/>
        <v>4.2028930530665358E-2</v>
      </c>
      <c r="H1312" s="9">
        <f>E1312-$E$2</f>
        <v>1038.0830231481482</v>
      </c>
      <c r="I1312" s="9">
        <f>IF(H1312=0,Sheet1!$S$1,((D1312-C1312*$Q$2-1420*C1312-H1312*B1312*$Q$1-C1312*H1312*$Q$1)/(H1312*G1312)))</f>
        <v>16.930873043387408</v>
      </c>
      <c r="J1312" s="9">
        <f>I1312/(Sheet1!$S$4*SQRT(Sheet1!$S$5))</f>
        <v>8.6640351954456065</v>
      </c>
      <c r="K1312" s="9"/>
      <c r="L1312" s="9"/>
      <c r="M1312" s="9"/>
    </row>
    <row r="1313" spans="1:13" x14ac:dyDescent="0.25">
      <c r="A1313" s="5">
        <v>43.266666666201004</v>
      </c>
      <c r="B1313" s="5">
        <v>0.69437218600463035</v>
      </c>
      <c r="C1313" s="5">
        <v>0.18341179487179488</v>
      </c>
      <c r="D1313" s="9">
        <v>2174.3434862088207</v>
      </c>
      <c r="E1313">
        <v>1334.8031064814813</v>
      </c>
      <c r="F1313" s="9">
        <f t="shared" si="40"/>
        <v>1.7188925652377084E-2</v>
      </c>
      <c r="G1313" s="9">
        <f t="shared" si="41"/>
        <v>4.2188925652377085E-2</v>
      </c>
      <c r="H1313" s="9">
        <f>E1313-$E$2</f>
        <v>1042.6462037037036</v>
      </c>
      <c r="I1313" s="9">
        <f>IF(H1313=0,Sheet1!$S$1,((D1313-C1313*$Q$2-1420*C1313-H1313*B1313*$Q$1-C1313*H1313*$Q$1)/(H1313*G1313)))</f>
        <v>16.702071869734443</v>
      </c>
      <c r="J1313" s="9">
        <f>I1313/(Sheet1!$S$4*SQRT(Sheet1!$S$5))</f>
        <v>8.5469507771637758</v>
      </c>
      <c r="K1313" s="9"/>
      <c r="L1313" s="9"/>
      <c r="M1313" s="9"/>
    </row>
    <row r="1314" spans="1:13" x14ac:dyDescent="0.25">
      <c r="A1314" s="5">
        <v>43.316666667411724</v>
      </c>
      <c r="B1314" s="5">
        <v>0.69572703363912292</v>
      </c>
      <c r="C1314" s="5">
        <v>0.18560205128205126</v>
      </c>
      <c r="D1314" s="9">
        <v>2176.5396289097857</v>
      </c>
      <c r="E1314">
        <v>1335.716486111111</v>
      </c>
      <c r="F1314" s="9">
        <f t="shared" si="40"/>
        <v>1.722107244214249E-2</v>
      </c>
      <c r="G1314" s="9">
        <f t="shared" si="41"/>
        <v>4.2221072442142488E-2</v>
      </c>
      <c r="H1314" s="9">
        <f>E1314-$E$2</f>
        <v>1043.5595833333332</v>
      </c>
      <c r="I1314" s="9">
        <f>IF(H1314=0,Sheet1!$S$1,((D1314-C1314*$Q$2-1420*C1314-H1314*B1314*$Q$1-C1314*H1314*$Q$1)/(H1314*G1314)))</f>
        <v>16.490212218594497</v>
      </c>
      <c r="J1314" s="9">
        <f>I1314/(Sheet1!$S$4*SQRT(Sheet1!$S$5))</f>
        <v>8.4385358437301896</v>
      </c>
      <c r="K1314" s="9"/>
      <c r="L1314" s="9"/>
      <c r="M1314" s="9"/>
    </row>
    <row r="1315" spans="1:13" x14ac:dyDescent="0.25">
      <c r="A1315" s="5">
        <v>43.349999998059744</v>
      </c>
      <c r="B1315" s="5">
        <v>0.69659424831045946</v>
      </c>
      <c r="C1315" s="5">
        <v>0.18560205128205126</v>
      </c>
      <c r="D1315" s="9">
        <v>2173.3359876813252</v>
      </c>
      <c r="E1315">
        <v>1335.716486111111</v>
      </c>
      <c r="F1315" s="9">
        <f t="shared" si="40"/>
        <v>1.722107244214249E-2</v>
      </c>
      <c r="G1315" s="9">
        <f t="shared" si="41"/>
        <v>4.2221072442142488E-2</v>
      </c>
      <c r="H1315" s="9">
        <f>E1315-$E$2</f>
        <v>1043.5595833333332</v>
      </c>
      <c r="I1315" s="9">
        <f>IF(H1315=0,Sheet1!$S$1,((D1315-C1315*$Q$2-1420*C1315-H1315*B1315*$Q$1-C1315*H1315*$Q$1)/(H1315*G1315)))</f>
        <v>16.395565115521801</v>
      </c>
      <c r="J1315" s="9">
        <f>I1315/(Sheet1!$S$4*SQRT(Sheet1!$S$5))</f>
        <v>8.3901020842856902</v>
      </c>
      <c r="K1315" s="9"/>
      <c r="L1315" s="9"/>
      <c r="M1315" s="9"/>
    </row>
    <row r="1316" spans="1:13" x14ac:dyDescent="0.25">
      <c r="A1316" s="5">
        <v>43.383333339185143</v>
      </c>
      <c r="B1316" s="5">
        <v>0.6974159709798593</v>
      </c>
      <c r="C1316" s="5">
        <v>0.18833487179487179</v>
      </c>
      <c r="D1316" s="9">
        <v>2170.3046082820547</v>
      </c>
      <c r="E1316">
        <v>1333.6377962962965</v>
      </c>
      <c r="F1316" s="9">
        <f t="shared" si="40"/>
        <v>1.7147971036417096E-2</v>
      </c>
      <c r="G1316" s="9">
        <f t="shared" si="41"/>
        <v>4.2147971036417098E-2</v>
      </c>
      <c r="H1316" s="9">
        <f>E1316-$E$2</f>
        <v>1041.4808935185188</v>
      </c>
      <c r="I1316" s="9">
        <f>IF(H1316=0,Sheet1!$S$1,((D1316-C1316*$Q$2-1420*C1316-H1316*B1316*$Q$1-C1316*H1316*$Q$1)/(H1316*G1316)))</f>
        <v>16.185385807830215</v>
      </c>
      <c r="J1316" s="9">
        <f>I1316/(Sheet1!$S$4*SQRT(Sheet1!$S$5))</f>
        <v>8.2825470329585809</v>
      </c>
      <c r="K1316" s="9"/>
      <c r="L1316" s="9"/>
      <c r="M1316" s="9"/>
    </row>
    <row r="1317" spans="1:13" x14ac:dyDescent="0.25">
      <c r="A1317" s="5">
        <v>43.416666669833162</v>
      </c>
      <c r="B1317" s="5">
        <v>0.69818202987464251</v>
      </c>
      <c r="C1317" s="5">
        <v>0.18826564102564103</v>
      </c>
      <c r="D1317" s="9">
        <v>2165.668428714444</v>
      </c>
      <c r="E1317">
        <v>1334.4524444444442</v>
      </c>
      <c r="F1317" s="9">
        <f t="shared" si="40"/>
        <v>1.7176594745111736E-2</v>
      </c>
      <c r="G1317" s="9">
        <f t="shared" si="41"/>
        <v>4.2176594745111734E-2</v>
      </c>
      <c r="H1317" s="9">
        <f>E1317-$E$2</f>
        <v>1042.2955416666664</v>
      </c>
      <c r="I1317" s="9">
        <f>IF(H1317=0,Sheet1!$S$1,((D1317-C1317*$Q$2-1420*C1317-H1317*B1317*$Q$1-C1317*H1317*$Q$1)/(H1317*G1317)))</f>
        <v>16.025090274372054</v>
      </c>
      <c r="J1317" s="9">
        <f>I1317/(Sheet1!$S$4*SQRT(Sheet1!$S$5))</f>
        <v>8.2005190040438727</v>
      </c>
      <c r="K1317" s="9"/>
      <c r="L1317" s="9"/>
      <c r="M1317" s="9"/>
    </row>
    <row r="1318" spans="1:13" x14ac:dyDescent="0.25">
      <c r="A1318" s="5">
        <v>43.450000000481182</v>
      </c>
      <c r="B1318" s="5">
        <v>0.69888890517415525</v>
      </c>
      <c r="C1318" s="5">
        <v>0.18753230769230769</v>
      </c>
      <c r="D1318" s="9">
        <v>2172.3102265438188</v>
      </c>
      <c r="E1318">
        <v>1336.1286990740741</v>
      </c>
      <c r="F1318" s="9">
        <f t="shared" si="40"/>
        <v>1.7235593767091995E-2</v>
      </c>
      <c r="G1318" s="9">
        <f t="shared" si="41"/>
        <v>4.2235593767091996E-2</v>
      </c>
      <c r="H1318" s="9">
        <f>E1318-$E$2</f>
        <v>1043.9717962962964</v>
      </c>
      <c r="I1318" s="9">
        <f>IF(H1318=0,Sheet1!$S$1,((D1318-C1318*$Q$2-1420*C1318-H1318*B1318*$Q$1-C1318*H1318*$Q$1)/(H1318*G1318)))</f>
        <v>16.134231794948398</v>
      </c>
      <c r="J1318" s="9">
        <f>I1318/(Sheet1!$S$4*SQRT(Sheet1!$S$5))</f>
        <v>8.2563699913576798</v>
      </c>
      <c r="K1318" s="9"/>
      <c r="L1318" s="9"/>
      <c r="M1318" s="9"/>
    </row>
    <row r="1319" spans="1:13" x14ac:dyDescent="0.25">
      <c r="A1319" s="5">
        <v>43.500000001691902</v>
      </c>
      <c r="B1319" s="5">
        <v>0.69980116252436375</v>
      </c>
      <c r="C1319" s="5">
        <v>0.18762000000000001</v>
      </c>
      <c r="D1319" s="9">
        <v>2175.7114367440777</v>
      </c>
      <c r="E1319">
        <v>1340.2096944444443</v>
      </c>
      <c r="F1319" s="9">
        <f t="shared" si="40"/>
        <v>1.7379805232457708E-2</v>
      </c>
      <c r="G1319" s="9">
        <f t="shared" si="41"/>
        <v>4.2379805232457712E-2</v>
      </c>
      <c r="H1319" s="9">
        <f>E1319-$E$2</f>
        <v>1048.0527916666665</v>
      </c>
      <c r="I1319" s="9">
        <f>IF(H1319=0,Sheet1!$S$1,((D1319-C1319*$Q$2-1420*C1319-H1319*B1319*$Q$1-C1319*H1319*$Q$1)/(H1319*G1319)))</f>
        <v>15.976136485243995</v>
      </c>
      <c r="J1319" s="9">
        <f>I1319/(Sheet1!$S$4*SQRT(Sheet1!$S$5))</f>
        <v>8.1754678828837868</v>
      </c>
      <c r="K1319" s="9"/>
      <c r="L1319" s="9"/>
      <c r="M1319" s="9"/>
    </row>
    <row r="1320" spans="1:13" x14ac:dyDescent="0.25">
      <c r="A1320" s="5">
        <v>43.533333332339922</v>
      </c>
      <c r="B1320" s="5">
        <v>0.70039474411096003</v>
      </c>
      <c r="C1320" s="5">
        <v>0.18762000000000001</v>
      </c>
      <c r="D1320" s="9">
        <v>2177.4615875745953</v>
      </c>
      <c r="E1320">
        <v>1340.2096944444443</v>
      </c>
      <c r="F1320" s="9">
        <f t="shared" si="40"/>
        <v>1.7379805232457708E-2</v>
      </c>
      <c r="G1320" s="9">
        <f t="shared" si="41"/>
        <v>4.2379805232457712E-2</v>
      </c>
      <c r="H1320" s="9">
        <f>E1320-$E$2</f>
        <v>1048.0527916666665</v>
      </c>
      <c r="I1320" s="9">
        <f>IF(H1320=0,Sheet1!$S$1,((D1320-C1320*$Q$2-1420*C1320-H1320*B1320*$Q$1-C1320*H1320*$Q$1)/(H1320*G1320)))</f>
        <v>16.000581194012234</v>
      </c>
      <c r="J1320" s="9">
        <f>I1320/(Sheet1!$S$4*SQRT(Sheet1!$S$5))</f>
        <v>8.187976973027439</v>
      </c>
      <c r="K1320" s="9"/>
      <c r="L1320" s="9"/>
      <c r="M1320" s="9"/>
    </row>
    <row r="1321" spans="1:13" x14ac:dyDescent="0.25">
      <c r="A1321" s="5">
        <v>43.566666662987942</v>
      </c>
      <c r="B1321" s="5">
        <v>0.70089014807725136</v>
      </c>
      <c r="C1321" s="5">
        <v>0.18804051282051282</v>
      </c>
      <c r="D1321" s="9">
        <v>2171.8257900112003</v>
      </c>
      <c r="E1321">
        <v>1342.2142546296295</v>
      </c>
      <c r="F1321" s="9">
        <f t="shared" si="40"/>
        <v>1.7450939042002917E-2</v>
      </c>
      <c r="G1321" s="9">
        <f t="shared" si="41"/>
        <v>4.2450939042002922E-2</v>
      </c>
      <c r="H1321" s="9">
        <f>E1321-$E$2</f>
        <v>1050.0573518518518</v>
      </c>
      <c r="I1321" s="9">
        <f>IF(H1321=0,Sheet1!$S$1,((D1321-C1321*$Q$2-1420*C1321-H1321*B1321*$Q$1-C1321*H1321*$Q$1)/(H1321*G1321)))</f>
        <v>15.727379177304586</v>
      </c>
      <c r="J1321" s="9">
        <f>I1321/(Sheet1!$S$4*SQRT(Sheet1!$S$5))</f>
        <v>8.0481713125540555</v>
      </c>
      <c r="K1321" s="9"/>
      <c r="L1321" s="9"/>
      <c r="M1321" s="9"/>
    </row>
    <row r="1322" spans="1:13" x14ac:dyDescent="0.25">
      <c r="A1322" s="5">
        <v>43.60000000411334</v>
      </c>
      <c r="B1322" s="5">
        <v>0.70132561949826067</v>
      </c>
      <c r="C1322" s="5">
        <v>0.18878564102564102</v>
      </c>
      <c r="D1322" s="9">
        <v>2169.2701171705817</v>
      </c>
      <c r="E1322">
        <v>1341.5580787037038</v>
      </c>
      <c r="F1322" s="9">
        <f t="shared" si="40"/>
        <v>1.7427632345513366E-2</v>
      </c>
      <c r="G1322" s="9">
        <f t="shared" si="41"/>
        <v>4.2427632345513368E-2</v>
      </c>
      <c r="H1322" s="9">
        <f>E1322-$E$2</f>
        <v>1049.4011759259261</v>
      </c>
      <c r="I1322" s="9">
        <f>IF(H1322=0,Sheet1!$S$1,((D1322-C1322*$Q$2-1420*C1322-H1322*B1322*$Q$1-C1322*H1322*$Q$1)/(H1322*G1322)))</f>
        <v>15.630557410787889</v>
      </c>
      <c r="J1322" s="9">
        <f>I1322/(Sheet1!$S$4*SQRT(Sheet1!$S$5))</f>
        <v>7.9986247126453449</v>
      </c>
      <c r="K1322" s="9"/>
      <c r="L1322" s="9"/>
      <c r="M1322" s="9"/>
    </row>
    <row r="1323" spans="1:13" x14ac:dyDescent="0.25">
      <c r="A1323" s="5">
        <v>43.65000000532406</v>
      </c>
      <c r="B1323" s="5">
        <v>0.70186883809727652</v>
      </c>
      <c r="C1323" s="5">
        <v>0.18629230769230767</v>
      </c>
      <c r="D1323" s="9">
        <v>2176.4160115823515</v>
      </c>
      <c r="E1323">
        <v>1341.8893796296297</v>
      </c>
      <c r="F1323" s="9">
        <f t="shared" si="40"/>
        <v>1.7439397181191436E-2</v>
      </c>
      <c r="G1323" s="9">
        <f t="shared" si="41"/>
        <v>4.2439397181191441E-2</v>
      </c>
      <c r="H1323" s="9">
        <f>E1323-$E$2</f>
        <v>1049.732476851852</v>
      </c>
      <c r="I1323" s="9">
        <f>IF(H1323=0,Sheet1!$S$1,((D1323-C1323*$Q$2-1420*C1323-H1323*B1323*$Q$1-C1323*H1323*$Q$1)/(H1323*G1323)))</f>
        <v>15.96473697408066</v>
      </c>
      <c r="J1323" s="9">
        <f>I1323/(Sheet1!$S$4*SQRT(Sheet1!$S$5))</f>
        <v>8.1696344113506356</v>
      </c>
      <c r="K1323" s="9"/>
      <c r="L1323" s="9"/>
      <c r="M1323" s="9"/>
    </row>
    <row r="1324" spans="1:13" x14ac:dyDescent="0.25">
      <c r="A1324" s="5">
        <v>43.68333333597208</v>
      </c>
      <c r="B1324" s="5">
        <v>0.70216622590895672</v>
      </c>
      <c r="C1324" s="5">
        <v>0.18629230769230767</v>
      </c>
      <c r="D1324" s="9">
        <v>2177.7666266980173</v>
      </c>
      <c r="E1324">
        <v>1341.8893796296297</v>
      </c>
      <c r="F1324" s="9">
        <f t="shared" si="40"/>
        <v>1.7439397181191436E-2</v>
      </c>
      <c r="G1324" s="9">
        <f t="shared" si="41"/>
        <v>4.2439397181191441E-2</v>
      </c>
      <c r="H1324" s="9">
        <f>E1324-$E$2</f>
        <v>1049.732476851852</v>
      </c>
      <c r="I1324" s="9">
        <f>IF(H1324=0,Sheet1!$S$1,((D1324-C1324*$Q$2-1420*C1324-H1324*B1324*$Q$1-C1324*H1324*$Q$1)/(H1324*G1324)))</f>
        <v>15.987569950130984</v>
      </c>
      <c r="J1324" s="9">
        <f>I1324/(Sheet1!$S$4*SQRT(Sheet1!$S$5))</f>
        <v>8.1813187295550076</v>
      </c>
      <c r="K1324" s="9"/>
      <c r="L1324" s="9"/>
      <c r="M1324" s="9"/>
    </row>
    <row r="1325" spans="1:13" x14ac:dyDescent="0.25">
      <c r="A1325" s="5">
        <v>43.7166666666201</v>
      </c>
      <c r="B1325" s="5">
        <v>0.70242148137852178</v>
      </c>
      <c r="C1325" s="5">
        <v>0.18502410256410257</v>
      </c>
      <c r="D1325" s="9">
        <v>2181.3815472094057</v>
      </c>
      <c r="E1325">
        <v>1339.1402361111109</v>
      </c>
      <c r="F1325" s="9">
        <f t="shared" si="40"/>
        <v>1.7341934810020259E-2</v>
      </c>
      <c r="G1325" s="9">
        <f t="shared" si="41"/>
        <v>4.2341934810020257E-2</v>
      </c>
      <c r="H1325" s="9">
        <f>E1325-$E$2</f>
        <v>1046.9833333333331</v>
      </c>
      <c r="I1325" s="9">
        <f>IF(H1325=0,Sheet1!$S$1,((D1325-C1325*$Q$2-1420*C1325-H1325*B1325*$Q$1-C1325*H1325*$Q$1)/(H1325*G1325)))</f>
        <v>16.304473415572001</v>
      </c>
      <c r="J1325" s="9">
        <f>I1325/(Sheet1!$S$4*SQRT(Sheet1!$S$5))</f>
        <v>8.3434877311831919</v>
      </c>
      <c r="K1325" s="9"/>
      <c r="L1325" s="9"/>
      <c r="M1325" s="9"/>
    </row>
    <row r="1326" spans="1:13" x14ac:dyDescent="0.25">
      <c r="A1326" s="5">
        <v>43.74999999726812</v>
      </c>
      <c r="B1326" s="5">
        <v>0.70263752050649297</v>
      </c>
      <c r="C1326" s="5">
        <v>0.18502410256410257</v>
      </c>
      <c r="D1326" s="9">
        <v>2176.5947238282461</v>
      </c>
      <c r="E1326">
        <v>1339.1402361111109</v>
      </c>
      <c r="F1326" s="9">
        <f t="shared" si="40"/>
        <v>1.7341934810020259E-2</v>
      </c>
      <c r="G1326" s="9">
        <f t="shared" si="41"/>
        <v>4.2341934810020257E-2</v>
      </c>
      <c r="H1326" s="9">
        <f>E1326-$E$2</f>
        <v>1046.9833333333331</v>
      </c>
      <c r="I1326" s="9">
        <f>IF(H1326=0,Sheet1!$S$1,((D1326-C1326*$Q$2-1420*C1326-H1326*B1326*$Q$1-C1326*H1326*$Q$1)/(H1326*G1326)))</f>
        <v>16.191045800792995</v>
      </c>
      <c r="J1326" s="9">
        <f>I1326/(Sheet1!$S$4*SQRT(Sheet1!$S$5))</f>
        <v>8.2854434210012915</v>
      </c>
      <c r="K1326" s="9"/>
      <c r="L1326" s="9"/>
      <c r="M1326" s="9"/>
    </row>
    <row r="1327" spans="1:13" x14ac:dyDescent="0.25">
      <c r="A1327" s="5">
        <v>43.783333338393518</v>
      </c>
      <c r="B1327" s="5">
        <v>0.70282361725813614</v>
      </c>
      <c r="C1327" s="5">
        <v>0.18137794871794871</v>
      </c>
      <c r="D1327" s="9">
        <v>2175.8595101319861</v>
      </c>
      <c r="E1327">
        <v>1340.966375</v>
      </c>
      <c r="F1327" s="9">
        <f t="shared" si="40"/>
        <v>1.7406633700316611E-2</v>
      </c>
      <c r="G1327" s="9">
        <f t="shared" si="41"/>
        <v>4.2406633700316609E-2</v>
      </c>
      <c r="H1327" s="9">
        <f>E1327-$E$2</f>
        <v>1048.8094722222222</v>
      </c>
      <c r="I1327" s="9">
        <f>IF(H1327=0,Sheet1!$S$1,((D1327-C1327*$Q$2-1420*C1327-H1327*B1327*$Q$1-C1327*H1327*$Q$1)/(H1327*G1327)))</f>
        <v>16.376469219286854</v>
      </c>
      <c r="J1327" s="9">
        <f>I1327/(Sheet1!$S$4*SQRT(Sheet1!$S$5))</f>
        <v>8.3803301418321503</v>
      </c>
      <c r="K1327" s="9"/>
      <c r="L1327" s="9"/>
      <c r="M1327" s="9"/>
    </row>
    <row r="1328" spans="1:13" x14ac:dyDescent="0.25">
      <c r="A1328" s="5">
        <v>43.833333339604238</v>
      </c>
      <c r="B1328" s="5">
        <v>0.70308106013297611</v>
      </c>
      <c r="C1328" s="5">
        <v>0.18285794871794872</v>
      </c>
      <c r="D1328" s="9">
        <v>2178.805388807074</v>
      </c>
      <c r="E1328">
        <v>1343.2017638888888</v>
      </c>
      <c r="F1328" s="9">
        <f t="shared" si="40"/>
        <v>1.7486054089310601E-2</v>
      </c>
      <c r="G1328" s="9">
        <f t="shared" si="41"/>
        <v>4.2486054089310603E-2</v>
      </c>
      <c r="H1328" s="9">
        <f>E1328-$E$2</f>
        <v>1051.044861111111</v>
      </c>
      <c r="I1328" s="9">
        <f>IF(H1328=0,Sheet1!$S$1,((D1328-C1328*$Q$2-1420*C1328-H1328*B1328*$Q$1-C1328*H1328*$Q$1)/(H1328*G1328)))</f>
        <v>16.202593071606405</v>
      </c>
      <c r="J1328" s="9">
        <f>I1328/(Sheet1!$S$4*SQRT(Sheet1!$S$5))</f>
        <v>8.2913525055760999</v>
      </c>
      <c r="K1328" s="9"/>
      <c r="L1328" s="9"/>
      <c r="M1328" s="9"/>
    </row>
    <row r="1329" spans="1:13" x14ac:dyDescent="0.25">
      <c r="A1329" s="5">
        <v>43.866666670252258</v>
      </c>
      <c r="B1329" s="5">
        <v>0.70325848358533305</v>
      </c>
      <c r="C1329" s="5">
        <v>0.18345692307692307</v>
      </c>
      <c r="D1329" s="9">
        <v>2179.4983969499899</v>
      </c>
      <c r="E1329">
        <v>1343.7100879629629</v>
      </c>
      <c r="F1329" s="9">
        <f t="shared" si="40"/>
        <v>1.7504148311864837E-2</v>
      </c>
      <c r="G1329" s="9">
        <f t="shared" si="41"/>
        <v>4.2504148311864838E-2</v>
      </c>
      <c r="H1329" s="9">
        <f>E1329-$E$2</f>
        <v>1051.5531851851852</v>
      </c>
      <c r="I1329" s="9">
        <f>IF(H1329=0,Sheet1!$S$1,((D1329-C1329*$Q$2-1420*C1329-H1329*B1329*$Q$1-C1329*H1329*$Q$1)/(H1329*G1329)))</f>
        <v>16.139330934351953</v>
      </c>
      <c r="J1329" s="9">
        <f>I1329/(Sheet1!$S$4*SQRT(Sheet1!$S$5))</f>
        <v>8.2589793738239976</v>
      </c>
      <c r="K1329" s="9"/>
      <c r="L1329" s="9"/>
      <c r="M1329" s="9"/>
    </row>
    <row r="1330" spans="1:13" x14ac:dyDescent="0.25">
      <c r="A1330" s="5">
        <v>43.900000000900278</v>
      </c>
      <c r="B1330" s="5">
        <v>0.70345070681372013</v>
      </c>
      <c r="C1330" s="5">
        <v>0.18336410256410257</v>
      </c>
      <c r="D1330" s="9">
        <v>2180.2949030766231</v>
      </c>
      <c r="E1330">
        <v>1341.6309814814813</v>
      </c>
      <c r="F1330" s="9">
        <f t="shared" si="40"/>
        <v>1.7430220737026474E-2</v>
      </c>
      <c r="G1330" s="9">
        <f t="shared" si="41"/>
        <v>4.2430220737026472E-2</v>
      </c>
      <c r="H1330" s="9">
        <f>E1330-$E$2</f>
        <v>1049.4740787037035</v>
      </c>
      <c r="I1330" s="9">
        <f>IF(H1330=0,Sheet1!$S$1,((D1330-C1330*$Q$2-1420*C1330-H1330*B1330*$Q$1-C1330*H1330*$Q$1)/(H1330*G1330)))</f>
        <v>16.264334877599484</v>
      </c>
      <c r="J1330" s="9">
        <f>I1330/(Sheet1!$S$4*SQRT(Sheet1!$S$5))</f>
        <v>8.3229476382537584</v>
      </c>
      <c r="K1330" s="9"/>
      <c r="L1330" s="9"/>
      <c r="M1330" s="9"/>
    </row>
    <row r="1331" spans="1:13" x14ac:dyDescent="0.25">
      <c r="A1331" s="5">
        <v>43.933333331548297</v>
      </c>
      <c r="B1331" s="5">
        <v>0.70365920526879966</v>
      </c>
      <c r="C1331" s="5">
        <v>0.18336410256410257</v>
      </c>
      <c r="D1331" s="9">
        <v>2173.8124667199149</v>
      </c>
      <c r="E1331">
        <v>1341.6309814814813</v>
      </c>
      <c r="F1331" s="9">
        <f t="shared" si="40"/>
        <v>1.7430220737026474E-2</v>
      </c>
      <c r="G1331" s="9">
        <f t="shared" si="41"/>
        <v>4.2430220737026472E-2</v>
      </c>
      <c r="H1331" s="9">
        <f>E1331-$E$2</f>
        <v>1049.4740787037035</v>
      </c>
      <c r="I1331" s="9">
        <f>IF(H1331=0,Sheet1!$S$1,((D1331-C1331*$Q$2-1420*C1331-H1331*B1331*$Q$1-C1331*H1331*$Q$1)/(H1331*G1331)))</f>
        <v>16.11351032398872</v>
      </c>
      <c r="J1331" s="9">
        <f>I1331/(Sheet1!$S$4*SQRT(Sheet1!$S$5))</f>
        <v>8.2457661935950952</v>
      </c>
      <c r="K1331" s="9"/>
      <c r="L1331" s="9"/>
      <c r="M1331" s="9"/>
    </row>
    <row r="1332" spans="1:13" x14ac:dyDescent="0.25">
      <c r="A1332" s="5">
        <v>43.966666672673696</v>
      </c>
      <c r="B1332" s="5">
        <v>0.70388590162348419</v>
      </c>
      <c r="C1332" s="5">
        <v>0.18248461538461538</v>
      </c>
      <c r="D1332" s="9">
        <v>2175.2934389495485</v>
      </c>
      <c r="E1332">
        <v>1338.514074074074</v>
      </c>
      <c r="F1332" s="9">
        <f t="shared" si="40"/>
        <v>1.7319787817128972E-2</v>
      </c>
      <c r="G1332" s="9">
        <f t="shared" si="41"/>
        <v>4.2319787817128973E-2</v>
      </c>
      <c r="H1332" s="9">
        <f>E1332-$E$2</f>
        <v>1046.3571712962962</v>
      </c>
      <c r="I1332" s="9">
        <f>IF(H1332=0,Sheet1!$S$1,((D1332-C1332*$Q$2-1420*C1332-H1332*B1332*$Q$1-C1332*H1332*$Q$1)/(H1332*G1332)))</f>
        <v>16.37033329380105</v>
      </c>
      <c r="J1332" s="9">
        <f>I1332/(Sheet1!$S$4*SQRT(Sheet1!$S$5))</f>
        <v>8.3771902048525622</v>
      </c>
      <c r="K1332" s="9"/>
      <c r="L1332" s="9"/>
      <c r="M1332" s="9"/>
    </row>
    <row r="1333" spans="1:13" x14ac:dyDescent="0.25">
      <c r="A1333" s="5">
        <v>44.016666663407037</v>
      </c>
      <c r="B1333" s="5">
        <v>0.70426398171340332</v>
      </c>
      <c r="C1333" s="5">
        <v>0.18309692307692307</v>
      </c>
      <c r="D1333" s="9">
        <v>2175.2633628613062</v>
      </c>
      <c r="E1333">
        <v>1340.4986759259259</v>
      </c>
      <c r="F1333" s="9">
        <f t="shared" si="40"/>
        <v>1.7390047903702903E-2</v>
      </c>
      <c r="G1333" s="9">
        <f t="shared" si="41"/>
        <v>4.2390047903702904E-2</v>
      </c>
      <c r="H1333" s="9">
        <f>E1333-$E$2</f>
        <v>1048.3417731481481</v>
      </c>
      <c r="I1333" s="9">
        <f>IF(H1333=0,Sheet1!$S$1,((D1333-C1333*$Q$2-1420*C1333-H1333*B1333*$Q$1-C1333*H1333*$Q$1)/(H1333*G1333)))</f>
        <v>16.209633885734185</v>
      </c>
      <c r="J1333" s="9">
        <f>I1333/(Sheet1!$S$4*SQRT(Sheet1!$S$5))</f>
        <v>8.2949555011954832</v>
      </c>
      <c r="K1333" s="9"/>
      <c r="L1333" s="9"/>
      <c r="M1333" s="9"/>
    </row>
    <row r="1334" spans="1:13" x14ac:dyDescent="0.25">
      <c r="A1334" s="5">
        <v>44.050000004532436</v>
      </c>
      <c r="B1334" s="5">
        <v>0.70454082598071566</v>
      </c>
      <c r="C1334" s="5">
        <v>0.18239948717948717</v>
      </c>
      <c r="D1334" s="9">
        <v>2175.995304047588</v>
      </c>
      <c r="E1334">
        <v>1340.4349490740742</v>
      </c>
      <c r="F1334" s="9">
        <f t="shared" si="40"/>
        <v>1.7387788815713803E-2</v>
      </c>
      <c r="G1334" s="9">
        <f t="shared" si="41"/>
        <v>4.2387788815713805E-2</v>
      </c>
      <c r="H1334" s="9">
        <f>E1334-$E$2</f>
        <v>1048.2780462962965</v>
      </c>
      <c r="I1334" s="9">
        <f>IF(H1334=0,Sheet1!$S$1,((D1334-C1334*$Q$2-1420*C1334-H1334*B1334*$Q$1-C1334*H1334*$Q$1)/(H1334*G1334)))</f>
        <v>16.279465857137488</v>
      </c>
      <c r="J1334" s="9">
        <f>I1334/(Sheet1!$S$4*SQRT(Sheet1!$S$5))</f>
        <v>8.3306906139953441</v>
      </c>
      <c r="K1334" s="9"/>
      <c r="L1334" s="9"/>
      <c r="M1334" s="9"/>
    </row>
    <row r="1335" spans="1:13" x14ac:dyDescent="0.25">
      <c r="A1335" s="5">
        <v>44.083333335180455</v>
      </c>
      <c r="B1335" s="5">
        <v>0.70536470521281835</v>
      </c>
      <c r="C1335" s="5">
        <v>0.18239948717948717</v>
      </c>
      <c r="D1335" s="9">
        <v>2174.8009198170089</v>
      </c>
      <c r="E1335">
        <v>1340.4349490740742</v>
      </c>
      <c r="F1335" s="9">
        <f t="shared" si="40"/>
        <v>1.7387788815713803E-2</v>
      </c>
      <c r="G1335" s="9">
        <f t="shared" si="41"/>
        <v>4.2387788815713805E-2</v>
      </c>
      <c r="H1335" s="9">
        <f>E1335-$E$2</f>
        <v>1048.2780462962965</v>
      </c>
      <c r="I1335" s="9">
        <f>IF(H1335=0,Sheet1!$S$1,((D1335-C1335*$Q$2-1420*C1335-H1335*B1335*$Q$1-C1335*H1335*$Q$1)/(H1335*G1335)))</f>
        <v>16.231827601028886</v>
      </c>
      <c r="J1335" s="9">
        <f>I1335/(Sheet1!$S$4*SQRT(Sheet1!$S$5))</f>
        <v>8.3063126905110156</v>
      </c>
      <c r="K1335" s="9"/>
      <c r="L1335" s="9"/>
      <c r="M1335" s="9"/>
    </row>
    <row r="1336" spans="1:13" x14ac:dyDescent="0.25">
      <c r="A1336" s="5">
        <v>44.116666665828475</v>
      </c>
      <c r="B1336" s="5">
        <v>0.70512032309039008</v>
      </c>
      <c r="C1336" s="5">
        <v>0.18111487179487179</v>
      </c>
      <c r="D1336" s="9">
        <v>2171.6375369339594</v>
      </c>
      <c r="E1336">
        <v>1344.7561157407408</v>
      </c>
      <c r="F1336" s="9">
        <f t="shared" si="40"/>
        <v>1.7541422390281666E-2</v>
      </c>
      <c r="G1336" s="9">
        <f t="shared" si="41"/>
        <v>4.2541422390281664E-2</v>
      </c>
      <c r="H1336" s="9">
        <f>E1336-$E$2</f>
        <v>1052.5992129629631</v>
      </c>
      <c r="I1336" s="9">
        <f>IF(H1336=0,Sheet1!$S$1,((D1336-C1336*$Q$2-1420*C1336-H1336*B1336*$Q$1-C1336*H1336*$Q$1)/(H1336*G1336)))</f>
        <v>16.055353449988953</v>
      </c>
      <c r="J1336" s="9">
        <f>I1336/(Sheet1!$S$4*SQRT(Sheet1!$S$5))</f>
        <v>8.2160055780674828</v>
      </c>
      <c r="K1336" s="9"/>
      <c r="L1336" s="9"/>
      <c r="M1336" s="9"/>
    </row>
    <row r="1337" spans="1:13" x14ac:dyDescent="0.25">
      <c r="A1337" s="5">
        <v>44.149999996476495</v>
      </c>
      <c r="B1337" s="5">
        <v>0.70539648646690922</v>
      </c>
      <c r="C1337" s="5">
        <v>0.18111487179487179</v>
      </c>
      <c r="D1337" s="9">
        <v>2170.9481768784199</v>
      </c>
      <c r="E1337">
        <v>1344.7561157407408</v>
      </c>
      <c r="F1337" s="9">
        <f t="shared" si="40"/>
        <v>1.7541422390281666E-2</v>
      </c>
      <c r="G1337" s="9">
        <f t="shared" si="41"/>
        <v>4.2541422390281664E-2</v>
      </c>
      <c r="H1337" s="9">
        <f>E1337-$E$2</f>
        <v>1052.5992129629631</v>
      </c>
      <c r="I1337" s="9">
        <f>IF(H1337=0,Sheet1!$S$1,((D1337-C1337*$Q$2-1420*C1337-H1337*B1337*$Q$1-C1337*H1337*$Q$1)/(H1337*G1337)))</f>
        <v>16.033025689830755</v>
      </c>
      <c r="J1337" s="9">
        <f>I1337/(Sheet1!$S$4*SQRT(Sheet1!$S$5))</f>
        <v>8.2045797939776506</v>
      </c>
      <c r="K1337" s="9"/>
      <c r="L1337" s="9"/>
      <c r="M1337" s="9"/>
    </row>
    <row r="1338" spans="1:13" x14ac:dyDescent="0.25">
      <c r="A1338" s="5">
        <v>44.199999997687215</v>
      </c>
      <c r="B1338" s="5">
        <v>0.70574811471127408</v>
      </c>
      <c r="C1338" s="5">
        <v>0.17970615384615385</v>
      </c>
      <c r="D1338" s="9">
        <v>2170.6395632085719</v>
      </c>
      <c r="E1338">
        <v>1348.7849907407408</v>
      </c>
      <c r="F1338" s="9">
        <f t="shared" si="40"/>
        <v>1.7685488688336717E-2</v>
      </c>
      <c r="G1338" s="9">
        <f t="shared" si="41"/>
        <v>4.2685488688336715E-2</v>
      </c>
      <c r="H1338" s="9">
        <f>E1338-$E$2</f>
        <v>1056.628087962963</v>
      </c>
      <c r="I1338" s="9">
        <f>IF(H1338=0,Sheet1!$S$1,((D1338-C1338*$Q$2-1420*C1338-H1338*B1338*$Q$1-C1338*H1338*$Q$1)/(H1338*G1338)))</f>
        <v>15.931727041172101</v>
      </c>
      <c r="J1338" s="9">
        <f>I1338/(Sheet1!$S$4*SQRT(Sheet1!$S$5))</f>
        <v>8.1527422392939357</v>
      </c>
      <c r="K1338" s="9"/>
      <c r="L1338" s="9"/>
      <c r="M1338" s="9"/>
    </row>
    <row r="1339" spans="1:13" x14ac:dyDescent="0.25">
      <c r="A1339" s="5">
        <v>44.233333338812614</v>
      </c>
      <c r="B1339" s="5">
        <v>0.7059193447369656</v>
      </c>
      <c r="C1339" s="5">
        <v>0.18072666666666667</v>
      </c>
      <c r="D1339" s="9">
        <v>2170.025595006638</v>
      </c>
      <c r="E1339">
        <v>1348.5303842592593</v>
      </c>
      <c r="F1339" s="9">
        <f t="shared" si="40"/>
        <v>1.7676360753171666E-2</v>
      </c>
      <c r="G1339" s="9">
        <f t="shared" si="41"/>
        <v>4.2676360753171667E-2</v>
      </c>
      <c r="H1339" s="9">
        <f>E1339-$E$2</f>
        <v>1056.3734814814816</v>
      </c>
      <c r="I1339" s="9">
        <f>IF(H1339=0,Sheet1!$S$1,((D1339-C1339*$Q$2-1420*C1339-H1339*B1339*$Q$1-C1339*H1339*$Q$1)/(H1339*G1339)))</f>
        <v>15.843828607268321</v>
      </c>
      <c r="J1339" s="9">
        <f>I1339/(Sheet1!$S$4*SQRT(Sheet1!$S$5))</f>
        <v>8.1077619761370787</v>
      </c>
      <c r="K1339" s="9"/>
      <c r="L1339" s="9"/>
      <c r="M1339" s="9"/>
    </row>
    <row r="1340" spans="1:13" x14ac:dyDescent="0.25">
      <c r="A1340" s="5">
        <v>44.266666669460633</v>
      </c>
      <c r="B1340" s="5">
        <v>0.70602617564313852</v>
      </c>
      <c r="C1340" s="5">
        <v>0.17954871794871793</v>
      </c>
      <c r="D1340" s="9">
        <v>2169.4756078484847</v>
      </c>
      <c r="E1340">
        <v>1347.2012962962958</v>
      </c>
      <c r="F1340" s="9">
        <f t="shared" si="40"/>
        <v>1.7628763151973887E-2</v>
      </c>
      <c r="G1340" s="9">
        <f t="shared" si="41"/>
        <v>4.2628763151973892E-2</v>
      </c>
      <c r="H1340" s="9">
        <f>E1340-$E$2</f>
        <v>1055.0443935185181</v>
      </c>
      <c r="I1340" s="9">
        <f>IF(H1340=0,Sheet1!$S$1,((D1340-C1340*$Q$2-1420*C1340-H1340*B1340*$Q$1-C1340*H1340*$Q$1)/(H1340*G1340)))</f>
        <v>15.990092210895682</v>
      </c>
      <c r="J1340" s="9">
        <f>I1340/(Sheet1!$S$4*SQRT(Sheet1!$S$5))</f>
        <v>8.1826094459865484</v>
      </c>
      <c r="K1340" s="9"/>
      <c r="L1340" s="9"/>
      <c r="M1340" s="9"/>
    </row>
    <row r="1341" spans="1:13" x14ac:dyDescent="0.25">
      <c r="A1341" s="5">
        <v>44.300000000108653</v>
      </c>
      <c r="B1341" s="5">
        <v>0.70606341336776801</v>
      </c>
      <c r="C1341" s="5">
        <v>0.18175641025641026</v>
      </c>
      <c r="D1341" s="9">
        <v>2167.5286929565327</v>
      </c>
      <c r="E1341">
        <v>1346.9072314814816</v>
      </c>
      <c r="F1341" s="9">
        <f t="shared" si="40"/>
        <v>1.761824376145046E-2</v>
      </c>
      <c r="G1341" s="9">
        <f t="shared" si="41"/>
        <v>4.2618243761450458E-2</v>
      </c>
      <c r="H1341" s="9">
        <f>E1341-$E$2</f>
        <v>1054.7503287037039</v>
      </c>
      <c r="I1341" s="9">
        <f>IF(H1341=0,Sheet1!$S$1,((D1341-C1341*$Q$2-1420*C1341-H1341*B1341*$Q$1-C1341*H1341*$Q$1)/(H1341*G1341)))</f>
        <v>15.781352896156582</v>
      </c>
      <c r="J1341" s="9">
        <f>I1341/(Sheet1!$S$4*SQRT(Sheet1!$S$5))</f>
        <v>8.0757912822132933</v>
      </c>
      <c r="K1341" s="9"/>
      <c r="L1341" s="9"/>
      <c r="M1341" s="9"/>
    </row>
    <row r="1342" spans="1:13" x14ac:dyDescent="0.25">
      <c r="A1342" s="5">
        <v>44.333333330756673</v>
      </c>
      <c r="B1342" s="5">
        <v>0.70602863213123768</v>
      </c>
      <c r="C1342" s="5">
        <v>0.18175641025641026</v>
      </c>
      <c r="D1342" s="9">
        <v>2166.0313623527304</v>
      </c>
      <c r="E1342">
        <v>1346.9072314814816</v>
      </c>
      <c r="F1342" s="9">
        <f t="shared" si="40"/>
        <v>1.761824376145046E-2</v>
      </c>
      <c r="G1342" s="9">
        <f t="shared" si="41"/>
        <v>4.2618243761450458E-2</v>
      </c>
      <c r="H1342" s="9">
        <f>E1342-$E$2</f>
        <v>1054.7503287037039</v>
      </c>
      <c r="I1342" s="9">
        <f>IF(H1342=0,Sheet1!$S$1,((D1342-C1342*$Q$2-1420*C1342-H1342*B1342*$Q$1-C1342*H1342*$Q$1)/(H1342*G1342)))</f>
        <v>15.748914668082</v>
      </c>
      <c r="J1342" s="9">
        <f>I1342/(Sheet1!$S$4*SQRT(Sheet1!$S$5))</f>
        <v>8.0591916686555134</v>
      </c>
      <c r="K1342" s="9"/>
      <c r="L1342" s="9"/>
      <c r="M1342" s="9"/>
    </row>
    <row r="1343" spans="1:13" x14ac:dyDescent="0.25">
      <c r="A1343" s="5">
        <v>44.383333331967393</v>
      </c>
      <c r="B1343" s="5">
        <v>0.70584098588320765</v>
      </c>
      <c r="C1343" s="5">
        <v>0.18580461538461537</v>
      </c>
      <c r="D1343" s="9">
        <v>2149.7705378980568</v>
      </c>
      <c r="E1343">
        <v>1345.8585416666665</v>
      </c>
      <c r="F1343" s="9">
        <f t="shared" si="40"/>
        <v>1.7580764229579784E-2</v>
      </c>
      <c r="G1343" s="9">
        <f t="shared" si="41"/>
        <v>4.2580764229579786E-2</v>
      </c>
      <c r="H1343" s="9">
        <f>E1343-$E$2</f>
        <v>1053.7016388888887</v>
      </c>
      <c r="I1343" s="9">
        <f>IF(H1343=0,Sheet1!$S$1,((D1343-C1343*$Q$2-1420*C1343-H1343*B1343*$Q$1-C1343*H1343*$Q$1)/(H1343*G1343)))</f>
        <v>15.114007591794032</v>
      </c>
      <c r="J1343" s="9">
        <f>I1343/(Sheet1!$S$4*SQRT(Sheet1!$S$5))</f>
        <v>7.7342906880209163</v>
      </c>
      <c r="K1343" s="9"/>
      <c r="L1343" s="9"/>
      <c r="M1343" s="9"/>
    </row>
    <row r="1344" spans="1:13" x14ac:dyDescent="0.25">
      <c r="A1344" s="5">
        <v>44.416666673092791</v>
      </c>
      <c r="B1344" s="5">
        <v>0.70562851139889271</v>
      </c>
      <c r="C1344" s="5">
        <v>0.18733487179487179</v>
      </c>
      <c r="D1344" s="9">
        <v>2144.8176255285284</v>
      </c>
      <c r="E1344">
        <v>1346.2705694444444</v>
      </c>
      <c r="F1344" s="9">
        <f t="shared" si="40"/>
        <v>1.759548341120248E-2</v>
      </c>
      <c r="G1344" s="9">
        <f t="shared" si="41"/>
        <v>4.2595483411202478E-2</v>
      </c>
      <c r="H1344" s="9">
        <f>E1344-$E$2</f>
        <v>1054.1136666666666</v>
      </c>
      <c r="I1344" s="9">
        <f>IF(H1344=0,Sheet1!$S$1,((D1344-C1344*$Q$2-1420*C1344-H1344*B1344*$Q$1-C1344*H1344*$Q$1)/(H1344*G1344)))</f>
        <v>14.86490681320449</v>
      </c>
      <c r="J1344" s="9">
        <f>I1344/(Sheet1!$S$4*SQRT(Sheet1!$S$5))</f>
        <v>7.6068183534648659</v>
      </c>
      <c r="K1344" s="9"/>
      <c r="L1344" s="9"/>
      <c r="M1344" s="9"/>
    </row>
    <row r="1345" spans="1:13" x14ac:dyDescent="0.25">
      <c r="A1345" s="5">
        <v>44.450000003740811</v>
      </c>
      <c r="B1345" s="5">
        <v>0.70534881263069726</v>
      </c>
      <c r="C1345" s="5">
        <v>0.18600923076923076</v>
      </c>
      <c r="D1345" s="9">
        <v>2147.6842136389869</v>
      </c>
      <c r="E1345">
        <v>1347.6348888888888</v>
      </c>
      <c r="F1345" s="9">
        <f t="shared" si="40"/>
        <v>1.7644281528654021E-2</v>
      </c>
      <c r="G1345" s="9">
        <f t="shared" si="41"/>
        <v>4.2644281528654022E-2</v>
      </c>
      <c r="H1345" s="9">
        <f>E1345-$E$2</f>
        <v>1055.477986111111</v>
      </c>
      <c r="I1345" s="9">
        <f>IF(H1345=0,Sheet1!$S$1,((D1345-C1345*$Q$2-1420*C1345-H1345*B1345*$Q$1-C1345*H1345*$Q$1)/(H1345*G1345)))</f>
        <v>14.977908421855947</v>
      </c>
      <c r="J1345" s="9">
        <f>I1345/(Sheet1!$S$4*SQRT(Sheet1!$S$5))</f>
        <v>7.6646446635428678</v>
      </c>
      <c r="K1345" s="9"/>
      <c r="L1345" s="9"/>
      <c r="M1345" s="9"/>
    </row>
    <row r="1346" spans="1:13" x14ac:dyDescent="0.25">
      <c r="A1346" s="5">
        <v>44.483333334388831</v>
      </c>
      <c r="B1346" s="5">
        <v>0.70501064687428072</v>
      </c>
      <c r="C1346" s="5">
        <v>0.18600923076923076</v>
      </c>
      <c r="D1346" s="9">
        <v>2138.2479903378653</v>
      </c>
      <c r="E1346">
        <v>1347.6348888888888</v>
      </c>
      <c r="F1346" s="9">
        <f t="shared" si="40"/>
        <v>1.7644281528654021E-2</v>
      </c>
      <c r="G1346" s="9">
        <f t="shared" si="41"/>
        <v>4.2644281528654022E-2</v>
      </c>
      <c r="H1346" s="9">
        <f>E1346-$E$2</f>
        <v>1055.477986111111</v>
      </c>
      <c r="I1346" s="9">
        <f>IF(H1346=0,Sheet1!$S$1,((D1346-C1346*$Q$2-1420*C1346-H1346*B1346*$Q$1-C1346*H1346*$Q$1)/(H1346*G1346)))</f>
        <v>14.776730781528062</v>
      </c>
      <c r="J1346" s="9">
        <f>I1346/(Sheet1!$S$4*SQRT(Sheet1!$S$5))</f>
        <v>7.5616960352074702</v>
      </c>
      <c r="K1346" s="9"/>
      <c r="L1346" s="9"/>
      <c r="M1346" s="9"/>
    </row>
    <row r="1347" spans="1:13" x14ac:dyDescent="0.25">
      <c r="A1347" s="5">
        <v>44.533333335599551</v>
      </c>
      <c r="B1347" s="5">
        <v>0.70440976381416276</v>
      </c>
      <c r="C1347" s="5">
        <v>0.18635179487179487</v>
      </c>
      <c r="D1347" s="9">
        <v>2130.2042074920946</v>
      </c>
      <c r="E1347">
        <v>1349.3452824074075</v>
      </c>
      <c r="F1347" s="9">
        <f t="shared" ref="F1347:F1410" si="42">(0.0000000000567*$Q$4*(E1347^4-$Q$5^4))/(E1347-$Q$5)</f>
        <v>1.7705587015736591E-2</v>
      </c>
      <c r="G1347" s="9">
        <f t="shared" ref="G1347:G1410" si="43">F1347+$Q$3</f>
        <v>4.2705587015736596E-2</v>
      </c>
      <c r="H1347" s="9">
        <f>E1347-$E$2</f>
        <v>1057.1883796296297</v>
      </c>
      <c r="I1347" s="9">
        <f>IF(H1347=0,Sheet1!$S$1,((D1347-C1347*$Q$2-1420*C1347-H1347*B1347*$Q$1-C1347*H1347*$Q$1)/(H1347*G1347)))</f>
        <v>14.50476871793304</v>
      </c>
      <c r="J1347" s="9">
        <f>I1347/(Sheet1!$S$4*SQRT(Sheet1!$S$5))</f>
        <v>7.4225248959062053</v>
      </c>
      <c r="K1347" s="9"/>
      <c r="L1347" s="9"/>
      <c r="M1347" s="9"/>
    </row>
    <row r="1348" spans="1:13" x14ac:dyDescent="0.25">
      <c r="A1348" s="5">
        <v>44.566666666247571</v>
      </c>
      <c r="B1348" s="5">
        <v>0.71342167510330312</v>
      </c>
      <c r="C1348" s="5">
        <v>0.18571538461538462</v>
      </c>
      <c r="D1348" s="9">
        <v>2137.4860728511035</v>
      </c>
      <c r="E1348">
        <v>1350.7191342592591</v>
      </c>
      <c r="F1348" s="9">
        <f t="shared" si="42"/>
        <v>1.7754934084205181E-2</v>
      </c>
      <c r="G1348" s="9">
        <f t="shared" si="43"/>
        <v>4.2754934084205179E-2</v>
      </c>
      <c r="H1348" s="9">
        <f>E1348-$E$2</f>
        <v>1058.5622314814814</v>
      </c>
      <c r="I1348" s="9">
        <f>IF(H1348=0,Sheet1!$S$1,((D1348-C1348*$Q$2-1420*C1348-H1348*B1348*$Q$1-C1348*H1348*$Q$1)/(H1348*G1348)))</f>
        <v>14.427458943061179</v>
      </c>
      <c r="J1348" s="9">
        <f>I1348/(Sheet1!$S$4*SQRT(Sheet1!$S$5))</f>
        <v>7.3829631669436591</v>
      </c>
      <c r="K1348" s="9"/>
      <c r="L1348" s="9"/>
      <c r="M1348" s="9"/>
    </row>
    <row r="1349" spans="1:13" x14ac:dyDescent="0.25">
      <c r="A1349" s="5">
        <v>44.59999999689559</v>
      </c>
      <c r="B1349" s="5">
        <v>0.71895071228170782</v>
      </c>
      <c r="C1349" s="5">
        <v>0.18571538461538462</v>
      </c>
      <c r="D1349" s="9">
        <v>2152.3288857531593</v>
      </c>
      <c r="E1349">
        <v>1350.7191342592591</v>
      </c>
      <c r="F1349" s="9">
        <f t="shared" si="42"/>
        <v>1.7754934084205181E-2</v>
      </c>
      <c r="G1349" s="9">
        <f t="shared" si="43"/>
        <v>4.2754934084205179E-2</v>
      </c>
      <c r="H1349" s="9">
        <f>E1349-$E$2</f>
        <v>1058.5622314814814</v>
      </c>
      <c r="I1349" s="9">
        <f>IF(H1349=0,Sheet1!$S$1,((D1349-C1349*$Q$2-1420*C1349-H1349*B1349*$Q$1-C1349*H1349*$Q$1)/(H1349*G1349)))</f>
        <v>14.617300441832203</v>
      </c>
      <c r="J1349" s="9">
        <f>I1349/(Sheet1!$S$4*SQRT(Sheet1!$S$5))</f>
        <v>7.4801107518728776</v>
      </c>
      <c r="K1349" s="9"/>
      <c r="L1349" s="9"/>
      <c r="M1349" s="9"/>
    </row>
    <row r="1350" spans="1:13" x14ac:dyDescent="0.25">
      <c r="A1350" s="5">
        <v>44.633333338020989</v>
      </c>
      <c r="B1350" s="5">
        <v>0.72227074278276415</v>
      </c>
      <c r="C1350" s="5">
        <v>0.18670205128205128</v>
      </c>
      <c r="D1350" s="9">
        <v>2157.4790705036444</v>
      </c>
      <c r="E1350">
        <v>1349.0374768518518</v>
      </c>
      <c r="F1350" s="9">
        <f t="shared" si="42"/>
        <v>1.7694543753768898E-2</v>
      </c>
      <c r="G1350" s="9">
        <f t="shared" si="43"/>
        <v>4.2694543753768896E-2</v>
      </c>
      <c r="H1350" s="9">
        <f>E1350-$E$2</f>
        <v>1056.880574074074</v>
      </c>
      <c r="I1350" s="9">
        <f>IF(H1350=0,Sheet1!$S$1,((D1350-C1350*$Q$2-1420*C1350-H1350*B1350*$Q$1-C1350*H1350*$Q$1)/(H1350*G1350)))</f>
        <v>14.64857764964577</v>
      </c>
      <c r="J1350" s="9">
        <f>I1350/(Sheet1!$S$4*SQRT(Sheet1!$S$5))</f>
        <v>7.4961162365645162</v>
      </c>
      <c r="K1350" s="9"/>
      <c r="L1350" s="9"/>
      <c r="M1350" s="9"/>
    </row>
    <row r="1351" spans="1:13" x14ac:dyDescent="0.25">
      <c r="A1351" s="5">
        <v>44.666666668669009</v>
      </c>
      <c r="B1351" s="5">
        <v>0.72465027778620161</v>
      </c>
      <c r="C1351" s="5">
        <v>0.18666974358974359</v>
      </c>
      <c r="D1351" s="9">
        <v>2161.1455308437376</v>
      </c>
      <c r="E1351">
        <v>1348.0364398148145</v>
      </c>
      <c r="F1351" s="9">
        <f t="shared" si="42"/>
        <v>1.7658661365596223E-2</v>
      </c>
      <c r="G1351" s="9">
        <f t="shared" si="43"/>
        <v>4.265866136559622E-2</v>
      </c>
      <c r="H1351" s="9">
        <f>E1351-$E$2</f>
        <v>1055.8795370370367</v>
      </c>
      <c r="I1351" s="9">
        <f>IF(H1351=0,Sheet1!$S$1,((D1351-C1351*$Q$2-1420*C1351-H1351*B1351*$Q$1-C1351*H1351*$Q$1)/(H1351*G1351)))</f>
        <v>14.72081637804196</v>
      </c>
      <c r="J1351" s="9">
        <f>I1351/(Sheet1!$S$4*SQRT(Sheet1!$S$5))</f>
        <v>7.5330829590539548</v>
      </c>
      <c r="K1351" s="9"/>
      <c r="L1351" s="9"/>
      <c r="M1351" s="9"/>
    </row>
    <row r="1352" spans="1:13" x14ac:dyDescent="0.25">
      <c r="A1352" s="5">
        <v>44.716666669879729</v>
      </c>
      <c r="B1352" s="5">
        <v>0.72735949492911423</v>
      </c>
      <c r="C1352" s="5">
        <v>0.18686717948717949</v>
      </c>
      <c r="D1352" s="9">
        <v>2163.3677670122743</v>
      </c>
      <c r="E1352">
        <v>1345.8814768518519</v>
      </c>
      <c r="F1352" s="9">
        <f t="shared" si="42"/>
        <v>1.7581583341649536E-2</v>
      </c>
      <c r="G1352" s="9">
        <f t="shared" si="43"/>
        <v>4.2581583341649534E-2</v>
      </c>
      <c r="H1352" s="9">
        <f>E1352-$E$2</f>
        <v>1053.7245740740741</v>
      </c>
      <c r="I1352" s="9">
        <f>IF(H1352=0,Sheet1!$S$1,((D1352-C1352*$Q$2-1420*C1352-H1352*B1352*$Q$1-C1352*H1352*$Q$1)/(H1352*G1352)))</f>
        <v>14.789903344014965</v>
      </c>
      <c r="J1352" s="9">
        <f>I1352/(Sheet1!$S$4*SQRT(Sheet1!$S$5))</f>
        <v>7.5684368302455205</v>
      </c>
      <c r="K1352" s="9"/>
      <c r="L1352" s="9"/>
      <c r="M1352" s="9"/>
    </row>
    <row r="1353" spans="1:13" x14ac:dyDescent="0.25">
      <c r="A1353" s="5">
        <v>44.750000000527749</v>
      </c>
      <c r="B1353" s="5">
        <v>0.72890943000214092</v>
      </c>
      <c r="C1353" s="5">
        <v>0.18784307692307692</v>
      </c>
      <c r="D1353" s="9">
        <v>2161.5917947474049</v>
      </c>
      <c r="E1353">
        <v>1345.712837962963</v>
      </c>
      <c r="F1353" s="9">
        <f t="shared" si="42"/>
        <v>1.7575561139490329E-2</v>
      </c>
      <c r="G1353" s="9">
        <f t="shared" si="43"/>
        <v>4.2575561139490334E-2</v>
      </c>
      <c r="H1353" s="9">
        <f>E1353-$E$2</f>
        <v>1053.5559351851853</v>
      </c>
      <c r="I1353" s="9">
        <f>IF(H1353=0,Sheet1!$S$1,((D1353-C1353*$Q$2-1420*C1353-H1353*B1353*$Q$1-C1353*H1353*$Q$1)/(H1353*G1353)))</f>
        <v>14.640254833690769</v>
      </c>
      <c r="J1353" s="9">
        <f>I1353/(Sheet1!$S$4*SQRT(Sheet1!$S$5))</f>
        <v>7.4918572021854528</v>
      </c>
      <c r="K1353" s="9"/>
      <c r="L1353" s="9"/>
      <c r="M1353" s="9"/>
    </row>
    <row r="1354" spans="1:13" x14ac:dyDescent="0.25">
      <c r="A1354" s="5">
        <v>44.783333331175768</v>
      </c>
      <c r="B1354" s="5">
        <v>0.73036988209880516</v>
      </c>
      <c r="C1354" s="5">
        <v>0.18784307692307692</v>
      </c>
      <c r="D1354" s="9">
        <v>2164.4695942335829</v>
      </c>
      <c r="E1354">
        <v>1345.712837962963</v>
      </c>
      <c r="F1354" s="9">
        <f t="shared" si="42"/>
        <v>1.7575561139490329E-2</v>
      </c>
      <c r="G1354" s="9">
        <f t="shared" si="43"/>
        <v>4.2575561139490334E-2</v>
      </c>
      <c r="H1354" s="9">
        <f>E1354-$E$2</f>
        <v>1053.5559351851853</v>
      </c>
      <c r="I1354" s="9">
        <f>IF(H1354=0,Sheet1!$S$1,((D1354-C1354*$Q$2-1420*C1354-H1354*B1354*$Q$1-C1354*H1354*$Q$1)/(H1354*G1354)))</f>
        <v>14.667776444601294</v>
      </c>
      <c r="J1354" s="9">
        <f>I1354/(Sheet1!$S$4*SQRT(Sheet1!$S$5))</f>
        <v>7.5059408353774977</v>
      </c>
      <c r="K1354" s="9"/>
      <c r="L1354" s="9"/>
      <c r="M1354" s="9"/>
    </row>
    <row r="1355" spans="1:13" x14ac:dyDescent="0.25">
      <c r="A1355" s="5">
        <v>44.816666672301167</v>
      </c>
      <c r="B1355" s="5">
        <v>0.73176653336816921</v>
      </c>
      <c r="C1355" s="5">
        <v>0.18765333333333331</v>
      </c>
      <c r="D1355" s="9">
        <v>2169.5058347276222</v>
      </c>
      <c r="E1355">
        <v>1348.4877361111107</v>
      </c>
      <c r="F1355" s="9">
        <f t="shared" si="42"/>
        <v>1.7674832079674335E-2</v>
      </c>
      <c r="G1355" s="9">
        <f t="shared" si="43"/>
        <v>4.2674832079674332E-2</v>
      </c>
      <c r="H1355" s="9">
        <f>E1355-$E$2</f>
        <v>1056.330833333333</v>
      </c>
      <c r="I1355" s="9">
        <f>IF(H1355=0,Sheet1!$S$1,((D1355-C1355*$Q$2-1420*C1355-H1355*B1355*$Q$1-C1355*H1355*$Q$1)/(H1355*G1355)))</f>
        <v>14.626972302976119</v>
      </c>
      <c r="J1355" s="9">
        <f>I1355/(Sheet1!$S$4*SQRT(Sheet1!$S$5))</f>
        <v>7.4850601331092506</v>
      </c>
      <c r="K1355" s="9"/>
      <c r="L1355" s="9"/>
      <c r="M1355" s="9"/>
    </row>
    <row r="1356" spans="1:13" x14ac:dyDescent="0.25">
      <c r="A1356" s="5">
        <v>44.850000002949187</v>
      </c>
      <c r="B1356" s="5">
        <v>0.73310889937450818</v>
      </c>
      <c r="C1356" s="5">
        <v>0.18704666666666667</v>
      </c>
      <c r="D1356" s="9">
        <v>2169.0868899172106</v>
      </c>
      <c r="E1356">
        <v>1349.0138611111111</v>
      </c>
      <c r="F1356" s="9">
        <f t="shared" si="42"/>
        <v>1.7693696674958029E-2</v>
      </c>
      <c r="G1356" s="9">
        <f t="shared" si="43"/>
        <v>4.269369667495803E-2</v>
      </c>
      <c r="H1356" s="9">
        <f>E1356-$E$2</f>
        <v>1056.8569583333333</v>
      </c>
      <c r="I1356" s="9">
        <f>IF(H1356=0,Sheet1!$S$1,((D1356-C1356*$Q$2-1420*C1356-H1356*B1356*$Q$1-C1356*H1356*$Q$1)/(H1356*G1356)))</f>
        <v>14.607974578071973</v>
      </c>
      <c r="J1356" s="9">
        <f>I1356/(Sheet1!$S$4*SQRT(Sheet1!$S$5))</f>
        <v>7.4753384278681141</v>
      </c>
      <c r="K1356" s="9"/>
      <c r="L1356" s="9"/>
      <c r="M1356" s="9"/>
    </row>
    <row r="1357" spans="1:13" x14ac:dyDescent="0.25">
      <c r="A1357" s="5">
        <v>44.900000004159907</v>
      </c>
      <c r="B1357" s="5">
        <v>0.73508045444210435</v>
      </c>
      <c r="C1357" s="5">
        <v>0.18810205128205126</v>
      </c>
      <c r="D1357" s="9">
        <v>2168.8447118052891</v>
      </c>
      <c r="E1357">
        <v>1348.8640787037039</v>
      </c>
      <c r="F1357" s="9">
        <f t="shared" si="42"/>
        <v>1.7688324731620127E-2</v>
      </c>
      <c r="G1357" s="9">
        <f t="shared" si="43"/>
        <v>4.2688324731620125E-2</v>
      </c>
      <c r="H1357" s="9">
        <f>E1357-$E$2</f>
        <v>1056.7071759259261</v>
      </c>
      <c r="I1357" s="9">
        <f>IF(H1357=0,Sheet1!$S$1,((D1357-C1357*$Q$2-1420*C1357-H1357*B1357*$Q$1-C1357*H1357*$Q$1)/(H1357*G1357)))</f>
        <v>14.475089797480226</v>
      </c>
      <c r="J1357" s="9">
        <f>I1357/(Sheet1!$S$4*SQRT(Sheet1!$S$5))</f>
        <v>7.4073373027615963</v>
      </c>
      <c r="K1357" s="9"/>
      <c r="L1357" s="9"/>
      <c r="M1357" s="9"/>
    </row>
    <row r="1358" spans="1:13" x14ac:dyDescent="0.25">
      <c r="A1358" s="5">
        <v>44.933333334807926</v>
      </c>
      <c r="B1358" s="5">
        <v>0.7378073407930833</v>
      </c>
      <c r="C1358" s="5">
        <v>0.18810205128205126</v>
      </c>
      <c r="D1358" s="9">
        <v>2173.73075665955</v>
      </c>
      <c r="E1358">
        <v>1348.8640787037039</v>
      </c>
      <c r="F1358" s="9">
        <f t="shared" si="42"/>
        <v>1.7688324731620127E-2</v>
      </c>
      <c r="G1358" s="9">
        <f t="shared" si="43"/>
        <v>4.2688324731620125E-2</v>
      </c>
      <c r="H1358" s="9">
        <f>E1358-$E$2</f>
        <v>1056.7071759259261</v>
      </c>
      <c r="I1358" s="9">
        <f>IF(H1358=0,Sheet1!$S$1,((D1358-C1358*$Q$2-1420*C1358-H1358*B1358*$Q$1-C1358*H1358*$Q$1)/(H1358*G1358)))</f>
        <v>14.515183320398826</v>
      </c>
      <c r="J1358" s="9">
        <f>I1358/(Sheet1!$S$4*SQRT(Sheet1!$S$5))</f>
        <v>7.4278543601387303</v>
      </c>
      <c r="K1358" s="9"/>
      <c r="L1358" s="9"/>
      <c r="M1358" s="9"/>
    </row>
    <row r="1359" spans="1:13" x14ac:dyDescent="0.25">
      <c r="A1359" s="5">
        <v>44.966666665455946</v>
      </c>
      <c r="B1359" s="5">
        <v>0.7377791711927727</v>
      </c>
      <c r="C1359" s="5">
        <v>0.18812461538461536</v>
      </c>
      <c r="D1359" s="9">
        <v>2182.7044194475711</v>
      </c>
      <c r="E1359">
        <v>1350.8561805555555</v>
      </c>
      <c r="F1359" s="9">
        <f t="shared" si="42"/>
        <v>1.7759861715025638E-2</v>
      </c>
      <c r="G1359" s="9">
        <f t="shared" si="43"/>
        <v>4.2759861715025639E-2</v>
      </c>
      <c r="H1359" s="9">
        <f>E1359-$E$2</f>
        <v>1058.6992777777778</v>
      </c>
      <c r="I1359" s="9">
        <f>IF(H1359=0,Sheet1!$S$1,((D1359-C1359*$Q$2-1420*C1359-H1359*B1359*$Q$1-C1359*H1359*$Q$1)/(H1359*G1359)))</f>
        <v>14.617227412581684</v>
      </c>
      <c r="J1359" s="9">
        <f>I1359/(Sheet1!$S$4*SQRT(Sheet1!$S$5))</f>
        <v>7.480073380616524</v>
      </c>
      <c r="K1359" s="9"/>
      <c r="L1359" s="9"/>
      <c r="M1359" s="9"/>
    </row>
    <row r="1360" spans="1:13" x14ac:dyDescent="0.25">
      <c r="A1360" s="5">
        <v>45.000000006581345</v>
      </c>
      <c r="B1360" s="5">
        <v>0.73915509979439808</v>
      </c>
      <c r="C1360" s="5">
        <v>0.18744</v>
      </c>
      <c r="D1360" s="9">
        <v>2184.5481245562582</v>
      </c>
      <c r="E1360">
        <v>1348.6560972222219</v>
      </c>
      <c r="F1360" s="9">
        <f t="shared" si="42"/>
        <v>1.7680867309102496E-2</v>
      </c>
      <c r="G1360" s="9">
        <f t="shared" si="43"/>
        <v>4.2680867309102498E-2</v>
      </c>
      <c r="H1360" s="9">
        <f>E1360-$E$2</f>
        <v>1056.4991944444441</v>
      </c>
      <c r="I1360" s="9">
        <f>IF(H1360=0,Sheet1!$S$1,((D1360-C1360*$Q$2-1420*C1360-H1360*B1360*$Q$1-C1360*H1360*$Q$1)/(H1360*G1360)))</f>
        <v>14.784872918571336</v>
      </c>
      <c r="J1360" s="9">
        <f>I1360/(Sheet1!$S$4*SQRT(Sheet1!$S$5))</f>
        <v>7.5658626107720197</v>
      </c>
      <c r="K1360" s="9"/>
      <c r="L1360" s="9"/>
      <c r="M1360" s="9"/>
    </row>
    <row r="1361" spans="1:13" x14ac:dyDescent="0.25">
      <c r="A1361" s="5">
        <v>45.033333337229365</v>
      </c>
      <c r="B1361" s="5">
        <v>0.74051763885972455</v>
      </c>
      <c r="C1361" s="5">
        <v>0.18744</v>
      </c>
      <c r="D1361" s="9">
        <v>2184.5189631207736</v>
      </c>
      <c r="E1361">
        <v>1348.6560972222219</v>
      </c>
      <c r="F1361" s="9">
        <f t="shared" si="42"/>
        <v>1.7680867309102496E-2</v>
      </c>
      <c r="G1361" s="9">
        <f t="shared" si="43"/>
        <v>4.2680867309102498E-2</v>
      </c>
      <c r="H1361" s="9">
        <f>E1361-$E$2</f>
        <v>1056.4991944444441</v>
      </c>
      <c r="I1361" s="9">
        <f>IF(H1361=0,Sheet1!$S$1,((D1361-C1361*$Q$2-1420*C1361-H1361*B1361*$Q$1-C1361*H1361*$Q$1)/(H1361*G1361)))</f>
        <v>14.750131504843587</v>
      </c>
      <c r="J1361" s="9">
        <f>I1361/(Sheet1!$S$4*SQRT(Sheet1!$S$5))</f>
        <v>7.5480843880834785</v>
      </c>
      <c r="K1361" s="9"/>
      <c r="L1361" s="9"/>
      <c r="M1361" s="9"/>
    </row>
    <row r="1362" spans="1:13" x14ac:dyDescent="0.25">
      <c r="A1362" s="5">
        <v>45.083333338440085</v>
      </c>
      <c r="B1362" s="5">
        <v>0.74258163267869071</v>
      </c>
      <c r="C1362" s="5">
        <v>0.18665282051282051</v>
      </c>
      <c r="D1362" s="9">
        <v>2186.1153284382785</v>
      </c>
      <c r="E1362">
        <v>1348.9504861111109</v>
      </c>
      <c r="F1362" s="9">
        <f t="shared" si="42"/>
        <v>1.7691423597071473E-2</v>
      </c>
      <c r="G1362" s="9">
        <f t="shared" si="43"/>
        <v>4.2691423597071475E-2</v>
      </c>
      <c r="H1362" s="9">
        <f>E1362-$E$2</f>
        <v>1056.7935833333331</v>
      </c>
      <c r="I1362" s="9">
        <f>IF(H1362=0,Sheet1!$S$1,((D1362-C1362*$Q$2-1420*C1362-H1362*B1362*$Q$1-C1362*H1362*$Q$1)/(H1362*G1362)))</f>
        <v>14.78332005843602</v>
      </c>
      <c r="J1362" s="9">
        <f>I1362/(Sheet1!$S$4*SQRT(Sheet1!$S$5))</f>
        <v>7.5650679656978106</v>
      </c>
      <c r="K1362" s="9"/>
      <c r="L1362" s="9"/>
      <c r="M1362" s="9"/>
    </row>
    <row r="1363" spans="1:13" x14ac:dyDescent="0.25">
      <c r="A1363" s="5">
        <v>45.116666669088104</v>
      </c>
      <c r="B1363" s="5">
        <v>0.74399990333322541</v>
      </c>
      <c r="C1363" s="5">
        <v>0.18601846153846155</v>
      </c>
      <c r="D1363" s="9">
        <v>2187.891268090842</v>
      </c>
      <c r="E1363">
        <v>1350.0655601851849</v>
      </c>
      <c r="F1363" s="9">
        <f t="shared" si="42"/>
        <v>1.7731446922872561E-2</v>
      </c>
      <c r="G1363" s="9">
        <f t="shared" si="43"/>
        <v>4.2731446922872562E-2</v>
      </c>
      <c r="H1363" s="9">
        <f>E1363-$E$2</f>
        <v>1057.9086574074072</v>
      </c>
      <c r="I1363" s="9">
        <f>IF(H1363=0,Sheet1!$S$1,((D1363-C1363*$Q$2-1420*C1363-H1363*B1363*$Q$1-C1363*H1363*$Q$1)/(H1363*G1363)))</f>
        <v>14.784481684363255</v>
      </c>
      <c r="J1363" s="9">
        <f>I1363/(Sheet1!$S$4*SQRT(Sheet1!$S$5))</f>
        <v>7.5656624045015102</v>
      </c>
      <c r="K1363" s="9"/>
      <c r="L1363" s="9"/>
      <c r="M1363" s="9"/>
    </row>
    <row r="1364" spans="1:13" x14ac:dyDescent="0.25">
      <c r="A1364" s="5">
        <v>45.149999999736124</v>
      </c>
      <c r="B1364" s="5">
        <v>0.74548065131353658</v>
      </c>
      <c r="C1364" s="5">
        <v>0.18601846153846155</v>
      </c>
      <c r="D1364" s="9">
        <v>2189.2834360889651</v>
      </c>
      <c r="E1364">
        <v>1350.0655601851849</v>
      </c>
      <c r="F1364" s="9">
        <f t="shared" si="42"/>
        <v>1.7731446922872561E-2</v>
      </c>
      <c r="G1364" s="9">
        <f t="shared" si="43"/>
        <v>4.2731446922872562E-2</v>
      </c>
      <c r="H1364" s="9">
        <f>E1364-$E$2</f>
        <v>1057.9086574074072</v>
      </c>
      <c r="I1364" s="9">
        <f>IF(H1364=0,Sheet1!$S$1,((D1364-C1364*$Q$2-1420*C1364-H1364*B1364*$Q$1-C1364*H1364*$Q$1)/(H1364*G1364)))</f>
        <v>14.778269012460422</v>
      </c>
      <c r="J1364" s="9">
        <f>I1364/(Sheet1!$S$4*SQRT(Sheet1!$S$5))</f>
        <v>7.5624831940800537</v>
      </c>
      <c r="K1364" s="9"/>
      <c r="L1364" s="9"/>
      <c r="M1364" s="9"/>
    </row>
    <row r="1365" spans="1:13" x14ac:dyDescent="0.25">
      <c r="A1365" s="5">
        <v>45.183333330384144</v>
      </c>
      <c r="B1365" s="5">
        <v>0.74703349766164928</v>
      </c>
      <c r="C1365" s="5">
        <v>0.18614717948717949</v>
      </c>
      <c r="D1365" s="9">
        <v>2186.8804252398309</v>
      </c>
      <c r="E1365">
        <v>1351.8293194444445</v>
      </c>
      <c r="F1365" s="9">
        <f t="shared" si="42"/>
        <v>1.7794878461910909E-2</v>
      </c>
      <c r="G1365" s="9">
        <f t="shared" si="43"/>
        <v>4.2794878461910907E-2</v>
      </c>
      <c r="H1365" s="9">
        <f>E1365-$E$2</f>
        <v>1059.6724166666668</v>
      </c>
      <c r="I1365" s="9">
        <f>IF(H1365=0,Sheet1!$S$1,((D1365-C1365*$Q$2-1420*C1365-H1365*B1365*$Q$1-C1365*H1365*$Q$1)/(H1365*G1365)))</f>
        <v>14.591002365598774</v>
      </c>
      <c r="J1365" s="9">
        <f>I1365/(Sheet1!$S$4*SQRT(Sheet1!$S$5))</f>
        <v>7.4666532380473916</v>
      </c>
      <c r="K1365" s="9"/>
      <c r="L1365" s="9"/>
      <c r="M1365" s="9"/>
    </row>
    <row r="1366" spans="1:13" x14ac:dyDescent="0.25">
      <c r="A1366" s="5">
        <v>45.216666671509543</v>
      </c>
      <c r="B1366" s="5">
        <v>0.74862388551065406</v>
      </c>
      <c r="C1366" s="5">
        <v>0.18511948717948717</v>
      </c>
      <c r="D1366" s="9">
        <v>2194.0935233660171</v>
      </c>
      <c r="E1366">
        <v>1351.5304907407408</v>
      </c>
      <c r="F1366" s="9">
        <f t="shared" si="42"/>
        <v>1.7784120656169255E-2</v>
      </c>
      <c r="G1366" s="9">
        <f t="shared" si="43"/>
        <v>4.2784120656169253E-2</v>
      </c>
      <c r="H1366" s="9">
        <f>E1366-$E$2</f>
        <v>1059.373587962963</v>
      </c>
      <c r="I1366" s="9">
        <f>IF(H1366=0,Sheet1!$S$1,((D1366-C1366*$Q$2-1420*C1366-H1366*B1366*$Q$1-C1366*H1366*$Q$1)/(H1366*G1366)))</f>
        <v>14.807595528574934</v>
      </c>
      <c r="J1366" s="9">
        <f>I1366/(Sheet1!$S$4*SQRT(Sheet1!$S$5))</f>
        <v>7.5774904513623458</v>
      </c>
      <c r="K1366" s="9"/>
      <c r="L1366" s="9"/>
      <c r="M1366" s="9"/>
    </row>
    <row r="1367" spans="1:13" x14ac:dyDescent="0.25">
      <c r="A1367" s="5">
        <v>45.266666672720262</v>
      </c>
      <c r="B1367" s="5">
        <v>0.75101043691980296</v>
      </c>
      <c r="C1367" s="5">
        <v>0.18491538461538462</v>
      </c>
      <c r="D1367" s="9">
        <v>2196.6564226226537</v>
      </c>
      <c r="E1367">
        <v>1350.4958703703705</v>
      </c>
      <c r="F1367" s="9">
        <f t="shared" si="42"/>
        <v>1.7746908397780897E-2</v>
      </c>
      <c r="G1367" s="9">
        <f t="shared" si="43"/>
        <v>4.2746908397780899E-2</v>
      </c>
      <c r="H1367" s="9">
        <f>E1367-$E$2</f>
        <v>1058.3389675925928</v>
      </c>
      <c r="I1367" s="9">
        <f>IF(H1367=0,Sheet1!$S$1,((D1367-C1367*$Q$2-1420*C1367-H1367*B1367*$Q$1-C1367*H1367*$Q$1)/(H1367*G1367)))</f>
        <v>14.871272645912237</v>
      </c>
      <c r="J1367" s="9">
        <f>I1367/(Sheet1!$S$4*SQRT(Sheet1!$S$5))</f>
        <v>7.6100759408607965</v>
      </c>
      <c r="K1367" s="9"/>
      <c r="L1367" s="9"/>
      <c r="M1367" s="9"/>
    </row>
    <row r="1368" spans="1:13" x14ac:dyDescent="0.25">
      <c r="A1368" s="5">
        <v>45.300000003368282</v>
      </c>
      <c r="B1368" s="5">
        <v>0.75256408434796995</v>
      </c>
      <c r="C1368" s="5">
        <v>0.18398615384615385</v>
      </c>
      <c r="D1368" s="9">
        <v>2198.5949085948714</v>
      </c>
      <c r="E1368">
        <v>1351.122402777778</v>
      </c>
      <c r="F1368" s="9">
        <f t="shared" si="42"/>
        <v>1.7769436633475119E-2</v>
      </c>
      <c r="G1368" s="9">
        <f t="shared" si="43"/>
        <v>4.2769436633475121E-2</v>
      </c>
      <c r="H1368" s="9">
        <f>E1368-$E$2</f>
        <v>1058.9655000000002</v>
      </c>
      <c r="I1368" s="9">
        <f>IF(H1368=0,Sheet1!$S$1,((D1368-C1368*$Q$2-1420*C1368-H1368*B1368*$Q$1-C1368*H1368*$Q$1)/(H1368*G1368)))</f>
        <v>14.919728246630076</v>
      </c>
      <c r="J1368" s="9">
        <f>I1368/(Sheet1!$S$4*SQRT(Sheet1!$S$5))</f>
        <v>7.6348721240794628</v>
      </c>
      <c r="K1368" s="9"/>
      <c r="L1368" s="9"/>
      <c r="M1368" s="9"/>
    </row>
    <row r="1369" spans="1:13" x14ac:dyDescent="0.25">
      <c r="A1369" s="5">
        <v>45.333333334016302</v>
      </c>
      <c r="B1369" s="5">
        <v>0.75408404492053049</v>
      </c>
      <c r="C1369" s="5">
        <v>0.18398615384615385</v>
      </c>
      <c r="D1369" s="9">
        <v>2201.3583962189437</v>
      </c>
      <c r="E1369">
        <v>1351.122402777778</v>
      </c>
      <c r="F1369" s="9">
        <f t="shared" si="42"/>
        <v>1.7769436633475119E-2</v>
      </c>
      <c r="G1369" s="9">
        <f t="shared" si="43"/>
        <v>4.2769436633475121E-2</v>
      </c>
      <c r="H1369" s="9">
        <f>E1369-$E$2</f>
        <v>1058.9655000000002</v>
      </c>
      <c r="I1369" s="9">
        <f>IF(H1369=0,Sheet1!$S$1,((D1369-C1369*$Q$2-1420*C1369-H1369*B1369*$Q$1-C1369*H1369*$Q$1)/(H1369*G1369)))</f>
        <v>14.942788937036449</v>
      </c>
      <c r="J1369" s="9">
        <f>I1369/(Sheet1!$S$4*SQRT(Sheet1!$S$5))</f>
        <v>7.6466729705449747</v>
      </c>
      <c r="K1369" s="9"/>
      <c r="L1369" s="9"/>
      <c r="M1369" s="9"/>
    </row>
    <row r="1370" spans="1:13" x14ac:dyDescent="0.25">
      <c r="A1370" s="5">
        <v>45.366666664664322</v>
      </c>
      <c r="B1370" s="5">
        <v>0.75555986827624722</v>
      </c>
      <c r="C1370" s="5">
        <v>0.18455128205128205</v>
      </c>
      <c r="D1370" s="9">
        <v>2205.0906162901119</v>
      </c>
      <c r="E1370">
        <v>1351.9328703703704</v>
      </c>
      <c r="F1370" s="9">
        <f t="shared" si="42"/>
        <v>1.7798607312261371E-2</v>
      </c>
      <c r="G1370" s="9">
        <f t="shared" si="43"/>
        <v>4.2798607312261372E-2</v>
      </c>
      <c r="H1370" s="9">
        <f>E1370-$E$2</f>
        <v>1059.7759675925927</v>
      </c>
      <c r="I1370" s="9">
        <f>IF(H1370=0,Sheet1!$S$1,((D1370-C1370*$Q$2-1420*C1370-H1370*B1370*$Q$1-C1370*H1370*$Q$1)/(H1370*G1370)))</f>
        <v>14.903239925132617</v>
      </c>
      <c r="J1370" s="9">
        <f>I1370/(Sheet1!$S$4*SQRT(Sheet1!$S$5))</f>
        <v>7.6264345557744075</v>
      </c>
      <c r="K1370" s="9"/>
      <c r="L1370" s="9"/>
      <c r="M1370" s="9"/>
    </row>
    <row r="1371" spans="1:13" x14ac:dyDescent="0.25">
      <c r="A1371" s="5">
        <v>45.400000005789721</v>
      </c>
      <c r="B1371" s="5">
        <v>0.7569624784810457</v>
      </c>
      <c r="C1371" s="5">
        <v>0.18496974358974358</v>
      </c>
      <c r="D1371" s="9">
        <v>2206.5825120548884</v>
      </c>
      <c r="E1371">
        <v>1354.106185185185</v>
      </c>
      <c r="F1371" s="9">
        <f t="shared" si="42"/>
        <v>1.7876989979305882E-2</v>
      </c>
      <c r="G1371" s="9">
        <f t="shared" si="43"/>
        <v>4.2876989979305884E-2</v>
      </c>
      <c r="H1371" s="9">
        <f>E1371-$E$2</f>
        <v>1061.9492824074073</v>
      </c>
      <c r="I1371" s="9">
        <f>IF(H1371=0,Sheet1!$S$1,((D1371-C1371*$Q$2-1420*C1371-H1371*B1371*$Q$1-C1371*H1371*$Q$1)/(H1371*G1371)))</f>
        <v>14.76187371635665</v>
      </c>
      <c r="J1371" s="9">
        <f>I1371/(Sheet1!$S$4*SQRT(Sheet1!$S$5))</f>
        <v>7.554093229657143</v>
      </c>
      <c r="K1371" s="9"/>
      <c r="L1371" s="9"/>
      <c r="M1371" s="9"/>
    </row>
    <row r="1372" spans="1:13" x14ac:dyDescent="0.25">
      <c r="A1372" s="5">
        <v>45.449999996523061</v>
      </c>
      <c r="B1372" s="5">
        <v>0.75887302021822467</v>
      </c>
      <c r="C1372" s="5">
        <v>0.18496974358974358</v>
      </c>
      <c r="D1372" s="9">
        <v>2208.4358955918456</v>
      </c>
      <c r="E1372">
        <v>1354.106185185185</v>
      </c>
      <c r="F1372" s="9">
        <f t="shared" si="42"/>
        <v>1.7876989979305882E-2</v>
      </c>
      <c r="G1372" s="9">
        <f t="shared" si="43"/>
        <v>4.2876989979305884E-2</v>
      </c>
      <c r="H1372" s="9">
        <f>E1372-$E$2</f>
        <v>1061.9492824074073</v>
      </c>
      <c r="I1372" s="9">
        <f>IF(H1372=0,Sheet1!$S$1,((D1372-C1372*$Q$2-1420*C1372-H1372*B1372*$Q$1-C1372*H1372*$Q$1)/(H1372*G1372)))</f>
        <v>14.754989068223171</v>
      </c>
      <c r="J1372" s="9">
        <f>I1372/(Sheet1!$S$4*SQRT(Sheet1!$S$5))</f>
        <v>7.550570148857715</v>
      </c>
      <c r="K1372" s="9"/>
      <c r="L1372" s="9"/>
      <c r="M1372" s="9"/>
    </row>
    <row r="1373" spans="1:13" x14ac:dyDescent="0.25">
      <c r="A1373" s="5">
        <v>45.48333333764846</v>
      </c>
      <c r="B1373" s="5">
        <v>0.75994801787358557</v>
      </c>
      <c r="C1373" s="5">
        <v>0.18388615384615387</v>
      </c>
      <c r="D1373" s="9">
        <v>2213.1012679055266</v>
      </c>
      <c r="E1373">
        <v>1355.5830925925925</v>
      </c>
      <c r="F1373" s="9">
        <f t="shared" si="42"/>
        <v>1.7930389067358415E-2</v>
      </c>
      <c r="G1373" s="9">
        <f t="shared" si="43"/>
        <v>4.2930389067358417E-2</v>
      </c>
      <c r="H1373" s="9">
        <f>E1373-$E$2</f>
        <v>1063.4261898148147</v>
      </c>
      <c r="I1373" s="9">
        <f>IF(H1373=0,Sheet1!$S$1,((D1373-C1373*$Q$2-1420*C1373-H1373*B1373*$Q$1-C1373*H1373*$Q$1)/(H1373*G1373)))</f>
        <v>14.845777186724783</v>
      </c>
      <c r="J1373" s="9">
        <f>I1373/(Sheet1!$S$4*SQRT(Sheet1!$S$5))</f>
        <v>7.597029150234107</v>
      </c>
      <c r="K1373" s="9"/>
      <c r="L1373" s="9"/>
      <c r="M1373" s="9"/>
    </row>
    <row r="1374" spans="1:13" x14ac:dyDescent="0.25">
      <c r="A1374" s="5">
        <v>45.51666666829648</v>
      </c>
      <c r="B1374" s="5">
        <v>0.76068415402264677</v>
      </c>
      <c r="C1374" s="5">
        <v>0.18375230769230769</v>
      </c>
      <c r="D1374" s="9">
        <v>2210.534826649503</v>
      </c>
      <c r="E1374">
        <v>1354.6004027777776</v>
      </c>
      <c r="F1374" s="9">
        <f t="shared" si="42"/>
        <v>1.7894846928120416E-2</v>
      </c>
      <c r="G1374" s="9">
        <f t="shared" si="43"/>
        <v>4.2894846928120414E-2</v>
      </c>
      <c r="H1374" s="9">
        <f>E1374-$E$2</f>
        <v>1062.4434999999999</v>
      </c>
      <c r="I1374" s="9">
        <f>IF(H1374=0,Sheet1!$S$1,((D1374-C1374*$Q$2-1420*C1374-H1374*B1374*$Q$1-C1374*H1374*$Q$1)/(H1374*G1374)))</f>
        <v>14.829647287428173</v>
      </c>
      <c r="J1374" s="9">
        <f>I1374/(Sheet1!$S$4*SQRT(Sheet1!$S$5))</f>
        <v>7.5887749973120044</v>
      </c>
      <c r="K1374" s="9"/>
      <c r="L1374" s="9"/>
      <c r="M1374" s="9"/>
    </row>
    <row r="1375" spans="1:13" x14ac:dyDescent="0.25">
      <c r="A1375" s="5">
        <v>45.5499999989445</v>
      </c>
      <c r="B1375" s="5">
        <v>0.76138258485231858</v>
      </c>
      <c r="C1375" s="5">
        <v>0.18375230769230769</v>
      </c>
      <c r="D1375" s="9">
        <v>2214.0478783627004</v>
      </c>
      <c r="E1375">
        <v>1354.6004027777776</v>
      </c>
      <c r="F1375" s="9">
        <f t="shared" si="42"/>
        <v>1.7894846928120416E-2</v>
      </c>
      <c r="G1375" s="9">
        <f t="shared" si="43"/>
        <v>4.2894846928120414E-2</v>
      </c>
      <c r="H1375" s="9">
        <f>E1375-$E$2</f>
        <v>1062.4434999999999</v>
      </c>
      <c r="I1375" s="9">
        <f>IF(H1375=0,Sheet1!$S$1,((D1375-C1375*$Q$2-1420*C1375-H1375*B1375*$Q$1-C1375*H1375*$Q$1)/(H1375*G1375)))</f>
        <v>14.889343346554829</v>
      </c>
      <c r="J1375" s="9">
        <f>I1375/(Sheet1!$S$4*SQRT(Sheet1!$S$5))</f>
        <v>7.6193232600021403</v>
      </c>
      <c r="K1375" s="9"/>
      <c r="L1375" s="9"/>
      <c r="M1375" s="9"/>
    </row>
    <row r="1376" spans="1:13" x14ac:dyDescent="0.25">
      <c r="A1376" s="5">
        <v>45.583333340069899</v>
      </c>
      <c r="B1376" s="5">
        <v>0.76169054887496723</v>
      </c>
      <c r="C1376" s="5">
        <v>0.18268871794871794</v>
      </c>
      <c r="D1376" s="9">
        <v>2217.12856640482</v>
      </c>
      <c r="E1376">
        <v>1354.8940416666665</v>
      </c>
      <c r="F1376" s="9">
        <f t="shared" si="42"/>
        <v>1.7905462327157753E-2</v>
      </c>
      <c r="G1376" s="9">
        <f t="shared" si="43"/>
        <v>4.2905462327157751E-2</v>
      </c>
      <c r="H1376" s="9">
        <f>E1376-$E$2</f>
        <v>1062.7371388888887</v>
      </c>
      <c r="I1376" s="9">
        <f>IF(H1376=0,Sheet1!$S$1,((D1376-C1376*$Q$2-1420*C1376-H1376*B1376*$Q$1-C1376*H1376*$Q$1)/(H1376*G1376)))</f>
        <v>15.020199087778721</v>
      </c>
      <c r="J1376" s="9">
        <f>I1376/(Sheet1!$S$4*SQRT(Sheet1!$S$5))</f>
        <v>7.6862860648489182</v>
      </c>
      <c r="K1376" s="9"/>
      <c r="L1376" s="9"/>
      <c r="M1376" s="9"/>
    </row>
    <row r="1377" spans="1:13" x14ac:dyDescent="0.25">
      <c r="A1377" s="5">
        <v>45.633333330803239</v>
      </c>
      <c r="B1377" s="5">
        <v>0.76169155057842097</v>
      </c>
      <c r="C1377" s="5">
        <v>0.18431948717948718</v>
      </c>
      <c r="D1377" s="9">
        <v>2216.0303827828648</v>
      </c>
      <c r="E1377">
        <v>1355.543324074074</v>
      </c>
      <c r="F1377" s="9">
        <f t="shared" si="42"/>
        <v>1.792894978481821E-2</v>
      </c>
      <c r="G1377" s="9">
        <f t="shared" si="43"/>
        <v>4.2928949784818211E-2</v>
      </c>
      <c r="H1377" s="9">
        <f>E1377-$E$2</f>
        <v>1063.3864212962962</v>
      </c>
      <c r="I1377" s="9">
        <f>IF(H1377=0,Sheet1!$S$1,((D1377-C1377*$Q$2-1420*C1377-H1377*B1377*$Q$1-C1377*H1377*$Q$1)/(H1377*G1377)))</f>
        <v>14.833794948874937</v>
      </c>
      <c r="J1377" s="9">
        <f>I1377/(Sheet1!$S$4*SQRT(Sheet1!$S$5))</f>
        <v>7.5908974799897413</v>
      </c>
      <c r="K1377" s="9"/>
      <c r="L1377" s="9"/>
      <c r="M1377" s="9"/>
    </row>
    <row r="1378" spans="1:13" x14ac:dyDescent="0.25">
      <c r="A1378" s="5">
        <v>45.666666671928638</v>
      </c>
      <c r="B1378" s="5">
        <v>0.7614756236447775</v>
      </c>
      <c r="C1378" s="5">
        <v>0.18444923076923078</v>
      </c>
      <c r="D1378" s="9">
        <v>2212.6847643821907</v>
      </c>
      <c r="E1378">
        <v>1356.2068333333332</v>
      </c>
      <c r="F1378" s="9">
        <f t="shared" si="42"/>
        <v>1.7952973408351725E-2</v>
      </c>
      <c r="G1378" s="9">
        <f t="shared" si="43"/>
        <v>4.2952973408351726E-2</v>
      </c>
      <c r="H1378" s="9">
        <f>E1378-$E$2</f>
        <v>1064.0499305555554</v>
      </c>
      <c r="I1378" s="9">
        <f>IF(H1378=0,Sheet1!$S$1,((D1378-C1378*$Q$2-1420*C1378-H1378*B1378*$Q$1-C1378*H1378*$Q$1)/(H1378*G1378)))</f>
        <v>14.723373552501055</v>
      </c>
      <c r="J1378" s="9">
        <f>I1378/(Sheet1!$S$4*SQRT(Sheet1!$S$5))</f>
        <v>7.5343915418693665</v>
      </c>
      <c r="K1378" s="9"/>
      <c r="L1378" s="9"/>
      <c r="M1378" s="9"/>
    </row>
    <row r="1379" spans="1:13" x14ac:dyDescent="0.25">
      <c r="A1379" s="5">
        <v>45.700000002576658</v>
      </c>
      <c r="B1379" s="5">
        <v>0.76118699123875577</v>
      </c>
      <c r="C1379" s="5">
        <v>0.18250923076923076</v>
      </c>
      <c r="D1379" s="9">
        <v>2215.1206802416577</v>
      </c>
      <c r="E1379">
        <v>1356.4632638888888</v>
      </c>
      <c r="F1379" s="9">
        <f t="shared" si="42"/>
        <v>1.796226379710858E-2</v>
      </c>
      <c r="G1379" s="9">
        <f t="shared" si="43"/>
        <v>4.2962263797108581E-2</v>
      </c>
      <c r="H1379" s="9">
        <f>E1379-$E$2</f>
        <v>1064.3063611111111</v>
      </c>
      <c r="I1379" s="9">
        <f>IF(H1379=0,Sheet1!$S$1,((D1379-C1379*$Q$2-1420*C1379-H1379*B1379*$Q$1-C1379*H1379*$Q$1)/(H1379*G1379)))</f>
        <v>14.926569690142083</v>
      </c>
      <c r="J1379" s="9">
        <f>I1379/(Sheet1!$S$4*SQRT(Sheet1!$S$5))</f>
        <v>7.638373095779138</v>
      </c>
      <c r="K1379" s="9"/>
      <c r="L1379" s="9"/>
      <c r="M1379" s="9"/>
    </row>
    <row r="1380" spans="1:13" x14ac:dyDescent="0.25">
      <c r="A1380" s="5">
        <v>45.733333333224678</v>
      </c>
      <c r="B1380" s="5">
        <v>0.76089815733545652</v>
      </c>
      <c r="C1380" s="5">
        <v>0.18250923076923076</v>
      </c>
      <c r="D1380" s="9">
        <v>2215.3532071332993</v>
      </c>
      <c r="E1380">
        <v>1356.4632638888888</v>
      </c>
      <c r="F1380" s="9">
        <f t="shared" si="42"/>
        <v>1.796226379710858E-2</v>
      </c>
      <c r="G1380" s="9">
        <f t="shared" si="43"/>
        <v>4.2962263797108581E-2</v>
      </c>
      <c r="H1380" s="9">
        <f>E1380-$E$2</f>
        <v>1064.3063611111111</v>
      </c>
      <c r="I1380" s="9">
        <f>IF(H1380=0,Sheet1!$S$1,((D1380-C1380*$Q$2-1420*C1380-H1380*B1380*$Q$1-C1380*H1380*$Q$1)/(H1380*G1380)))</f>
        <v>14.938835152129117</v>
      </c>
      <c r="J1380" s="9">
        <f>I1380/(Sheet1!$S$4*SQRT(Sheet1!$S$5))</f>
        <v>7.6446497003034137</v>
      </c>
      <c r="K1380" s="9"/>
      <c r="L1380" s="9"/>
      <c r="M1380" s="9"/>
    </row>
    <row r="1381" spans="1:13" x14ac:dyDescent="0.25">
      <c r="A1381" s="5">
        <v>45.783333334435397</v>
      </c>
      <c r="B1381" s="5">
        <v>0.760546424399</v>
      </c>
      <c r="C1381" s="5">
        <v>0.18279076923076923</v>
      </c>
      <c r="D1381" s="9">
        <v>2214.4632651337361</v>
      </c>
      <c r="E1381">
        <v>1355.3761527777779</v>
      </c>
      <c r="F1381" s="9">
        <f t="shared" si="42"/>
        <v>1.7922900458527114E-2</v>
      </c>
      <c r="G1381" s="9">
        <f t="shared" si="43"/>
        <v>4.2922900458527119E-2</v>
      </c>
      <c r="H1381" s="9">
        <f>E1381-$E$2</f>
        <v>1063.2192500000001</v>
      </c>
      <c r="I1381" s="9">
        <f>IF(H1381=0,Sheet1!$S$1,((D1381-C1381*$Q$2-1420*C1381-H1381*B1381*$Q$1-C1381*H1381*$Q$1)/(H1381*G1381)))</f>
        <v>14.95852444510216</v>
      </c>
      <c r="J1381" s="9">
        <f>I1381/(Sheet1!$S$4*SQRT(Sheet1!$S$5))</f>
        <v>7.654725301653369</v>
      </c>
      <c r="K1381" s="9"/>
      <c r="L1381" s="9"/>
      <c r="M1381" s="9"/>
    </row>
    <row r="1382" spans="1:13" x14ac:dyDescent="0.25">
      <c r="A1382" s="5">
        <v>45.816666665083417</v>
      </c>
      <c r="B1382" s="5">
        <v>0.76041724896004004</v>
      </c>
      <c r="C1382" s="5">
        <v>0.18103897435897437</v>
      </c>
      <c r="D1382" s="9">
        <v>2221.3966660850183</v>
      </c>
      <c r="E1382">
        <v>1354.5586018518516</v>
      </c>
      <c r="F1382" s="9">
        <f t="shared" si="42"/>
        <v>1.7893336120528198E-2</v>
      </c>
      <c r="G1382" s="9">
        <f t="shared" si="43"/>
        <v>4.2893336120528203E-2</v>
      </c>
      <c r="H1382" s="9">
        <f>E1382-$E$2</f>
        <v>1062.4016990740738</v>
      </c>
      <c r="I1382" s="9">
        <f>IF(H1382=0,Sheet1!$S$1,((D1382-C1382*$Q$2-1420*C1382-H1382*B1382*$Q$1-C1382*H1382*$Q$1)/(H1382*G1382)))</f>
        <v>15.294284762259478</v>
      </c>
      <c r="J1382" s="9">
        <f>I1382/(Sheet1!$S$4*SQRT(Sheet1!$S$5))</f>
        <v>7.8265439194901587</v>
      </c>
      <c r="K1382" s="9"/>
      <c r="L1382" s="9"/>
      <c r="M1382" s="9"/>
    </row>
    <row r="1383" spans="1:13" x14ac:dyDescent="0.25">
      <c r="A1383" s="5">
        <v>45.850000006208816</v>
      </c>
      <c r="B1383" s="5">
        <v>0.76039224100608449</v>
      </c>
      <c r="C1383" s="5">
        <v>0.17882102564102564</v>
      </c>
      <c r="D1383" s="9">
        <v>2228.266315303963</v>
      </c>
      <c r="E1383">
        <v>1355.5425092592591</v>
      </c>
      <c r="F1383" s="9">
        <f t="shared" si="42"/>
        <v>1.7928920296260545E-2</v>
      </c>
      <c r="G1383" s="9">
        <f t="shared" si="43"/>
        <v>4.2928920296260546E-2</v>
      </c>
      <c r="H1383" s="9">
        <f>E1383-$E$2</f>
        <v>1063.3856064814813</v>
      </c>
      <c r="I1383" s="9">
        <f>IF(H1383=0,Sheet1!$S$1,((D1383-C1383*$Q$2-1420*C1383-H1383*B1383*$Q$1-C1383*H1383*$Q$1)/(H1383*G1383)))</f>
        <v>15.574519289668229</v>
      </c>
      <c r="J1383" s="9">
        <f>I1383/(Sheet1!$S$4*SQRT(Sheet1!$S$5))</f>
        <v>7.9699483264706226</v>
      </c>
      <c r="K1383" s="9"/>
      <c r="L1383" s="9"/>
      <c r="M1383" s="9"/>
    </row>
    <row r="1384" spans="1:13" x14ac:dyDescent="0.25">
      <c r="A1384" s="5">
        <v>45.883333336856836</v>
      </c>
      <c r="B1384" s="5">
        <v>0.76047298023864729</v>
      </c>
      <c r="C1384" s="5">
        <v>0.17882102564102564</v>
      </c>
      <c r="D1384" s="9">
        <v>2227.0207602437713</v>
      </c>
      <c r="E1384">
        <v>1355.5425092592591</v>
      </c>
      <c r="F1384" s="9">
        <f t="shared" si="42"/>
        <v>1.7928920296260545E-2</v>
      </c>
      <c r="G1384" s="9">
        <f t="shared" si="43"/>
        <v>4.2928920296260546E-2</v>
      </c>
      <c r="H1384" s="9">
        <f>E1384-$E$2</f>
        <v>1063.3856064814813</v>
      </c>
      <c r="I1384" s="9">
        <f>IF(H1384=0,Sheet1!$S$1,((D1384-C1384*$Q$2-1420*C1384-H1384*B1384*$Q$1-C1384*H1384*$Q$1)/(H1384*G1384)))</f>
        <v>15.5452257433695</v>
      </c>
      <c r="J1384" s="9">
        <f>I1384/(Sheet1!$S$4*SQRT(Sheet1!$S$5))</f>
        <v>7.9549579408312514</v>
      </c>
      <c r="K1384" s="9"/>
      <c r="L1384" s="9"/>
      <c r="M1384" s="9"/>
    </row>
    <row r="1385" spans="1:13" x14ac:dyDescent="0.25">
      <c r="A1385" s="5">
        <v>45.916666667504856</v>
      </c>
      <c r="B1385" s="5">
        <v>0.76067540586670612</v>
      </c>
      <c r="C1385" s="5">
        <v>0.18070307692307694</v>
      </c>
      <c r="D1385" s="9">
        <v>2222.9289155379784</v>
      </c>
      <c r="E1385">
        <v>1356.9948101851851</v>
      </c>
      <c r="F1385" s="9">
        <f t="shared" si="42"/>
        <v>1.7981531885888136E-2</v>
      </c>
      <c r="G1385" s="9">
        <f t="shared" si="43"/>
        <v>4.2981531885888137E-2</v>
      </c>
      <c r="H1385" s="9">
        <f>E1385-$E$2</f>
        <v>1064.8379074074073</v>
      </c>
      <c r="I1385" s="9">
        <f>IF(H1385=0,Sheet1!$S$1,((D1385-C1385*$Q$2-1420*C1385-H1385*B1385*$Q$1-C1385*H1385*$Q$1)/(H1385*G1385)))</f>
        <v>15.228366197731203</v>
      </c>
      <c r="J1385" s="9">
        <f>I1385/(Sheet1!$S$4*SQRT(Sheet1!$S$5))</f>
        <v>7.7928114142825029</v>
      </c>
      <c r="K1385" s="9"/>
      <c r="L1385" s="9"/>
      <c r="M1385" s="9"/>
    </row>
    <row r="1386" spans="1:13" x14ac:dyDescent="0.25">
      <c r="A1386" s="5">
        <v>45.966666668715575</v>
      </c>
      <c r="B1386" s="5">
        <v>0.76125524074311779</v>
      </c>
      <c r="C1386" s="5">
        <v>0.18096307692307692</v>
      </c>
      <c r="D1386" s="9">
        <v>2226.2101156923541</v>
      </c>
      <c r="E1386">
        <v>1355.832736111111</v>
      </c>
      <c r="F1386" s="9">
        <f t="shared" si="42"/>
        <v>1.7939425826885499E-2</v>
      </c>
      <c r="G1386" s="9">
        <f t="shared" si="43"/>
        <v>4.2939425826885501E-2</v>
      </c>
      <c r="H1386" s="9">
        <f>E1386-$E$2</f>
        <v>1063.6758333333332</v>
      </c>
      <c r="I1386" s="9">
        <f>IF(H1386=0,Sheet1!$S$1,((D1386-C1386*$Q$2-1420*C1386-H1386*B1386*$Q$1-C1386*H1386*$Q$1)/(H1386*G1386)))</f>
        <v>15.322138933111578</v>
      </c>
      <c r="J1386" s="9">
        <f>I1386/(Sheet1!$S$4*SQRT(Sheet1!$S$5))</f>
        <v>7.8407977335719323</v>
      </c>
      <c r="K1386" s="9"/>
      <c r="L1386" s="9"/>
      <c r="M1386" s="9"/>
    </row>
    <row r="1387" spans="1:13" x14ac:dyDescent="0.25">
      <c r="A1387" s="5">
        <v>45.999999999363595</v>
      </c>
      <c r="B1387" s="5">
        <v>0.76185333634648722</v>
      </c>
      <c r="C1387" s="5">
        <v>0.18096307692307692</v>
      </c>
      <c r="D1387" s="9">
        <v>2229.3341388929853</v>
      </c>
      <c r="E1387">
        <v>1355.832736111111</v>
      </c>
      <c r="F1387" s="9">
        <f t="shared" si="42"/>
        <v>1.7939425826885499E-2</v>
      </c>
      <c r="G1387" s="9">
        <f t="shared" si="43"/>
        <v>4.2939425826885501E-2</v>
      </c>
      <c r="H1387" s="9">
        <f>E1387-$E$2</f>
        <v>1063.6758333333332</v>
      </c>
      <c r="I1387" s="9">
        <f>IF(H1387=0,Sheet1!$S$1,((D1387-C1387*$Q$2-1420*C1387-H1387*B1387*$Q$1-C1387*H1387*$Q$1)/(H1387*G1387)))</f>
        <v>15.375661789874977</v>
      </c>
      <c r="J1387" s="9">
        <f>I1387/(Sheet1!$S$4*SQRT(Sheet1!$S$5))</f>
        <v>7.8681869835870097</v>
      </c>
      <c r="K1387" s="9"/>
      <c r="L1387" s="9"/>
      <c r="M1387" s="9"/>
    </row>
    <row r="1388" spans="1:13" x14ac:dyDescent="0.25">
      <c r="A1388" s="5">
        <v>46.033333330011615</v>
      </c>
      <c r="B1388" s="5">
        <v>0.76261793428781566</v>
      </c>
      <c r="C1388" s="5">
        <v>0.18125025641025641</v>
      </c>
      <c r="D1388" s="9">
        <v>2228.2248324776324</v>
      </c>
      <c r="E1388">
        <v>1357.5266898148147</v>
      </c>
      <c r="F1388" s="9">
        <f t="shared" si="42"/>
        <v>1.8000826043539281E-2</v>
      </c>
      <c r="G1388" s="9">
        <f t="shared" si="43"/>
        <v>4.3000826043539282E-2</v>
      </c>
      <c r="H1388" s="9">
        <f>E1388-$E$2</f>
        <v>1065.369787037037</v>
      </c>
      <c r="I1388" s="9">
        <f>IF(H1388=0,Sheet1!$S$1,((D1388-C1388*$Q$2-1420*C1388-H1388*B1388*$Q$1-C1388*H1388*$Q$1)/(H1388*G1388)))</f>
        <v>15.225927722458673</v>
      </c>
      <c r="J1388" s="9">
        <f>I1388/(Sheet1!$S$4*SQRT(Sheet1!$S$5))</f>
        <v>7.791563573398558</v>
      </c>
      <c r="K1388" s="9"/>
      <c r="L1388" s="9"/>
      <c r="M1388" s="9"/>
    </row>
    <row r="1389" spans="1:13" x14ac:dyDescent="0.25">
      <c r="A1389" s="5">
        <v>46.066666671137014</v>
      </c>
      <c r="B1389" s="5">
        <v>0.76355105130732326</v>
      </c>
      <c r="C1389" s="5">
        <v>0.18378923076923076</v>
      </c>
      <c r="D1389" s="9">
        <v>2229.4090953892546</v>
      </c>
      <c r="E1389">
        <v>1357.1705648148145</v>
      </c>
      <c r="F1389" s="9">
        <f t="shared" si="42"/>
        <v>1.7987905911209495E-2</v>
      </c>
      <c r="G1389" s="9">
        <f t="shared" si="43"/>
        <v>4.2987905911209497E-2</v>
      </c>
      <c r="H1389" s="9">
        <f>E1389-$E$2</f>
        <v>1065.0136620370367</v>
      </c>
      <c r="I1389" s="9">
        <f>IF(H1389=0,Sheet1!$S$1,((D1389-C1389*$Q$2-1420*C1389-H1389*B1389*$Q$1-C1389*H1389*$Q$1)/(H1389*G1389)))</f>
        <v>15.043291914681832</v>
      </c>
      <c r="J1389" s="9">
        <f>I1389/(Sheet1!$S$4*SQRT(Sheet1!$S$5))</f>
        <v>7.6981033565230197</v>
      </c>
      <c r="K1389" s="9"/>
      <c r="L1389" s="9"/>
      <c r="M1389" s="9"/>
    </row>
    <row r="1390" spans="1:13" x14ac:dyDescent="0.25">
      <c r="A1390" s="5">
        <v>46.100000001785034</v>
      </c>
      <c r="B1390" s="5">
        <v>0.76463214659751899</v>
      </c>
      <c r="C1390" s="5">
        <v>0.18463846153846153</v>
      </c>
      <c r="D1390" s="9">
        <v>2228.1180177886695</v>
      </c>
      <c r="E1390">
        <v>1356.6863796296298</v>
      </c>
      <c r="F1390" s="9">
        <f t="shared" si="42"/>
        <v>1.7970349846490229E-2</v>
      </c>
      <c r="G1390" s="9">
        <f t="shared" si="43"/>
        <v>4.297034984649023E-2</v>
      </c>
      <c r="H1390" s="9">
        <f>E1390-$E$2</f>
        <v>1064.529476851852</v>
      </c>
      <c r="I1390" s="9">
        <f>IF(H1390=0,Sheet1!$S$1,((D1390-C1390*$Q$2-1420*C1390-H1390*B1390*$Q$1-C1390*H1390*$Q$1)/(H1390*G1390)))</f>
        <v>14.944006660043916</v>
      </c>
      <c r="J1390" s="9">
        <f>I1390/(Sheet1!$S$4*SQRT(Sheet1!$S$5))</f>
        <v>7.6472961159059949</v>
      </c>
      <c r="K1390" s="9"/>
      <c r="L1390" s="9"/>
      <c r="M1390" s="9"/>
    </row>
    <row r="1391" spans="1:13" x14ac:dyDescent="0.25">
      <c r="A1391" s="5">
        <v>46.150000002995753</v>
      </c>
      <c r="B1391" s="5">
        <v>0.76641671208897</v>
      </c>
      <c r="C1391" s="5">
        <v>0.1859769230769231</v>
      </c>
      <c r="D1391" s="9">
        <v>2224.3803417126378</v>
      </c>
      <c r="E1391">
        <v>1354.6500601851853</v>
      </c>
      <c r="F1391" s="9">
        <f t="shared" si="42"/>
        <v>1.7896641804021538E-2</v>
      </c>
      <c r="G1391" s="9">
        <f t="shared" si="43"/>
        <v>4.2896641804021543E-2</v>
      </c>
      <c r="H1391" s="9">
        <f>E1391-$E$2</f>
        <v>1062.4931574074076</v>
      </c>
      <c r="I1391" s="9">
        <f>IF(H1391=0,Sheet1!$S$1,((D1391-C1391*$Q$2-1420*C1391-H1391*B1391*$Q$1-C1391*H1391*$Q$1)/(H1391*G1391)))</f>
        <v>14.809904688435306</v>
      </c>
      <c r="J1391" s="9">
        <f>I1391/(Sheet1!$S$4*SQRT(Sheet1!$S$5))</f>
        <v>7.5786721176739942</v>
      </c>
      <c r="K1391" s="9"/>
      <c r="L1391" s="9"/>
      <c r="M1391" s="9"/>
    </row>
    <row r="1392" spans="1:13" x14ac:dyDescent="0.25">
      <c r="A1392" s="5">
        <v>46.183333333643773</v>
      </c>
      <c r="B1392" s="5">
        <v>0.76762886649114181</v>
      </c>
      <c r="C1392" s="5">
        <v>0.1859769230769231</v>
      </c>
      <c r="D1392" s="9">
        <v>2227.6705719446268</v>
      </c>
      <c r="E1392">
        <v>1354.6500601851853</v>
      </c>
      <c r="F1392" s="9">
        <f t="shared" si="42"/>
        <v>1.7896641804021538E-2</v>
      </c>
      <c r="G1392" s="9">
        <f t="shared" si="43"/>
        <v>4.2896641804021543E-2</v>
      </c>
      <c r="H1392" s="9">
        <f>E1392-$E$2</f>
        <v>1062.4931574074076</v>
      </c>
      <c r="I1392" s="9">
        <f>IF(H1392=0,Sheet1!$S$1,((D1392-C1392*$Q$2-1420*C1392-H1392*B1392*$Q$1-C1392*H1392*$Q$1)/(H1392*G1392)))</f>
        <v>14.851915583529243</v>
      </c>
      <c r="J1392" s="9">
        <f>I1392/(Sheet1!$S$4*SQRT(Sheet1!$S$5))</f>
        <v>7.6001703518615216</v>
      </c>
      <c r="K1392" s="9"/>
      <c r="L1392" s="9"/>
      <c r="M1392" s="9"/>
    </row>
    <row r="1393" spans="1:13" x14ac:dyDescent="0.25">
      <c r="A1393" s="5">
        <v>46.216666664291793</v>
      </c>
      <c r="B1393" s="5">
        <v>0.76880180205318849</v>
      </c>
      <c r="C1393" s="5">
        <v>0.18391025641025641</v>
      </c>
      <c r="D1393" s="9">
        <v>2232.4972795700319</v>
      </c>
      <c r="E1393">
        <v>1356.9047777777778</v>
      </c>
      <c r="F1393" s="9">
        <f t="shared" si="42"/>
        <v>1.7978267307025984E-2</v>
      </c>
      <c r="G1393" s="9">
        <f t="shared" si="43"/>
        <v>4.2978267307025989E-2</v>
      </c>
      <c r="H1393" s="9">
        <f>E1393-$E$2</f>
        <v>1064.747875</v>
      </c>
      <c r="I1393" s="9">
        <f>IF(H1393=0,Sheet1!$S$1,((D1393-C1393*$Q$2-1420*C1393-H1393*B1393*$Q$1-C1393*H1393*$Q$1)/(H1393*G1393)))</f>
        <v>14.983631010921211</v>
      </c>
      <c r="J1393" s="9">
        <f>I1393/(Sheet1!$S$4*SQRT(Sheet1!$S$5))</f>
        <v>7.6675730838873744</v>
      </c>
      <c r="K1393" s="9"/>
      <c r="L1393" s="9"/>
      <c r="M1393" s="9"/>
    </row>
    <row r="1394" spans="1:13" x14ac:dyDescent="0.25">
      <c r="A1394" s="5">
        <v>46.250000005417192</v>
      </c>
      <c r="B1394" s="5">
        <v>0.76989935965047762</v>
      </c>
      <c r="C1394" s="5">
        <v>0.18656102564102564</v>
      </c>
      <c r="D1394" s="9">
        <v>2228.6667002270751</v>
      </c>
      <c r="E1394">
        <v>1356.1400138888889</v>
      </c>
      <c r="F1394" s="9">
        <f t="shared" si="42"/>
        <v>1.795055309721888E-2</v>
      </c>
      <c r="G1394" s="9">
        <f t="shared" si="43"/>
        <v>4.2950553097218881E-2</v>
      </c>
      <c r="H1394" s="9">
        <f>E1394-$E$2</f>
        <v>1063.9831111111112</v>
      </c>
      <c r="I1394" s="9">
        <f>IF(H1394=0,Sheet1!$S$1,((D1394-C1394*$Q$2-1420*C1394-H1394*B1394*$Q$1-C1394*H1394*$Q$1)/(H1394*G1394)))</f>
        <v>14.697902524360615</v>
      </c>
      <c r="J1394" s="9">
        <f>I1394/(Sheet1!$S$4*SQRT(Sheet1!$S$5))</f>
        <v>7.5213572533416908</v>
      </c>
      <c r="K1394" s="9"/>
      <c r="L1394" s="9"/>
      <c r="M1394" s="9"/>
    </row>
    <row r="1395" spans="1:13" x14ac:dyDescent="0.25">
      <c r="A1395" s="5">
        <v>46.283333336065212</v>
      </c>
      <c r="B1395" s="5">
        <v>0.7708902449100109</v>
      </c>
      <c r="C1395" s="5">
        <v>0.18656102564102564</v>
      </c>
      <c r="D1395" s="9">
        <v>2234.5800855738089</v>
      </c>
      <c r="E1395">
        <v>1356.1400138888889</v>
      </c>
      <c r="F1395" s="9">
        <f t="shared" si="42"/>
        <v>1.795055309721888E-2</v>
      </c>
      <c r="G1395" s="9">
        <f t="shared" si="43"/>
        <v>4.2950553097218881E-2</v>
      </c>
      <c r="H1395" s="9">
        <f>E1395-$E$2</f>
        <v>1063.9831111111112</v>
      </c>
      <c r="I1395" s="9">
        <f>IF(H1395=0,Sheet1!$S$1,((D1395-C1395*$Q$2-1420*C1395-H1395*B1395*$Q$1-C1395*H1395*$Q$1)/(H1395*G1395)))</f>
        <v>14.802662892555027</v>
      </c>
      <c r="J1395" s="9">
        <f>I1395/(Sheet1!$S$4*SQRT(Sheet1!$S$5))</f>
        <v>7.5749662736679477</v>
      </c>
      <c r="K1395" s="9"/>
      <c r="L1395" s="9"/>
      <c r="M1395" s="9"/>
    </row>
    <row r="1396" spans="1:13" x14ac:dyDescent="0.25">
      <c r="A1396" s="5">
        <v>46.333333337275931</v>
      </c>
      <c r="B1396" s="5">
        <v>0.77214131278171694</v>
      </c>
      <c r="C1396" s="5">
        <v>0.18636923076923076</v>
      </c>
      <c r="D1396" s="9">
        <v>2237.3788256781882</v>
      </c>
      <c r="E1396">
        <v>1355.4959259259258</v>
      </c>
      <c r="F1396" s="9">
        <f t="shared" si="42"/>
        <v>1.7927234476555916E-2</v>
      </c>
      <c r="G1396" s="9">
        <f t="shared" si="43"/>
        <v>4.2927234476555914E-2</v>
      </c>
      <c r="H1396" s="9">
        <f>E1396-$E$2</f>
        <v>1063.339023148148</v>
      </c>
      <c r="I1396" s="9">
        <f>IF(H1396=0,Sheet1!$S$1,((D1396-C1396*$Q$2-1420*C1396-H1396*B1396*$Q$1-C1396*H1396*$Q$1)/(H1396*G1396)))</f>
        <v>14.879652033863394</v>
      </c>
      <c r="J1396" s="9">
        <f>I1396/(Sheet1!$S$4*SQRT(Sheet1!$S$5))</f>
        <v>7.6143639248258923</v>
      </c>
      <c r="K1396" s="9"/>
      <c r="L1396" s="9"/>
      <c r="M1396" s="9"/>
    </row>
    <row r="1397" spans="1:13" x14ac:dyDescent="0.25">
      <c r="A1397" s="5">
        <v>46.366666667923951</v>
      </c>
      <c r="B1397" s="5">
        <v>0.7736131495672246</v>
      </c>
      <c r="C1397" s="5">
        <v>0.18487641025641027</v>
      </c>
      <c r="D1397" s="9">
        <v>2241.294771461045</v>
      </c>
      <c r="E1397">
        <v>1355.041671296296</v>
      </c>
      <c r="F1397" s="9">
        <f t="shared" si="42"/>
        <v>1.791080092427268E-2</v>
      </c>
      <c r="G1397" s="9">
        <f t="shared" si="43"/>
        <v>4.2910800924272685E-2</v>
      </c>
      <c r="H1397" s="9">
        <f>E1397-$E$2</f>
        <v>1062.8847685185183</v>
      </c>
      <c r="I1397" s="9">
        <f>IF(H1397=0,Sheet1!$S$1,((D1397-C1397*$Q$2-1420*C1397-H1397*B1397*$Q$1-C1397*H1397*$Q$1)/(H1397*G1397)))</f>
        <v>15.070769967898098</v>
      </c>
      <c r="J1397" s="9">
        <f>I1397/(Sheet1!$S$4*SQRT(Sheet1!$S$5))</f>
        <v>7.7121646999373832</v>
      </c>
      <c r="K1397" s="9"/>
      <c r="L1397" s="9"/>
      <c r="M1397" s="9"/>
    </row>
    <row r="1398" spans="1:13" x14ac:dyDescent="0.25">
      <c r="A1398" s="5">
        <v>46.399999998571971</v>
      </c>
      <c r="B1398" s="5">
        <v>0.77318472808254479</v>
      </c>
      <c r="C1398" s="5">
        <v>0.18487641025641027</v>
      </c>
      <c r="D1398" s="9">
        <v>2241.4271232213841</v>
      </c>
      <c r="E1398">
        <v>1355.041671296296</v>
      </c>
      <c r="F1398" s="9">
        <f t="shared" si="42"/>
        <v>1.791080092427268E-2</v>
      </c>
      <c r="G1398" s="9">
        <f t="shared" si="43"/>
        <v>4.2910800924272685E-2</v>
      </c>
      <c r="H1398" s="9">
        <f>E1398-$E$2</f>
        <v>1062.8847685185183</v>
      </c>
      <c r="I1398" s="9">
        <f>IF(H1398=0,Sheet1!$S$1,((D1398-C1398*$Q$2-1420*C1398-H1398*B1398*$Q$1-C1398*H1398*$Q$1)/(H1398*G1398)))</f>
        <v>15.084334744184096</v>
      </c>
      <c r="J1398" s="9">
        <f>I1398/(Sheet1!$S$4*SQRT(Sheet1!$S$5))</f>
        <v>7.719106202532025</v>
      </c>
      <c r="K1398" s="9"/>
      <c r="L1398" s="9"/>
      <c r="M1398" s="9"/>
    </row>
    <row r="1399" spans="1:13" x14ac:dyDescent="0.25">
      <c r="A1399" s="5">
        <v>46.43333333969737</v>
      </c>
      <c r="B1399" s="5">
        <v>0.77329096727083901</v>
      </c>
      <c r="C1399" s="5">
        <v>0.18561333333333332</v>
      </c>
      <c r="D1399" s="9">
        <v>2245.7901450539671</v>
      </c>
      <c r="E1399">
        <v>1355.8687037037039</v>
      </c>
      <c r="F1399" s="9">
        <f t="shared" si="42"/>
        <v>1.7940728059146871E-2</v>
      </c>
      <c r="G1399" s="9">
        <f t="shared" si="43"/>
        <v>4.2940728059146872E-2</v>
      </c>
      <c r="H1399" s="9">
        <f>E1399-$E$2</f>
        <v>1063.7118009259261</v>
      </c>
      <c r="I1399" s="9">
        <f>IF(H1399=0,Sheet1!$S$1,((D1399-C1399*$Q$2-1420*C1399-H1399*B1399*$Q$1-C1399*H1399*$Q$1)/(H1399*G1399)))</f>
        <v>15.077468293555892</v>
      </c>
      <c r="J1399" s="9">
        <f>I1399/(Sheet1!$S$4*SQRT(Sheet1!$S$5))</f>
        <v>7.7155924339414685</v>
      </c>
      <c r="K1399" s="9"/>
      <c r="L1399" s="9"/>
      <c r="M1399" s="9"/>
    </row>
    <row r="1400" spans="1:13" x14ac:dyDescent="0.25">
      <c r="A1400" s="5">
        <v>46.48333333043071</v>
      </c>
      <c r="B1400" s="5">
        <v>0.77272059821168126</v>
      </c>
      <c r="C1400" s="5">
        <v>0.18452923076923078</v>
      </c>
      <c r="D1400" s="9">
        <v>2245.4752324001952</v>
      </c>
      <c r="E1400">
        <v>1354.8392916666667</v>
      </c>
      <c r="F1400" s="9">
        <f t="shared" si="42"/>
        <v>1.7903482725889142E-2</v>
      </c>
      <c r="G1400" s="9">
        <f t="shared" si="43"/>
        <v>4.2903482725889147E-2</v>
      </c>
      <c r="H1400" s="9">
        <f>E1400-$E$2</f>
        <v>1062.6823888888889</v>
      </c>
      <c r="I1400" s="9">
        <f>IF(H1400=0,Sheet1!$S$1,((D1400-C1400*$Q$2-1420*C1400-H1400*B1400*$Q$1-C1400*H1400*$Q$1)/(H1400*G1400)))</f>
        <v>15.222496450776818</v>
      </c>
      <c r="J1400" s="9">
        <f>I1400/(Sheet1!$S$4*SQRT(Sheet1!$S$5))</f>
        <v>7.7898076888354559</v>
      </c>
      <c r="K1400" s="9"/>
      <c r="L1400" s="9"/>
      <c r="M1400" s="9"/>
    </row>
    <row r="1401" spans="1:13" x14ac:dyDescent="0.25">
      <c r="A1401" s="5">
        <v>46.516666671556109</v>
      </c>
      <c r="B1401" s="5">
        <v>0.77181352124084146</v>
      </c>
      <c r="C1401" s="5">
        <v>0.18604102564102565</v>
      </c>
      <c r="D1401" s="9">
        <v>2241.73277305907</v>
      </c>
      <c r="E1401">
        <v>1355.2308611111112</v>
      </c>
      <c r="F1401" s="9">
        <f t="shared" si="42"/>
        <v>1.7917643998429645E-2</v>
      </c>
      <c r="G1401" s="9">
        <f t="shared" si="43"/>
        <v>4.291764399842965E-2</v>
      </c>
      <c r="H1401" s="9">
        <f>E1401-$E$2</f>
        <v>1063.0739583333334</v>
      </c>
      <c r="I1401" s="9">
        <f>IF(H1401=0,Sheet1!$S$1,((D1401-C1401*$Q$2-1420*C1401-H1401*B1401*$Q$1-C1401*H1401*$Q$1)/(H1401*G1401)))</f>
        <v>15.022517293755353</v>
      </c>
      <c r="J1401" s="9">
        <f>I1401/(Sheet1!$S$4*SQRT(Sheet1!$S$5))</f>
        <v>7.6874723603293917</v>
      </c>
      <c r="K1401" s="9"/>
      <c r="L1401" s="9"/>
      <c r="M1401" s="9"/>
    </row>
    <row r="1402" spans="1:13" x14ac:dyDescent="0.25">
      <c r="A1402" s="5">
        <v>46.550000002204129</v>
      </c>
      <c r="B1402" s="5">
        <v>0.77050819358811173</v>
      </c>
      <c r="C1402" s="5">
        <v>0.18580615384615384</v>
      </c>
      <c r="D1402" s="9">
        <v>2237.5667071230368</v>
      </c>
      <c r="E1402">
        <v>1356.1917962962962</v>
      </c>
      <c r="F1402" s="9">
        <f t="shared" si="42"/>
        <v>1.7952428722680627E-2</v>
      </c>
      <c r="G1402" s="9">
        <f t="shared" si="43"/>
        <v>4.2952428722680625E-2</v>
      </c>
      <c r="H1402" s="9">
        <f>E1402-$E$2</f>
        <v>1064.0348935185184</v>
      </c>
      <c r="I1402" s="9">
        <f>IF(H1402=0,Sheet1!$S$1,((D1402-C1402*$Q$2-1420*C1402-H1402*B1402*$Q$1-C1402*H1402*$Q$1)/(H1402*G1402)))</f>
        <v>14.935378168144942</v>
      </c>
      <c r="J1402" s="9">
        <f>I1402/(Sheet1!$S$4*SQRT(Sheet1!$S$5))</f>
        <v>7.6428806579845538</v>
      </c>
      <c r="K1402" s="9"/>
      <c r="L1402" s="9"/>
      <c r="M1402" s="9"/>
    </row>
    <row r="1403" spans="1:13" x14ac:dyDescent="0.25">
      <c r="A1403" s="5">
        <v>46.583333332852149</v>
      </c>
      <c r="B1403" s="5">
        <v>0.7688640294937148</v>
      </c>
      <c r="C1403" s="5">
        <v>0.18580615384615384</v>
      </c>
      <c r="D1403" s="9">
        <v>2237.0236286828717</v>
      </c>
      <c r="E1403">
        <v>1356.1917962962962</v>
      </c>
      <c r="F1403" s="9">
        <f t="shared" si="42"/>
        <v>1.7952428722680627E-2</v>
      </c>
      <c r="G1403" s="9">
        <f t="shared" si="43"/>
        <v>4.2952428722680625E-2</v>
      </c>
      <c r="H1403" s="9">
        <f>E1403-$E$2</f>
        <v>1064.0348935185184</v>
      </c>
      <c r="I1403" s="9">
        <f>IF(H1403=0,Sheet1!$S$1,((D1403-C1403*$Q$2-1420*C1403-H1403*B1403*$Q$1-C1403*H1403*$Q$1)/(H1403*G1403)))</f>
        <v>14.964377038762363</v>
      </c>
      <c r="J1403" s="9">
        <f>I1403/(Sheet1!$S$4*SQRT(Sheet1!$S$5))</f>
        <v>7.6577202492456582</v>
      </c>
      <c r="K1403" s="9"/>
      <c r="L1403" s="9"/>
      <c r="M1403" s="9"/>
    </row>
    <row r="1404" spans="1:13" x14ac:dyDescent="0.25">
      <c r="A1404" s="5">
        <v>46.616666663500169</v>
      </c>
      <c r="B1404" s="5">
        <v>0.76695860053801845</v>
      </c>
      <c r="C1404" s="5">
        <v>0.18427333333333332</v>
      </c>
      <c r="D1404" s="9">
        <v>2238.1674423408153</v>
      </c>
      <c r="E1404">
        <v>1356.1599953703703</v>
      </c>
      <c r="F1404" s="9">
        <f t="shared" si="42"/>
        <v>1.7951276836499448E-2</v>
      </c>
      <c r="G1404" s="9">
        <f t="shared" si="43"/>
        <v>4.295127683649945E-2</v>
      </c>
      <c r="H1404" s="9">
        <f>E1404-$E$2</f>
        <v>1064.0030925925926</v>
      </c>
      <c r="I1404" s="9">
        <f>IF(H1404=0,Sheet1!$S$1,((D1404-C1404*$Q$2-1420*C1404-H1404*B1404*$Q$1-C1404*H1404*$Q$1)/(H1404*G1404)))</f>
        <v>15.160979700859258</v>
      </c>
      <c r="J1404" s="9">
        <f>I1404/(Sheet1!$S$4*SQRT(Sheet1!$S$5))</f>
        <v>7.7583277240971142</v>
      </c>
      <c r="K1404" s="9"/>
      <c r="L1404" s="9"/>
      <c r="M1404" s="9"/>
    </row>
    <row r="1405" spans="1:13" x14ac:dyDescent="0.25">
      <c r="A1405" s="5">
        <v>46.666666664710888</v>
      </c>
      <c r="B1405" s="5">
        <v>0.76380515833440044</v>
      </c>
      <c r="C1405" s="5">
        <v>0.18507384615384614</v>
      </c>
      <c r="D1405" s="9">
        <v>2234.8418608648517</v>
      </c>
      <c r="E1405">
        <v>1358.409324074074</v>
      </c>
      <c r="F1405" s="9">
        <f t="shared" si="42"/>
        <v>1.8032874858283119E-2</v>
      </c>
      <c r="G1405" s="9">
        <f t="shared" si="43"/>
        <v>4.3032874858283124E-2</v>
      </c>
      <c r="H1405" s="9">
        <f>E1405-$E$2</f>
        <v>1066.2524212962962</v>
      </c>
      <c r="I1405" s="9">
        <f>IF(H1405=0,Sheet1!$S$1,((D1405-C1405*$Q$2-1420*C1405-H1405*B1405*$Q$1-C1405*H1405*$Q$1)/(H1405*G1405)))</f>
        <v>14.992459204881584</v>
      </c>
      <c r="J1405" s="9">
        <f>I1405/(Sheet1!$S$4*SQRT(Sheet1!$S$5))</f>
        <v>7.6720907353391858</v>
      </c>
      <c r="K1405" s="9"/>
      <c r="L1405" s="9"/>
      <c r="M1405" s="9"/>
    </row>
    <row r="1406" spans="1:13" x14ac:dyDescent="0.25">
      <c r="A1406" s="5">
        <v>46.700000005836287</v>
      </c>
      <c r="B1406" s="5">
        <v>0.76161248790461289</v>
      </c>
      <c r="C1406" s="5">
        <v>0.18744102564102563</v>
      </c>
      <c r="D1406" s="9">
        <v>2230.1532025018987</v>
      </c>
      <c r="E1406">
        <v>1357.4471898148145</v>
      </c>
      <c r="F1406" s="9">
        <f t="shared" si="42"/>
        <v>1.7997941258065961E-2</v>
      </c>
      <c r="G1406" s="9">
        <f t="shared" si="43"/>
        <v>4.2997941258065962E-2</v>
      </c>
      <c r="H1406" s="9">
        <f>E1406-$E$2</f>
        <v>1065.2902870370367</v>
      </c>
      <c r="I1406" s="9">
        <f>IF(H1406=0,Sheet1!$S$1,((D1406-C1406*$Q$2-1420*C1406-H1406*B1406*$Q$1-C1406*H1406*$Q$1)/(H1406*G1406)))</f>
        <v>14.802551207175677</v>
      </c>
      <c r="J1406" s="9">
        <f>I1406/(Sheet1!$S$4*SQRT(Sheet1!$S$5))</f>
        <v>7.5749091209118538</v>
      </c>
      <c r="K1406" s="9"/>
      <c r="L1406" s="9"/>
      <c r="M1406" s="9"/>
    </row>
    <row r="1407" spans="1:13" x14ac:dyDescent="0.25">
      <c r="A1407" s="5">
        <v>46.733333336484307</v>
      </c>
      <c r="B1407" s="5">
        <v>0.75938750090400697</v>
      </c>
      <c r="C1407" s="5">
        <v>0.18744102564102563</v>
      </c>
      <c r="D1407" s="9">
        <v>2226.7923247985236</v>
      </c>
      <c r="E1407">
        <v>1357.4471898148145</v>
      </c>
      <c r="F1407" s="9">
        <f t="shared" si="42"/>
        <v>1.7997941258065961E-2</v>
      </c>
      <c r="G1407" s="9">
        <f t="shared" si="43"/>
        <v>4.2997941258065962E-2</v>
      </c>
      <c r="H1407" s="9">
        <f>E1407-$E$2</f>
        <v>1065.2902870370367</v>
      </c>
      <c r="I1407" s="9">
        <f>IF(H1407=0,Sheet1!$S$1,((D1407-C1407*$Q$2-1420*C1407-H1407*B1407*$Q$1-C1407*H1407*$Q$1)/(H1407*G1407)))</f>
        <v>14.784443185179709</v>
      </c>
      <c r="J1407" s="9">
        <f>I1407/(Sheet1!$S$4*SQRT(Sheet1!$S$5))</f>
        <v>7.565642703315377</v>
      </c>
      <c r="K1407" s="9"/>
      <c r="L1407" s="9"/>
      <c r="M1407" s="9"/>
    </row>
    <row r="1408" spans="1:13" x14ac:dyDescent="0.25">
      <c r="A1408" s="5">
        <v>46.766666667132327</v>
      </c>
      <c r="B1408" s="5">
        <v>0.75714786069193951</v>
      </c>
      <c r="C1408" s="5">
        <v>0.18931025641025642</v>
      </c>
      <c r="D1408" s="9">
        <v>2225.3660031684353</v>
      </c>
      <c r="E1408">
        <v>1358.0438425925927</v>
      </c>
      <c r="F1408" s="9">
        <f t="shared" si="42"/>
        <v>1.8019599397824805E-2</v>
      </c>
      <c r="G1408" s="9">
        <f t="shared" si="43"/>
        <v>4.3019599397824806E-2</v>
      </c>
      <c r="H1408" s="9">
        <f>E1408-$E$2</f>
        <v>1065.8869398148149</v>
      </c>
      <c r="I1408" s="9">
        <f>IF(H1408=0,Sheet1!$S$1,((D1408-C1408*$Q$2-1420*C1408-H1408*B1408*$Q$1-C1408*H1408*$Q$1)/(H1408*G1408)))</f>
        <v>14.63093306637427</v>
      </c>
      <c r="J1408" s="9">
        <f>I1408/(Sheet1!$S$4*SQRT(Sheet1!$S$5))</f>
        <v>7.4870869744537263</v>
      </c>
      <c r="K1408" s="9"/>
      <c r="L1408" s="9"/>
      <c r="M1408" s="9"/>
    </row>
    <row r="1409" spans="1:13" x14ac:dyDescent="0.25">
      <c r="A1409" s="5">
        <v>46.799999997780347</v>
      </c>
      <c r="B1409" s="5">
        <v>0.75488692644795929</v>
      </c>
      <c r="C1409" s="5">
        <v>0.18931025641025642</v>
      </c>
      <c r="D1409" s="9">
        <v>2221.3153853955546</v>
      </c>
      <c r="E1409">
        <v>1358.0438425925927</v>
      </c>
      <c r="F1409" s="9">
        <f t="shared" si="42"/>
        <v>1.8019599397824805E-2</v>
      </c>
      <c r="G1409" s="9">
        <f t="shared" si="43"/>
        <v>4.3019599397824806E-2</v>
      </c>
      <c r="H1409" s="9">
        <f>E1409-$E$2</f>
        <v>1065.8869398148149</v>
      </c>
      <c r="I1409" s="9">
        <f>IF(H1409=0,Sheet1!$S$1,((D1409-C1409*$Q$2-1420*C1409-H1409*B1409*$Q$1-C1409*H1409*$Q$1)/(H1409*G1409)))</f>
        <v>14.598725552694946</v>
      </c>
      <c r="J1409" s="9">
        <f>I1409/(Sheet1!$S$4*SQRT(Sheet1!$S$5))</f>
        <v>7.4706054243670668</v>
      </c>
      <c r="K1409" s="9"/>
      <c r="L1409" s="9"/>
      <c r="M1409" s="9"/>
    </row>
    <row r="1410" spans="1:13" x14ac:dyDescent="0.25">
      <c r="A1410" s="5">
        <v>46.849999998991066</v>
      </c>
      <c r="B1410" s="5">
        <v>0.75145223171160047</v>
      </c>
      <c r="C1410" s="5">
        <v>0.18953128205128206</v>
      </c>
      <c r="D1410" s="9">
        <v>2219.3037986223108</v>
      </c>
      <c r="E1410">
        <v>1356.2831574074075</v>
      </c>
      <c r="F1410" s="9">
        <f t="shared" si="42"/>
        <v>1.7955738262939759E-2</v>
      </c>
      <c r="G1410" s="9">
        <f t="shared" si="43"/>
        <v>4.295573826293976E-2</v>
      </c>
      <c r="H1410" s="9">
        <f>E1410-$E$2</f>
        <v>1064.1262546296298</v>
      </c>
      <c r="I1410" s="9">
        <f>IF(H1410=0,Sheet1!$S$1,((D1410-C1410*$Q$2-1420*C1410-H1410*B1410*$Q$1-C1410*H1410*$Q$1)/(H1410*G1410)))</f>
        <v>14.707170226901706</v>
      </c>
      <c r="J1410" s="9">
        <f>I1410/(Sheet1!$S$4*SQRT(Sheet1!$S$5))</f>
        <v>7.526099814507389</v>
      </c>
      <c r="K1410" s="9"/>
      <c r="L1410" s="9"/>
      <c r="M1410" s="9"/>
    </row>
    <row r="1411" spans="1:13" x14ac:dyDescent="0.25">
      <c r="A1411" s="5">
        <v>46.883333329639086</v>
      </c>
      <c r="B1411" s="5">
        <v>0.74913926163161881</v>
      </c>
      <c r="C1411" s="5">
        <v>0.18979179487179487</v>
      </c>
      <c r="D1411" s="9">
        <v>2217.4219560292572</v>
      </c>
      <c r="E1411">
        <v>1356.994310185185</v>
      </c>
      <c r="F1411" s="9">
        <f t="shared" ref="F1411:F1474" si="44">(0.0000000000567*$Q$4*(E1411^4-$Q$5^4))/(E1411-$Q$5)</f>
        <v>1.7981513754760297E-2</v>
      </c>
      <c r="G1411" s="9">
        <f t="shared" ref="G1411:G1474" si="45">F1411+$Q$3</f>
        <v>4.2981513754760295E-2</v>
      </c>
      <c r="H1411" s="9">
        <f>E1411-$E$2</f>
        <v>1064.8374074074072</v>
      </c>
      <c r="I1411" s="9">
        <f>IF(H1411=0,Sheet1!$S$1,((D1411-C1411*$Q$2-1420*C1411-H1411*B1411*$Q$1-C1411*H1411*$Q$1)/(H1411*G1411)))</f>
        <v>14.668457595138555</v>
      </c>
      <c r="J1411" s="9">
        <f>I1411/(Sheet1!$S$4*SQRT(Sheet1!$S$5))</f>
        <v>7.5062894005231406</v>
      </c>
      <c r="K1411" s="9"/>
      <c r="L1411" s="9"/>
      <c r="M1411" s="9"/>
    </row>
    <row r="1412" spans="1:13" x14ac:dyDescent="0.25">
      <c r="A1412" s="5">
        <v>46.916666670764485</v>
      </c>
      <c r="B1412" s="5">
        <v>0.74679928442959742</v>
      </c>
      <c r="C1412" s="5">
        <v>0.18962051282051282</v>
      </c>
      <c r="D1412" s="9">
        <v>2211.3253058987325</v>
      </c>
      <c r="E1412">
        <v>1356.2352592592592</v>
      </c>
      <c r="F1412" s="9">
        <f t="shared" si="44"/>
        <v>1.7954003109457412E-2</v>
      </c>
      <c r="G1412" s="9">
        <f t="shared" si="45"/>
        <v>4.2954003109457413E-2</v>
      </c>
      <c r="H1412" s="9">
        <f>E1412-$E$2</f>
        <v>1064.0783564814815</v>
      </c>
      <c r="I1412" s="9">
        <f>IF(H1412=0,Sheet1!$S$1,((D1412-C1412*$Q$2-1420*C1412-H1412*B1412*$Q$1-C1412*H1412*$Q$1)/(H1412*G1412)))</f>
        <v>14.643471670170179</v>
      </c>
      <c r="J1412" s="9">
        <f>I1412/(Sheet1!$S$4*SQRT(Sheet1!$S$5))</f>
        <v>7.4935033538283227</v>
      </c>
      <c r="K1412" s="9"/>
      <c r="L1412" s="9"/>
      <c r="M1412" s="9"/>
    </row>
    <row r="1413" spans="1:13" x14ac:dyDescent="0.25">
      <c r="A1413" s="5">
        <v>46.950000001412505</v>
      </c>
      <c r="B1413" s="5">
        <v>0.74478689072828541</v>
      </c>
      <c r="C1413" s="5">
        <v>0.18849487179487179</v>
      </c>
      <c r="D1413" s="9">
        <v>2210.0654774033392</v>
      </c>
      <c r="E1413">
        <v>1355.2277592592591</v>
      </c>
      <c r="F1413" s="9">
        <f t="shared" si="44"/>
        <v>1.7917531788905431E-2</v>
      </c>
      <c r="G1413" s="9">
        <f t="shared" si="45"/>
        <v>4.2917531788905436E-2</v>
      </c>
      <c r="H1413" s="9">
        <f>E1413-$E$2</f>
        <v>1063.0708564814813</v>
      </c>
      <c r="I1413" s="9">
        <f>IF(H1413=0,Sheet1!$S$1,((D1413-C1413*$Q$2-1420*C1413-H1413*B1413*$Q$1-C1413*H1413*$Q$1)/(H1413*G1413)))</f>
        <v>14.804540082999232</v>
      </c>
      <c r="J1413" s="9">
        <f>I1413/(Sheet1!$S$4*SQRT(Sheet1!$S$5))</f>
        <v>7.5759268882821775</v>
      </c>
      <c r="K1413" s="9"/>
      <c r="L1413" s="9"/>
      <c r="M1413" s="9"/>
    </row>
    <row r="1414" spans="1:13" x14ac:dyDescent="0.25">
      <c r="A1414" s="5">
        <v>46.983333332060525</v>
      </c>
      <c r="B1414" s="5">
        <v>0.74217244191424148</v>
      </c>
      <c r="C1414" s="5">
        <v>0.18849487179487179</v>
      </c>
      <c r="D1414" s="9">
        <v>2204.6039296554045</v>
      </c>
      <c r="E1414">
        <v>1355.2277592592591</v>
      </c>
      <c r="F1414" s="9">
        <f t="shared" si="44"/>
        <v>1.7917531788905431E-2</v>
      </c>
      <c r="G1414" s="9">
        <f t="shared" si="45"/>
        <v>4.2917531788905436E-2</v>
      </c>
      <c r="H1414" s="9">
        <f>E1414-$E$2</f>
        <v>1063.0708564814813</v>
      </c>
      <c r="I1414" s="9">
        <f>IF(H1414=0,Sheet1!$S$1,((D1414-C1414*$Q$2-1420*C1414-H1414*B1414*$Q$1-C1414*H1414*$Q$1)/(H1414*G1414)))</f>
        <v>14.749893682507844</v>
      </c>
      <c r="J1414" s="9">
        <f>I1414/(Sheet1!$S$4*SQRT(Sheet1!$S$5))</f>
        <v>7.5479626872661694</v>
      </c>
      <c r="K1414" s="9"/>
      <c r="L1414" s="9"/>
      <c r="M1414" s="9"/>
    </row>
    <row r="1415" spans="1:13" x14ac:dyDescent="0.25">
      <c r="A1415" s="5">
        <v>47.033333333271244</v>
      </c>
      <c r="B1415" s="5">
        <v>0.73892465700474996</v>
      </c>
      <c r="C1415" s="5">
        <v>0.1879671794871795</v>
      </c>
      <c r="D1415" s="9">
        <v>2204.3779128861365</v>
      </c>
      <c r="E1415">
        <v>1358.1416527777778</v>
      </c>
      <c r="F1415" s="9">
        <f t="shared" si="44"/>
        <v>1.8023151529775409E-2</v>
      </c>
      <c r="G1415" s="9">
        <f t="shared" si="45"/>
        <v>4.3023151529775414E-2</v>
      </c>
      <c r="H1415" s="9">
        <f>E1415-$E$2</f>
        <v>1065.9847500000001</v>
      </c>
      <c r="I1415" s="9">
        <f>IF(H1415=0,Sheet1!$S$1,((D1415-C1415*$Q$2-1420*C1415-H1415*B1415*$Q$1-C1415*H1415*$Q$1)/(H1415*G1415)))</f>
        <v>14.728100359263495</v>
      </c>
      <c r="J1415" s="9">
        <f>I1415/(Sheet1!$S$4*SQRT(Sheet1!$S$5))</f>
        <v>7.5368103905635184</v>
      </c>
      <c r="K1415" s="9"/>
      <c r="L1415" s="9"/>
      <c r="M1415" s="9"/>
    </row>
    <row r="1416" spans="1:13" x14ac:dyDescent="0.25">
      <c r="A1416" s="5">
        <v>47.066666663919264</v>
      </c>
      <c r="B1416" s="5">
        <v>0.73695774834544803</v>
      </c>
      <c r="C1416" s="5">
        <v>0.18750666666666668</v>
      </c>
      <c r="D1416" s="9">
        <v>2199.4121797490234</v>
      </c>
      <c r="E1416">
        <v>1360.4753287037038</v>
      </c>
      <c r="F1416" s="9">
        <f t="shared" si="44"/>
        <v>1.8108043160831033E-2</v>
      </c>
      <c r="G1416" s="9">
        <f t="shared" si="45"/>
        <v>4.3108043160831035E-2</v>
      </c>
      <c r="H1416" s="9">
        <f>E1416-$E$2</f>
        <v>1068.318425925926</v>
      </c>
      <c r="I1416" s="9">
        <f>IF(H1416=0,Sheet1!$S$1,((D1416-C1416*$Q$2-1420*C1416-H1416*B1416*$Q$1-C1416*H1416*$Q$1)/(H1416*G1416)))</f>
        <v>14.594336637821076</v>
      </c>
      <c r="J1416" s="9">
        <f>I1416/(Sheet1!$S$4*SQRT(Sheet1!$S$5))</f>
        <v>7.4683594850797324</v>
      </c>
      <c r="K1416" s="9"/>
      <c r="L1416" s="9"/>
      <c r="M1416" s="9"/>
    </row>
    <row r="1417" spans="1:13" x14ac:dyDescent="0.25">
      <c r="A1417" s="5">
        <v>47.100000005044663</v>
      </c>
      <c r="B1417" s="5">
        <v>0.73521626322541911</v>
      </c>
      <c r="C1417" s="5">
        <v>0.18861897435897437</v>
      </c>
      <c r="D1417" s="9">
        <v>2194.9379092554564</v>
      </c>
      <c r="E1417">
        <v>1359.3328703703705</v>
      </c>
      <c r="F1417" s="9">
        <f t="shared" si="44"/>
        <v>1.8066450493054317E-2</v>
      </c>
      <c r="G1417" s="9">
        <f t="shared" si="45"/>
        <v>4.3066450493054319E-2</v>
      </c>
      <c r="H1417" s="9">
        <f>E1417-$E$2</f>
        <v>1067.1759675925928</v>
      </c>
      <c r="I1417" s="9">
        <f>IF(H1417=0,Sheet1!$S$1,((D1417-C1417*$Q$2-1420*C1417-H1417*B1417*$Q$1-C1417*H1417*$Q$1)/(H1417*G1417)))</f>
        <v>14.505875006194783</v>
      </c>
      <c r="J1417" s="9">
        <f>I1417/(Sheet1!$S$4*SQRT(Sheet1!$S$5))</f>
        <v>7.4230910167678701</v>
      </c>
      <c r="K1417" s="9"/>
      <c r="L1417" s="9"/>
      <c r="M1417" s="9"/>
    </row>
    <row r="1418" spans="1:13" x14ac:dyDescent="0.25">
      <c r="A1418" s="5">
        <v>47.133333335692683</v>
      </c>
      <c r="B1418" s="5">
        <v>0.73377474449320468</v>
      </c>
      <c r="C1418" s="5">
        <v>0.18861897435897437</v>
      </c>
      <c r="D1418" s="9">
        <v>2193.9464442414751</v>
      </c>
      <c r="E1418">
        <v>1359.3328703703705</v>
      </c>
      <c r="F1418" s="9">
        <f t="shared" si="44"/>
        <v>1.8066450493054317E-2</v>
      </c>
      <c r="G1418" s="9">
        <f t="shared" si="45"/>
        <v>4.3066450493054319E-2</v>
      </c>
      <c r="H1418" s="9">
        <f>E1418-$E$2</f>
        <v>1067.1759675925928</v>
      </c>
      <c r="I1418" s="9">
        <f>IF(H1418=0,Sheet1!$S$1,((D1418-C1418*$Q$2-1420*C1418-H1418*B1418*$Q$1-C1418*H1418*$Q$1)/(H1418*G1418)))</f>
        <v>14.520050475588596</v>
      </c>
      <c r="J1418" s="9">
        <f>I1418/(Sheet1!$S$4*SQRT(Sheet1!$S$5))</f>
        <v>7.430345029329728</v>
      </c>
      <c r="K1418" s="9"/>
      <c r="L1418" s="9"/>
      <c r="M1418" s="9"/>
    </row>
    <row r="1419" spans="1:13" x14ac:dyDescent="0.25">
      <c r="A1419" s="5">
        <v>47.166666666340703</v>
      </c>
      <c r="B1419" s="5">
        <v>0.73270989497728367</v>
      </c>
      <c r="C1419" s="5">
        <v>0.18966051282051283</v>
      </c>
      <c r="D1419" s="9">
        <v>2196.1085522612343</v>
      </c>
      <c r="E1419">
        <v>1358.1777453703703</v>
      </c>
      <c r="F1419" s="9">
        <f t="shared" si="44"/>
        <v>1.802446240909392E-2</v>
      </c>
      <c r="G1419" s="9">
        <f t="shared" si="45"/>
        <v>4.3024462409093925E-2</v>
      </c>
      <c r="H1419" s="9">
        <f>E1419-$E$2</f>
        <v>1066.0208425925925</v>
      </c>
      <c r="I1419" s="9">
        <f>IF(H1419=0,Sheet1!$S$1,((D1419-C1419*$Q$2-1420*C1419-H1419*B1419*$Q$1-C1419*H1419*$Q$1)/(H1419*G1419)))</f>
        <v>14.565273536895774</v>
      </c>
      <c r="J1419" s="9">
        <f>I1419/(Sheet1!$S$4*SQRT(Sheet1!$S$5))</f>
        <v>7.4534870252449483</v>
      </c>
      <c r="K1419" s="9"/>
      <c r="L1419" s="9"/>
      <c r="M1419" s="9"/>
    </row>
    <row r="1420" spans="1:13" x14ac:dyDescent="0.25">
      <c r="A1420" s="5">
        <v>47.216666667551422</v>
      </c>
      <c r="B1420" s="5">
        <v>0.73192639689292338</v>
      </c>
      <c r="C1420" s="5">
        <v>0.18837076923076923</v>
      </c>
      <c r="D1420" s="9">
        <v>2197.3047961086663</v>
      </c>
      <c r="E1420">
        <v>1356.0947916666664</v>
      </c>
      <c r="F1420" s="9">
        <f t="shared" si="44"/>
        <v>1.794891519851716E-2</v>
      </c>
      <c r="G1420" s="9">
        <f t="shared" si="45"/>
        <v>4.2948915198517165E-2</v>
      </c>
      <c r="H1420" s="9">
        <f>E1420-$E$2</f>
        <v>1063.9378888888887</v>
      </c>
      <c r="I1420" s="9">
        <f>IF(H1420=0,Sheet1!$S$1,((D1420-C1420*$Q$2-1420*C1420-H1420*B1420*$Q$1-C1420*H1420*$Q$1)/(H1420*G1420)))</f>
        <v>14.813224715181789</v>
      </c>
      <c r="J1420" s="9">
        <f>I1420/(Sheet1!$S$4*SQRT(Sheet1!$S$5))</f>
        <v>7.5803710748693875</v>
      </c>
      <c r="K1420" s="9"/>
      <c r="L1420" s="9"/>
      <c r="M1420" s="9"/>
    </row>
    <row r="1421" spans="1:13" x14ac:dyDescent="0.25">
      <c r="A1421" s="5">
        <v>47.249999998199442</v>
      </c>
      <c r="B1421" s="5">
        <v>0.73193873743824178</v>
      </c>
      <c r="C1421" s="5">
        <v>0.18837076923076923</v>
      </c>
      <c r="D1421" s="9">
        <v>2197.5511802623055</v>
      </c>
      <c r="E1421">
        <v>1356.0947916666664</v>
      </c>
      <c r="F1421" s="9">
        <f t="shared" si="44"/>
        <v>1.794891519851716E-2</v>
      </c>
      <c r="G1421" s="9">
        <f t="shared" si="45"/>
        <v>4.2948915198517165E-2</v>
      </c>
      <c r="H1421" s="9">
        <f>E1421-$E$2</f>
        <v>1063.9378888888887</v>
      </c>
      <c r="I1421" s="9">
        <f>IF(H1421=0,Sheet1!$S$1,((D1421-C1421*$Q$2-1420*C1421-H1421*B1421*$Q$1-C1421*H1421*$Q$1)/(H1421*G1421)))</f>
        <v>14.818309776565242</v>
      </c>
      <c r="J1421" s="9">
        <f>I1421/(Sheet1!$S$4*SQRT(Sheet1!$S$5))</f>
        <v>7.5829732531908673</v>
      </c>
      <c r="K1421" s="9"/>
      <c r="L1421" s="9"/>
      <c r="M1421" s="9"/>
    </row>
    <row r="1422" spans="1:13" x14ac:dyDescent="0.25">
      <c r="A1422" s="5">
        <v>47.283333339324841</v>
      </c>
      <c r="B1422" s="5">
        <v>0.73237736605071269</v>
      </c>
      <c r="C1422" s="5">
        <v>0.18850410256410255</v>
      </c>
      <c r="D1422" s="9">
        <v>2195.7069135949491</v>
      </c>
      <c r="E1422">
        <v>1353.7809444444442</v>
      </c>
      <c r="F1422" s="9">
        <f t="shared" si="44"/>
        <v>1.7865245038021317E-2</v>
      </c>
      <c r="G1422" s="9">
        <f t="shared" si="45"/>
        <v>4.2865245038021318E-2</v>
      </c>
      <c r="H1422" s="9">
        <f>E1422-$E$2</f>
        <v>1061.6240416666665</v>
      </c>
      <c r="I1422" s="9">
        <f>IF(H1422=0,Sheet1!$S$1,((D1422-C1422*$Q$2-1420*C1422-H1422*B1422*$Q$1-C1422*H1422*$Q$1)/(H1422*G1422)))</f>
        <v>14.867409074166437</v>
      </c>
      <c r="J1422" s="9">
        <f>I1422/(Sheet1!$S$4*SQRT(Sheet1!$S$5))</f>
        <v>7.6080988353978967</v>
      </c>
      <c r="K1422" s="9"/>
      <c r="L1422" s="9"/>
      <c r="M1422" s="9"/>
    </row>
    <row r="1423" spans="1:13" x14ac:dyDescent="0.25">
      <c r="A1423" s="5">
        <v>47.316666669972861</v>
      </c>
      <c r="B1423" s="5">
        <v>0.73316623666819869</v>
      </c>
      <c r="C1423" s="5">
        <v>0.1879425641025641</v>
      </c>
      <c r="D1423" s="9">
        <v>2199.6105431348938</v>
      </c>
      <c r="E1423">
        <v>1354.1999166666665</v>
      </c>
      <c r="F1423" s="9">
        <f t="shared" si="44"/>
        <v>1.7880375735722161E-2</v>
      </c>
      <c r="G1423" s="9">
        <f t="shared" si="45"/>
        <v>4.2880375735722162E-2</v>
      </c>
      <c r="H1423" s="9">
        <f>E1423-$E$2</f>
        <v>1062.0430138888887</v>
      </c>
      <c r="I1423" s="9">
        <f>IF(H1423=0,Sheet1!$S$1,((D1423-C1423*$Q$2-1420*C1423-H1423*B1423*$Q$1-C1423*H1423*$Q$1)/(H1423*G1423)))</f>
        <v>14.958379634457263</v>
      </c>
      <c r="J1423" s="9">
        <f>I1423/(Sheet1!$S$4*SQRT(Sheet1!$S$5))</f>
        <v>7.654651197706051</v>
      </c>
      <c r="K1423" s="9"/>
      <c r="L1423" s="9"/>
      <c r="M1423" s="9"/>
    </row>
    <row r="1424" spans="1:13" x14ac:dyDescent="0.25">
      <c r="A1424" s="5">
        <v>47.350000000620881</v>
      </c>
      <c r="B1424" s="5">
        <v>0.73423734570819699</v>
      </c>
      <c r="C1424" s="5">
        <v>0.18703948717948718</v>
      </c>
      <c r="D1424" s="9">
        <v>2202.1945779432317</v>
      </c>
      <c r="E1424">
        <v>1354.3824722222221</v>
      </c>
      <c r="F1424" s="9">
        <f t="shared" si="44"/>
        <v>1.7886971228611246E-2</v>
      </c>
      <c r="G1424" s="9">
        <f t="shared" si="45"/>
        <v>4.2886971228611251E-2</v>
      </c>
      <c r="H1424" s="9">
        <f>E1424-$E$2</f>
        <v>1062.2255694444443</v>
      </c>
      <c r="I1424" s="9">
        <f>IF(H1424=0,Sheet1!$S$1,((D1424-C1424*$Q$2-1420*C1424-H1424*B1424*$Q$1-C1424*H1424*$Q$1)/(H1424*G1424)))</f>
        <v>15.052060325685877</v>
      </c>
      <c r="J1424" s="9">
        <f>I1424/(Sheet1!$S$4*SQRT(Sheet1!$S$5))</f>
        <v>7.7025904152442388</v>
      </c>
      <c r="K1424" s="9"/>
      <c r="L1424" s="9"/>
      <c r="M1424" s="9"/>
    </row>
    <row r="1425" spans="1:13" x14ac:dyDescent="0.25">
      <c r="A1425" s="5">
        <v>47.4000000018316</v>
      </c>
      <c r="B1425" s="5">
        <v>0.73622212510829244</v>
      </c>
      <c r="C1425" s="5">
        <v>0.18920820512820513</v>
      </c>
      <c r="D1425" s="9">
        <v>2204.0087336971346</v>
      </c>
      <c r="E1425">
        <v>1353.1565416666667</v>
      </c>
      <c r="F1425" s="9">
        <f t="shared" si="44"/>
        <v>1.7842711525956984E-2</v>
      </c>
      <c r="G1425" s="9">
        <f t="shared" si="45"/>
        <v>4.2842711525956985E-2</v>
      </c>
      <c r="H1425" s="9">
        <f>E1425-$E$2</f>
        <v>1060.999638888889</v>
      </c>
      <c r="I1425" s="9">
        <f>IF(H1425=0,Sheet1!$S$1,((D1425-C1425*$Q$2-1420*C1425-H1425*B1425*$Q$1-C1425*H1425*$Q$1)/(H1425*G1425)))</f>
        <v>14.92769648230637</v>
      </c>
      <c r="J1425" s="9">
        <f>I1425/(Sheet1!$S$4*SQRT(Sheet1!$S$5))</f>
        <v>7.6389497091022855</v>
      </c>
      <c r="K1425" s="9"/>
      <c r="L1425" s="9"/>
      <c r="M1425" s="9"/>
    </row>
    <row r="1426" spans="1:13" x14ac:dyDescent="0.25">
      <c r="A1426" s="5">
        <v>47.43333333247962</v>
      </c>
      <c r="B1426" s="5">
        <v>0.7376500850222053</v>
      </c>
      <c r="C1426" s="5">
        <v>0.18920820512820513</v>
      </c>
      <c r="D1426" s="9">
        <v>2203.1942819642577</v>
      </c>
      <c r="E1426">
        <v>1353.1565416666667</v>
      </c>
      <c r="F1426" s="9">
        <f t="shared" si="44"/>
        <v>1.7842711525956984E-2</v>
      </c>
      <c r="G1426" s="9">
        <f t="shared" si="45"/>
        <v>4.2842711525956985E-2</v>
      </c>
      <c r="H1426" s="9">
        <f>E1426-$E$2</f>
        <v>1060.999638888889</v>
      </c>
      <c r="I1426" s="9">
        <f>IF(H1426=0,Sheet1!$S$1,((D1426-C1426*$Q$2-1420*C1426-H1426*B1426*$Q$1-C1426*H1426*$Q$1)/(H1426*G1426)))</f>
        <v>14.87418240994503</v>
      </c>
      <c r="J1426" s="9">
        <f>I1426/(Sheet1!$S$4*SQRT(Sheet1!$S$5))</f>
        <v>7.6115649543290305</v>
      </c>
      <c r="K1426" s="9"/>
      <c r="L1426" s="9"/>
      <c r="M1426" s="9"/>
    </row>
    <row r="1427" spans="1:13" x14ac:dyDescent="0.25">
      <c r="A1427" s="5">
        <v>47.46666666312764</v>
      </c>
      <c r="B1427" s="5">
        <v>0.7390879575514705</v>
      </c>
      <c r="C1427" s="5">
        <v>0.18613179487179488</v>
      </c>
      <c r="D1427" s="9">
        <v>2207.9120251557724</v>
      </c>
      <c r="E1427">
        <v>1353.1753564814817</v>
      </c>
      <c r="F1427" s="9">
        <f t="shared" si="44"/>
        <v>1.7843390235905955E-2</v>
      </c>
      <c r="G1427" s="9">
        <f t="shared" si="45"/>
        <v>4.2843390235905957E-2</v>
      </c>
      <c r="H1427" s="9">
        <f>E1427-$E$2</f>
        <v>1061.0184537037039</v>
      </c>
      <c r="I1427" s="9">
        <f>IF(H1427=0,Sheet1!$S$1,((D1427-C1427*$Q$2-1420*C1427-H1427*B1427*$Q$1-C1427*H1427*$Q$1)/(H1427*G1427)))</f>
        <v>15.188446710996901</v>
      </c>
      <c r="J1427" s="9">
        <f>I1427/(Sheet1!$S$4*SQRT(Sheet1!$S$5))</f>
        <v>7.772383416437159</v>
      </c>
      <c r="K1427" s="9"/>
      <c r="L1427" s="9"/>
      <c r="M1427" s="9"/>
    </row>
    <row r="1428" spans="1:13" x14ac:dyDescent="0.25">
      <c r="A1428" s="5">
        <v>47.500000004253039</v>
      </c>
      <c r="B1428" s="5">
        <v>0.74052214830576546</v>
      </c>
      <c r="C1428" s="5">
        <v>0.18701487179487181</v>
      </c>
      <c r="D1428" s="9">
        <v>2210.5569601571947</v>
      </c>
      <c r="E1428">
        <v>1356.1040277777779</v>
      </c>
      <c r="F1428" s="9">
        <f t="shared" si="44"/>
        <v>1.7949249711997971E-2</v>
      </c>
      <c r="G1428" s="9">
        <f t="shared" si="45"/>
        <v>4.2949249711997969E-2</v>
      </c>
      <c r="H1428" s="9">
        <f>E1428-$E$2</f>
        <v>1063.9471250000001</v>
      </c>
      <c r="I1428" s="9">
        <f>IF(H1428=0,Sheet1!$S$1,((D1428-C1428*$Q$2-1420*C1428-H1428*B1428*$Q$1-C1428*H1428*$Q$1)/(H1428*G1428)))</f>
        <v>14.997534836844832</v>
      </c>
      <c r="J1428" s="9">
        <f>I1428/(Sheet1!$S$4*SQRT(Sheet1!$S$5))</f>
        <v>7.6746880883437241</v>
      </c>
      <c r="K1428" s="9"/>
      <c r="L1428" s="9"/>
      <c r="M1428" s="9"/>
    </row>
    <row r="1429" spans="1:13" x14ac:dyDescent="0.25">
      <c r="A1429" s="5">
        <v>47.533333334901059</v>
      </c>
      <c r="B1429" s="5">
        <v>0.74193710321431183</v>
      </c>
      <c r="C1429" s="5">
        <v>0.18701487179487181</v>
      </c>
      <c r="D1429" s="9">
        <v>2214.0744958415457</v>
      </c>
      <c r="E1429">
        <v>1356.1040277777779</v>
      </c>
      <c r="F1429" s="9">
        <f t="shared" si="44"/>
        <v>1.7949249711997971E-2</v>
      </c>
      <c r="G1429" s="9">
        <f t="shared" si="45"/>
        <v>4.2949249711997969E-2</v>
      </c>
      <c r="H1429" s="9">
        <f>E1429-$E$2</f>
        <v>1063.9471250000001</v>
      </c>
      <c r="I1429" s="9">
        <f>IF(H1429=0,Sheet1!$S$1,((D1429-C1429*$Q$2-1420*C1429-H1429*B1429*$Q$1-C1429*H1429*$Q$1)/(H1429*G1429)))</f>
        <v>15.039327116252526</v>
      </c>
      <c r="J1429" s="9">
        <f>I1429/(Sheet1!$S$4*SQRT(Sheet1!$S$5))</f>
        <v>7.6960744503321621</v>
      </c>
      <c r="K1429" s="9"/>
      <c r="L1429" s="9"/>
      <c r="M1429" s="9"/>
    </row>
    <row r="1430" spans="1:13" x14ac:dyDescent="0.25">
      <c r="A1430" s="5">
        <v>47.583333336111778</v>
      </c>
      <c r="B1430" s="5">
        <v>0.74399513694059727</v>
      </c>
      <c r="C1430" s="5">
        <v>0.18544051282051283</v>
      </c>
      <c r="D1430" s="9">
        <v>2222.3910681339717</v>
      </c>
      <c r="E1430">
        <v>1355.7140648148147</v>
      </c>
      <c r="F1430" s="9">
        <f t="shared" si="44"/>
        <v>1.7935129701627195E-2</v>
      </c>
      <c r="G1430" s="9">
        <f t="shared" si="45"/>
        <v>4.2935129701627196E-2</v>
      </c>
      <c r="H1430" s="9">
        <f>E1430-$E$2</f>
        <v>1063.557162037037</v>
      </c>
      <c r="I1430" s="9">
        <f>IF(H1430=0,Sheet1!$S$1,((D1430-C1430*$Q$2-1420*C1430-H1430*B1430*$Q$1-C1430*H1430*$Q$1)/(H1430*G1430)))</f>
        <v>15.315238141397602</v>
      </c>
      <c r="J1430" s="9">
        <f>I1430/(Sheet1!$S$4*SQRT(Sheet1!$S$5))</f>
        <v>7.8372663916185008</v>
      </c>
      <c r="K1430" s="9"/>
      <c r="L1430" s="9"/>
      <c r="M1430" s="9"/>
    </row>
    <row r="1431" spans="1:13" x14ac:dyDescent="0.25">
      <c r="A1431" s="5">
        <v>47.616666666759798</v>
      </c>
      <c r="B1431" s="5">
        <v>0.74525702912350067</v>
      </c>
      <c r="C1431" s="5">
        <v>0.18613897435897436</v>
      </c>
      <c r="D1431" s="9">
        <v>2223.6595509299382</v>
      </c>
      <c r="E1431">
        <v>1353.340074074074</v>
      </c>
      <c r="F1431" s="9">
        <f t="shared" si="44"/>
        <v>1.7849332866638694E-2</v>
      </c>
      <c r="G1431" s="9">
        <f t="shared" si="45"/>
        <v>4.2849332866638695E-2</v>
      </c>
      <c r="H1431" s="9">
        <f>E1431-$E$2</f>
        <v>1061.1831712962962</v>
      </c>
      <c r="I1431" s="9">
        <f>IF(H1431=0,Sheet1!$S$1,((D1431-C1431*$Q$2-1420*C1431-H1431*B1431*$Q$1-C1431*H1431*$Q$1)/(H1431*G1431)))</f>
        <v>15.372385699033154</v>
      </c>
      <c r="J1431" s="9">
        <f>I1431/(Sheet1!$S$4*SQRT(Sheet1!$S$5))</f>
        <v>7.8665105097108965</v>
      </c>
      <c r="K1431" s="9"/>
      <c r="L1431" s="9"/>
      <c r="M1431" s="9"/>
    </row>
    <row r="1432" spans="1:13" x14ac:dyDescent="0.25">
      <c r="A1432" s="5">
        <v>47.649999997407818</v>
      </c>
      <c r="B1432" s="5">
        <v>0.74640781501013409</v>
      </c>
      <c r="C1432" s="5">
        <v>0.18613897435897436</v>
      </c>
      <c r="D1432" s="9">
        <v>2223.3089078397488</v>
      </c>
      <c r="E1432">
        <v>1353.340074074074</v>
      </c>
      <c r="F1432" s="9">
        <f t="shared" si="44"/>
        <v>1.7849332866638694E-2</v>
      </c>
      <c r="G1432" s="9">
        <f t="shared" si="45"/>
        <v>4.2849332866638695E-2</v>
      </c>
      <c r="H1432" s="9">
        <f>E1432-$E$2</f>
        <v>1061.1831712962962</v>
      </c>
      <c r="I1432" s="9">
        <f>IF(H1432=0,Sheet1!$S$1,((D1432-C1432*$Q$2-1420*C1432-H1432*B1432*$Q$1-C1432*H1432*$Q$1)/(H1432*G1432)))</f>
        <v>15.335991529770599</v>
      </c>
      <c r="J1432" s="9">
        <f>I1432/(Sheet1!$S$4*SQRT(Sheet1!$S$5))</f>
        <v>7.8478865224781211</v>
      </c>
      <c r="K1432" s="9"/>
      <c r="L1432" s="9"/>
      <c r="M1432" s="9"/>
    </row>
    <row r="1433" spans="1:13" x14ac:dyDescent="0.25">
      <c r="A1433" s="5">
        <v>47.683333338533217</v>
      </c>
      <c r="B1433" s="5">
        <v>0.7474580120800719</v>
      </c>
      <c r="C1433" s="5">
        <v>0.18670461538461539</v>
      </c>
      <c r="D1433" s="9">
        <v>2223.7262208814604</v>
      </c>
      <c r="E1433">
        <v>1351.2367916666667</v>
      </c>
      <c r="F1433" s="9">
        <f t="shared" si="44"/>
        <v>1.777355180352513E-2</v>
      </c>
      <c r="G1433" s="9">
        <f t="shared" si="45"/>
        <v>4.2773551803525128E-2</v>
      </c>
      <c r="H1433" s="9">
        <f>E1433-$E$2</f>
        <v>1059.0798888888889</v>
      </c>
      <c r="I1433" s="9">
        <f>IF(H1433=0,Sheet1!$S$1,((D1433-C1433*$Q$2-1420*C1433-H1433*B1433*$Q$1-C1433*H1433*$Q$1)/(H1433*G1433)))</f>
        <v>15.377315398059771</v>
      </c>
      <c r="J1433" s="9">
        <f>I1433/(Sheet1!$S$4*SQRT(Sheet1!$S$5))</f>
        <v>7.8690331844577992</v>
      </c>
      <c r="K1433" s="9"/>
      <c r="L1433" s="9"/>
      <c r="M1433" s="9"/>
    </row>
    <row r="1434" spans="1:13" x14ac:dyDescent="0.25">
      <c r="A1434" s="5">
        <v>47.733333339743936</v>
      </c>
      <c r="B1434" s="5">
        <v>0.74889949303330328</v>
      </c>
      <c r="C1434" s="5">
        <v>0.18607333333333331</v>
      </c>
      <c r="D1434" s="9">
        <v>2228.6733676920471</v>
      </c>
      <c r="E1434">
        <v>1350.9272962962964</v>
      </c>
      <c r="F1434" s="9">
        <f t="shared" si="44"/>
        <v>1.7762419114079261E-2</v>
      </c>
      <c r="G1434" s="9">
        <f t="shared" si="45"/>
        <v>4.2762419114079263E-2</v>
      </c>
      <c r="H1434" s="9">
        <f>E1434-$E$2</f>
        <v>1058.7703935185186</v>
      </c>
      <c r="I1434" s="9">
        <f>IF(H1434=0,Sheet1!$S$1,((D1434-C1434*$Q$2-1420*C1434-H1434*B1434*$Q$1-C1434*H1434*$Q$1)/(H1434*G1434)))</f>
        <v>15.516804064435714</v>
      </c>
      <c r="J1434" s="9">
        <f>I1434/(Sheet1!$S$4*SQRT(Sheet1!$S$5))</f>
        <v>7.9404137158544925</v>
      </c>
      <c r="K1434" s="9"/>
      <c r="L1434" s="9"/>
      <c r="M1434" s="9"/>
    </row>
    <row r="1435" spans="1:13" x14ac:dyDescent="0.25">
      <c r="A1435" s="5">
        <v>47.766666670391956</v>
      </c>
      <c r="B1435" s="5">
        <v>0.74982084856146969</v>
      </c>
      <c r="C1435" s="5">
        <v>0.1865948717948718</v>
      </c>
      <c r="D1435" s="9">
        <v>2234.78934950239</v>
      </c>
      <c r="E1435">
        <v>1350.537634259259</v>
      </c>
      <c r="F1435" s="9">
        <f t="shared" si="44"/>
        <v>1.7748409501319659E-2</v>
      </c>
      <c r="G1435" s="9">
        <f t="shared" si="45"/>
        <v>4.274840950131966E-2</v>
      </c>
      <c r="H1435" s="9">
        <f>E1435-$E$2</f>
        <v>1058.3807314814812</v>
      </c>
      <c r="I1435" s="9">
        <f>IF(H1435=0,Sheet1!$S$1,((D1435-C1435*$Q$2-1420*C1435-H1435*B1435*$Q$1-C1435*H1435*$Q$1)/(H1435*G1435)))</f>
        <v>15.606284396883151</v>
      </c>
      <c r="J1435" s="9">
        <f>I1435/(Sheet1!$S$4*SQRT(Sheet1!$S$5))</f>
        <v>7.9862034839094571</v>
      </c>
      <c r="K1435" s="9"/>
      <c r="L1435" s="9"/>
      <c r="M1435" s="9"/>
    </row>
    <row r="1436" spans="1:13" x14ac:dyDescent="0.25">
      <c r="A1436" s="5">
        <v>47.800000001039976</v>
      </c>
      <c r="B1436" s="5">
        <v>0.75077209067216744</v>
      </c>
      <c r="C1436" s="5">
        <v>0.18519025641025641</v>
      </c>
      <c r="D1436" s="9">
        <v>2235.5999518053054</v>
      </c>
      <c r="E1436">
        <v>1350.9464166666667</v>
      </c>
      <c r="F1436" s="9">
        <f t="shared" si="44"/>
        <v>1.776310674578838E-2</v>
      </c>
      <c r="G1436" s="9">
        <f t="shared" si="45"/>
        <v>4.2763106745788385E-2</v>
      </c>
      <c r="H1436" s="9">
        <f>E1436-$E$2</f>
        <v>1058.7895138888889</v>
      </c>
      <c r="I1436" s="9">
        <f>IF(H1436=0,Sheet1!$S$1,((D1436-C1436*$Q$2-1420*C1436-H1436*B1436*$Q$1-C1436*H1436*$Q$1)/(H1436*G1436)))</f>
        <v>15.693271166770492</v>
      </c>
      <c r="J1436" s="9">
        <f>I1436/(Sheet1!$S$4*SQRT(Sheet1!$S$5))</f>
        <v>8.0307172212643305</v>
      </c>
      <c r="K1436" s="9"/>
      <c r="L1436" s="9"/>
      <c r="M1436" s="9"/>
    </row>
    <row r="1437" spans="1:13" x14ac:dyDescent="0.25">
      <c r="A1437" s="5">
        <v>47.833333331687996</v>
      </c>
      <c r="B1437" s="5">
        <v>0.75179598503318634</v>
      </c>
      <c r="C1437" s="5">
        <v>0.18519025641025641</v>
      </c>
      <c r="D1437" s="9">
        <v>2234.5153727923534</v>
      </c>
      <c r="E1437">
        <v>1350.9464166666667</v>
      </c>
      <c r="F1437" s="9">
        <f t="shared" si="44"/>
        <v>1.776310674578838E-2</v>
      </c>
      <c r="G1437" s="9">
        <f t="shared" si="45"/>
        <v>4.2763106745788385E-2</v>
      </c>
      <c r="H1437" s="9">
        <f>E1437-$E$2</f>
        <v>1058.7895138888889</v>
      </c>
      <c r="I1437" s="9">
        <f>IF(H1437=0,Sheet1!$S$1,((D1437-C1437*$Q$2-1420*C1437-H1437*B1437*$Q$1-C1437*H1437*$Q$1)/(H1437*G1437)))</f>
        <v>15.643745375256374</v>
      </c>
      <c r="J1437" s="9">
        <f>I1437/(Sheet1!$S$4*SQRT(Sheet1!$S$5))</f>
        <v>8.005373389339006</v>
      </c>
      <c r="K1437" s="9"/>
      <c r="L1437" s="9"/>
      <c r="M1437" s="9"/>
    </row>
    <row r="1438" spans="1:13" x14ac:dyDescent="0.25">
      <c r="A1438" s="5">
        <v>47.866666672813395</v>
      </c>
      <c r="B1438" s="5">
        <v>0.75290705047275419</v>
      </c>
      <c r="C1438" s="5">
        <v>0.1844076923076923</v>
      </c>
      <c r="D1438" s="9">
        <v>2234.481738287227</v>
      </c>
      <c r="E1438">
        <v>1351.8320555555556</v>
      </c>
      <c r="F1438" s="9">
        <f t="shared" si="44"/>
        <v>1.7794976981986829E-2</v>
      </c>
      <c r="G1438" s="9">
        <f t="shared" si="45"/>
        <v>4.2794976981986831E-2</v>
      </c>
      <c r="H1438" s="9">
        <f>E1438-$E$2</f>
        <v>1059.6751527777778</v>
      </c>
      <c r="I1438" s="9">
        <f>IF(H1438=0,Sheet1!$S$1,((D1438-C1438*$Q$2-1420*C1438-H1438*B1438*$Q$1-C1438*H1438*$Q$1)/(H1438*G1438)))</f>
        <v>15.634033948655304</v>
      </c>
      <c r="J1438" s="9">
        <f>I1438/(Sheet1!$S$4*SQRT(Sheet1!$S$5))</f>
        <v>8.0004037612723344</v>
      </c>
      <c r="K1438" s="9"/>
      <c r="L1438" s="9"/>
      <c r="M1438" s="9"/>
    </row>
    <row r="1439" spans="1:13" x14ac:dyDescent="0.25">
      <c r="A1439" s="5">
        <v>47.916666663546735</v>
      </c>
      <c r="B1439" s="5">
        <v>0.75475805773058269</v>
      </c>
      <c r="C1439" s="5">
        <v>0.18323230769230769</v>
      </c>
      <c r="D1439" s="9">
        <v>2235.91407636743</v>
      </c>
      <c r="E1439">
        <v>1351.6911111111108</v>
      </c>
      <c r="F1439" s="9">
        <f t="shared" si="44"/>
        <v>1.778990242776593E-2</v>
      </c>
      <c r="G1439" s="9">
        <f t="shared" si="45"/>
        <v>4.2789902427765932E-2</v>
      </c>
      <c r="H1439" s="9">
        <f>E1439-$E$2</f>
        <v>1059.534208333333</v>
      </c>
      <c r="I1439" s="9">
        <f>IF(H1439=0,Sheet1!$S$1,((D1439-C1439*$Q$2-1420*C1439-H1439*B1439*$Q$1-C1439*H1439*$Q$1)/(H1439*G1439)))</f>
        <v>15.721141706301264</v>
      </c>
      <c r="J1439" s="9">
        <f>I1439/(Sheet1!$S$4*SQRT(Sheet1!$S$5))</f>
        <v>8.0449794116895887</v>
      </c>
      <c r="K1439" s="9"/>
      <c r="L1439" s="9"/>
      <c r="M1439" s="9"/>
    </row>
    <row r="1440" spans="1:13" x14ac:dyDescent="0.25">
      <c r="A1440" s="5">
        <v>47.950000004672134</v>
      </c>
      <c r="B1440" s="5">
        <v>0.75615058808700153</v>
      </c>
      <c r="C1440" s="5">
        <v>0.18364102564102563</v>
      </c>
      <c r="D1440" s="9">
        <v>2242.1242112707832</v>
      </c>
      <c r="E1440">
        <v>1350.7983749999999</v>
      </c>
      <c r="F1440" s="9">
        <f t="shared" si="44"/>
        <v>1.7757783148141332E-2</v>
      </c>
      <c r="G1440" s="9">
        <f t="shared" si="45"/>
        <v>4.2757783148141333E-2</v>
      </c>
      <c r="H1440" s="9">
        <f>E1440-$E$2</f>
        <v>1058.6414722222221</v>
      </c>
      <c r="I1440" s="9">
        <f>IF(H1440=0,Sheet1!$S$1,((D1440-C1440*$Q$2-1420*C1440-H1440*B1440*$Q$1-C1440*H1440*$Q$1)/(H1440*G1440)))</f>
        <v>15.835425034191367</v>
      </c>
      <c r="J1440" s="9">
        <f>I1440/(Sheet1!$S$4*SQRT(Sheet1!$S$5))</f>
        <v>8.103461615918226</v>
      </c>
      <c r="K1440" s="9"/>
      <c r="L1440" s="9"/>
      <c r="M1440" s="9"/>
    </row>
    <row r="1441" spans="1:13" x14ac:dyDescent="0.25">
      <c r="A1441" s="5">
        <v>47.983333335320154</v>
      </c>
      <c r="B1441" s="5">
        <v>0.75766469692996607</v>
      </c>
      <c r="C1441" s="5">
        <v>0.18364102564102563</v>
      </c>
      <c r="D1441" s="9">
        <v>2242.0768080380826</v>
      </c>
      <c r="E1441">
        <v>1350.7983749999999</v>
      </c>
      <c r="F1441" s="9">
        <f t="shared" si="44"/>
        <v>1.7757783148141332E-2</v>
      </c>
      <c r="G1441" s="9">
        <f t="shared" si="45"/>
        <v>4.2757783148141333E-2</v>
      </c>
      <c r="H1441" s="9">
        <f>E1441-$E$2</f>
        <v>1058.6414722222221</v>
      </c>
      <c r="I1441" s="9">
        <f>IF(H1441=0,Sheet1!$S$1,((D1441-C1441*$Q$2-1420*C1441-H1441*B1441*$Q$1-C1441*H1441*$Q$1)/(H1441*G1441)))</f>
        <v>15.796558527537814</v>
      </c>
      <c r="J1441" s="9">
        <f>I1441/(Sheet1!$S$4*SQRT(Sheet1!$S$5))</f>
        <v>8.0835724595405551</v>
      </c>
      <c r="K1441" s="9"/>
      <c r="L1441" s="9"/>
      <c r="M1441" s="9"/>
    </row>
    <row r="1442" spans="1:13" x14ac:dyDescent="0.25">
      <c r="A1442" s="5">
        <v>48.016666665968174</v>
      </c>
      <c r="B1442" s="5">
        <v>0.75927614105469265</v>
      </c>
      <c r="C1442" s="5">
        <v>0.1802</v>
      </c>
      <c r="D1442" s="9">
        <v>2252.5063655399294</v>
      </c>
      <c r="E1442">
        <v>1348.8619074074077</v>
      </c>
      <c r="F1442" s="9">
        <f t="shared" si="44"/>
        <v>1.7688246866230575E-2</v>
      </c>
      <c r="G1442" s="9">
        <f t="shared" si="45"/>
        <v>4.2688246866230573E-2</v>
      </c>
      <c r="H1442" s="9">
        <f>E1442-$E$2</f>
        <v>1056.7050046296299</v>
      </c>
      <c r="I1442" s="9">
        <f>IF(H1442=0,Sheet1!$S$1,((D1442-C1442*$Q$2-1420*C1442-H1442*B1442*$Q$1-C1442*H1442*$Q$1)/(H1442*G1442)))</f>
        <v>16.363656488656812</v>
      </c>
      <c r="J1442" s="9">
        <f>I1442/(Sheet1!$S$4*SQRT(Sheet1!$S$5))</f>
        <v>8.3737734835402851</v>
      </c>
      <c r="K1442" s="9"/>
      <c r="L1442" s="9"/>
      <c r="M1442" s="9"/>
    </row>
    <row r="1443" spans="1:13" x14ac:dyDescent="0.25">
      <c r="A1443" s="5">
        <v>48.049999996616194</v>
      </c>
      <c r="B1443" s="5">
        <v>0.76096925368535828</v>
      </c>
      <c r="C1443" s="5">
        <v>0.1802</v>
      </c>
      <c r="D1443" s="9">
        <v>2251.2917812110018</v>
      </c>
      <c r="E1443">
        <v>1348.8619074074077</v>
      </c>
      <c r="F1443" s="9">
        <f t="shared" si="44"/>
        <v>1.7688246866230575E-2</v>
      </c>
      <c r="G1443" s="9">
        <f t="shared" si="45"/>
        <v>4.2688246866230573E-2</v>
      </c>
      <c r="H1443" s="9">
        <f>E1443-$E$2</f>
        <v>1056.7050046296299</v>
      </c>
      <c r="I1443" s="9">
        <f>IF(H1443=0,Sheet1!$S$1,((D1443-C1443*$Q$2-1420*C1443-H1443*B1443*$Q$1-C1443*H1443*$Q$1)/(H1443*G1443)))</f>
        <v>16.294371575463359</v>
      </c>
      <c r="J1443" s="9">
        <f>I1443/(Sheet1!$S$4*SQRT(Sheet1!$S$5))</f>
        <v>8.3383183168230595</v>
      </c>
      <c r="K1443" s="9"/>
      <c r="L1443" s="9"/>
      <c r="M1443" s="9"/>
    </row>
    <row r="1444" spans="1:13" x14ac:dyDescent="0.25">
      <c r="A1444" s="5">
        <v>48.099999997826913</v>
      </c>
      <c r="B1444" s="5">
        <v>0.76360320565597484</v>
      </c>
      <c r="C1444" s="5">
        <v>0.17963076923076923</v>
      </c>
      <c r="D1444" s="9">
        <v>2252.5836084119783</v>
      </c>
      <c r="E1444">
        <v>1345.1623333333332</v>
      </c>
      <c r="F1444" s="9">
        <f t="shared" si="44"/>
        <v>1.7555911980748736E-2</v>
      </c>
      <c r="G1444" s="9">
        <f t="shared" si="45"/>
        <v>4.2555911980748734E-2</v>
      </c>
      <c r="H1444" s="9">
        <f>E1444-$E$2</f>
        <v>1053.0054305555554</v>
      </c>
      <c r="I1444" s="9">
        <f>IF(H1444=0,Sheet1!$S$1,((D1444-C1444*$Q$2-1420*C1444-H1444*B1444*$Q$1-C1444*H1444*$Q$1)/(H1444*G1444)))</f>
        <v>16.494474475269197</v>
      </c>
      <c r="J1444" s="9">
        <f>I1444/(Sheet1!$S$4*SQRT(Sheet1!$S$5))</f>
        <v>8.4407169682207588</v>
      </c>
      <c r="K1444" s="9"/>
      <c r="L1444" s="9"/>
      <c r="M1444" s="9"/>
    </row>
    <row r="1445" spans="1:13" x14ac:dyDescent="0.25">
      <c r="A1445" s="5">
        <v>48.133333338952312</v>
      </c>
      <c r="B1445" s="5">
        <v>0.76536660420676861</v>
      </c>
      <c r="C1445" s="5">
        <v>0.18102102564102562</v>
      </c>
      <c r="D1445" s="9">
        <v>2257.4738097965324</v>
      </c>
      <c r="E1445">
        <v>1347.1214212962964</v>
      </c>
      <c r="F1445" s="9">
        <f t="shared" si="44"/>
        <v>1.7625905415084124E-2</v>
      </c>
      <c r="G1445" s="9">
        <f t="shared" si="45"/>
        <v>4.2625905415084125E-2</v>
      </c>
      <c r="H1445" s="9">
        <f>E1445-$E$2</f>
        <v>1054.9645185185186</v>
      </c>
      <c r="I1445" s="9">
        <f>IF(H1445=0,Sheet1!$S$1,((D1445-C1445*$Q$2-1420*C1445-H1445*B1445*$Q$1-C1445*H1445*$Q$1)/(H1445*G1445)))</f>
        <v>16.344745670261773</v>
      </c>
      <c r="J1445" s="9">
        <f>I1445/(Sheet1!$S$4*SQRT(Sheet1!$S$5))</f>
        <v>8.364096250964657</v>
      </c>
      <c r="K1445" s="9"/>
      <c r="L1445" s="9"/>
      <c r="M1445" s="9"/>
    </row>
    <row r="1446" spans="1:13" x14ac:dyDescent="0.25">
      <c r="A1446" s="5">
        <v>48.166666669600332</v>
      </c>
      <c r="B1446" s="5">
        <v>0.76709187042525295</v>
      </c>
      <c r="C1446" s="5">
        <v>0.18274974358974358</v>
      </c>
      <c r="D1446" s="9">
        <v>2260.2522427477243</v>
      </c>
      <c r="E1446">
        <v>1347.4492916666663</v>
      </c>
      <c r="F1446" s="9">
        <f t="shared" si="44"/>
        <v>1.7637637831595498E-2</v>
      </c>
      <c r="G1446" s="9">
        <f t="shared" si="45"/>
        <v>4.26376378315955E-2</v>
      </c>
      <c r="H1446" s="9">
        <f>E1446-$E$2</f>
        <v>1055.2923888888886</v>
      </c>
      <c r="I1446" s="9">
        <f>IF(H1446=0,Sheet1!$S$1,((D1446-C1446*$Q$2-1420*C1446-H1446*B1446*$Q$1-C1446*H1446*$Q$1)/(H1446*G1446)))</f>
        <v>16.206220901287764</v>
      </c>
      <c r="J1446" s="9">
        <f>I1446/(Sheet1!$S$4*SQRT(Sheet1!$S$5))</f>
        <v>8.2932089747588655</v>
      </c>
      <c r="K1446" s="9"/>
      <c r="L1446" s="9"/>
      <c r="M1446" s="9"/>
    </row>
    <row r="1447" spans="1:13" x14ac:dyDescent="0.25">
      <c r="A1447" s="5">
        <v>48.200000000248352</v>
      </c>
      <c r="B1447" s="5">
        <v>0.7687683330017353</v>
      </c>
      <c r="C1447" s="5">
        <v>0.18199282051282051</v>
      </c>
      <c r="D1447" s="9">
        <v>2260.1124166036743</v>
      </c>
      <c r="E1447">
        <v>1346.2206851851852</v>
      </c>
      <c r="F1447" s="9">
        <f t="shared" si="44"/>
        <v>1.7593700914522607E-2</v>
      </c>
      <c r="G1447" s="9">
        <f t="shared" si="45"/>
        <v>4.2593700914522609E-2</v>
      </c>
      <c r="H1447" s="9">
        <f>E1447-$E$2</f>
        <v>1054.0637824074074</v>
      </c>
      <c r="I1447" s="9">
        <f>IF(H1447=0,Sheet1!$S$1,((D1447-C1447*$Q$2-1420*C1447-H1447*B1447*$Q$1-C1447*H1447*$Q$1)/(H1447*G1447)))</f>
        <v>16.285922082669341</v>
      </c>
      <c r="J1447" s="9">
        <f>I1447/(Sheet1!$S$4*SQRT(Sheet1!$S$5))</f>
        <v>8.3339944581086609</v>
      </c>
      <c r="K1447" s="9"/>
      <c r="L1447" s="9"/>
      <c r="M1447" s="9"/>
    </row>
    <row r="1448" spans="1:13" x14ac:dyDescent="0.25">
      <c r="A1448" s="5">
        <v>48.233333330896372</v>
      </c>
      <c r="B1448" s="5">
        <v>0.77039218878154048</v>
      </c>
      <c r="C1448" s="5">
        <v>0.18199282051282051</v>
      </c>
      <c r="D1448" s="9">
        <v>2263.3536521332321</v>
      </c>
      <c r="E1448">
        <v>1346.2206851851852</v>
      </c>
      <c r="F1448" s="9">
        <f t="shared" si="44"/>
        <v>1.7593700914522607E-2</v>
      </c>
      <c r="G1448" s="9">
        <f t="shared" si="45"/>
        <v>4.2593700914522609E-2</v>
      </c>
      <c r="H1448" s="9">
        <f>E1448-$E$2</f>
        <v>1054.0637824074074</v>
      </c>
      <c r="I1448" s="9">
        <f>IF(H1448=0,Sheet1!$S$1,((D1448-C1448*$Q$2-1420*C1448-H1448*B1448*$Q$1-C1448*H1448*$Q$1)/(H1448*G1448)))</f>
        <v>16.317398848970189</v>
      </c>
      <c r="J1448" s="9">
        <f>I1448/(Sheet1!$S$4*SQRT(Sheet1!$S$5))</f>
        <v>8.3501020628594915</v>
      </c>
      <c r="K1448" s="9"/>
      <c r="L1448" s="9"/>
      <c r="M1448" s="9"/>
    </row>
    <row r="1449" spans="1:13" x14ac:dyDescent="0.25">
      <c r="A1449" s="5">
        <v>48.283333332107091</v>
      </c>
      <c r="B1449" s="5">
        <v>0.77273554786149279</v>
      </c>
      <c r="C1449" s="5">
        <v>0.18336923076923076</v>
      </c>
      <c r="D1449" s="9">
        <v>2266.3643349144099</v>
      </c>
      <c r="E1449">
        <v>1349.1550972222221</v>
      </c>
      <c r="F1449" s="9">
        <f t="shared" si="44"/>
        <v>1.7698763116279857E-2</v>
      </c>
      <c r="G1449" s="9">
        <f t="shared" si="45"/>
        <v>4.2698763116279861E-2</v>
      </c>
      <c r="H1449" s="9">
        <f>E1449-$E$2</f>
        <v>1056.9981944444444</v>
      </c>
      <c r="I1449" s="9">
        <f>IF(H1449=0,Sheet1!$S$1,((D1449-C1449*$Q$2-1420*C1449-H1449*B1449*$Q$1-C1449*H1449*$Q$1)/(H1449*G1449)))</f>
        <v>16.062742584761043</v>
      </c>
      <c r="J1449" s="9">
        <f>I1449/(Sheet1!$S$4*SQRT(Sheet1!$S$5))</f>
        <v>8.2197868198005715</v>
      </c>
      <c r="K1449" s="9"/>
      <c r="L1449" s="9"/>
      <c r="M1449" s="9"/>
    </row>
    <row r="1450" spans="1:13" x14ac:dyDescent="0.25">
      <c r="A1450" s="5">
        <v>48.31666667323249</v>
      </c>
      <c r="B1450" s="5">
        <v>0.77424747994663778</v>
      </c>
      <c r="C1450" s="5">
        <v>0.18381230769230769</v>
      </c>
      <c r="D1450" s="9">
        <v>2264.8985724048553</v>
      </c>
      <c r="E1450">
        <v>1349.937148148148</v>
      </c>
      <c r="F1450" s="9">
        <f t="shared" si="44"/>
        <v>1.772683471580614E-2</v>
      </c>
      <c r="G1450" s="9">
        <f t="shared" si="45"/>
        <v>4.2726834715806142E-2</v>
      </c>
      <c r="H1450" s="9">
        <f>E1450-$E$2</f>
        <v>1057.7802453703703</v>
      </c>
      <c r="I1450" s="9">
        <f>IF(H1450=0,Sheet1!$S$1,((D1450-C1450*$Q$2-1420*C1450-H1450*B1450*$Q$1-C1450*H1450*$Q$1)/(H1450*G1450)))</f>
        <v>15.916648430119187</v>
      </c>
      <c r="J1450" s="9">
        <f>I1450/(Sheet1!$S$4*SQRT(Sheet1!$S$5))</f>
        <v>8.1450260620757788</v>
      </c>
      <c r="K1450" s="9"/>
      <c r="L1450" s="9"/>
      <c r="M1450" s="9"/>
    </row>
    <row r="1451" spans="1:13" x14ac:dyDescent="0.25">
      <c r="A1451" s="5">
        <v>48.35000000388051</v>
      </c>
      <c r="B1451" s="5">
        <v>0.77571709493826557</v>
      </c>
      <c r="C1451" s="5">
        <v>0.18545538461538463</v>
      </c>
      <c r="D1451" s="9">
        <v>2260.9511388226115</v>
      </c>
      <c r="E1451">
        <v>1350.7701712962962</v>
      </c>
      <c r="F1451" s="9">
        <f t="shared" si="44"/>
        <v>1.7756769061667309E-2</v>
      </c>
      <c r="G1451" s="9">
        <f t="shared" si="45"/>
        <v>4.275676906166731E-2</v>
      </c>
      <c r="H1451" s="9">
        <f>E1451-$E$2</f>
        <v>1058.6132685185185</v>
      </c>
      <c r="I1451" s="9">
        <f>IF(H1451=0,Sheet1!$S$1,((D1451-C1451*$Q$2-1420*C1451-H1451*B1451*$Q$1-C1451*H1451*$Q$1)/(H1451*G1451)))</f>
        <v>15.617718224536684</v>
      </c>
      <c r="J1451" s="9">
        <f>I1451/(Sheet1!$S$4*SQRT(Sheet1!$S$5))</f>
        <v>7.9920545162191914</v>
      </c>
      <c r="K1451" s="9"/>
      <c r="L1451" s="9"/>
      <c r="M1451" s="9"/>
    </row>
    <row r="1452" spans="1:13" x14ac:dyDescent="0.25">
      <c r="A1452" s="5">
        <v>48.38333333452853</v>
      </c>
      <c r="B1452" s="5">
        <v>0.77759461660631479</v>
      </c>
      <c r="C1452" s="5">
        <v>0.18545538461538463</v>
      </c>
      <c r="D1452" s="9">
        <v>2265.6758446894455</v>
      </c>
      <c r="E1452">
        <v>1350.7701712962962</v>
      </c>
      <c r="F1452" s="9">
        <f t="shared" si="44"/>
        <v>1.7756769061667309E-2</v>
      </c>
      <c r="G1452" s="9">
        <f t="shared" si="45"/>
        <v>4.275676906166731E-2</v>
      </c>
      <c r="H1452" s="9">
        <f>E1452-$E$2</f>
        <v>1058.6132685185185</v>
      </c>
      <c r="I1452" s="9">
        <f>IF(H1452=0,Sheet1!$S$1,((D1452-C1452*$Q$2-1420*C1452-H1452*B1452*$Q$1-C1452*H1452*$Q$1)/(H1452*G1452)))</f>
        <v>15.675204218051162</v>
      </c>
      <c r="J1452" s="9">
        <f>I1452/(Sheet1!$S$4*SQRT(Sheet1!$S$5))</f>
        <v>8.0214718220945738</v>
      </c>
      <c r="K1452" s="9"/>
      <c r="L1452" s="9"/>
      <c r="M1452" s="9"/>
    </row>
    <row r="1453" spans="1:13" x14ac:dyDescent="0.25">
      <c r="A1453" s="5">
        <v>48.41666666517655</v>
      </c>
      <c r="B1453" s="5">
        <v>0.77838532052442744</v>
      </c>
      <c r="C1453" s="5">
        <v>0.18467128205128205</v>
      </c>
      <c r="D1453" s="9">
        <v>2269.3671437782755</v>
      </c>
      <c r="E1453">
        <v>1350.69</v>
      </c>
      <c r="F1453" s="9">
        <f t="shared" si="44"/>
        <v>1.7753886653216231E-2</v>
      </c>
      <c r="G1453" s="9">
        <f t="shared" si="45"/>
        <v>4.2753886653216236E-2</v>
      </c>
      <c r="H1453" s="9">
        <f>E1453-$E$2</f>
        <v>1058.5330972222223</v>
      </c>
      <c r="I1453" s="9">
        <f>IF(H1453=0,Sheet1!$S$1,((D1453-C1453*$Q$2-1420*C1453-H1453*B1453*$Q$1-C1453*H1453*$Q$1)/(H1453*G1453)))</f>
        <v>15.80433054672946</v>
      </c>
      <c r="J1453" s="9">
        <f>I1453/(Sheet1!$S$4*SQRT(Sheet1!$S$5))</f>
        <v>8.0875496347071021</v>
      </c>
      <c r="K1453" s="9"/>
      <c r="L1453" s="9"/>
      <c r="M1453" s="9"/>
    </row>
    <row r="1454" spans="1:13" x14ac:dyDescent="0.25">
      <c r="A1454" s="5">
        <v>48.466666666387269</v>
      </c>
      <c r="B1454" s="5">
        <v>0.78002288904029582</v>
      </c>
      <c r="C1454" s="5">
        <v>0.18554512820512822</v>
      </c>
      <c r="D1454" s="9">
        <v>2271.2024524391427</v>
      </c>
      <c r="E1454">
        <v>1349.3094444444446</v>
      </c>
      <c r="F1454" s="9">
        <f t="shared" si="44"/>
        <v>1.7704301003210014E-2</v>
      </c>
      <c r="G1454" s="9">
        <f t="shared" si="45"/>
        <v>4.2704301003210016E-2</v>
      </c>
      <c r="H1454" s="9">
        <f>E1454-$E$2</f>
        <v>1057.1525416666668</v>
      </c>
      <c r="I1454" s="9">
        <f>IF(H1454=0,Sheet1!$S$1,((D1454-C1454*$Q$2-1420*C1454-H1454*B1454*$Q$1-C1454*H1454*$Q$1)/(H1454*G1454)))</f>
        <v>15.803865101066679</v>
      </c>
      <c r="J1454" s="9">
        <f>I1454/(Sheet1!$S$4*SQRT(Sheet1!$S$5))</f>
        <v>8.0873114522109262</v>
      </c>
      <c r="K1454" s="9"/>
      <c r="L1454" s="9"/>
      <c r="M1454" s="9"/>
    </row>
    <row r="1455" spans="1:13" x14ac:dyDescent="0.25">
      <c r="A1455" s="5">
        <v>48.499999997035289</v>
      </c>
      <c r="B1455" s="5">
        <v>0.78091028265026008</v>
      </c>
      <c r="C1455" s="5">
        <v>0.18554512820512822</v>
      </c>
      <c r="D1455" s="9">
        <v>2271.6845903740013</v>
      </c>
      <c r="E1455">
        <v>1349.3094444444446</v>
      </c>
      <c r="F1455" s="9">
        <f t="shared" si="44"/>
        <v>1.7704301003210014E-2</v>
      </c>
      <c r="G1455" s="9">
        <f t="shared" si="45"/>
        <v>4.2704301003210016E-2</v>
      </c>
      <c r="H1455" s="9">
        <f>E1455-$E$2</f>
        <v>1057.1525416666668</v>
      </c>
      <c r="I1455" s="9">
        <f>IF(H1455=0,Sheet1!$S$1,((D1455-C1455*$Q$2-1420*C1455-H1455*B1455*$Q$1-C1455*H1455*$Q$1)/(H1455*G1455)))</f>
        <v>15.792351878343917</v>
      </c>
      <c r="J1455" s="9">
        <f>I1455/(Sheet1!$S$4*SQRT(Sheet1!$S$5))</f>
        <v>8.0814197910646062</v>
      </c>
      <c r="K1455" s="9"/>
      <c r="L1455" s="9"/>
      <c r="M1455" s="9"/>
    </row>
    <row r="1456" spans="1:13" x14ac:dyDescent="0.25">
      <c r="A1456" s="5">
        <v>48.533333338160688</v>
      </c>
      <c r="B1456" s="5">
        <v>0.78162842458692783</v>
      </c>
      <c r="C1456" s="5">
        <v>0.18398307692307692</v>
      </c>
      <c r="D1456" s="9">
        <v>2277.7311515549809</v>
      </c>
      <c r="E1456">
        <v>1346.1773379629631</v>
      </c>
      <c r="F1456" s="9">
        <f t="shared" si="44"/>
        <v>1.7592152102675031E-2</v>
      </c>
      <c r="G1456" s="9">
        <f t="shared" si="45"/>
        <v>4.2592152102675029E-2</v>
      </c>
      <c r="H1456" s="9">
        <f>E1456-$E$2</f>
        <v>1054.0204351851853</v>
      </c>
      <c r="I1456" s="9">
        <f>IF(H1456=0,Sheet1!$S$1,((D1456-C1456*$Q$2-1420*C1456-H1456*B1456*$Q$1-C1456*H1456*$Q$1)/(H1456*G1456)))</f>
        <v>16.1965320754991</v>
      </c>
      <c r="J1456" s="9">
        <f>I1456/(Sheet1!$S$4*SQRT(Sheet1!$S$5))</f>
        <v>8.2882509122053047</v>
      </c>
      <c r="K1456" s="9"/>
      <c r="L1456" s="9"/>
      <c r="M1456" s="9"/>
    </row>
    <row r="1457" spans="1:13" x14ac:dyDescent="0.25">
      <c r="A1457" s="5">
        <v>48.566666668808708</v>
      </c>
      <c r="B1457" s="5">
        <v>0.78216664041674155</v>
      </c>
      <c r="C1457" s="5">
        <v>0.18570512820512822</v>
      </c>
      <c r="D1457" s="9">
        <v>2275.3254906305388</v>
      </c>
      <c r="E1457">
        <v>1343.7219166666664</v>
      </c>
      <c r="F1457" s="9">
        <f t="shared" si="44"/>
        <v>1.750456951524227E-2</v>
      </c>
      <c r="G1457" s="9">
        <f t="shared" si="45"/>
        <v>4.2504569515242271E-2</v>
      </c>
      <c r="H1457" s="9">
        <f>E1457-$E$2</f>
        <v>1051.5650138888886</v>
      </c>
      <c r="I1457" s="9">
        <f>IF(H1457=0,Sheet1!$S$1,((D1457-C1457*$Q$2-1420*C1457-H1457*B1457*$Q$1-C1457*H1457*$Q$1)/(H1457*G1457)))</f>
        <v>16.116751001355958</v>
      </c>
      <c r="J1457" s="9">
        <f>I1457/(Sheet1!$S$4*SQRT(Sheet1!$S$5))</f>
        <v>8.2474245453348374</v>
      </c>
      <c r="K1457" s="9"/>
      <c r="L1457" s="9"/>
      <c r="M1457" s="9"/>
    </row>
    <row r="1458" spans="1:13" x14ac:dyDescent="0.25">
      <c r="A1458" s="5">
        <v>48.616666670019427</v>
      </c>
      <c r="B1458" s="5">
        <v>0.78257918985526687</v>
      </c>
      <c r="C1458" s="5">
        <v>0.18601589743589744</v>
      </c>
      <c r="D1458" s="9">
        <v>2275.1727536735457</v>
      </c>
      <c r="E1458">
        <v>1344.6555648148146</v>
      </c>
      <c r="F1458" s="9">
        <f t="shared" si="44"/>
        <v>1.7537837035506324E-2</v>
      </c>
      <c r="G1458" s="9">
        <f t="shared" si="45"/>
        <v>4.2537837035506329E-2</v>
      </c>
      <c r="H1458" s="9">
        <f>E1458-$E$2</f>
        <v>1052.4986620370369</v>
      </c>
      <c r="I1458" s="9">
        <f>IF(H1458=0,Sheet1!$S$1,((D1458-C1458*$Q$2-1420*C1458-H1458*B1458*$Q$1-C1458*H1458*$Q$1)/(H1458*G1458)))</f>
        <v>16.029240599824899</v>
      </c>
      <c r="J1458" s="9">
        <f>I1458/(Sheet1!$S$4*SQRT(Sheet1!$S$5))</f>
        <v>8.202642849973369</v>
      </c>
      <c r="K1458" s="9"/>
      <c r="L1458" s="9"/>
      <c r="M1458" s="9"/>
    </row>
    <row r="1459" spans="1:13" x14ac:dyDescent="0.25">
      <c r="A1459" s="5">
        <v>48.650000000667447</v>
      </c>
      <c r="B1459" s="5">
        <v>0.7825526969124319</v>
      </c>
      <c r="C1459" s="5">
        <v>0.18714615384615385</v>
      </c>
      <c r="D1459" s="9">
        <v>2271.6688458853564</v>
      </c>
      <c r="E1459">
        <v>1346.9139074074074</v>
      </c>
      <c r="F1459" s="9">
        <f t="shared" si="44"/>
        <v>1.7618482527918436E-2</v>
      </c>
      <c r="G1459" s="9">
        <f t="shared" si="45"/>
        <v>4.2618482527918437E-2</v>
      </c>
      <c r="H1459" s="9">
        <f>E1459-$E$2</f>
        <v>1054.7570046296296</v>
      </c>
      <c r="I1459" s="9">
        <f>IF(H1459=0,Sheet1!$S$1,((D1459-C1459*$Q$2-1420*C1459-H1459*B1459*$Q$1-C1459*H1459*$Q$1)/(H1459*G1459)))</f>
        <v>15.743714617659162</v>
      </c>
      <c r="J1459" s="9">
        <f>I1459/(Sheet1!$S$4*SQRT(Sheet1!$S$5))</f>
        <v>8.0565306469960802</v>
      </c>
      <c r="K1459" s="9"/>
      <c r="L1459" s="9"/>
      <c r="M1459" s="9"/>
    </row>
    <row r="1460" spans="1:13" x14ac:dyDescent="0.25">
      <c r="A1460" s="5">
        <v>48.683333331315467</v>
      </c>
      <c r="B1460" s="5">
        <v>0.78226220904744481</v>
      </c>
      <c r="C1460" s="5">
        <v>0.18714615384615385</v>
      </c>
      <c r="D1460" s="9">
        <v>2276.4174574357507</v>
      </c>
      <c r="E1460">
        <v>1346.9139074074074</v>
      </c>
      <c r="F1460" s="9">
        <f t="shared" si="44"/>
        <v>1.7618482527918436E-2</v>
      </c>
      <c r="G1460" s="9">
        <f t="shared" si="45"/>
        <v>4.2618482527918437E-2</v>
      </c>
      <c r="H1460" s="9">
        <f>E1460-$E$2</f>
        <v>1054.7570046296296</v>
      </c>
      <c r="I1460" s="9">
        <f>IF(H1460=0,Sheet1!$S$1,((D1460-C1460*$Q$2-1420*C1460-H1460*B1460*$Q$1-C1460*H1460*$Q$1)/(H1460*G1460)))</f>
        <v>15.856631157885095</v>
      </c>
      <c r="J1460" s="9">
        <f>I1460/(Sheet1!$S$4*SQRT(Sheet1!$S$5))</f>
        <v>8.1143134250110354</v>
      </c>
      <c r="K1460" s="9"/>
      <c r="L1460" s="9"/>
      <c r="M1460" s="9"/>
    </row>
    <row r="1461" spans="1:13" x14ac:dyDescent="0.25">
      <c r="A1461" s="5">
        <v>48.716666672440866</v>
      </c>
      <c r="B1461" s="5">
        <v>0.78171784433361546</v>
      </c>
      <c r="C1461" s="5">
        <v>0.18631076923076922</v>
      </c>
      <c r="D1461" s="9">
        <v>2278.1145318617291</v>
      </c>
      <c r="E1461">
        <v>1344.123699074074</v>
      </c>
      <c r="F1461" s="9">
        <f t="shared" si="44"/>
        <v>1.7518880489424571E-2</v>
      </c>
      <c r="G1461" s="9">
        <f t="shared" si="45"/>
        <v>4.2518880489424572E-2</v>
      </c>
      <c r="H1461" s="9">
        <f>E1461-$E$2</f>
        <v>1051.9667962962963</v>
      </c>
      <c r="I1461" s="9">
        <f>IF(H1461=0,Sheet1!$S$1,((D1461-C1461*$Q$2-1420*C1461-H1461*B1461*$Q$1-C1461*H1461*$Q$1)/(H1461*G1461)))</f>
        <v>16.120181158143811</v>
      </c>
      <c r="J1461" s="9">
        <f>I1461/(Sheet1!$S$4*SQRT(Sheet1!$S$5))</f>
        <v>8.2491798593732621</v>
      </c>
      <c r="K1461" s="9"/>
      <c r="L1461" s="9"/>
      <c r="M1461" s="9"/>
    </row>
    <row r="1462" spans="1:13" x14ac:dyDescent="0.25">
      <c r="A1462" s="5">
        <v>48.750000003088886</v>
      </c>
      <c r="B1462" s="5">
        <v>0.78094755166988961</v>
      </c>
      <c r="C1462" s="5">
        <v>0.18556256410256408</v>
      </c>
      <c r="D1462" s="9">
        <v>2280.4226508028769</v>
      </c>
      <c r="E1462">
        <v>1341.8611527777775</v>
      </c>
      <c r="F1462" s="9">
        <f t="shared" si="44"/>
        <v>1.7438394607413529E-2</v>
      </c>
      <c r="G1462" s="9">
        <f t="shared" si="45"/>
        <v>4.2438394607413527E-2</v>
      </c>
      <c r="H1462" s="9">
        <f>E1462-$E$2</f>
        <v>1049.7042499999998</v>
      </c>
      <c r="I1462" s="9">
        <f>IF(H1462=0,Sheet1!$S$1,((D1462-C1462*$Q$2-1420*C1462-H1462*B1462*$Q$1-C1462*H1462*$Q$1)/(H1462*G1462)))</f>
        <v>16.370425273654419</v>
      </c>
      <c r="J1462" s="9">
        <f>I1462/(Sheet1!$S$4*SQRT(Sheet1!$S$5))</f>
        <v>8.3772372737003895</v>
      </c>
      <c r="K1462" s="9"/>
      <c r="L1462" s="9"/>
      <c r="M1462" s="9"/>
    </row>
    <row r="1463" spans="1:13" x14ac:dyDescent="0.25">
      <c r="A1463" s="5">
        <v>48.800000004299605</v>
      </c>
      <c r="B1463" s="5">
        <v>0.77941407098718252</v>
      </c>
      <c r="C1463" s="5">
        <v>0.18361948717948717</v>
      </c>
      <c r="D1463" s="9">
        <v>2280.4272107729525</v>
      </c>
      <c r="E1463">
        <v>1342.2582175925927</v>
      </c>
      <c r="F1463" s="9">
        <f t="shared" si="44"/>
        <v>1.7452501314646734E-2</v>
      </c>
      <c r="G1463" s="9">
        <f t="shared" si="45"/>
        <v>4.2452501314646736E-2</v>
      </c>
      <c r="H1463" s="9">
        <f>E1463-$E$2</f>
        <v>1050.1013148148149</v>
      </c>
      <c r="I1463" s="9">
        <f>IF(H1463=0,Sheet1!$S$1,((D1463-C1463*$Q$2-1420*C1463-H1463*B1463*$Q$1-C1463*H1463*$Q$1)/(H1463*G1463)))</f>
        <v>16.547006296144332</v>
      </c>
      <c r="J1463" s="9">
        <f>I1463/(Sheet1!$S$4*SQRT(Sheet1!$S$5))</f>
        <v>8.4675990754680726</v>
      </c>
      <c r="K1463" s="9"/>
      <c r="L1463" s="9"/>
      <c r="M1463" s="9"/>
    </row>
    <row r="1464" spans="1:13" x14ac:dyDescent="0.25">
      <c r="A1464" s="5">
        <v>48.833333334947625</v>
      </c>
      <c r="B1464" s="5">
        <v>0.77892897698221109</v>
      </c>
      <c r="C1464" s="5">
        <v>0.18361948717948717</v>
      </c>
      <c r="D1464" s="9">
        <v>2279.8664167243755</v>
      </c>
      <c r="E1464">
        <v>1342.2582175925927</v>
      </c>
      <c r="F1464" s="9">
        <f t="shared" si="44"/>
        <v>1.7452501314646734E-2</v>
      </c>
      <c r="G1464" s="9">
        <f t="shared" si="45"/>
        <v>4.2452501314646736E-2</v>
      </c>
      <c r="H1464" s="9">
        <f>E1464-$E$2</f>
        <v>1050.1013148148149</v>
      </c>
      <c r="I1464" s="9">
        <f>IF(H1464=0,Sheet1!$S$1,((D1464-C1464*$Q$2-1420*C1464-H1464*B1464*$Q$1-C1464*H1464*$Q$1)/(H1464*G1464)))</f>
        <v>16.546630402079693</v>
      </c>
      <c r="J1464" s="9">
        <f>I1464/(Sheet1!$S$4*SQRT(Sheet1!$S$5))</f>
        <v>8.4674067192087445</v>
      </c>
      <c r="K1464" s="9"/>
      <c r="L1464" s="9"/>
      <c r="M1464" s="9"/>
    </row>
    <row r="1465" spans="1:13" x14ac:dyDescent="0.25">
      <c r="A1465" s="5">
        <v>48.866666665595645</v>
      </c>
      <c r="B1465" s="5">
        <v>0.77674077764870431</v>
      </c>
      <c r="C1465" s="5">
        <v>0.18517076923076922</v>
      </c>
      <c r="D1465" s="9">
        <v>2273.4903200033168</v>
      </c>
      <c r="E1465">
        <v>1342.6133749999999</v>
      </c>
      <c r="F1465" s="9">
        <f t="shared" si="44"/>
        <v>1.7465125696741138E-2</v>
      </c>
      <c r="G1465" s="9">
        <f t="shared" si="45"/>
        <v>4.2465125696741143E-2</v>
      </c>
      <c r="H1465" s="9">
        <f>E1465-$E$2</f>
        <v>1050.4564722222221</v>
      </c>
      <c r="I1465" s="9">
        <f>IF(H1465=0,Sheet1!$S$1,((D1465-C1465*$Q$2-1420*C1465-H1465*B1465*$Q$1-C1465*H1465*$Q$1)/(H1465*G1465)))</f>
        <v>16.313379759416339</v>
      </c>
      <c r="J1465" s="9">
        <f>I1465/(Sheet1!$S$4*SQRT(Sheet1!$S$5))</f>
        <v>8.3480453742729672</v>
      </c>
      <c r="K1465" s="9"/>
      <c r="L1465" s="9"/>
      <c r="M1465" s="9"/>
    </row>
    <row r="1466" spans="1:13" x14ac:dyDescent="0.25">
      <c r="A1466" s="5">
        <v>48.900000006721044</v>
      </c>
      <c r="B1466" s="5">
        <v>0.77521877018807706</v>
      </c>
      <c r="C1466" s="5">
        <v>0.18529641025641028</v>
      </c>
      <c r="D1466" s="9">
        <v>2269.1505306593008</v>
      </c>
      <c r="E1466">
        <v>1342.4368333333332</v>
      </c>
      <c r="F1466" s="9">
        <f t="shared" si="44"/>
        <v>1.7458849596182935E-2</v>
      </c>
      <c r="G1466" s="9">
        <f t="shared" si="45"/>
        <v>4.2458849596182936E-2</v>
      </c>
      <c r="H1466" s="9">
        <f>E1466-$E$2</f>
        <v>1050.2799305555554</v>
      </c>
      <c r="I1466" s="9">
        <f>IF(H1466=0,Sheet1!$S$1,((D1466-C1466*$Q$2-1420*C1466-H1466*B1466*$Q$1-C1466*H1466*$Q$1)/(H1466*G1466)))</f>
        <v>16.253306099930832</v>
      </c>
      <c r="J1466" s="9">
        <f>I1466/(Sheet1!$S$4*SQRT(Sheet1!$S$5))</f>
        <v>8.3173038821616121</v>
      </c>
      <c r="K1466" s="9"/>
      <c r="L1466" s="9"/>
      <c r="M1466" s="9"/>
    </row>
    <row r="1467" spans="1:13" x14ac:dyDescent="0.25">
      <c r="A1467" s="5">
        <v>48.933333337369064</v>
      </c>
      <c r="B1467" s="5">
        <v>0.77363288731843904</v>
      </c>
      <c r="C1467" s="5">
        <v>0.18529641025641028</v>
      </c>
      <c r="D1467" s="9">
        <v>2263.2777798761854</v>
      </c>
      <c r="E1467">
        <v>1342.4368333333332</v>
      </c>
      <c r="F1467" s="9">
        <f t="shared" si="44"/>
        <v>1.7458849596182935E-2</v>
      </c>
      <c r="G1467" s="9">
        <f t="shared" si="45"/>
        <v>4.2458849596182936E-2</v>
      </c>
      <c r="H1467" s="9">
        <f>E1467-$E$2</f>
        <v>1050.2799305555554</v>
      </c>
      <c r="I1467" s="9">
        <f>IF(H1467=0,Sheet1!$S$1,((D1467-C1467*$Q$2-1420*C1467-H1467*B1467*$Q$1-C1467*H1467*$Q$1)/(H1467*G1467)))</f>
        <v>16.161502332487828</v>
      </c>
      <c r="J1467" s="9">
        <f>I1467/(Sheet1!$S$4*SQRT(Sheet1!$S$5))</f>
        <v>8.2703251427804592</v>
      </c>
      <c r="K1467" s="9"/>
      <c r="L1467" s="9"/>
      <c r="M1467" s="9"/>
    </row>
    <row r="1468" spans="1:13" x14ac:dyDescent="0.25">
      <c r="A1468" s="5">
        <v>48.983333338579783</v>
      </c>
      <c r="B1468" s="5">
        <v>0.77122260406858478</v>
      </c>
      <c r="C1468" s="5">
        <v>0.18240153846153845</v>
      </c>
      <c r="D1468" s="9">
        <v>2260.7204869350621</v>
      </c>
      <c r="E1468">
        <v>1344.1901898148149</v>
      </c>
      <c r="F1468" s="9">
        <f t="shared" si="44"/>
        <v>1.7521249567367482E-2</v>
      </c>
      <c r="G1468" s="9">
        <f t="shared" si="45"/>
        <v>4.2521249567367483E-2</v>
      </c>
      <c r="H1468" s="9">
        <f>E1468-$E$2</f>
        <v>1052.0332870370371</v>
      </c>
      <c r="I1468" s="9">
        <f>IF(H1468=0,Sheet1!$S$1,((D1468-C1468*$Q$2-1420*C1468-H1468*B1468*$Q$1-C1468*H1468*$Q$1)/(H1468*G1468)))</f>
        <v>16.309907578476491</v>
      </c>
      <c r="J1468" s="9">
        <f>I1468/(Sheet1!$S$4*SQRT(Sheet1!$S$5))</f>
        <v>8.3462685552164011</v>
      </c>
      <c r="K1468" s="9"/>
      <c r="L1468" s="9"/>
      <c r="M1468" s="9"/>
    </row>
    <row r="1469" spans="1:13" x14ac:dyDescent="0.25">
      <c r="A1469" s="5">
        <v>49.016666669227803</v>
      </c>
      <c r="B1469" s="5">
        <v>0.76965584043584001</v>
      </c>
      <c r="C1469" s="5">
        <v>0.17878564102564104</v>
      </c>
      <c r="D1469" s="9">
        <v>2268.1433737556035</v>
      </c>
      <c r="E1469">
        <v>1346.7626111111113</v>
      </c>
      <c r="F1469" s="9">
        <f t="shared" si="44"/>
        <v>1.7613071908334648E-2</v>
      </c>
      <c r="G1469" s="9">
        <f t="shared" si="45"/>
        <v>4.2613071908334646E-2</v>
      </c>
      <c r="H1469" s="9">
        <f>E1469-$E$2</f>
        <v>1054.6057083333335</v>
      </c>
      <c r="I1469" s="9">
        <f>IF(H1469=0,Sheet1!$S$1,((D1469-C1469*$Q$2-1420*C1469-H1469*B1469*$Q$1-C1469*H1469*$Q$1)/(H1469*G1469)))</f>
        <v>16.674592366016007</v>
      </c>
      <c r="J1469" s="9">
        <f>I1469/(Sheet1!$S$4*SQRT(Sheet1!$S$5))</f>
        <v>8.5328886914839774</v>
      </c>
      <c r="K1469" s="9"/>
      <c r="L1469" s="9"/>
      <c r="M1469" s="9"/>
    </row>
    <row r="1470" spans="1:13" x14ac:dyDescent="0.25">
      <c r="A1470" s="5">
        <v>49.049999999875823</v>
      </c>
      <c r="B1470" s="5">
        <v>0.76818097878994696</v>
      </c>
      <c r="C1470" s="5">
        <v>0.17878564102564104</v>
      </c>
      <c r="D1470" s="9">
        <v>2263.581588533224</v>
      </c>
      <c r="E1470">
        <v>1346.7626111111113</v>
      </c>
      <c r="F1470" s="9">
        <f t="shared" si="44"/>
        <v>1.7613071908334648E-2</v>
      </c>
      <c r="G1470" s="9">
        <f t="shared" si="45"/>
        <v>4.2613071908334646E-2</v>
      </c>
      <c r="H1470" s="9">
        <f>E1470-$E$2</f>
        <v>1054.6057083333335</v>
      </c>
      <c r="I1470" s="9">
        <f>IF(H1470=0,Sheet1!$S$1,((D1470-C1470*$Q$2-1420*C1470-H1470*B1470*$Q$1-C1470*H1470*$Q$1)/(H1470*G1470)))</f>
        <v>16.610048053636124</v>
      </c>
      <c r="J1470" s="9">
        <f>I1470/(Sheet1!$S$4*SQRT(Sheet1!$S$5))</f>
        <v>8.4998594322903074</v>
      </c>
      <c r="K1470" s="9"/>
      <c r="L1470" s="9"/>
      <c r="M1470" s="9"/>
    </row>
    <row r="1471" spans="1:13" x14ac:dyDescent="0.25">
      <c r="A1471" s="5">
        <v>49.083333330523843</v>
      </c>
      <c r="B1471" s="5">
        <v>0.76683471188089303</v>
      </c>
      <c r="C1471" s="5">
        <v>0.17768615384615385</v>
      </c>
      <c r="D1471" s="9">
        <v>2263.8068547110224</v>
      </c>
      <c r="E1471">
        <v>1347.3849814814812</v>
      </c>
      <c r="F1471" s="9">
        <f t="shared" si="44"/>
        <v>1.7635336158600613E-2</v>
      </c>
      <c r="G1471" s="9">
        <f t="shared" si="45"/>
        <v>4.2635336158600615E-2</v>
      </c>
      <c r="H1471" s="9">
        <f>E1471-$E$2</f>
        <v>1055.2280787037034</v>
      </c>
      <c r="I1471" s="9">
        <f>IF(H1471=0,Sheet1!$S$1,((D1471-C1471*$Q$2-1420*C1471-H1471*B1471*$Q$1-C1471*H1471*$Q$1)/(H1471*G1471)))</f>
        <v>16.705449395269632</v>
      </c>
      <c r="J1471" s="9">
        <f>I1471/(Sheet1!$S$4*SQRT(Sheet1!$S$5))</f>
        <v>8.5486791582127264</v>
      </c>
      <c r="K1471" s="9"/>
      <c r="L1471" s="9"/>
      <c r="M1471" s="9"/>
    </row>
    <row r="1472" spans="1:13" x14ac:dyDescent="0.25">
      <c r="A1472" s="5">
        <v>49.116666671649241</v>
      </c>
      <c r="B1472" s="5">
        <v>0.76562936808812998</v>
      </c>
      <c r="C1472" s="5">
        <v>0.17882717948717949</v>
      </c>
      <c r="D1472" s="9">
        <v>2260.5198271779268</v>
      </c>
      <c r="E1472">
        <v>1346.9232685185184</v>
      </c>
      <c r="F1472" s="9">
        <f t="shared" si="44"/>
        <v>1.7618817334516205E-2</v>
      </c>
      <c r="G1472" s="9">
        <f t="shared" si="45"/>
        <v>4.261881733451621E-2</v>
      </c>
      <c r="H1472" s="9">
        <f>E1472-$E$2</f>
        <v>1054.7663657407406</v>
      </c>
      <c r="I1472" s="9">
        <f>IF(H1472=0,Sheet1!$S$1,((D1472-C1472*$Q$2-1420*C1472-H1472*B1472*$Q$1-C1472*H1472*$Q$1)/(H1472*G1472)))</f>
        <v>16.594126482139895</v>
      </c>
      <c r="J1472" s="9">
        <f>I1472/(Sheet1!$S$4*SQRT(Sheet1!$S$5))</f>
        <v>8.4917118869477477</v>
      </c>
      <c r="K1472" s="9"/>
      <c r="L1472" s="9"/>
      <c r="M1472" s="9"/>
    </row>
    <row r="1473" spans="1:13" x14ac:dyDescent="0.25">
      <c r="A1473" s="5">
        <v>49.166666672859961</v>
      </c>
      <c r="B1473" s="5">
        <v>0.76408880589410189</v>
      </c>
      <c r="C1473" s="5">
        <v>0.18069641025641026</v>
      </c>
      <c r="D1473" s="9">
        <v>2251.9564369517657</v>
      </c>
      <c r="E1473">
        <v>1344.3854629629632</v>
      </c>
      <c r="F1473" s="9">
        <f t="shared" si="44"/>
        <v>1.7528208440200255E-2</v>
      </c>
      <c r="G1473" s="9">
        <f t="shared" si="45"/>
        <v>4.2528208440200256E-2</v>
      </c>
      <c r="H1473" s="9">
        <f>E1473-$E$2</f>
        <v>1052.2285601851854</v>
      </c>
      <c r="I1473" s="9">
        <f>IF(H1473=0,Sheet1!$S$1,((D1473-C1473*$Q$2-1420*C1473-H1473*B1473*$Q$1-C1473*H1473*$Q$1)/(H1473*G1473)))</f>
        <v>16.421912463742498</v>
      </c>
      <c r="J1473" s="9">
        <f>I1473/(Sheet1!$S$4*SQRT(Sheet1!$S$5))</f>
        <v>8.4035848120638619</v>
      </c>
      <c r="K1473" s="9"/>
      <c r="L1473" s="9"/>
      <c r="M1473" s="9"/>
    </row>
    <row r="1474" spans="1:13" x14ac:dyDescent="0.25">
      <c r="A1474" s="5">
        <v>49.200000003507981</v>
      </c>
      <c r="B1474" s="5">
        <v>0.76324232173051287</v>
      </c>
      <c r="C1474" s="5">
        <v>0.18107641025641025</v>
      </c>
      <c r="D1474" s="9">
        <v>2249.4964568653172</v>
      </c>
      <c r="E1474">
        <v>1345.976916666667</v>
      </c>
      <c r="F1474" s="9">
        <f t="shared" si="44"/>
        <v>1.7584992176669256E-2</v>
      </c>
      <c r="G1474" s="9">
        <f t="shared" si="45"/>
        <v>4.2584992176669258E-2</v>
      </c>
      <c r="H1474" s="9">
        <f>E1474-$E$2</f>
        <v>1053.8200138888892</v>
      </c>
      <c r="I1474" s="9">
        <f>IF(H1474=0,Sheet1!$S$1,((D1474-C1474*$Q$2-1420*C1474-H1474*B1474*$Q$1-C1474*H1474*$Q$1)/(H1474*G1474)))</f>
        <v>16.2750098988632</v>
      </c>
      <c r="J1474" s="9">
        <f>I1474/(Sheet1!$S$4*SQRT(Sheet1!$S$5))</f>
        <v>8.3284103665905622</v>
      </c>
      <c r="K1474" s="9"/>
      <c r="L1474" s="9"/>
      <c r="M1474" s="9"/>
    </row>
    <row r="1475" spans="1:13" x14ac:dyDescent="0.25">
      <c r="A1475" s="5">
        <v>49.233333334156001</v>
      </c>
      <c r="B1475" s="5">
        <v>0.76255282094792076</v>
      </c>
      <c r="C1475" s="5">
        <v>0.18107641025641025</v>
      </c>
      <c r="D1475" s="9">
        <v>2247.6390514247028</v>
      </c>
      <c r="E1475">
        <v>1345.976916666667</v>
      </c>
      <c r="F1475" s="9">
        <f t="shared" ref="F1475:F1538" si="46">(0.0000000000567*$Q$4*(E1475^4-$Q$5^4))/(E1475-$Q$5)</f>
        <v>1.7584992176669256E-2</v>
      </c>
      <c r="G1475" s="9">
        <f t="shared" ref="G1475:G1538" si="47">F1475+$Q$3</f>
        <v>4.2584992176669258E-2</v>
      </c>
      <c r="H1475" s="9">
        <f>E1475-$E$2</f>
        <v>1053.8200138888892</v>
      </c>
      <c r="I1475" s="9">
        <f>IF(H1475=0,Sheet1!$S$1,((D1475-C1475*$Q$2-1420*C1475-H1475*B1475*$Q$1-C1475*H1475*$Q$1)/(H1475*G1475)))</f>
        <v>16.250913184422213</v>
      </c>
      <c r="J1475" s="9">
        <f>I1475/(Sheet1!$S$4*SQRT(Sheet1!$S$5))</f>
        <v>8.3160793555743968</v>
      </c>
      <c r="K1475" s="9"/>
      <c r="L1475" s="9"/>
      <c r="M1475" s="9"/>
    </row>
    <row r="1476" spans="1:13" x14ac:dyDescent="0.25">
      <c r="A1476" s="5">
        <v>49.266666664804021</v>
      </c>
      <c r="B1476" s="5">
        <v>0.76204395893329957</v>
      </c>
      <c r="C1476" s="5">
        <v>0.1800846153846154</v>
      </c>
      <c r="D1476" s="9">
        <v>2247.5539769878474</v>
      </c>
      <c r="E1476">
        <v>1347.4233148148151</v>
      </c>
      <c r="F1476" s="9">
        <f t="shared" si="46"/>
        <v>1.7636708090975603E-2</v>
      </c>
      <c r="G1476" s="9">
        <f t="shared" si="47"/>
        <v>4.2636708090975604E-2</v>
      </c>
      <c r="H1476" s="9">
        <f>E1476-$E$2</f>
        <v>1055.2664120370373</v>
      </c>
      <c r="I1476" s="9">
        <f>IF(H1476=0,Sheet1!$S$1,((D1476-C1476*$Q$2-1420*C1476-H1476*B1476*$Q$1-C1476*H1476*$Q$1)/(H1476*G1476)))</f>
        <v>16.267804677746984</v>
      </c>
      <c r="J1476" s="9">
        <f>I1476/(Sheet1!$S$4*SQRT(Sheet1!$S$5))</f>
        <v>8.3247232389875219</v>
      </c>
      <c r="K1476" s="9"/>
      <c r="L1476" s="9"/>
      <c r="M1476" s="9"/>
    </row>
    <row r="1477" spans="1:13" x14ac:dyDescent="0.25">
      <c r="A1477" s="5">
        <v>49.300000005929419</v>
      </c>
      <c r="B1477" s="5">
        <v>0.76171625968777723</v>
      </c>
      <c r="C1477" s="5">
        <v>0.17956512820512821</v>
      </c>
      <c r="D1477" s="9">
        <v>2248.7596252115763</v>
      </c>
      <c r="E1477">
        <v>1350.3156342592592</v>
      </c>
      <c r="F1477" s="9">
        <f t="shared" si="46"/>
        <v>1.7740431224865266E-2</v>
      </c>
      <c r="G1477" s="9">
        <f t="shared" si="47"/>
        <v>4.2740431224865268E-2</v>
      </c>
      <c r="H1477" s="9">
        <f>E1477-$E$2</f>
        <v>1058.1587314814815</v>
      </c>
      <c r="I1477" s="9">
        <f>IF(H1477=0,Sheet1!$S$1,((D1477-C1477*$Q$2-1420*C1477-H1477*B1477*$Q$1-C1477*H1477*$Q$1)/(H1477*G1477)))</f>
        <v>16.196393121483705</v>
      </c>
      <c r="J1477" s="9">
        <f>I1477/(Sheet1!$S$4*SQRT(Sheet1!$S$5))</f>
        <v>8.2881798052708398</v>
      </c>
      <c r="K1477" s="9"/>
      <c r="L1477" s="9"/>
      <c r="M1477" s="9"/>
    </row>
    <row r="1478" spans="1:13" x14ac:dyDescent="0.25">
      <c r="A1478" s="5">
        <v>49.34999999666276</v>
      </c>
      <c r="B1478" s="5">
        <v>0.76153808949642499</v>
      </c>
      <c r="C1478" s="5">
        <v>0.17956512820512821</v>
      </c>
      <c r="D1478" s="9">
        <v>2248.4239237526076</v>
      </c>
      <c r="E1478">
        <v>1350.3156342592592</v>
      </c>
      <c r="F1478" s="9">
        <f t="shared" si="46"/>
        <v>1.7740431224865266E-2</v>
      </c>
      <c r="G1478" s="9">
        <f t="shared" si="47"/>
        <v>4.2740431224865268E-2</v>
      </c>
      <c r="H1478" s="9">
        <f>E1478-$E$2</f>
        <v>1058.1587314814815</v>
      </c>
      <c r="I1478" s="9">
        <f>IF(H1478=0,Sheet1!$S$1,((D1478-C1478*$Q$2-1420*C1478-H1478*B1478*$Q$1-C1478*H1478*$Q$1)/(H1478*G1478)))</f>
        <v>16.193422519635554</v>
      </c>
      <c r="J1478" s="9">
        <f>I1478/(Sheet1!$S$4*SQRT(Sheet1!$S$5))</f>
        <v>8.2866596592690307</v>
      </c>
      <c r="K1478" s="9"/>
      <c r="L1478" s="9"/>
      <c r="M1478" s="9"/>
    </row>
    <row r="1479" spans="1:13" x14ac:dyDescent="0.25">
      <c r="A1479" s="5">
        <v>49.383333337788159</v>
      </c>
      <c r="B1479" s="5">
        <v>0.76158435657402679</v>
      </c>
      <c r="C1479" s="5">
        <v>0.18130923076923078</v>
      </c>
      <c r="D1479" s="9">
        <v>2242.1109451299271</v>
      </c>
      <c r="E1479">
        <v>1350.5467314814814</v>
      </c>
      <c r="F1479" s="9">
        <f t="shared" si="46"/>
        <v>1.7748736490700363E-2</v>
      </c>
      <c r="G1479" s="9">
        <f t="shared" si="47"/>
        <v>4.2748736490700365E-2</v>
      </c>
      <c r="H1479" s="9">
        <f>E1479-$E$2</f>
        <v>1058.3898287037036</v>
      </c>
      <c r="I1479" s="9">
        <f>IF(H1479=0,Sheet1!$S$1,((D1479-C1479*$Q$2-1420*C1479-H1479*B1479*$Q$1-C1479*H1479*$Q$1)/(H1479*G1479)))</f>
        <v>15.900207911426619</v>
      </c>
      <c r="J1479" s="9">
        <f>I1479/(Sheet1!$S$4*SQRT(Sheet1!$S$5))</f>
        <v>8.1366129558987517</v>
      </c>
      <c r="K1479" s="9"/>
      <c r="L1479" s="9"/>
      <c r="M1479" s="9"/>
    </row>
    <row r="1480" spans="1:13" x14ac:dyDescent="0.25">
      <c r="A1480" s="5">
        <v>49.416666668436179</v>
      </c>
      <c r="B1480" s="5">
        <v>0.76093164432230365</v>
      </c>
      <c r="C1480" s="5">
        <v>0.18088512820512823</v>
      </c>
      <c r="D1480" s="9">
        <v>2241.1782883486708</v>
      </c>
      <c r="E1480">
        <v>1352.0045925925924</v>
      </c>
      <c r="F1480" s="9">
        <f t="shared" si="46"/>
        <v>1.7801190326430617E-2</v>
      </c>
      <c r="G1480" s="9">
        <f t="shared" si="47"/>
        <v>4.2801190326430621E-2</v>
      </c>
      <c r="H1480" s="9">
        <f>E1480-$E$2</f>
        <v>1059.8476898148147</v>
      </c>
      <c r="I1480" s="9">
        <f>IF(H1480=0,Sheet1!$S$1,((D1480-C1480*$Q$2-1420*C1480-H1480*B1480*$Q$1-C1480*H1480*$Q$1)/(H1480*G1480)))</f>
        <v>15.856383312933335</v>
      </c>
      <c r="J1480" s="9">
        <f>I1480/(Sheet1!$S$4*SQRT(Sheet1!$S$5))</f>
        <v>8.1141865953207084</v>
      </c>
      <c r="K1480" s="9"/>
      <c r="L1480" s="9"/>
      <c r="M1480" s="9"/>
    </row>
    <row r="1481" spans="1:13" x14ac:dyDescent="0.25">
      <c r="A1481" s="5">
        <v>49.449999999084199</v>
      </c>
      <c r="B1481" s="5">
        <v>0.76190184317347731</v>
      </c>
      <c r="C1481" s="5">
        <v>0.18088512820512823</v>
      </c>
      <c r="D1481" s="9">
        <v>2245.1922624960221</v>
      </c>
      <c r="E1481">
        <v>1352.0045925925924</v>
      </c>
      <c r="F1481" s="9">
        <f t="shared" si="46"/>
        <v>1.7801190326430617E-2</v>
      </c>
      <c r="G1481" s="9">
        <f t="shared" si="47"/>
        <v>4.2801190326430621E-2</v>
      </c>
      <c r="H1481" s="9">
        <f>E1481-$E$2</f>
        <v>1059.8476898148147</v>
      </c>
      <c r="I1481" s="9">
        <f>IF(H1481=0,Sheet1!$S$1,((D1481-C1481*$Q$2-1420*C1481-H1481*B1481*$Q$1-C1481*H1481*$Q$1)/(H1481*G1481)))</f>
        <v>15.920660494573879</v>
      </c>
      <c r="J1481" s="9">
        <f>I1481/(Sheet1!$S$4*SQRT(Sheet1!$S$5))</f>
        <v>8.1470791557085036</v>
      </c>
      <c r="K1481" s="9"/>
      <c r="L1481" s="9"/>
      <c r="M1481" s="9"/>
    </row>
    <row r="1482" spans="1:13" x14ac:dyDescent="0.25">
      <c r="A1482" s="5">
        <v>49.483333329732218</v>
      </c>
      <c r="B1482" s="5">
        <v>0.76210573741325383</v>
      </c>
      <c r="C1482" s="5">
        <v>0.18047025641025641</v>
      </c>
      <c r="D1482" s="9">
        <v>2244.0331398618478</v>
      </c>
      <c r="E1482">
        <v>1351.9656342592589</v>
      </c>
      <c r="F1482" s="9">
        <f t="shared" si="46"/>
        <v>1.7799787244097757E-2</v>
      </c>
      <c r="G1482" s="9">
        <f t="shared" si="47"/>
        <v>4.2799787244097762E-2</v>
      </c>
      <c r="H1482" s="9">
        <f>E1482-$E$2</f>
        <v>1059.8087314814811</v>
      </c>
      <c r="I1482" s="9">
        <f>IF(H1482=0,Sheet1!$S$1,((D1482-C1482*$Q$2-1420*C1482-H1482*B1482*$Q$1-C1482*H1482*$Q$1)/(H1482*G1482)))</f>
        <v>15.925391639566291</v>
      </c>
      <c r="J1482" s="9">
        <f>I1482/(Sheet1!$S$4*SQRT(Sheet1!$S$5))</f>
        <v>8.1495002244049584</v>
      </c>
      <c r="K1482" s="9"/>
      <c r="L1482" s="9"/>
      <c r="M1482" s="9"/>
    </row>
    <row r="1483" spans="1:13" x14ac:dyDescent="0.25">
      <c r="A1483" s="5">
        <v>49.533333330942938</v>
      </c>
      <c r="B1483" s="5">
        <v>0.76236624565366784</v>
      </c>
      <c r="C1483" s="5">
        <v>0.17773230769230769</v>
      </c>
      <c r="D1483" s="9">
        <v>2248.2131819617716</v>
      </c>
      <c r="E1483">
        <v>1351.755800925926</v>
      </c>
      <c r="F1483" s="9">
        <f t="shared" si="46"/>
        <v>1.7792231393936757E-2</v>
      </c>
      <c r="G1483" s="9">
        <f t="shared" si="47"/>
        <v>4.2792231393936758E-2</v>
      </c>
      <c r="H1483" s="9">
        <f>E1483-$E$2</f>
        <v>1059.5988981481482</v>
      </c>
      <c r="I1483" s="9">
        <f>IF(H1483=0,Sheet1!$S$1,((D1483-C1483*$Q$2-1420*C1483-H1483*B1483*$Q$1-C1483*H1483*$Q$1)/(H1483*G1483)))</f>
        <v>16.242202534621082</v>
      </c>
      <c r="J1483" s="9">
        <f>I1483/(Sheet1!$S$4*SQRT(Sheet1!$S$5))</f>
        <v>8.3116218549919534</v>
      </c>
      <c r="K1483" s="9"/>
      <c r="L1483" s="9"/>
      <c r="M1483" s="9"/>
    </row>
    <row r="1484" spans="1:13" x14ac:dyDescent="0.25">
      <c r="A1484" s="5">
        <v>49.566666672068337</v>
      </c>
      <c r="B1484" s="5">
        <v>0.76248247962359184</v>
      </c>
      <c r="C1484" s="5">
        <v>0.17923435897435899</v>
      </c>
      <c r="D1484" s="9">
        <v>2245.7020563985329</v>
      </c>
      <c r="E1484">
        <v>1349.6411898148149</v>
      </c>
      <c r="F1484" s="9">
        <f t="shared" si="46"/>
        <v>1.7716207797138367E-2</v>
      </c>
      <c r="G1484" s="9">
        <f t="shared" si="47"/>
        <v>4.2716207797138368E-2</v>
      </c>
      <c r="H1484" s="9">
        <f>E1484-$E$2</f>
        <v>1057.4842870370371</v>
      </c>
      <c r="I1484" s="9">
        <f>IF(H1484=0,Sheet1!$S$1,((D1484-C1484*$Q$2-1420*C1484-H1484*B1484*$Q$1-C1484*H1484*$Q$1)/(H1484*G1484)))</f>
        <v>16.170800756815243</v>
      </c>
      <c r="J1484" s="9">
        <f>I1484/(Sheet1!$S$4*SQRT(Sheet1!$S$5))</f>
        <v>8.2750834252050254</v>
      </c>
      <c r="K1484" s="9"/>
      <c r="L1484" s="9"/>
      <c r="M1484" s="9"/>
    </row>
    <row r="1485" spans="1:13" x14ac:dyDescent="0.25">
      <c r="A1485" s="5">
        <v>49.600000002716357</v>
      </c>
      <c r="B1485" s="5">
        <v>0.76257275023979831</v>
      </c>
      <c r="C1485" s="5">
        <v>0.18093794871794872</v>
      </c>
      <c r="D1485" s="9">
        <v>2245.4471037697463</v>
      </c>
      <c r="E1485">
        <v>1348.2694537037037</v>
      </c>
      <c r="F1485" s="9">
        <f t="shared" si="46"/>
        <v>1.766700939953629E-2</v>
      </c>
      <c r="G1485" s="9">
        <f t="shared" si="47"/>
        <v>4.2667009399536292E-2</v>
      </c>
      <c r="H1485" s="9">
        <f>E1485-$E$2</f>
        <v>1056.1125509259259</v>
      </c>
      <c r="I1485" s="9">
        <f>IF(H1485=0,Sheet1!$S$1,((D1485-C1485*$Q$2-1420*C1485-H1485*B1485*$Q$1-C1485*H1485*$Q$1)/(H1485*G1485)))</f>
        <v>16.095259818257716</v>
      </c>
      <c r="J1485" s="9">
        <f>I1485/(Sheet1!$S$4*SQRT(Sheet1!$S$5))</f>
        <v>8.236426862800819</v>
      </c>
      <c r="K1485" s="9"/>
      <c r="L1485" s="9"/>
      <c r="M1485" s="9"/>
    </row>
    <row r="1486" spans="1:13" x14ac:dyDescent="0.25">
      <c r="A1486" s="5">
        <v>49.633333333364376</v>
      </c>
      <c r="B1486" s="5">
        <v>0.76265572711646845</v>
      </c>
      <c r="C1486" s="5">
        <v>0.18093794871794872</v>
      </c>
      <c r="D1486" s="9">
        <v>2240.3945785922115</v>
      </c>
      <c r="E1486">
        <v>1348.2694537037037</v>
      </c>
      <c r="F1486" s="9">
        <f t="shared" si="46"/>
        <v>1.766700939953629E-2</v>
      </c>
      <c r="G1486" s="9">
        <f t="shared" si="47"/>
        <v>4.2667009399536292E-2</v>
      </c>
      <c r="H1486" s="9">
        <f>E1486-$E$2</f>
        <v>1056.1125509259259</v>
      </c>
      <c r="I1486" s="9">
        <f>IF(H1486=0,Sheet1!$S$1,((D1486-C1486*$Q$2-1420*C1486-H1486*B1486*$Q$1-C1486*H1486*$Q$1)/(H1486*G1486)))</f>
        <v>15.981056884632649</v>
      </c>
      <c r="J1486" s="9">
        <f>I1486/(Sheet1!$S$4*SQRT(Sheet1!$S$5))</f>
        <v>8.177985798727212</v>
      </c>
      <c r="K1486" s="9"/>
      <c r="L1486" s="9"/>
      <c r="M1486" s="9"/>
    </row>
    <row r="1487" spans="1:13" x14ac:dyDescent="0.25">
      <c r="A1487" s="5">
        <v>49.666666664012396</v>
      </c>
      <c r="B1487" s="5">
        <v>0.76274676602522484</v>
      </c>
      <c r="C1487" s="5">
        <v>0.18420153846153844</v>
      </c>
      <c r="D1487" s="9">
        <v>2241.5092971155395</v>
      </c>
      <c r="E1487">
        <v>1348.8548518518519</v>
      </c>
      <c r="F1487" s="9">
        <f t="shared" si="46"/>
        <v>1.7687993846821286E-2</v>
      </c>
      <c r="G1487" s="9">
        <f t="shared" si="47"/>
        <v>4.2687993846821287E-2</v>
      </c>
      <c r="H1487" s="9">
        <f>E1487-$E$2</f>
        <v>1056.6979490740741</v>
      </c>
      <c r="I1487" s="9">
        <f>IF(H1487=0,Sheet1!$S$1,((D1487-C1487*$Q$2-1420*C1487-H1487*B1487*$Q$1-C1487*H1487*$Q$1)/(H1487*G1487)))</f>
        <v>15.709734975229578</v>
      </c>
      <c r="J1487" s="9">
        <f>I1487/(Sheet1!$S$4*SQRT(Sheet1!$S$5))</f>
        <v>8.0391422455129362</v>
      </c>
      <c r="K1487" s="9"/>
      <c r="L1487" s="9"/>
      <c r="M1487" s="9"/>
    </row>
    <row r="1488" spans="1:13" x14ac:dyDescent="0.25">
      <c r="A1488" s="5">
        <v>49.716666665223116</v>
      </c>
      <c r="B1488" s="5">
        <v>0.76298851777805587</v>
      </c>
      <c r="C1488" s="5">
        <v>0.18246564102564103</v>
      </c>
      <c r="D1488" s="9">
        <v>2241.8913927018657</v>
      </c>
      <c r="E1488">
        <v>1350.4652592592593</v>
      </c>
      <c r="F1488" s="9">
        <f t="shared" si="46"/>
        <v>1.7745808208819467E-2</v>
      </c>
      <c r="G1488" s="9">
        <f t="shared" si="47"/>
        <v>4.2745808208819472E-2</v>
      </c>
      <c r="H1488" s="9">
        <f>E1488-$E$2</f>
        <v>1058.3083564814815</v>
      </c>
      <c r="I1488" s="9">
        <f>IF(H1488=0,Sheet1!$S$1,((D1488-C1488*$Q$2-1420*C1488-H1488*B1488*$Q$1-C1488*H1488*$Q$1)/(H1488*G1488)))</f>
        <v>15.771088060529216</v>
      </c>
      <c r="J1488" s="9">
        <f>I1488/(Sheet1!$S$4*SQRT(Sheet1!$S$5))</f>
        <v>8.070538458160863</v>
      </c>
      <c r="K1488" s="9"/>
      <c r="L1488" s="9"/>
      <c r="M1488" s="9"/>
    </row>
    <row r="1489" spans="1:13" x14ac:dyDescent="0.25">
      <c r="A1489" s="5">
        <v>49.750000006348515</v>
      </c>
      <c r="B1489" s="5">
        <v>0.76329976118068832</v>
      </c>
      <c r="C1489" s="5">
        <v>0.18108717948717948</v>
      </c>
      <c r="D1489" s="9">
        <v>2243.3408551780426</v>
      </c>
      <c r="E1489">
        <v>1349.3791898148147</v>
      </c>
      <c r="F1489" s="9">
        <f t="shared" si="46"/>
        <v>1.7706803810210822E-2</v>
      </c>
      <c r="G1489" s="9">
        <f t="shared" si="47"/>
        <v>4.2706803810210824E-2</v>
      </c>
      <c r="H1489" s="9">
        <f>E1489-$E$2</f>
        <v>1057.2222870370369</v>
      </c>
      <c r="I1489" s="9">
        <f>IF(H1489=0,Sheet1!$S$1,((D1489-C1489*$Q$2-1420*C1489-H1489*B1489*$Q$1-C1489*H1489*$Q$1)/(H1489*G1489)))</f>
        <v>15.961724841785655</v>
      </c>
      <c r="J1489" s="9">
        <f>I1489/(Sheet1!$S$4*SQRT(Sheet1!$S$5))</f>
        <v>8.1680930129744045</v>
      </c>
      <c r="K1489" s="9"/>
      <c r="L1489" s="9"/>
      <c r="M1489" s="9"/>
    </row>
    <row r="1490" spans="1:13" x14ac:dyDescent="0.25">
      <c r="A1490" s="5">
        <v>49.783333336996535</v>
      </c>
      <c r="B1490" s="5">
        <v>0.76380905735488702</v>
      </c>
      <c r="C1490" s="5">
        <v>0.18108717948717948</v>
      </c>
      <c r="D1490" s="9">
        <v>2245.6558892274488</v>
      </c>
      <c r="E1490">
        <v>1349.3791898148147</v>
      </c>
      <c r="F1490" s="9">
        <f t="shared" si="46"/>
        <v>1.7706803810210822E-2</v>
      </c>
      <c r="G1490" s="9">
        <f t="shared" si="47"/>
        <v>4.2706803810210824E-2</v>
      </c>
      <c r="H1490" s="9">
        <f>E1490-$E$2</f>
        <v>1057.2222870370369</v>
      </c>
      <c r="I1490" s="9">
        <f>IF(H1490=0,Sheet1!$S$1,((D1490-C1490*$Q$2-1420*C1490-H1490*B1490*$Q$1-C1490*H1490*$Q$1)/(H1490*G1490)))</f>
        <v>16.000262125878415</v>
      </c>
      <c r="J1490" s="9">
        <f>I1490/(Sheet1!$S$4*SQRT(Sheet1!$S$5))</f>
        <v>8.18781369630012</v>
      </c>
      <c r="K1490" s="9"/>
      <c r="L1490" s="9"/>
      <c r="M1490" s="9"/>
    </row>
    <row r="1491" spans="1:13" x14ac:dyDescent="0.25">
      <c r="A1491" s="5">
        <v>49.816666667644554</v>
      </c>
      <c r="B1491" s="5">
        <v>0.76455581624231228</v>
      </c>
      <c r="C1491" s="5">
        <v>0.18153846153846154</v>
      </c>
      <c r="D1491" s="9">
        <v>2245.6785609365656</v>
      </c>
      <c r="E1491">
        <v>1349.7993240740739</v>
      </c>
      <c r="F1491" s="9">
        <f t="shared" si="46"/>
        <v>1.7721885357176136E-2</v>
      </c>
      <c r="G1491" s="9">
        <f t="shared" si="47"/>
        <v>4.2721885357176137E-2</v>
      </c>
      <c r="H1491" s="9">
        <f>E1491-$E$2</f>
        <v>1057.6424212962961</v>
      </c>
      <c r="I1491" s="9">
        <f>IF(H1491=0,Sheet1!$S$1,((D1491-C1491*$Q$2-1420*C1491-H1491*B1491*$Q$1-C1491*H1491*$Q$1)/(H1491*G1491)))</f>
        <v>15.924260289209553</v>
      </c>
      <c r="J1491" s="9">
        <f>I1491/(Sheet1!$S$4*SQRT(Sheet1!$S$5))</f>
        <v>8.1489212785181149</v>
      </c>
      <c r="K1491" s="9"/>
      <c r="L1491" s="9"/>
      <c r="M1491" s="9"/>
    </row>
    <row r="1492" spans="1:13" x14ac:dyDescent="0.25">
      <c r="A1492" s="5">
        <v>49.866666668855274</v>
      </c>
      <c r="B1492" s="5">
        <v>0.76620255663130976</v>
      </c>
      <c r="C1492" s="5">
        <v>0.18237128205128203</v>
      </c>
      <c r="D1492" s="9">
        <v>2242.9521959776898</v>
      </c>
      <c r="E1492">
        <v>1350.3505462962962</v>
      </c>
      <c r="F1492" s="9">
        <f t="shared" si="46"/>
        <v>1.7741685739240794E-2</v>
      </c>
      <c r="G1492" s="9">
        <f t="shared" si="47"/>
        <v>4.2741685739240795E-2</v>
      </c>
      <c r="H1492" s="9">
        <f>E1492-$E$2</f>
        <v>1058.1936435185185</v>
      </c>
      <c r="I1492" s="9">
        <f>IF(H1492=0,Sheet1!$S$1,((D1492-C1492*$Q$2-1420*C1492-H1492*B1492*$Q$1-C1492*H1492*$Q$1)/(H1492*G1492)))</f>
        <v>15.727638989608604</v>
      </c>
      <c r="J1492" s="9">
        <f>I1492/(Sheet1!$S$4*SQRT(Sheet1!$S$5))</f>
        <v>8.0483042662972224</v>
      </c>
      <c r="K1492" s="9"/>
      <c r="L1492" s="9"/>
      <c r="M1492" s="9"/>
    </row>
    <row r="1493" spans="1:13" x14ac:dyDescent="0.25">
      <c r="A1493" s="5">
        <v>49.899999999503294</v>
      </c>
      <c r="B1493" s="5">
        <v>0.76767897605186264</v>
      </c>
      <c r="C1493" s="5">
        <v>0.18237128205128203</v>
      </c>
      <c r="D1493" s="9">
        <v>2250.2279733125183</v>
      </c>
      <c r="E1493">
        <v>1350.3505462962962</v>
      </c>
      <c r="F1493" s="9">
        <f t="shared" si="46"/>
        <v>1.7741685739240794E-2</v>
      </c>
      <c r="G1493" s="9">
        <f t="shared" si="47"/>
        <v>4.2741685739240795E-2</v>
      </c>
      <c r="H1493" s="9">
        <f>E1493-$E$2</f>
        <v>1058.1936435185185</v>
      </c>
      <c r="I1493" s="9">
        <f>IF(H1493=0,Sheet1!$S$1,((D1493-C1493*$Q$2-1420*C1493-H1493*B1493*$Q$1-C1493*H1493*$Q$1)/(H1493*G1493)))</f>
        <v>15.851612616888174</v>
      </c>
      <c r="J1493" s="9">
        <f>I1493/(Sheet1!$S$4*SQRT(Sheet1!$S$5))</f>
        <v>8.1117452871651192</v>
      </c>
      <c r="K1493" s="9"/>
      <c r="L1493" s="9"/>
      <c r="M1493" s="9"/>
    </row>
    <row r="1494" spans="1:13" x14ac:dyDescent="0.25">
      <c r="A1494" s="5">
        <v>49.933333330151314</v>
      </c>
      <c r="B1494" s="5">
        <v>0.7694351910459446</v>
      </c>
      <c r="C1494" s="5">
        <v>0.1843030769230769</v>
      </c>
      <c r="D1494" s="9">
        <v>2249.2344498686998</v>
      </c>
      <c r="E1494">
        <v>1348.3591435185185</v>
      </c>
      <c r="F1494" s="9">
        <f t="shared" si="46"/>
        <v>1.7670223368356115E-2</v>
      </c>
      <c r="G1494" s="9">
        <f t="shared" si="47"/>
        <v>4.2670223368356117E-2</v>
      </c>
      <c r="H1494" s="9">
        <f>E1494-$E$2</f>
        <v>1056.2022407407408</v>
      </c>
      <c r="I1494" s="9">
        <f>IF(H1494=0,Sheet1!$S$1,((D1494-C1494*$Q$2-1420*C1494-H1494*B1494*$Q$1-C1494*H1494*$Q$1)/(H1494*G1494)))</f>
        <v>15.730562304290181</v>
      </c>
      <c r="J1494" s="9">
        <f>I1494/(Sheet1!$S$4*SQRT(Sheet1!$S$5))</f>
        <v>8.0498002140385854</v>
      </c>
      <c r="K1494" s="9"/>
      <c r="L1494" s="9"/>
      <c r="M1494" s="9"/>
    </row>
    <row r="1495" spans="1:13" x14ac:dyDescent="0.25">
      <c r="A1495" s="5">
        <v>49.966666671276712</v>
      </c>
      <c r="B1495" s="5">
        <v>0.77142103463153344</v>
      </c>
      <c r="C1495" s="5">
        <v>0.1820374358974359</v>
      </c>
      <c r="D1495" s="9">
        <v>2252.6398617603645</v>
      </c>
      <c r="E1495">
        <v>1347.0560787037039</v>
      </c>
      <c r="F1495" s="9">
        <f t="shared" si="46"/>
        <v>1.7623567846088841E-2</v>
      </c>
      <c r="G1495" s="9">
        <f t="shared" si="47"/>
        <v>4.2623567846088839E-2</v>
      </c>
      <c r="H1495" s="9">
        <f>E1495-$E$2</f>
        <v>1054.8991759259261</v>
      </c>
      <c r="I1495" s="9">
        <f>IF(H1495=0,Sheet1!$S$1,((D1495-C1495*$Q$2-1420*C1495-H1495*B1495*$Q$1-C1495*H1495*$Q$1)/(H1495*G1495)))</f>
        <v>16.006479227902204</v>
      </c>
      <c r="J1495" s="9">
        <f>I1495/(Sheet1!$S$4*SQRT(Sheet1!$S$5))</f>
        <v>8.1909951737472522</v>
      </c>
      <c r="K1495" s="9"/>
      <c r="L1495" s="9"/>
      <c r="M1495" s="9"/>
    </row>
    <row r="1496" spans="1:13" x14ac:dyDescent="0.25">
      <c r="A1496" s="5">
        <v>50.000000001924732</v>
      </c>
      <c r="B1496" s="5">
        <v>0.77361146761804911</v>
      </c>
      <c r="C1496" s="5">
        <v>0.18003076923076922</v>
      </c>
      <c r="D1496" s="9">
        <v>2257.5408147124826</v>
      </c>
      <c r="E1496">
        <v>1347.2686018518516</v>
      </c>
      <c r="F1496" s="9">
        <f t="shared" si="46"/>
        <v>1.7631171427430904E-2</v>
      </c>
      <c r="G1496" s="9">
        <f t="shared" si="47"/>
        <v>4.2631171427430906E-2</v>
      </c>
      <c r="H1496" s="9">
        <f>E1496-$E$2</f>
        <v>1055.1116990740738</v>
      </c>
      <c r="I1496" s="9">
        <f>IF(H1496=0,Sheet1!$S$1,((D1496-C1496*$Q$2-1420*C1496-H1496*B1496*$Q$1-C1496*H1496*$Q$1)/(H1496*G1496)))</f>
        <v>16.21236453709842</v>
      </c>
      <c r="J1496" s="9">
        <f>I1496/(Sheet1!$S$4*SQRT(Sheet1!$S$5))</f>
        <v>8.2963528573427769</v>
      </c>
      <c r="K1496" s="9"/>
      <c r="L1496" s="9"/>
      <c r="M1496" s="9"/>
    </row>
    <row r="1497" spans="1:13" x14ac:dyDescent="0.25">
      <c r="A1497" s="5">
        <v>50.050000003135452</v>
      </c>
      <c r="B1497" s="5">
        <v>0.77724939532535486</v>
      </c>
      <c r="C1497" s="5">
        <v>0.17960358974358975</v>
      </c>
      <c r="D1497" s="9">
        <v>2261.0750813111863</v>
      </c>
      <c r="E1497">
        <v>1346.4732638888886</v>
      </c>
      <c r="F1497" s="9">
        <f t="shared" si="46"/>
        <v>1.7602727477074517E-2</v>
      </c>
      <c r="G1497" s="9">
        <f t="shared" si="47"/>
        <v>4.2602727477074519E-2</v>
      </c>
      <c r="H1497" s="9">
        <f>E1497-$E$2</f>
        <v>1054.3163611111108</v>
      </c>
      <c r="I1497" s="9">
        <f>IF(H1497=0,Sheet1!$S$1,((D1497-C1497*$Q$2-1420*C1497-H1497*B1497*$Q$1-C1497*H1497*$Q$1)/(H1497*G1497)))</f>
        <v>16.275622877682046</v>
      </c>
      <c r="J1497" s="9">
        <f>I1497/(Sheet1!$S$4*SQRT(Sheet1!$S$5))</f>
        <v>8.3287240462246217</v>
      </c>
      <c r="K1497" s="9"/>
      <c r="L1497" s="9"/>
      <c r="M1497" s="9"/>
    </row>
    <row r="1498" spans="1:13" x14ac:dyDescent="0.25">
      <c r="A1498" s="5">
        <v>50.083333333783472</v>
      </c>
      <c r="B1498" s="5">
        <v>0.77988504038711159</v>
      </c>
      <c r="C1498" s="5">
        <v>0.17960358974358975</v>
      </c>
      <c r="D1498" s="9">
        <v>2266.7596936478208</v>
      </c>
      <c r="E1498">
        <v>1346.4732638888886</v>
      </c>
      <c r="F1498" s="9">
        <f t="shared" si="46"/>
        <v>1.7602727477074517E-2</v>
      </c>
      <c r="G1498" s="9">
        <f t="shared" si="47"/>
        <v>4.2602727477074519E-2</v>
      </c>
      <c r="H1498" s="9">
        <f>E1498-$E$2</f>
        <v>1054.3163611111108</v>
      </c>
      <c r="I1498" s="9">
        <f>IF(H1498=0,Sheet1!$S$1,((D1498-C1498*$Q$2-1420*C1498-H1498*B1498*$Q$1-C1498*H1498*$Q$1)/(H1498*G1498)))</f>
        <v>16.336109217765099</v>
      </c>
      <c r="J1498" s="9">
        <f>I1498/(Sheet1!$S$4*SQRT(Sheet1!$S$5))</f>
        <v>8.3596767193667745</v>
      </c>
      <c r="K1498" s="9"/>
      <c r="L1498" s="9"/>
      <c r="M1498" s="9"/>
    </row>
    <row r="1499" spans="1:13" x14ac:dyDescent="0.25">
      <c r="A1499" s="5">
        <v>50.116666664431492</v>
      </c>
      <c r="B1499" s="5">
        <v>0.78265833972890086</v>
      </c>
      <c r="C1499" s="5">
        <v>0.18059948717948718</v>
      </c>
      <c r="D1499" s="9">
        <v>2272.9100069983692</v>
      </c>
      <c r="E1499">
        <v>1348.6108333333332</v>
      </c>
      <c r="F1499" s="9">
        <f t="shared" si="46"/>
        <v>1.7679244600544305E-2</v>
      </c>
      <c r="G1499" s="9">
        <f t="shared" si="47"/>
        <v>4.2679244600544307E-2</v>
      </c>
      <c r="H1499" s="9">
        <f>E1499-$E$2</f>
        <v>1056.4539305555554</v>
      </c>
      <c r="I1499" s="9">
        <f>IF(H1499=0,Sheet1!$S$1,((D1499-C1499*$Q$2-1420*C1499-H1499*B1499*$Q$1-C1499*H1499*$Q$1)/(H1499*G1499)))</f>
        <v>16.211670523682024</v>
      </c>
      <c r="J1499" s="9">
        <f>I1499/(Sheet1!$S$4*SQRT(Sheet1!$S$5))</f>
        <v>8.2959977098763495</v>
      </c>
      <c r="K1499" s="9"/>
      <c r="L1499" s="9"/>
      <c r="M1499" s="9"/>
    </row>
    <row r="1500" spans="1:13" x14ac:dyDescent="0.25">
      <c r="A1500" s="5">
        <v>50.15000000555689</v>
      </c>
      <c r="B1500" s="5">
        <v>0.78552788746797231</v>
      </c>
      <c r="C1500" s="5">
        <v>0.18068512820512822</v>
      </c>
      <c r="D1500" s="9">
        <v>2273.0707625123537</v>
      </c>
      <c r="E1500">
        <v>1348.0894814814815</v>
      </c>
      <c r="F1500" s="9">
        <f t="shared" si="46"/>
        <v>1.7660561419579453E-2</v>
      </c>
      <c r="G1500" s="9">
        <f t="shared" si="47"/>
        <v>4.2660561419579454E-2</v>
      </c>
      <c r="H1500" s="9">
        <f>E1500-$E$2</f>
        <v>1055.9325787037037</v>
      </c>
      <c r="I1500" s="9">
        <f>IF(H1500=0,Sheet1!$S$1,((D1500-C1500*$Q$2-1420*C1500-H1500*B1500*$Q$1-C1500*H1500*$Q$1)/(H1500*G1500)))</f>
        <v>16.163479710989961</v>
      </c>
      <c r="J1500" s="9">
        <f>I1500/(Sheet1!$S$4*SQRT(Sheet1!$S$5))</f>
        <v>8.27133702662681</v>
      </c>
      <c r="K1500" s="9"/>
      <c r="L1500" s="9"/>
      <c r="M1500" s="9"/>
    </row>
    <row r="1501" spans="1:13" x14ac:dyDescent="0.25">
      <c r="A1501" s="5">
        <v>50.18333333620491</v>
      </c>
      <c r="B1501" s="5">
        <v>0.78842374906207568</v>
      </c>
      <c r="C1501" s="5">
        <v>0.18068512820512822</v>
      </c>
      <c r="D1501" s="9">
        <v>2274.448126684159</v>
      </c>
      <c r="E1501">
        <v>1348.0894814814815</v>
      </c>
      <c r="F1501" s="9">
        <f t="shared" si="46"/>
        <v>1.7660561419579453E-2</v>
      </c>
      <c r="G1501" s="9">
        <f t="shared" si="47"/>
        <v>4.2660561419579454E-2</v>
      </c>
      <c r="H1501" s="9">
        <f>E1501-$E$2</f>
        <v>1055.9325787037037</v>
      </c>
      <c r="I1501" s="9">
        <f>IF(H1501=0,Sheet1!$S$1,((D1501-C1501*$Q$2-1420*C1501-H1501*B1501*$Q$1-C1501*H1501*$Q$1)/(H1501*G1501)))</f>
        <v>16.121558678785245</v>
      </c>
      <c r="J1501" s="9">
        <f>I1501/(Sheet1!$S$4*SQRT(Sheet1!$S$5))</f>
        <v>8.2498847779731044</v>
      </c>
      <c r="K1501" s="9"/>
      <c r="L1501" s="9"/>
      <c r="M1501" s="9"/>
    </row>
    <row r="1502" spans="1:13" x14ac:dyDescent="0.25">
      <c r="A1502" s="5">
        <v>50.23333333741563</v>
      </c>
      <c r="B1502" s="5">
        <v>0.79266852874856641</v>
      </c>
      <c r="C1502" s="5">
        <v>0.17948153846153844</v>
      </c>
      <c r="D1502" s="9">
        <v>2284.6735181722229</v>
      </c>
      <c r="E1502">
        <v>1348.6904861111111</v>
      </c>
      <c r="F1502" s="9">
        <f t="shared" si="46"/>
        <v>1.768210021669939E-2</v>
      </c>
      <c r="G1502" s="9">
        <f t="shared" si="47"/>
        <v>4.2682100216699395E-2</v>
      </c>
      <c r="H1502" s="9">
        <f>E1502-$E$2</f>
        <v>1056.5335833333334</v>
      </c>
      <c r="I1502" s="9">
        <f>IF(H1502=0,Sheet1!$S$1,((D1502-C1502*$Q$2-1420*C1502-H1502*B1502*$Q$1-C1502*H1502*$Q$1)/(H1502*G1502)))</f>
        <v>16.308376607984837</v>
      </c>
      <c r="J1502" s="9">
        <f>I1502/(Sheet1!$S$4*SQRT(Sheet1!$S$5))</f>
        <v>8.3454851117289408</v>
      </c>
      <c r="K1502" s="9"/>
      <c r="L1502" s="9"/>
      <c r="M1502" s="9"/>
    </row>
    <row r="1503" spans="1:13" x14ac:dyDescent="0.25">
      <c r="A1503" s="5">
        <v>50.26666666806365</v>
      </c>
      <c r="B1503" s="5">
        <v>0.79592816410419742</v>
      </c>
      <c r="C1503" s="5">
        <v>0.1808046153846154</v>
      </c>
      <c r="D1503" s="9">
        <v>2288.5498554681076</v>
      </c>
      <c r="E1503">
        <v>1351.3736250000002</v>
      </c>
      <c r="F1503" s="9">
        <f t="shared" si="46"/>
        <v>1.7778475264940526E-2</v>
      </c>
      <c r="G1503" s="9">
        <f t="shared" si="47"/>
        <v>4.2778475264940524E-2</v>
      </c>
      <c r="H1503" s="9">
        <f>E1503-$E$2</f>
        <v>1059.2167222222224</v>
      </c>
      <c r="I1503" s="9">
        <f>IF(H1503=0,Sheet1!$S$1,((D1503-C1503*$Q$2-1420*C1503-H1503*B1503*$Q$1-C1503*H1503*$Q$1)/(H1503*G1503)))</f>
        <v>16.066491354978417</v>
      </c>
      <c r="J1503" s="9">
        <f>I1503/(Sheet1!$S$4*SQRT(Sheet1!$S$5))</f>
        <v>8.2217051778804962</v>
      </c>
      <c r="K1503" s="9"/>
      <c r="L1503" s="9"/>
      <c r="M1503" s="9"/>
    </row>
    <row r="1504" spans="1:13" x14ac:dyDescent="0.25">
      <c r="A1504" s="5">
        <v>50.299999998711669</v>
      </c>
      <c r="B1504" s="5">
        <v>0.79785311284834626</v>
      </c>
      <c r="C1504" s="5">
        <v>0.1808046153846154</v>
      </c>
      <c r="D1504" s="9">
        <v>2287.6645730333512</v>
      </c>
      <c r="E1504">
        <v>1351.3736250000002</v>
      </c>
      <c r="F1504" s="9">
        <f t="shared" si="46"/>
        <v>1.7778475264940526E-2</v>
      </c>
      <c r="G1504" s="9">
        <f t="shared" si="47"/>
        <v>4.2778475264940524E-2</v>
      </c>
      <c r="H1504" s="9">
        <f>E1504-$E$2</f>
        <v>1059.2167222222224</v>
      </c>
      <c r="I1504" s="9">
        <f>IF(H1504=0,Sheet1!$S$1,((D1504-C1504*$Q$2-1420*C1504-H1504*B1504*$Q$1-C1504*H1504*$Q$1)/(H1504*G1504)))</f>
        <v>15.998895795561305</v>
      </c>
      <c r="J1504" s="9">
        <f>I1504/(Sheet1!$S$4*SQRT(Sheet1!$S$5))</f>
        <v>8.1871145041246365</v>
      </c>
      <c r="K1504" s="9"/>
      <c r="L1504" s="9"/>
      <c r="M1504" s="9"/>
    </row>
    <row r="1505" spans="1:13" x14ac:dyDescent="0.25">
      <c r="A1505" s="5">
        <v>50.333333339837068</v>
      </c>
      <c r="B1505" s="5">
        <v>0.80012653275466694</v>
      </c>
      <c r="C1505" s="5">
        <v>0.18070256410256411</v>
      </c>
      <c r="D1505" s="9">
        <v>2290.6696332232295</v>
      </c>
      <c r="E1505">
        <v>1349.6614305555559</v>
      </c>
      <c r="F1505" s="9">
        <f t="shared" si="46"/>
        <v>1.7716934440198333E-2</v>
      </c>
      <c r="G1505" s="9">
        <f t="shared" si="47"/>
        <v>4.2716934440198334E-2</v>
      </c>
      <c r="H1505" s="9">
        <f>E1505-$E$2</f>
        <v>1057.5045277777781</v>
      </c>
      <c r="I1505" s="9">
        <f>IF(H1505=0,Sheet1!$S$1,((D1505-C1505*$Q$2-1420*C1505-H1505*B1505*$Q$1-C1505*H1505*$Q$1)/(H1505*G1505)))</f>
        <v>16.105429704482987</v>
      </c>
      <c r="J1505" s="9">
        <f>I1505/(Sheet1!$S$4*SQRT(Sheet1!$S$5))</f>
        <v>8.2416310983983347</v>
      </c>
      <c r="K1505" s="9"/>
      <c r="L1505" s="9"/>
      <c r="M1505" s="9"/>
    </row>
    <row r="1506" spans="1:13" x14ac:dyDescent="0.25">
      <c r="A1506" s="5">
        <v>50.366666670485088</v>
      </c>
      <c r="B1506" s="5">
        <v>0.80211576478698554</v>
      </c>
      <c r="C1506" s="5">
        <v>0.17856871794871795</v>
      </c>
      <c r="D1506" s="9">
        <v>2292.9873676766215</v>
      </c>
      <c r="E1506">
        <v>1349.8763055555555</v>
      </c>
      <c r="F1506" s="9">
        <f t="shared" si="46"/>
        <v>1.7724649700622874E-2</v>
      </c>
      <c r="G1506" s="9">
        <f t="shared" si="47"/>
        <v>4.2724649700622876E-2</v>
      </c>
      <c r="H1506" s="9">
        <f>E1506-$E$2</f>
        <v>1057.7194027777778</v>
      </c>
      <c r="I1506" s="9">
        <f>IF(H1506=0,Sheet1!$S$1,((D1506-C1506*$Q$2-1420*C1506-H1506*B1506*$Q$1-C1506*H1506*$Q$1)/(H1506*G1506)))</f>
        <v>16.268163309388481</v>
      </c>
      <c r="J1506" s="9">
        <f>I1506/(Sheet1!$S$4*SQRT(Sheet1!$S$5))</f>
        <v>8.3249067615475312</v>
      </c>
      <c r="K1506" s="9"/>
      <c r="L1506" s="9"/>
      <c r="M1506" s="9"/>
    </row>
    <row r="1507" spans="1:13" x14ac:dyDescent="0.25">
      <c r="A1507" s="5">
        <v>50.416666671695808</v>
      </c>
      <c r="B1507" s="5">
        <v>0.80449819220447827</v>
      </c>
      <c r="C1507" s="5">
        <v>0.18065692307692308</v>
      </c>
      <c r="D1507" s="9">
        <v>2295.1728658061429</v>
      </c>
      <c r="E1507">
        <v>1349.2715092592593</v>
      </c>
      <c r="F1507" s="9">
        <f t="shared" si="46"/>
        <v>1.7702939802616363E-2</v>
      </c>
      <c r="G1507" s="9">
        <f t="shared" si="47"/>
        <v>4.2702939802616365E-2</v>
      </c>
      <c r="H1507" s="9">
        <f>E1507-$E$2</f>
        <v>1057.1146064814816</v>
      </c>
      <c r="I1507" s="9">
        <f>IF(H1507=0,Sheet1!$S$1,((D1507-C1507*$Q$2-1420*C1507-H1507*B1507*$Q$1-C1507*H1507*$Q$1)/(H1507*G1507)))</f>
        <v>16.119809940927869</v>
      </c>
      <c r="J1507" s="9">
        <f>I1507/(Sheet1!$S$4*SQRT(Sheet1!$S$5))</f>
        <v>8.248989896397589</v>
      </c>
      <c r="K1507" s="9"/>
      <c r="L1507" s="9"/>
      <c r="M1507" s="9"/>
    </row>
    <row r="1508" spans="1:13" x14ac:dyDescent="0.25">
      <c r="A1508" s="5">
        <v>50.450000002343828</v>
      </c>
      <c r="B1508" s="5">
        <v>0.80566206394513284</v>
      </c>
      <c r="C1508" s="5">
        <v>0.18064974358974359</v>
      </c>
      <c r="D1508" s="9">
        <v>2296.2578462179749</v>
      </c>
      <c r="E1508">
        <v>1348.3111296296292</v>
      </c>
      <c r="F1508" s="9">
        <f t="shared" si="46"/>
        <v>1.766850277663258E-2</v>
      </c>
      <c r="G1508" s="9">
        <f t="shared" si="47"/>
        <v>4.2668502776632582E-2</v>
      </c>
      <c r="H1508" s="9">
        <f>E1508-$E$2</f>
        <v>1056.1542268518515</v>
      </c>
      <c r="I1508" s="9">
        <f>IF(H1508=0,Sheet1!$S$1,((D1508-C1508*$Q$2-1420*C1508-H1508*B1508*$Q$1-C1508*H1508*$Q$1)/(H1508*G1508)))</f>
        <v>16.165437750128675</v>
      </c>
      <c r="J1508" s="9">
        <f>I1508/(Sheet1!$S$4*SQRT(Sheet1!$S$5))</f>
        <v>8.2723390139412505</v>
      </c>
      <c r="K1508" s="9"/>
      <c r="L1508" s="9"/>
      <c r="M1508" s="9"/>
    </row>
    <row r="1509" spans="1:13" x14ac:dyDescent="0.25">
      <c r="A1509" s="5">
        <v>50.483333332991847</v>
      </c>
      <c r="B1509" s="5">
        <v>0.80647105039674283</v>
      </c>
      <c r="C1509" s="5">
        <v>0.18064974358974359</v>
      </c>
      <c r="D1509" s="9">
        <v>2289.8716316001928</v>
      </c>
      <c r="E1509">
        <v>1348.3111296296292</v>
      </c>
      <c r="F1509" s="9">
        <f t="shared" si="46"/>
        <v>1.766850277663258E-2</v>
      </c>
      <c r="G1509" s="9">
        <f t="shared" si="47"/>
        <v>4.2668502776632582E-2</v>
      </c>
      <c r="H1509" s="9">
        <f>E1509-$E$2</f>
        <v>1056.1542268518515</v>
      </c>
      <c r="I1509" s="9">
        <f>IF(H1509=0,Sheet1!$S$1,((D1509-C1509*$Q$2-1420*C1509-H1509*B1509*$Q$1-C1509*H1509*$Q$1)/(H1509*G1509)))</f>
        <v>16.003475982145279</v>
      </c>
      <c r="J1509" s="9">
        <f>I1509/(Sheet1!$S$4*SQRT(Sheet1!$S$5))</f>
        <v>8.1894583228789077</v>
      </c>
      <c r="K1509" s="9"/>
      <c r="L1509" s="9"/>
      <c r="M1509" s="9"/>
    </row>
    <row r="1510" spans="1:13" x14ac:dyDescent="0.25">
      <c r="A1510" s="5">
        <v>50.516666663639867</v>
      </c>
      <c r="B1510" s="5">
        <v>0.80692531745605112</v>
      </c>
      <c r="C1510" s="5">
        <v>0.18002410256410256</v>
      </c>
      <c r="D1510" s="9">
        <v>2294.4301213316085</v>
      </c>
      <c r="E1510">
        <v>1348.500347222222</v>
      </c>
      <c r="F1510" s="9">
        <f t="shared" si="46"/>
        <v>1.7675284101040623E-2</v>
      </c>
      <c r="G1510" s="9">
        <f t="shared" si="47"/>
        <v>4.2675284101040628E-2</v>
      </c>
      <c r="H1510" s="9">
        <f>E1510-$E$2</f>
        <v>1056.3434444444442</v>
      </c>
      <c r="I1510" s="9">
        <f>IF(H1510=0,Sheet1!$S$1,((D1510-C1510*$Q$2-1420*C1510-H1510*B1510*$Q$1-C1510*H1510*$Q$1)/(H1510*G1510)))</f>
        <v>16.134024992620354</v>
      </c>
      <c r="J1510" s="9">
        <f>I1510/(Sheet1!$S$4*SQRT(Sheet1!$S$5))</f>
        <v>8.256264164408055</v>
      </c>
      <c r="K1510" s="9"/>
      <c r="L1510" s="9"/>
      <c r="M1510" s="9"/>
    </row>
    <row r="1511" spans="1:13" x14ac:dyDescent="0.25">
      <c r="A1511" s="5">
        <v>50.550000004765266</v>
      </c>
      <c r="B1511" s="5">
        <v>0.80703979853021934</v>
      </c>
      <c r="C1511" s="5">
        <v>0.1815148717948718</v>
      </c>
      <c r="D1511" s="9">
        <v>2290.8661385220616</v>
      </c>
      <c r="E1511">
        <v>1347.5311435185185</v>
      </c>
      <c r="F1511" s="9">
        <f t="shared" si="46"/>
        <v>1.7640567617849063E-2</v>
      </c>
      <c r="G1511" s="9">
        <f t="shared" si="47"/>
        <v>4.2640567617849068E-2</v>
      </c>
      <c r="H1511" s="9">
        <f>E1511-$E$2</f>
        <v>1055.3742407407408</v>
      </c>
      <c r="I1511" s="9">
        <f>IF(H1511=0,Sheet1!$S$1,((D1511-C1511*$Q$2-1420*C1511-H1511*B1511*$Q$1-C1511*H1511*$Q$1)/(H1511*G1511)))</f>
        <v>15.981808510775155</v>
      </c>
      <c r="J1511" s="9">
        <f>I1511/(Sheet1!$S$4*SQRT(Sheet1!$S$5))</f>
        <v>8.1783704283523821</v>
      </c>
      <c r="K1511" s="9"/>
      <c r="L1511" s="9"/>
      <c r="M1511" s="9"/>
    </row>
    <row r="1512" spans="1:13" x14ac:dyDescent="0.25">
      <c r="A1512" s="5">
        <v>50.600000005975986</v>
      </c>
      <c r="B1512" s="5">
        <v>0.80660515844237579</v>
      </c>
      <c r="C1512" s="5">
        <v>0.18047743589743589</v>
      </c>
      <c r="D1512" s="9">
        <v>2284.6879691422146</v>
      </c>
      <c r="E1512">
        <v>1347.0151203703704</v>
      </c>
      <c r="F1512" s="9">
        <f t="shared" si="46"/>
        <v>1.7622102707659303E-2</v>
      </c>
      <c r="G1512" s="9">
        <f t="shared" si="47"/>
        <v>4.2622102707659301E-2</v>
      </c>
      <c r="H1512" s="9">
        <f>E1512-$E$2</f>
        <v>1054.8582175925926</v>
      </c>
      <c r="I1512" s="9">
        <f>IF(H1512=0,Sheet1!$S$1,((D1512-C1512*$Q$2-1420*C1512-H1512*B1512*$Q$1-C1512*H1512*$Q$1)/(H1512*G1512)))</f>
        <v>15.966291382314477</v>
      </c>
      <c r="J1512" s="9">
        <f>I1512/(Sheet1!$S$4*SQRT(Sheet1!$S$5))</f>
        <v>8.1704298486332476</v>
      </c>
      <c r="K1512" s="9"/>
      <c r="L1512" s="9"/>
      <c r="M1512" s="9"/>
    </row>
    <row r="1513" spans="1:13" x14ac:dyDescent="0.25">
      <c r="A1513" s="5">
        <v>50.633333336624005</v>
      </c>
      <c r="B1513" s="5">
        <v>0.8059414531534137</v>
      </c>
      <c r="C1513" s="5">
        <v>0.18047743589743589</v>
      </c>
      <c r="D1513" s="9">
        <v>2276.7414417790906</v>
      </c>
      <c r="E1513">
        <v>1347.0151203703704</v>
      </c>
      <c r="F1513" s="9">
        <f t="shared" si="46"/>
        <v>1.7622102707659303E-2</v>
      </c>
      <c r="G1513" s="9">
        <f t="shared" si="47"/>
        <v>4.2622102707659301E-2</v>
      </c>
      <c r="H1513" s="9">
        <f>E1513-$E$2</f>
        <v>1054.8582175925926</v>
      </c>
      <c r="I1513" s="9">
        <f>IF(H1513=0,Sheet1!$S$1,((D1513-C1513*$Q$2-1420*C1513-H1513*B1513*$Q$1-C1513*H1513*$Q$1)/(H1513*G1513)))</f>
        <v>15.806176602774162</v>
      </c>
      <c r="J1513" s="9">
        <f>I1513/(Sheet1!$S$4*SQRT(Sheet1!$S$5))</f>
        <v>8.0884943169159325</v>
      </c>
      <c r="K1513" s="9"/>
      <c r="L1513" s="9"/>
      <c r="M1513" s="9"/>
    </row>
    <row r="1514" spans="1:13" x14ac:dyDescent="0.25">
      <c r="A1514" s="5">
        <v>50.666666667272025</v>
      </c>
      <c r="B1514" s="5">
        <v>0.80502476778020504</v>
      </c>
      <c r="C1514" s="5">
        <v>0.1796071794871795</v>
      </c>
      <c r="D1514" s="9">
        <v>2273.601506971253</v>
      </c>
      <c r="E1514">
        <v>1347.2444537037036</v>
      </c>
      <c r="F1514" s="9">
        <f t="shared" si="46"/>
        <v>1.7630307351429605E-2</v>
      </c>
      <c r="G1514" s="9">
        <f t="shared" si="47"/>
        <v>4.2630307351429607E-2</v>
      </c>
      <c r="H1514" s="9">
        <f>E1514-$E$2</f>
        <v>1055.0875509259258</v>
      </c>
      <c r="I1514" s="9">
        <f>IF(H1514=0,Sheet1!$S$1,((D1514-C1514*$Q$2-1420*C1514-H1514*B1514*$Q$1-C1514*H1514*$Q$1)/(H1514*G1514)))</f>
        <v>15.818043716910299</v>
      </c>
      <c r="J1514" s="9">
        <f>I1514/(Sheet1!$S$4*SQRT(Sheet1!$S$5))</f>
        <v>8.0945670749054575</v>
      </c>
      <c r="K1514" s="9"/>
      <c r="L1514" s="9"/>
      <c r="M1514" s="9"/>
    </row>
    <row r="1515" spans="1:13" x14ac:dyDescent="0.25">
      <c r="A1515" s="5">
        <v>50.699999997920045</v>
      </c>
      <c r="B1515" s="5">
        <v>0.80390366772011124</v>
      </c>
      <c r="C1515" s="5">
        <v>0.1796071794871795</v>
      </c>
      <c r="D1515" s="9">
        <v>2271.1919183357577</v>
      </c>
      <c r="E1515">
        <v>1347.2444537037036</v>
      </c>
      <c r="F1515" s="9">
        <f t="shared" si="46"/>
        <v>1.7630307351429605E-2</v>
      </c>
      <c r="G1515" s="9">
        <f t="shared" si="47"/>
        <v>4.2630307351429607E-2</v>
      </c>
      <c r="H1515" s="9">
        <f>E1515-$E$2</f>
        <v>1055.0875509259258</v>
      </c>
      <c r="I1515" s="9">
        <f>IF(H1515=0,Sheet1!$S$1,((D1515-C1515*$Q$2-1420*C1515-H1515*B1515*$Q$1-C1515*H1515*$Q$1)/(H1515*G1515)))</f>
        <v>15.792558423685936</v>
      </c>
      <c r="J1515" s="9">
        <f>I1515/(Sheet1!$S$4*SQRT(Sheet1!$S$5))</f>
        <v>8.0815254865067789</v>
      </c>
      <c r="K1515" s="9"/>
      <c r="L1515" s="9"/>
      <c r="M1515" s="9"/>
    </row>
    <row r="1516" spans="1:13" x14ac:dyDescent="0.25">
      <c r="A1516" s="5">
        <v>50.749999999130765</v>
      </c>
      <c r="B1516" s="5">
        <v>0.80192875444321476</v>
      </c>
      <c r="C1516" s="5">
        <v>0.17794666666666667</v>
      </c>
      <c r="D1516" s="9">
        <v>2268.3222654769838</v>
      </c>
      <c r="E1516">
        <v>1345.3764166666665</v>
      </c>
      <c r="F1516" s="9">
        <f t="shared" si="46"/>
        <v>1.7563551489303945E-2</v>
      </c>
      <c r="G1516" s="9">
        <f t="shared" si="47"/>
        <v>4.256355148930395E-2</v>
      </c>
      <c r="H1516" s="9">
        <f>E1516-$E$2</f>
        <v>1053.2195138888887</v>
      </c>
      <c r="I1516" s="9">
        <f>IF(H1516=0,Sheet1!$S$1,((D1516-C1516*$Q$2-1420*C1516-H1516*B1516*$Q$1-C1516*H1516*$Q$1)/(H1516*G1516)))</f>
        <v>16.009701727472645</v>
      </c>
      <c r="J1516" s="9">
        <f>I1516/(Sheet1!$S$4*SQRT(Sheet1!$S$5))</f>
        <v>8.1926442233635406</v>
      </c>
      <c r="K1516" s="9"/>
      <c r="L1516" s="9"/>
      <c r="M1516" s="9"/>
    </row>
    <row r="1517" spans="1:13" x14ac:dyDescent="0.25">
      <c r="A1517" s="5">
        <v>50.783333329778785</v>
      </c>
      <c r="B1517" s="5">
        <v>0.80046483548874792</v>
      </c>
      <c r="C1517" s="5">
        <v>0.17698717948717949</v>
      </c>
      <c r="D1517" s="9">
        <v>2267.6449497495073</v>
      </c>
      <c r="E1517">
        <v>1344.0721157407406</v>
      </c>
      <c r="F1517" s="9">
        <f t="shared" si="46"/>
        <v>1.7517042714557986E-2</v>
      </c>
      <c r="G1517" s="9">
        <f t="shared" si="47"/>
        <v>4.2517042714557987E-2</v>
      </c>
      <c r="H1517" s="9">
        <f>E1517-$E$2</f>
        <v>1051.9152129629629</v>
      </c>
      <c r="I1517" s="9">
        <f>IF(H1517=0,Sheet1!$S$1,((D1517-C1517*$Q$2-1420*C1517-H1517*B1517*$Q$1-C1517*H1517*$Q$1)/(H1517*G1517)))</f>
        <v>16.177399136275131</v>
      </c>
      <c r="J1517" s="9">
        <f>I1517/(Sheet1!$S$4*SQRT(Sheet1!$S$5))</f>
        <v>8.2784600137440147</v>
      </c>
      <c r="K1517" s="9"/>
      <c r="L1517" s="9"/>
      <c r="M1517" s="9"/>
    </row>
    <row r="1518" spans="1:13" x14ac:dyDescent="0.25">
      <c r="A1518" s="5">
        <v>50.816666670904183</v>
      </c>
      <c r="B1518" s="5">
        <v>0.79890574140290849</v>
      </c>
      <c r="C1518" s="5">
        <v>0.17747384615384615</v>
      </c>
      <c r="D1518" s="9">
        <v>2270.0266925410938</v>
      </c>
      <c r="E1518">
        <v>1348.1629537037038</v>
      </c>
      <c r="F1518" s="9">
        <f t="shared" si="46"/>
        <v>1.766319356358674E-2</v>
      </c>
      <c r="G1518" s="9">
        <f t="shared" si="47"/>
        <v>4.2663193563586742E-2</v>
      </c>
      <c r="H1518" s="9">
        <f>E1518-$E$2</f>
        <v>1056.006050925926</v>
      </c>
      <c r="I1518" s="9">
        <f>IF(H1518=0,Sheet1!$S$1,((D1518-C1518*$Q$2-1420*C1518-H1518*B1518*$Q$1-C1518*H1518*$Q$1)/(H1518*G1518)))</f>
        <v>16.017227238578037</v>
      </c>
      <c r="J1518" s="9">
        <f>I1518/(Sheet1!$S$4*SQRT(Sheet1!$S$5))</f>
        <v>8.1964952529539072</v>
      </c>
      <c r="K1518" s="9"/>
      <c r="L1518" s="9"/>
      <c r="M1518" s="9"/>
    </row>
    <row r="1519" spans="1:13" x14ac:dyDescent="0.25">
      <c r="A1519" s="5">
        <v>50.850000001552203</v>
      </c>
      <c r="B1519" s="5">
        <v>0.79771769009016913</v>
      </c>
      <c r="C1519" s="5">
        <v>0.17915128205128203</v>
      </c>
      <c r="D1519" s="9">
        <v>2266.0396519412134</v>
      </c>
      <c r="E1519">
        <v>1351.2633240740738</v>
      </c>
      <c r="F1519" s="9">
        <f t="shared" si="46"/>
        <v>1.7774506405872147E-2</v>
      </c>
      <c r="G1519" s="9">
        <f t="shared" si="47"/>
        <v>4.2774506405872145E-2</v>
      </c>
      <c r="H1519" s="9">
        <f>E1519-$E$2</f>
        <v>1059.106421296296</v>
      </c>
      <c r="I1519" s="9">
        <f>IF(H1519=0,Sheet1!$S$1,((D1519-C1519*$Q$2-1420*C1519-H1519*B1519*$Q$1-C1519*H1519*$Q$1)/(H1519*G1519)))</f>
        <v>15.663878978137886</v>
      </c>
      <c r="J1519" s="9">
        <f>I1519/(Sheet1!$S$4*SQRT(Sheet1!$S$5))</f>
        <v>8.015676357386166</v>
      </c>
      <c r="K1519" s="9"/>
      <c r="L1519" s="9"/>
      <c r="M1519" s="9"/>
    </row>
    <row r="1520" spans="1:13" x14ac:dyDescent="0.25">
      <c r="A1520" s="5">
        <v>50.883333332200223</v>
      </c>
      <c r="B1520" s="5">
        <v>0.79550690743680896</v>
      </c>
      <c r="C1520" s="5">
        <v>0.17915128205128203</v>
      </c>
      <c r="D1520" s="9">
        <v>2262.9627141516289</v>
      </c>
      <c r="E1520">
        <v>1351.2633240740738</v>
      </c>
      <c r="F1520" s="9">
        <f t="shared" si="46"/>
        <v>1.7774506405872147E-2</v>
      </c>
      <c r="G1520" s="9">
        <f t="shared" si="47"/>
        <v>4.2774506405872145E-2</v>
      </c>
      <c r="H1520" s="9">
        <f>E1520-$E$2</f>
        <v>1059.106421296296</v>
      </c>
      <c r="I1520" s="9">
        <f>IF(H1520=0,Sheet1!$S$1,((D1520-C1520*$Q$2-1420*C1520-H1520*B1520*$Q$1-C1520*H1520*$Q$1)/(H1520*G1520)))</f>
        <v>15.651158674177697</v>
      </c>
      <c r="J1520" s="9">
        <f>I1520/(Sheet1!$S$4*SQRT(Sheet1!$S$5))</f>
        <v>8.0091669965915155</v>
      </c>
      <c r="K1520" s="9"/>
      <c r="L1520" s="9"/>
      <c r="M1520" s="9"/>
    </row>
    <row r="1521" spans="1:13" x14ac:dyDescent="0.25">
      <c r="A1521" s="5">
        <v>50.933333333410943</v>
      </c>
      <c r="B1521" s="5">
        <v>0.79265559102832039</v>
      </c>
      <c r="C1521" s="5">
        <v>0.17837384615384616</v>
      </c>
      <c r="D1521" s="9">
        <v>2261.0631243030798</v>
      </c>
      <c r="E1521">
        <v>1351.2641527777778</v>
      </c>
      <c r="F1521" s="9">
        <f t="shared" si="46"/>
        <v>1.777453622213818E-2</v>
      </c>
      <c r="G1521" s="9">
        <f t="shared" si="47"/>
        <v>4.2774536222138185E-2</v>
      </c>
      <c r="H1521" s="9">
        <f>E1521-$E$2</f>
        <v>1059.10725</v>
      </c>
      <c r="I1521" s="9">
        <f>IF(H1521=0,Sheet1!$S$1,((D1521-C1521*$Q$2-1420*C1521-H1521*B1521*$Q$1-C1521*H1521*$Q$1)/(H1521*G1521)))</f>
        <v>15.743034077773384</v>
      </c>
      <c r="J1521" s="9">
        <f>I1521/(Sheet1!$S$4*SQRT(Sheet1!$S$5))</f>
        <v>8.0561823943391033</v>
      </c>
      <c r="K1521" s="9"/>
      <c r="L1521" s="9"/>
      <c r="M1521" s="9"/>
    </row>
    <row r="1522" spans="1:13" x14ac:dyDescent="0.25">
      <c r="A1522" s="5">
        <v>50.966666664058963</v>
      </c>
      <c r="B1522" s="5">
        <v>0.79058845901225538</v>
      </c>
      <c r="C1522" s="5">
        <v>0.17717384615384615</v>
      </c>
      <c r="D1522" s="9">
        <v>2260.0474571493851</v>
      </c>
      <c r="E1522">
        <v>1349.7358935185184</v>
      </c>
      <c r="F1522" s="9">
        <f t="shared" si="46"/>
        <v>1.7719607835781807E-2</v>
      </c>
      <c r="G1522" s="9">
        <f t="shared" si="47"/>
        <v>4.2719607835781812E-2</v>
      </c>
      <c r="H1522" s="9">
        <f>E1522-$E$2</f>
        <v>1057.5789907407407</v>
      </c>
      <c r="I1522" s="9">
        <f>IF(H1522=0,Sheet1!$S$1,((D1522-C1522*$Q$2-1420*C1522-H1522*B1522*$Q$1-C1522*H1522*$Q$1)/(H1522*G1522)))</f>
        <v>15.947266659870918</v>
      </c>
      <c r="J1522" s="9">
        <f>I1522/(Sheet1!$S$4*SQRT(Sheet1!$S$5))</f>
        <v>8.1606943279420125</v>
      </c>
      <c r="K1522" s="9"/>
      <c r="L1522" s="9"/>
      <c r="M1522" s="9"/>
    </row>
    <row r="1523" spans="1:13" x14ac:dyDescent="0.25">
      <c r="A1523" s="5">
        <v>51.000000005184361</v>
      </c>
      <c r="B1523" s="5">
        <v>0.78837125163356769</v>
      </c>
      <c r="C1523" s="5">
        <v>0.17579589743589744</v>
      </c>
      <c r="D1523" s="9">
        <v>2253.7236954740724</v>
      </c>
      <c r="E1523">
        <v>1348.6793472222221</v>
      </c>
      <c r="F1523" s="9">
        <f t="shared" si="46"/>
        <v>1.7681700859810218E-2</v>
      </c>
      <c r="G1523" s="9">
        <f t="shared" si="47"/>
        <v>4.2681700859810219E-2</v>
      </c>
      <c r="H1523" s="9">
        <f>E1523-$E$2</f>
        <v>1056.5224444444443</v>
      </c>
      <c r="I1523" s="9">
        <f>IF(H1523=0,Sheet1!$S$1,((D1523-C1523*$Q$2-1420*C1523-H1523*B1523*$Q$1-C1523*H1523*$Q$1)/(H1523*G1523)))</f>
        <v>16.028337009952882</v>
      </c>
      <c r="J1523" s="9">
        <f>I1523/(Sheet1!$S$4*SQRT(Sheet1!$S$5))</f>
        <v>8.2021804559530871</v>
      </c>
      <c r="K1523" s="9"/>
      <c r="L1523" s="9"/>
      <c r="M1523" s="9"/>
    </row>
    <row r="1524" spans="1:13" x14ac:dyDescent="0.25">
      <c r="A1524" s="5">
        <v>51.033333335832381</v>
      </c>
      <c r="B1524" s="5">
        <v>0.78599261955867683</v>
      </c>
      <c r="C1524" s="5">
        <v>0.17579589743589744</v>
      </c>
      <c r="D1524" s="9">
        <v>2246.7686132366102</v>
      </c>
      <c r="E1524">
        <v>1348.6793472222221</v>
      </c>
      <c r="F1524" s="9">
        <f t="shared" si="46"/>
        <v>1.7681700859810218E-2</v>
      </c>
      <c r="G1524" s="9">
        <f t="shared" si="47"/>
        <v>4.2681700859810219E-2</v>
      </c>
      <c r="H1524" s="9">
        <f>E1524-$E$2</f>
        <v>1056.5224444444443</v>
      </c>
      <c r="I1524" s="9">
        <f>IF(H1524=0,Sheet1!$S$1,((D1524-C1524*$Q$2-1420*C1524-H1524*B1524*$Q$1-C1524*H1524*$Q$1)/(H1524*G1524)))</f>
        <v>15.933621567116202</v>
      </c>
      <c r="J1524" s="9">
        <f>I1524/(Sheet1!$S$4*SQRT(Sheet1!$S$5))</f>
        <v>8.1537117250030473</v>
      </c>
      <c r="K1524" s="9"/>
      <c r="L1524" s="9"/>
      <c r="M1524" s="9"/>
    </row>
    <row r="1525" spans="1:13" x14ac:dyDescent="0.25">
      <c r="A1525" s="5">
        <v>51.066666666480401</v>
      </c>
      <c r="B1525" s="5">
        <v>0.78344464322874563</v>
      </c>
      <c r="C1525" s="5">
        <v>0.17700205128205129</v>
      </c>
      <c r="D1525" s="9">
        <v>2238.8329084620332</v>
      </c>
      <c r="E1525">
        <v>1347.7128981481483</v>
      </c>
      <c r="F1525" s="9">
        <f t="shared" si="46"/>
        <v>1.7647074478040311E-2</v>
      </c>
      <c r="G1525" s="9">
        <f t="shared" si="47"/>
        <v>4.2647074478040309E-2</v>
      </c>
      <c r="H1525" s="9">
        <f>E1525-$E$2</f>
        <v>1055.5559953703705</v>
      </c>
      <c r="I1525" s="9">
        <f>IF(H1525=0,Sheet1!$S$1,((D1525-C1525*$Q$2-1420*C1525-H1525*B1525*$Q$1-C1525*H1525*$Q$1)/(H1525*G1525)))</f>
        <v>15.773009534987038</v>
      </c>
      <c r="J1525" s="9">
        <f>I1525/(Sheet1!$S$4*SQRT(Sheet1!$S$5))</f>
        <v>8.0715217342321584</v>
      </c>
      <c r="K1525" s="9"/>
      <c r="L1525" s="9"/>
      <c r="M1525" s="9"/>
    </row>
    <row r="1526" spans="1:13" x14ac:dyDescent="0.25">
      <c r="A1526" s="5">
        <v>51.116666667691121</v>
      </c>
      <c r="B1526" s="5">
        <v>0.77929217631329084</v>
      </c>
      <c r="C1526" s="5">
        <v>0.17750615384615384</v>
      </c>
      <c r="D1526" s="9">
        <v>2231.1736372296309</v>
      </c>
      <c r="E1526">
        <v>1348.1136296296295</v>
      </c>
      <c r="F1526" s="9">
        <f t="shared" si="46"/>
        <v>1.7661426498255972E-2</v>
      </c>
      <c r="G1526" s="9">
        <f t="shared" si="47"/>
        <v>4.2661426498255973E-2</v>
      </c>
      <c r="H1526" s="9">
        <f>E1526-$E$2</f>
        <v>1055.9567268518517</v>
      </c>
      <c r="I1526" s="9">
        <f>IF(H1526=0,Sheet1!$S$1,((D1526-C1526*$Q$2-1420*C1526-H1526*B1526*$Q$1-C1526*H1526*$Q$1)/(H1526*G1526)))</f>
        <v>15.645707527064157</v>
      </c>
      <c r="J1526" s="9">
        <f>I1526/(Sheet1!$S$4*SQRT(Sheet1!$S$5))</f>
        <v>8.0063774812294763</v>
      </c>
      <c r="K1526" s="9"/>
      <c r="L1526" s="9"/>
      <c r="M1526" s="9"/>
    </row>
    <row r="1527" spans="1:13" x14ac:dyDescent="0.25">
      <c r="A1527" s="5">
        <v>51.14999999833914</v>
      </c>
      <c r="B1527" s="5">
        <v>0.77631780375447978</v>
      </c>
      <c r="C1527" s="5">
        <v>0.17750615384615384</v>
      </c>
      <c r="D1527" s="9">
        <v>2223.648294745582</v>
      </c>
      <c r="E1527">
        <v>1348.1136296296295</v>
      </c>
      <c r="F1527" s="9">
        <f t="shared" si="46"/>
        <v>1.7661426498255972E-2</v>
      </c>
      <c r="G1527" s="9">
        <f t="shared" si="47"/>
        <v>4.2661426498255973E-2</v>
      </c>
      <c r="H1527" s="9">
        <f>E1527-$E$2</f>
        <v>1055.9567268518517</v>
      </c>
      <c r="I1527" s="9">
        <f>IF(H1527=0,Sheet1!$S$1,((D1527-C1527*$Q$2-1420*C1527-H1527*B1527*$Q$1-C1527*H1527*$Q$1)/(H1527*G1527)))</f>
        <v>15.553119590888565</v>
      </c>
      <c r="J1527" s="9">
        <f>I1527/(Sheet1!$S$4*SQRT(Sheet1!$S$5))</f>
        <v>7.9589974592044266</v>
      </c>
      <c r="K1527" s="9"/>
      <c r="L1527" s="9"/>
      <c r="M1527" s="9"/>
    </row>
    <row r="1528" spans="1:13" x14ac:dyDescent="0.25">
      <c r="A1528" s="5">
        <v>51.183333339464539</v>
      </c>
      <c r="B1528" s="5">
        <v>0.77322028691788525</v>
      </c>
      <c r="C1528" s="5">
        <v>0.17791538461538461</v>
      </c>
      <c r="D1528" s="9">
        <v>2218.457055498598</v>
      </c>
      <c r="E1528">
        <v>1346.4898194444445</v>
      </c>
      <c r="F1528" s="9">
        <f t="shared" si="46"/>
        <v>1.7603319242652449E-2</v>
      </c>
      <c r="G1528" s="9">
        <f t="shared" si="47"/>
        <v>4.2603319242652454E-2</v>
      </c>
      <c r="H1528" s="9">
        <f>E1528-$E$2</f>
        <v>1054.3329166666667</v>
      </c>
      <c r="I1528" s="9">
        <f>IF(H1528=0,Sheet1!$S$1,((D1528-C1528*$Q$2-1420*C1528-H1528*B1528*$Q$1-C1528*H1528*$Q$1)/(H1528*G1528)))</f>
        <v>15.564006364256331</v>
      </c>
      <c r="J1528" s="9">
        <f>I1528/(Sheet1!$S$4*SQRT(Sheet1!$S$5))</f>
        <v>7.9645685474395957</v>
      </c>
      <c r="K1528" s="9"/>
      <c r="L1528" s="9"/>
      <c r="M1528" s="9"/>
    </row>
    <row r="1529" spans="1:13" x14ac:dyDescent="0.25">
      <c r="A1529" s="5">
        <v>51.216666670112559</v>
      </c>
      <c r="B1529" s="5">
        <v>0.77005799160099342</v>
      </c>
      <c r="C1529" s="5">
        <v>0.17680923076923077</v>
      </c>
      <c r="D1529" s="9">
        <v>2210.2055774419459</v>
      </c>
      <c r="E1529">
        <v>1345.9943611111112</v>
      </c>
      <c r="F1529" s="9">
        <f t="shared" si="46"/>
        <v>1.7585615290252314E-2</v>
      </c>
      <c r="G1529" s="9">
        <f t="shared" si="47"/>
        <v>4.2585615290252316E-2</v>
      </c>
      <c r="H1529" s="9">
        <f>E1529-$E$2</f>
        <v>1053.8374583333334</v>
      </c>
      <c r="I1529" s="9">
        <f>IF(H1529=0,Sheet1!$S$1,((D1529-C1529*$Q$2-1420*C1529-H1529*B1529*$Q$1-C1529*H1529*$Q$1)/(H1529*G1529)))</f>
        <v>15.574308935465075</v>
      </c>
      <c r="J1529" s="9">
        <f>I1529/(Sheet1!$S$4*SQRT(Sheet1!$S$5))</f>
        <v>7.9698406819200445</v>
      </c>
      <c r="K1529" s="9"/>
      <c r="L1529" s="9"/>
      <c r="M1529" s="9"/>
    </row>
    <row r="1530" spans="1:13" x14ac:dyDescent="0.25">
      <c r="A1530" s="5">
        <v>51.250000000760579</v>
      </c>
      <c r="B1530" s="5">
        <v>0.76690243869337937</v>
      </c>
      <c r="C1530" s="5">
        <v>0.17644974358974358</v>
      </c>
      <c r="D1530" s="9">
        <v>2205.0801741248674</v>
      </c>
      <c r="E1530">
        <v>1346.4685370370371</v>
      </c>
      <c r="F1530" s="9">
        <f t="shared" si="46"/>
        <v>1.7602558521866433E-2</v>
      </c>
      <c r="G1530" s="9">
        <f t="shared" si="47"/>
        <v>4.2602558521866438E-2</v>
      </c>
      <c r="H1530" s="9">
        <f>E1530-$E$2</f>
        <v>1054.3116342592593</v>
      </c>
      <c r="I1530" s="9">
        <f>IF(H1530=0,Sheet1!$S$1,((D1530-C1530*$Q$2-1420*C1530-H1530*B1530*$Q$1-C1530*H1530*$Q$1)/(H1530*G1530)))</f>
        <v>15.544614643099997</v>
      </c>
      <c r="J1530" s="9">
        <f>I1530/(Sheet1!$S$4*SQRT(Sheet1!$S$5))</f>
        <v>7.954645222507196</v>
      </c>
      <c r="K1530" s="9"/>
      <c r="L1530" s="9"/>
      <c r="M1530" s="9"/>
    </row>
    <row r="1531" spans="1:13" x14ac:dyDescent="0.25">
      <c r="A1531" s="5">
        <v>51.300000001971299</v>
      </c>
      <c r="B1531" s="5">
        <v>0.76234783365886272</v>
      </c>
      <c r="C1531" s="5">
        <v>0.17684974358974359</v>
      </c>
      <c r="D1531" s="9">
        <v>2197.4419173677661</v>
      </c>
      <c r="E1531">
        <v>1350.4994074074075</v>
      </c>
      <c r="F1531" s="9">
        <f t="shared" si="46"/>
        <v>1.7747035524826479E-2</v>
      </c>
      <c r="G1531" s="9">
        <f t="shared" si="47"/>
        <v>4.2747035524826477E-2</v>
      </c>
      <c r="H1531" s="9">
        <f>E1531-$E$2</f>
        <v>1058.3425046296297</v>
      </c>
      <c r="I1531" s="9">
        <f>IF(H1531=0,Sheet1!$S$1,((D1531-C1531*$Q$2-1420*C1531-H1531*B1531*$Q$1-C1531*H1531*$Q$1)/(H1531*G1531)))</f>
        <v>15.255990622186713</v>
      </c>
      <c r="J1531" s="9">
        <f>I1531/(Sheet1!$S$4*SQRT(Sheet1!$S$5))</f>
        <v>7.8069476602470873</v>
      </c>
      <c r="K1531" s="9"/>
      <c r="L1531" s="9"/>
      <c r="M1531" s="9"/>
    </row>
    <row r="1532" spans="1:13" x14ac:dyDescent="0.25">
      <c r="A1532" s="5">
        <v>51.333333332619318</v>
      </c>
      <c r="B1532" s="5">
        <v>0.75954147364870184</v>
      </c>
      <c r="C1532" s="5">
        <v>0.17684974358974359</v>
      </c>
      <c r="D1532" s="9">
        <v>2192.8278713510604</v>
      </c>
      <c r="E1532">
        <v>1350.4994074074075</v>
      </c>
      <c r="F1532" s="9">
        <f t="shared" si="46"/>
        <v>1.7747035524826479E-2</v>
      </c>
      <c r="G1532" s="9">
        <f t="shared" si="47"/>
        <v>4.2747035524826477E-2</v>
      </c>
      <c r="H1532" s="9">
        <f>E1532-$E$2</f>
        <v>1058.3425046296297</v>
      </c>
      <c r="I1532" s="9">
        <f>IF(H1532=0,Sheet1!$S$1,((D1532-C1532*$Q$2-1420*C1532-H1532*B1532*$Q$1-C1532*H1532*$Q$1)/(H1532*G1532)))</f>
        <v>15.224117107872331</v>
      </c>
      <c r="J1532" s="9">
        <f>I1532/(Sheet1!$S$4*SQRT(Sheet1!$S$5))</f>
        <v>7.7906370276462358</v>
      </c>
      <c r="K1532" s="9"/>
      <c r="L1532" s="9"/>
      <c r="M1532" s="9"/>
    </row>
    <row r="1533" spans="1:13" x14ac:dyDescent="0.25">
      <c r="A1533" s="5">
        <v>51.366666663267338</v>
      </c>
      <c r="B1533" s="5">
        <v>0.75702266665855533</v>
      </c>
      <c r="C1533" s="5">
        <v>0.17797538461538462</v>
      </c>
      <c r="D1533" s="9">
        <v>2185.2408957038992</v>
      </c>
      <c r="E1533">
        <v>1351.1835185185182</v>
      </c>
      <c r="F1533" s="9">
        <f t="shared" si="46"/>
        <v>1.7771635207970812E-2</v>
      </c>
      <c r="G1533" s="9">
        <f t="shared" si="47"/>
        <v>4.277163520797081E-2</v>
      </c>
      <c r="H1533" s="9">
        <f>E1533-$E$2</f>
        <v>1059.0266157407405</v>
      </c>
      <c r="I1533" s="9">
        <f>IF(H1533=0,Sheet1!$S$1,((D1533-C1533*$Q$2-1420*C1533-H1533*B1533*$Q$1-C1533*H1533*$Q$1)/(H1533*G1533)))</f>
        <v>14.99509521429307</v>
      </c>
      <c r="J1533" s="9">
        <f>I1533/(Sheet1!$S$4*SQRT(Sheet1!$S$5))</f>
        <v>7.6734396603626092</v>
      </c>
      <c r="K1533" s="9"/>
      <c r="L1533" s="9"/>
      <c r="M1533" s="9"/>
    </row>
    <row r="1534" spans="1:13" x14ac:dyDescent="0.25">
      <c r="A1534" s="5">
        <v>51.400000004392737</v>
      </c>
      <c r="B1534" s="5">
        <v>0.75487088909065625</v>
      </c>
      <c r="C1534" s="5">
        <v>0.17949179487179487</v>
      </c>
      <c r="D1534" s="9">
        <v>2178.7811885622318</v>
      </c>
      <c r="E1534">
        <v>1350.3014953703705</v>
      </c>
      <c r="F1534" s="9">
        <f t="shared" si="46"/>
        <v>1.7739923181080836E-2</v>
      </c>
      <c r="G1534" s="9">
        <f t="shared" si="47"/>
        <v>4.2739923181080837E-2</v>
      </c>
      <c r="H1534" s="9">
        <f>E1534-$E$2</f>
        <v>1058.1445925925927</v>
      </c>
      <c r="I1534" s="9">
        <f>IF(H1534=0,Sheet1!$S$1,((D1534-C1534*$Q$2-1420*C1534-H1534*B1534*$Q$1-C1534*H1534*$Q$1)/(H1534*G1534)))</f>
        <v>14.826750519820939</v>
      </c>
      <c r="J1534" s="9">
        <f>I1534/(Sheet1!$S$4*SQRT(Sheet1!$S$5))</f>
        <v>7.5872926345042631</v>
      </c>
      <c r="K1534" s="9"/>
      <c r="L1534" s="9"/>
      <c r="M1534" s="9"/>
    </row>
    <row r="1535" spans="1:13" x14ac:dyDescent="0.25">
      <c r="A1535" s="5">
        <v>51.433333335040757</v>
      </c>
      <c r="B1535" s="5">
        <v>0.75313815299666154</v>
      </c>
      <c r="C1535" s="5">
        <v>0.17949179487179487</v>
      </c>
      <c r="D1535" s="9">
        <v>2175.954194746254</v>
      </c>
      <c r="E1535">
        <v>1350.3014953703705</v>
      </c>
      <c r="F1535" s="9">
        <f t="shared" si="46"/>
        <v>1.7739923181080836E-2</v>
      </c>
      <c r="G1535" s="9">
        <f t="shared" si="47"/>
        <v>4.2739923181080837E-2</v>
      </c>
      <c r="H1535" s="9">
        <f>E1535-$E$2</f>
        <v>1058.1445925925927</v>
      </c>
      <c r="I1535" s="9">
        <f>IF(H1535=0,Sheet1!$S$1,((D1535-C1535*$Q$2-1420*C1535-H1535*B1535*$Q$1-C1535*H1535*$Q$1)/(H1535*G1535)))</f>
        <v>14.807539217929513</v>
      </c>
      <c r="J1535" s="9">
        <f>I1535/(Sheet1!$S$4*SQRT(Sheet1!$S$5))</f>
        <v>7.5774616355173174</v>
      </c>
      <c r="K1535" s="9"/>
      <c r="L1535" s="9"/>
      <c r="M1535" s="9"/>
    </row>
    <row r="1536" spans="1:13" x14ac:dyDescent="0.25">
      <c r="A1536" s="5">
        <v>51.483333336251476</v>
      </c>
      <c r="B1536" s="5">
        <v>0.75136622774732786</v>
      </c>
      <c r="C1536" s="5">
        <v>0.17998820512820513</v>
      </c>
      <c r="D1536" s="9">
        <v>2177.8234656540812</v>
      </c>
      <c r="E1536">
        <v>1354.3548425925924</v>
      </c>
      <c r="F1536" s="9">
        <f t="shared" si="46"/>
        <v>1.7885972900666784E-2</v>
      </c>
      <c r="G1536" s="9">
        <f t="shared" si="47"/>
        <v>4.2885972900666786E-2</v>
      </c>
      <c r="H1536" s="9">
        <f>E1536-$E$2</f>
        <v>1062.1979398148146</v>
      </c>
      <c r="I1536" s="9">
        <f>IF(H1536=0,Sheet1!$S$1,((D1536-C1536*$Q$2-1420*C1536-H1536*B1536*$Q$1-C1536*H1536*$Q$1)/(H1536*G1536)))</f>
        <v>14.657507838600997</v>
      </c>
      <c r="J1536" s="9">
        <f>I1536/(Sheet1!$S$4*SQRT(Sheet1!$S$5))</f>
        <v>7.5006860819122307</v>
      </c>
      <c r="K1536" s="9"/>
      <c r="L1536" s="9"/>
      <c r="M1536" s="9"/>
    </row>
    <row r="1537" spans="1:13" x14ac:dyDescent="0.25">
      <c r="A1537" s="5">
        <v>51.516666666899496</v>
      </c>
      <c r="B1537" s="5">
        <v>0.75071588671932798</v>
      </c>
      <c r="C1537" s="5">
        <v>0.18062820512820513</v>
      </c>
      <c r="D1537" s="9">
        <v>2178.2910686703754</v>
      </c>
      <c r="E1537">
        <v>1353.7282453703701</v>
      </c>
      <c r="F1537" s="9">
        <f t="shared" si="46"/>
        <v>1.7863342485170176E-2</v>
      </c>
      <c r="G1537" s="9">
        <f t="shared" si="47"/>
        <v>4.2863342485170181E-2</v>
      </c>
      <c r="H1537" s="9">
        <f>E1537-$E$2</f>
        <v>1061.5713425925924</v>
      </c>
      <c r="I1537" s="9">
        <f>IF(H1537=0,Sheet1!$S$1,((D1537-C1537*$Q$2-1420*C1537-H1537*B1537*$Q$1-C1537*H1537*$Q$1)/(H1537*G1537)))</f>
        <v>14.662690060902245</v>
      </c>
      <c r="J1537" s="9">
        <f>I1537/(Sheet1!$S$4*SQRT(Sheet1!$S$5))</f>
        <v>7.5033379803874931</v>
      </c>
      <c r="K1537" s="9"/>
      <c r="L1537" s="9"/>
      <c r="M1537" s="9"/>
    </row>
    <row r="1538" spans="1:13" x14ac:dyDescent="0.25">
      <c r="A1538" s="5">
        <v>51.549999997547516</v>
      </c>
      <c r="B1538" s="5">
        <v>0.75045049862192825</v>
      </c>
      <c r="C1538" s="5">
        <v>0.18062820512820513</v>
      </c>
      <c r="D1538" s="9">
        <v>2171.4045728864016</v>
      </c>
      <c r="E1538">
        <v>1353.7282453703701</v>
      </c>
      <c r="F1538" s="9">
        <f t="shared" si="46"/>
        <v>1.7863342485170176E-2</v>
      </c>
      <c r="G1538" s="9">
        <f t="shared" si="47"/>
        <v>4.2863342485170181E-2</v>
      </c>
      <c r="H1538" s="9">
        <f>E1538-$E$2</f>
        <v>1061.5713425925924</v>
      </c>
      <c r="I1538" s="9">
        <f>IF(H1538=0,Sheet1!$S$1,((D1538-C1538*$Q$2-1420*C1538-H1538*B1538*$Q$1-C1538*H1538*$Q$1)/(H1538*G1538)))</f>
        <v>14.517959322402845</v>
      </c>
      <c r="J1538" s="9">
        <f>I1538/(Sheet1!$S$4*SQRT(Sheet1!$S$5))</f>
        <v>7.4292749235676689</v>
      </c>
      <c r="K1538" s="9"/>
      <c r="L1538" s="9"/>
      <c r="M1538" s="9"/>
    </row>
    <row r="1539" spans="1:13" x14ac:dyDescent="0.25">
      <c r="A1539" s="5">
        <v>51.583333338672915</v>
      </c>
      <c r="B1539" s="5">
        <v>0.75052473573714151</v>
      </c>
      <c r="C1539" s="5">
        <v>0.18104307692307692</v>
      </c>
      <c r="D1539" s="9">
        <v>2170.445402461809</v>
      </c>
      <c r="E1539">
        <v>1355.3253472222223</v>
      </c>
      <c r="F1539" s="9">
        <f t="shared" ref="F1539:F1602" si="48">(0.0000000000567*$Q$4*(E1539^4-$Q$5^4))/(E1539-$Q$5)</f>
        <v>1.7921062262244974E-2</v>
      </c>
      <c r="G1539" s="9">
        <f t="shared" ref="G1539:G1602" si="49">F1539+$Q$3</f>
        <v>4.2921062262244972E-2</v>
      </c>
      <c r="H1539" s="9">
        <f>E1539-$E$2</f>
        <v>1063.1684444444445</v>
      </c>
      <c r="I1539" s="9">
        <f>IF(H1539=0,Sheet1!$S$1,((D1539-C1539*$Q$2-1420*C1539-H1539*B1539*$Q$1-C1539*H1539*$Q$1)/(H1539*G1539)))</f>
        <v>14.385752084850965</v>
      </c>
      <c r="J1539" s="9">
        <f>I1539/(Sheet1!$S$4*SQRT(Sheet1!$S$5))</f>
        <v>7.361620517542252</v>
      </c>
      <c r="K1539" s="9"/>
      <c r="L1539" s="9"/>
      <c r="M1539" s="9"/>
    </row>
    <row r="1540" spans="1:13" x14ac:dyDescent="0.25">
      <c r="A1540" s="5">
        <v>51.616666669320935</v>
      </c>
      <c r="B1540" s="5">
        <v>0.7508822832794364</v>
      </c>
      <c r="C1540" s="5">
        <v>0.18101948717948718</v>
      </c>
      <c r="D1540" s="9">
        <v>2174.0867371578552</v>
      </c>
      <c r="E1540">
        <v>1359.0484907407408</v>
      </c>
      <c r="F1540" s="9">
        <f t="shared" si="48"/>
        <v>1.8056107337531845E-2</v>
      </c>
      <c r="G1540" s="9">
        <f t="shared" si="49"/>
        <v>4.3056107337531846E-2</v>
      </c>
      <c r="H1540" s="9">
        <f>E1540-$E$2</f>
        <v>1066.8915879629631</v>
      </c>
      <c r="I1540" s="9">
        <f>IF(H1540=0,Sheet1!$S$1,((D1540-C1540*$Q$2-1420*C1540-H1540*B1540*$Q$1-C1540*H1540*$Q$1)/(H1540*G1540)))</f>
        <v>14.282228243733128</v>
      </c>
      <c r="J1540" s="9">
        <f>I1540/(Sheet1!$S$4*SQRT(Sheet1!$S$5))</f>
        <v>7.3086442651827808</v>
      </c>
      <c r="K1540" s="9"/>
      <c r="L1540" s="9"/>
      <c r="M1540" s="9"/>
    </row>
    <row r="1541" spans="1:13" x14ac:dyDescent="0.25">
      <c r="A1541" s="5">
        <v>51.666666670531654</v>
      </c>
      <c r="B1541" s="5">
        <v>0.7518294908025589</v>
      </c>
      <c r="C1541" s="5">
        <v>0.1819425641025641</v>
      </c>
      <c r="D1541" s="9">
        <v>2176.448045663099</v>
      </c>
      <c r="E1541">
        <v>1359.5840787037037</v>
      </c>
      <c r="F1541" s="9">
        <f t="shared" si="48"/>
        <v>1.8075590509393589E-2</v>
      </c>
      <c r="G1541" s="9">
        <f t="shared" si="49"/>
        <v>4.3075590509393594E-2</v>
      </c>
      <c r="H1541" s="9">
        <f>E1541-$E$2</f>
        <v>1067.4271759259259</v>
      </c>
      <c r="I1541" s="9">
        <f>IF(H1541=0,Sheet1!$S$1,((D1541-C1541*$Q$2-1420*C1541-H1541*B1541*$Q$1-C1541*H1541*$Q$1)/(H1541*G1541)))</f>
        <v>14.211405662903834</v>
      </c>
      <c r="J1541" s="9">
        <f>I1541/(Sheet1!$S$4*SQRT(Sheet1!$S$5))</f>
        <v>7.2724022278486844</v>
      </c>
      <c r="K1541" s="9"/>
      <c r="L1541" s="9"/>
      <c r="M1541" s="9"/>
    </row>
    <row r="1542" spans="1:13" x14ac:dyDescent="0.25">
      <c r="A1542" s="5">
        <v>51.700000001179674</v>
      </c>
      <c r="B1542" s="5">
        <v>0.75128285032526554</v>
      </c>
      <c r="C1542" s="5">
        <v>0.17859384615384616</v>
      </c>
      <c r="D1542" s="9">
        <v>2178.2746015972325</v>
      </c>
      <c r="E1542">
        <v>1357.4964907407407</v>
      </c>
      <c r="F1542" s="9">
        <f t="shared" si="48"/>
        <v>1.7999730184697412E-2</v>
      </c>
      <c r="G1542" s="9">
        <f t="shared" si="49"/>
        <v>4.299973018469741E-2</v>
      </c>
      <c r="H1542" s="9">
        <f>E1542-$E$2</f>
        <v>1065.3395879629629</v>
      </c>
      <c r="I1542" s="9">
        <f>IF(H1542=0,Sheet1!$S$1,((D1542-C1542*$Q$2-1420*C1542-H1542*B1542*$Q$1-C1542*H1542*$Q$1)/(H1542*G1542)))</f>
        <v>14.630659985406123</v>
      </c>
      <c r="J1542" s="9">
        <f>I1542/(Sheet1!$S$4*SQRT(Sheet1!$S$5))</f>
        <v>7.4869472307374298</v>
      </c>
      <c r="K1542" s="9"/>
      <c r="L1542" s="9"/>
      <c r="M1542" s="9"/>
    </row>
    <row r="1543" spans="1:13" x14ac:dyDescent="0.25">
      <c r="A1543" s="5">
        <v>51.733333331827694</v>
      </c>
      <c r="B1543" s="5">
        <v>0.75365442674347971</v>
      </c>
      <c r="C1543" s="5">
        <v>0.17859384615384616</v>
      </c>
      <c r="D1543" s="9">
        <v>2181.1780286626135</v>
      </c>
      <c r="E1543">
        <v>1357.4964907407407</v>
      </c>
      <c r="F1543" s="9">
        <f t="shared" si="48"/>
        <v>1.7999730184697412E-2</v>
      </c>
      <c r="G1543" s="9">
        <f t="shared" si="49"/>
        <v>4.299973018469741E-2</v>
      </c>
      <c r="H1543" s="9">
        <f>E1543-$E$2</f>
        <v>1065.3395879629629</v>
      </c>
      <c r="I1543" s="9">
        <f>IF(H1543=0,Sheet1!$S$1,((D1543-C1543*$Q$2-1420*C1543-H1543*B1543*$Q$1-C1543*H1543*$Q$1)/(H1543*G1543)))</f>
        <v>14.635136989554731</v>
      </c>
      <c r="J1543" s="9">
        <f>I1543/(Sheet1!$S$4*SQRT(Sheet1!$S$5))</f>
        <v>7.4892382479468962</v>
      </c>
      <c r="K1543" s="9"/>
      <c r="L1543" s="9"/>
      <c r="M1543" s="9"/>
    </row>
    <row r="1544" spans="1:13" x14ac:dyDescent="0.25">
      <c r="A1544" s="5">
        <v>51.766666672953093</v>
      </c>
      <c r="B1544" s="5">
        <v>0.75473093136230973</v>
      </c>
      <c r="C1544" s="5">
        <v>0.17829999999999999</v>
      </c>
      <c r="D1544" s="9">
        <v>2185.6549929076068</v>
      </c>
      <c r="E1544">
        <v>1357.9297453703703</v>
      </c>
      <c r="F1544" s="9">
        <f t="shared" si="48"/>
        <v>1.801545637457597E-2</v>
      </c>
      <c r="G1544" s="9">
        <f t="shared" si="49"/>
        <v>4.3015456374575975E-2</v>
      </c>
      <c r="H1544" s="9">
        <f>E1544-$E$2</f>
        <v>1065.7728425925925</v>
      </c>
      <c r="I1544" s="9">
        <f>IF(H1544=0,Sheet1!$S$1,((D1544-C1544*$Q$2-1420*C1544-H1544*B1544*$Q$1-C1544*H1544*$Q$1)/(H1544*G1544)))</f>
        <v>14.708805038425236</v>
      </c>
      <c r="J1544" s="9">
        <f>I1544/(Sheet1!$S$4*SQRT(Sheet1!$S$5))</f>
        <v>7.5269363965632285</v>
      </c>
      <c r="K1544" s="9"/>
      <c r="L1544" s="9"/>
      <c r="M1544" s="9"/>
    </row>
    <row r="1545" spans="1:13" x14ac:dyDescent="0.25">
      <c r="A1545" s="5">
        <v>51.816666663686433</v>
      </c>
      <c r="B1545" s="5">
        <v>0.75648824919949309</v>
      </c>
      <c r="C1545" s="5">
        <v>0.1801425641025641</v>
      </c>
      <c r="D1545" s="9">
        <v>2185.8302383082951</v>
      </c>
      <c r="E1545">
        <v>1358.3331666666668</v>
      </c>
      <c r="F1545" s="9">
        <f t="shared" si="48"/>
        <v>1.8030108031501822E-2</v>
      </c>
      <c r="G1545" s="9">
        <f t="shared" si="49"/>
        <v>4.3030108031501826E-2</v>
      </c>
      <c r="H1545" s="9">
        <f>E1545-$E$2</f>
        <v>1066.176263888889</v>
      </c>
      <c r="I1545" s="9">
        <f>IF(H1545=0,Sheet1!$S$1,((D1545-C1545*$Q$2-1420*C1545-H1545*B1545*$Q$1-C1545*H1545*$Q$1)/(H1545*G1545)))</f>
        <v>14.502732428332425</v>
      </c>
      <c r="J1545" s="9">
        <f>I1545/(Sheet1!$S$4*SQRT(Sheet1!$S$5))</f>
        <v>7.4214828654850553</v>
      </c>
      <c r="K1545" s="9"/>
      <c r="L1545" s="9"/>
      <c r="M1545" s="9"/>
    </row>
    <row r="1546" spans="1:13" x14ac:dyDescent="0.25">
      <c r="A1546" s="5">
        <v>51.850000004811832</v>
      </c>
      <c r="B1546" s="5">
        <v>0.757725838195628</v>
      </c>
      <c r="C1546" s="5">
        <v>0.18059384615384616</v>
      </c>
      <c r="D1546" s="9">
        <v>2190.2544897610401</v>
      </c>
      <c r="E1546">
        <v>1357.9230972222222</v>
      </c>
      <c r="F1546" s="9">
        <f t="shared" si="48"/>
        <v>1.8015214991257661E-2</v>
      </c>
      <c r="G1546" s="9">
        <f t="shared" si="49"/>
        <v>4.3015214991257662E-2</v>
      </c>
      <c r="H1546" s="9">
        <f>E1546-$E$2</f>
        <v>1065.7661944444444</v>
      </c>
      <c r="I1546" s="9">
        <f>IF(H1546=0,Sheet1!$S$1,((D1546-C1546*$Q$2-1420*C1546-H1546*B1546*$Q$1-C1546*H1546*$Q$1)/(H1546*G1546)))</f>
        <v>14.552051346806474</v>
      </c>
      <c r="J1546" s="9">
        <f>I1546/(Sheet1!$S$4*SQRT(Sheet1!$S$5))</f>
        <v>7.4467208342752915</v>
      </c>
      <c r="K1546" s="9"/>
      <c r="L1546" s="9"/>
      <c r="M1546" s="9"/>
    </row>
    <row r="1547" spans="1:13" x14ac:dyDescent="0.25">
      <c r="A1547" s="5">
        <v>51.883333335459852</v>
      </c>
      <c r="B1547" s="5">
        <v>0.75897719755983251</v>
      </c>
      <c r="C1547" s="5">
        <v>0.18059384615384616</v>
      </c>
      <c r="D1547" s="9">
        <v>2194.2896148133577</v>
      </c>
      <c r="E1547">
        <v>1357.9230972222222</v>
      </c>
      <c r="F1547" s="9">
        <f t="shared" si="48"/>
        <v>1.8015214991257661E-2</v>
      </c>
      <c r="G1547" s="9">
        <f t="shared" si="49"/>
        <v>4.3015214991257662E-2</v>
      </c>
      <c r="H1547" s="9">
        <f>E1547-$E$2</f>
        <v>1065.7661944444444</v>
      </c>
      <c r="I1547" s="9">
        <f>IF(H1547=0,Sheet1!$S$1,((D1547-C1547*$Q$2-1420*C1547-H1547*B1547*$Q$1-C1547*H1547*$Q$1)/(H1547*G1547)))</f>
        <v>14.609000362544293</v>
      </c>
      <c r="J1547" s="9">
        <f>I1547/(Sheet1!$S$4*SQRT(Sheet1!$S$5))</f>
        <v>7.4758633525278375</v>
      </c>
      <c r="K1547" s="9"/>
      <c r="L1547" s="9"/>
      <c r="M1547" s="9"/>
    </row>
    <row r="1548" spans="1:13" x14ac:dyDescent="0.25">
      <c r="A1548" s="5">
        <v>51.916666666107872</v>
      </c>
      <c r="B1548" s="5">
        <v>0.76020508461627767</v>
      </c>
      <c r="C1548" s="5">
        <v>0.17969948717948717</v>
      </c>
      <c r="D1548" s="9">
        <v>2196.7810071451327</v>
      </c>
      <c r="E1548">
        <v>1358.6364444444444</v>
      </c>
      <c r="F1548" s="9">
        <f t="shared" si="48"/>
        <v>1.8041127930260113E-2</v>
      </c>
      <c r="G1548" s="9">
        <f t="shared" si="49"/>
        <v>4.3041127930260117E-2</v>
      </c>
      <c r="H1548" s="9">
        <f>E1548-$E$2</f>
        <v>1066.4795416666666</v>
      </c>
      <c r="I1548" s="9">
        <f>IF(H1548=0,Sheet1!$S$1,((D1548-C1548*$Q$2-1420*C1548-H1548*B1548*$Q$1-C1548*H1548*$Q$1)/(H1548*G1548)))</f>
        <v>14.669944100879563</v>
      </c>
      <c r="J1548" s="9">
        <f>I1548/(Sheet1!$S$4*SQRT(Sheet1!$S$5))</f>
        <v>7.5070500900649808</v>
      </c>
      <c r="K1548" s="9"/>
      <c r="L1548" s="9"/>
      <c r="M1548" s="9"/>
    </row>
    <row r="1549" spans="1:13" x14ac:dyDescent="0.25">
      <c r="A1549" s="5">
        <v>51.949999996755892</v>
      </c>
      <c r="B1549" s="5">
        <v>0.76138077344285171</v>
      </c>
      <c r="C1549" s="5">
        <v>0.17969948717948717</v>
      </c>
      <c r="D1549" s="9">
        <v>2196.11506885374</v>
      </c>
      <c r="E1549">
        <v>1358.6364444444444</v>
      </c>
      <c r="F1549" s="9">
        <f t="shared" si="48"/>
        <v>1.8041127930260113E-2</v>
      </c>
      <c r="G1549" s="9">
        <f t="shared" si="49"/>
        <v>4.3041127930260117E-2</v>
      </c>
      <c r="H1549" s="9">
        <f>E1549-$E$2</f>
        <v>1066.4795416666666</v>
      </c>
      <c r="I1549" s="9">
        <f>IF(H1549=0,Sheet1!$S$1,((D1549-C1549*$Q$2-1420*C1549-H1549*B1549*$Q$1-C1549*H1549*$Q$1)/(H1549*G1549)))</f>
        <v>14.626263499363098</v>
      </c>
      <c r="J1549" s="9">
        <f>I1549/(Sheet1!$S$4*SQRT(Sheet1!$S$5))</f>
        <v>7.4846974170559122</v>
      </c>
      <c r="K1549" s="9"/>
      <c r="L1549" s="9"/>
      <c r="M1549" s="9"/>
    </row>
    <row r="1550" spans="1:13" x14ac:dyDescent="0.25">
      <c r="A1550" s="5">
        <v>51.999999997966611</v>
      </c>
      <c r="B1550" s="5">
        <v>0.76299882757829418</v>
      </c>
      <c r="C1550" s="5">
        <v>0.1789902564102564</v>
      </c>
      <c r="D1550" s="9">
        <v>2204.4772873758711</v>
      </c>
      <c r="E1550">
        <v>1357.5967916666664</v>
      </c>
      <c r="F1550" s="9">
        <f t="shared" si="48"/>
        <v>1.800337006149173E-2</v>
      </c>
      <c r="G1550" s="9">
        <f t="shared" si="49"/>
        <v>4.3003370061491727E-2</v>
      </c>
      <c r="H1550" s="9">
        <f>E1550-$E$2</f>
        <v>1065.4398888888886</v>
      </c>
      <c r="I1550" s="9">
        <f>IF(H1550=0,Sheet1!$S$1,((D1550-C1550*$Q$2-1420*C1550-H1550*B1550*$Q$1-C1550*H1550*$Q$1)/(H1550*G1550)))</f>
        <v>14.875145588658159</v>
      </c>
      <c r="J1550" s="9">
        <f>I1550/(Sheet1!$S$4*SQRT(Sheet1!$S$5))</f>
        <v>7.6120578417453295</v>
      </c>
      <c r="K1550" s="9"/>
      <c r="L1550" s="9"/>
      <c r="M1550" s="9"/>
    </row>
    <row r="1551" spans="1:13" x14ac:dyDescent="0.25">
      <c r="A1551" s="5">
        <v>52.03333333909201</v>
      </c>
      <c r="B1551" s="5">
        <v>0.76396708064621455</v>
      </c>
      <c r="C1551" s="5">
        <v>0.17930769230769231</v>
      </c>
      <c r="D1551" s="9">
        <v>2210.3487042195575</v>
      </c>
      <c r="E1551">
        <v>1358.9520046296298</v>
      </c>
      <c r="F1551" s="9">
        <f t="shared" si="48"/>
        <v>1.8052598956597665E-2</v>
      </c>
      <c r="G1551" s="9">
        <f t="shared" si="49"/>
        <v>4.3052598956597667E-2</v>
      </c>
      <c r="H1551" s="9">
        <f>E1551-$E$2</f>
        <v>1066.795101851852</v>
      </c>
      <c r="I1551" s="9">
        <f>IF(H1551=0,Sheet1!$S$1,((D1551-C1551*$Q$2-1420*C1551-H1551*B1551*$Q$1-C1551*H1551*$Q$1)/(H1551*G1551)))</f>
        <v>14.888103527955314</v>
      </c>
      <c r="J1551" s="9">
        <f>I1551/(Sheet1!$S$4*SQRT(Sheet1!$S$5))</f>
        <v>7.6186888076644115</v>
      </c>
      <c r="K1551" s="9"/>
      <c r="L1551" s="9"/>
      <c r="M1551" s="9"/>
    </row>
    <row r="1552" spans="1:13" x14ac:dyDescent="0.25">
      <c r="A1552" s="5">
        <v>52.06666666974003</v>
      </c>
      <c r="B1552" s="5">
        <v>0.76483975858996101</v>
      </c>
      <c r="C1552" s="5">
        <v>0.17875384615384615</v>
      </c>
      <c r="D1552" s="9">
        <v>2205.9810863448783</v>
      </c>
      <c r="E1552">
        <v>1358.0408796296297</v>
      </c>
      <c r="F1552" s="9">
        <f t="shared" si="48"/>
        <v>1.801949180051568E-2</v>
      </c>
      <c r="G1552" s="9">
        <f t="shared" si="49"/>
        <v>4.3019491800515682E-2</v>
      </c>
      <c r="H1552" s="9">
        <f>E1552-$E$2</f>
        <v>1065.8839768518519</v>
      </c>
      <c r="I1552" s="9">
        <f>IF(H1552=0,Sheet1!$S$1,((D1552-C1552*$Q$2-1420*C1552-H1552*B1552*$Q$1-C1552*H1552*$Q$1)/(H1552*G1552)))</f>
        <v>14.859586654751382</v>
      </c>
      <c r="J1552" s="9">
        <f>I1552/(Sheet1!$S$4*SQRT(Sheet1!$S$5))</f>
        <v>7.6040958689264162</v>
      </c>
      <c r="K1552" s="9"/>
      <c r="L1552" s="9"/>
      <c r="M1552" s="9"/>
    </row>
    <row r="1553" spans="1:13" x14ac:dyDescent="0.25">
      <c r="A1553" s="5">
        <v>52.10000000038805</v>
      </c>
      <c r="B1553" s="5">
        <v>0.76562549750031195</v>
      </c>
      <c r="C1553" s="5">
        <v>0.17763948717948716</v>
      </c>
      <c r="D1553" s="9">
        <v>2204.2409725783414</v>
      </c>
      <c r="E1553">
        <v>1355.4515509259259</v>
      </c>
      <c r="F1553" s="9">
        <f t="shared" si="48"/>
        <v>1.7925628674660191E-2</v>
      </c>
      <c r="G1553" s="9">
        <f t="shared" si="49"/>
        <v>4.2925628674660196E-2</v>
      </c>
      <c r="H1553" s="9">
        <f>E1553-$E$2</f>
        <v>1063.2946481481481</v>
      </c>
      <c r="I1553" s="9">
        <f>IF(H1553=0,Sheet1!$S$1,((D1553-C1553*$Q$2-1420*C1553-H1553*B1553*$Q$1-C1553*H1553*$Q$1)/(H1553*G1553)))</f>
        <v>15.017091948927167</v>
      </c>
      <c r="J1553" s="9">
        <f>I1553/(Sheet1!$S$4*SQRT(Sheet1!$S$5))</f>
        <v>7.6846960487701246</v>
      </c>
      <c r="K1553" s="9"/>
      <c r="L1553" s="9"/>
      <c r="M1553" s="9"/>
    </row>
    <row r="1554" spans="1:13" x14ac:dyDescent="0.25">
      <c r="A1554" s="5">
        <v>52.13333333103607</v>
      </c>
      <c r="B1554" s="5">
        <v>0.76632611080394919</v>
      </c>
      <c r="C1554" s="5">
        <v>0.17763948717948716</v>
      </c>
      <c r="D1554" s="9">
        <v>2207.115227614278</v>
      </c>
      <c r="E1554">
        <v>1355.4515509259259</v>
      </c>
      <c r="F1554" s="9">
        <f t="shared" si="48"/>
        <v>1.7925628674660191E-2</v>
      </c>
      <c r="G1554" s="9">
        <f t="shared" si="49"/>
        <v>4.2925628674660196E-2</v>
      </c>
      <c r="H1554" s="9">
        <f>E1554-$E$2</f>
        <v>1063.2946481481481</v>
      </c>
      <c r="I1554" s="9">
        <f>IF(H1554=0,Sheet1!$S$1,((D1554-C1554*$Q$2-1420*C1554-H1554*B1554*$Q$1-C1554*H1554*$Q$1)/(H1554*G1554)))</f>
        <v>15.062633611523212</v>
      </c>
      <c r="J1554" s="9">
        <f>I1554/(Sheet1!$S$4*SQRT(Sheet1!$S$5))</f>
        <v>7.7080010825141079</v>
      </c>
      <c r="K1554" s="9"/>
      <c r="L1554" s="9"/>
      <c r="M1554" s="9"/>
    </row>
    <row r="1555" spans="1:13" x14ac:dyDescent="0.25">
      <c r="A1555" s="5">
        <v>52.183333332246789</v>
      </c>
      <c r="B1555" s="5">
        <v>0.76719915718591702</v>
      </c>
      <c r="C1555" s="5">
        <v>0.1788625641025641</v>
      </c>
      <c r="D1555" s="9">
        <v>2212.8128468651544</v>
      </c>
      <c r="E1555">
        <v>1353.8807129629627</v>
      </c>
      <c r="F1555" s="9">
        <f t="shared" si="48"/>
        <v>1.7868847276975637E-2</v>
      </c>
      <c r="G1555" s="9">
        <f t="shared" si="49"/>
        <v>4.2868847276975638E-2</v>
      </c>
      <c r="H1555" s="9">
        <f>E1555-$E$2</f>
        <v>1061.7238101851849</v>
      </c>
      <c r="I1555" s="9">
        <f>IF(H1555=0,Sheet1!$S$1,((D1555-C1555*$Q$2-1420*C1555-H1555*B1555*$Q$1-C1555*H1555*$Q$1)/(H1555*G1555)))</f>
        <v>15.144936493830189</v>
      </c>
      <c r="J1555" s="9">
        <f>I1555/(Sheet1!$S$4*SQRT(Sheet1!$S$5))</f>
        <v>7.7501179342066893</v>
      </c>
      <c r="K1555" s="9"/>
      <c r="L1555" s="9"/>
      <c r="M1555" s="9"/>
    </row>
    <row r="1556" spans="1:13" x14ac:dyDescent="0.25">
      <c r="A1556" s="5">
        <v>52.216666673372188</v>
      </c>
      <c r="B1556" s="5">
        <v>0.76766196447435631</v>
      </c>
      <c r="C1556" s="5">
        <v>0.17956666666666668</v>
      </c>
      <c r="D1556" s="9">
        <v>2220.0153670512191</v>
      </c>
      <c r="E1556">
        <v>1350.4345694444446</v>
      </c>
      <c r="F1556" s="9">
        <f t="shared" si="48"/>
        <v>1.7744705237490929E-2</v>
      </c>
      <c r="G1556" s="9">
        <f t="shared" si="49"/>
        <v>4.2744705237490931E-2</v>
      </c>
      <c r="H1556" s="9">
        <f>E1556-$E$2</f>
        <v>1058.2776666666668</v>
      </c>
      <c r="I1556" s="9">
        <f>IF(H1556=0,Sheet1!$S$1,((D1556-C1556*$Q$2-1420*C1556-H1556*B1556*$Q$1-C1556*H1556*$Q$1)/(H1556*G1556)))</f>
        <v>15.406197514565372</v>
      </c>
      <c r="J1556" s="9">
        <f>I1556/(Sheet1!$S$4*SQRT(Sheet1!$S$5))</f>
        <v>7.883813029140482</v>
      </c>
      <c r="K1556" s="9"/>
      <c r="L1556" s="9"/>
      <c r="M1556" s="9"/>
    </row>
    <row r="1557" spans="1:13" x14ac:dyDescent="0.25">
      <c r="A1557" s="5">
        <v>52.250000004020208</v>
      </c>
      <c r="B1557" s="5">
        <v>0.76802050270177336</v>
      </c>
      <c r="C1557" s="5">
        <v>0.1794323076923077</v>
      </c>
      <c r="D1557" s="9">
        <v>2223.6506623521113</v>
      </c>
      <c r="E1557">
        <v>1347.0146018518521</v>
      </c>
      <c r="F1557" s="9">
        <f t="shared" si="48"/>
        <v>1.7622084160035079E-2</v>
      </c>
      <c r="G1557" s="9">
        <f t="shared" si="49"/>
        <v>4.262208416003508E-2</v>
      </c>
      <c r="H1557" s="9">
        <f>E1557-$E$2</f>
        <v>1054.8576990740744</v>
      </c>
      <c r="I1557" s="9">
        <f>IF(H1557=0,Sheet1!$S$1,((D1557-C1557*$Q$2-1420*C1557-H1557*B1557*$Q$1-C1557*H1557*$Q$1)/(H1557*G1557)))</f>
        <v>15.660333632444711</v>
      </c>
      <c r="J1557" s="9">
        <f>I1557/(Sheet1!$S$4*SQRT(Sheet1!$S$5))</f>
        <v>8.0138620977323978</v>
      </c>
      <c r="K1557" s="9"/>
      <c r="L1557" s="9"/>
      <c r="M1557" s="9"/>
    </row>
    <row r="1558" spans="1:13" x14ac:dyDescent="0.25">
      <c r="A1558" s="5">
        <v>52.283333334668228</v>
      </c>
      <c r="B1558" s="5">
        <v>0.7685046242412289</v>
      </c>
      <c r="C1558" s="5">
        <v>0.1794323076923077</v>
      </c>
      <c r="D1558" s="9">
        <v>2224.0974299962495</v>
      </c>
      <c r="E1558">
        <v>1347.0146018518521</v>
      </c>
      <c r="F1558" s="9">
        <f t="shared" si="48"/>
        <v>1.7622084160035079E-2</v>
      </c>
      <c r="G1558" s="9">
        <f t="shared" si="49"/>
        <v>4.262208416003508E-2</v>
      </c>
      <c r="H1558" s="9">
        <f>E1558-$E$2</f>
        <v>1054.8576990740744</v>
      </c>
      <c r="I1558" s="9">
        <f>IF(H1558=0,Sheet1!$S$1,((D1558-C1558*$Q$2-1420*C1558-H1558*B1558*$Q$1-C1558*H1558*$Q$1)/(H1558*G1558)))</f>
        <v>15.658139740737669</v>
      </c>
      <c r="J1558" s="9">
        <f>I1558/(Sheet1!$S$4*SQRT(Sheet1!$S$5))</f>
        <v>8.0127394175896729</v>
      </c>
      <c r="K1558" s="9"/>
      <c r="L1558" s="9"/>
      <c r="M1558" s="9"/>
    </row>
    <row r="1559" spans="1:13" x14ac:dyDescent="0.25">
      <c r="A1559" s="5">
        <v>52.316666665316248</v>
      </c>
      <c r="B1559" s="5">
        <v>0.76843792546114276</v>
      </c>
      <c r="C1559" s="5">
        <v>0.17847076923076921</v>
      </c>
      <c r="D1559" s="9">
        <v>2230.963835853272</v>
      </c>
      <c r="E1559">
        <v>1344.4631388888888</v>
      </c>
      <c r="F1559" s="9">
        <f t="shared" si="48"/>
        <v>1.753097706648786E-2</v>
      </c>
      <c r="G1559" s="9">
        <f t="shared" si="49"/>
        <v>4.2530977066487861E-2</v>
      </c>
      <c r="H1559" s="9">
        <f>E1559-$E$2</f>
        <v>1052.306236111111</v>
      </c>
      <c r="I1559" s="9">
        <f>IF(H1559=0,Sheet1!$S$1,((D1559-C1559*$Q$2-1420*C1559-H1559*B1559*$Q$1-C1559*H1559*$Q$1)/(H1559*G1559)))</f>
        <v>16.020824109146616</v>
      </c>
      <c r="J1559" s="9">
        <f>I1559/(Sheet1!$S$4*SQRT(Sheet1!$S$5))</f>
        <v>8.1983358794307435</v>
      </c>
      <c r="K1559" s="9"/>
      <c r="L1559" s="9"/>
      <c r="M1559" s="9"/>
    </row>
    <row r="1560" spans="1:13" x14ac:dyDescent="0.25">
      <c r="A1560" s="5">
        <v>52.366666666526967</v>
      </c>
      <c r="B1560" s="5">
        <v>0.7685673544057392</v>
      </c>
      <c r="C1560" s="5">
        <v>0.17835333333333334</v>
      </c>
      <c r="D1560" s="9">
        <v>2234.1110578855964</v>
      </c>
      <c r="E1560">
        <v>1345.667962962963</v>
      </c>
      <c r="F1560" s="9">
        <f t="shared" si="48"/>
        <v>1.7573958859737279E-2</v>
      </c>
      <c r="G1560" s="9">
        <f t="shared" si="49"/>
        <v>4.2573958859737276E-2</v>
      </c>
      <c r="H1560" s="9">
        <f>E1560-$E$2</f>
        <v>1053.5110601851852</v>
      </c>
      <c r="I1560" s="9">
        <f>IF(H1560=0,Sheet1!$S$1,((D1560-C1560*$Q$2-1420*C1560-H1560*B1560*$Q$1-C1560*H1560*$Q$1)/(H1560*G1560)))</f>
        <v>16.035646892298313</v>
      </c>
      <c r="J1560" s="9">
        <f>I1560/(Sheet1!$S$4*SQRT(Sheet1!$S$5))</f>
        <v>8.2059211418440672</v>
      </c>
      <c r="K1560" s="9"/>
      <c r="L1560" s="9"/>
      <c r="M1560" s="9"/>
    </row>
    <row r="1561" spans="1:13" x14ac:dyDescent="0.25">
      <c r="A1561" s="5">
        <v>52.399999997174987</v>
      </c>
      <c r="B1561" s="5">
        <v>0.76860063924261723</v>
      </c>
      <c r="C1561" s="5">
        <v>0.17835333333333334</v>
      </c>
      <c r="D1561" s="9">
        <v>2236.4346798334309</v>
      </c>
      <c r="E1561">
        <v>1345.667962962963</v>
      </c>
      <c r="F1561" s="9">
        <f t="shared" si="48"/>
        <v>1.7573958859737279E-2</v>
      </c>
      <c r="G1561" s="9">
        <f t="shared" si="49"/>
        <v>4.2573958859737276E-2</v>
      </c>
      <c r="H1561" s="9">
        <f>E1561-$E$2</f>
        <v>1053.5110601851852</v>
      </c>
      <c r="I1561" s="9">
        <f>IF(H1561=0,Sheet1!$S$1,((D1561-C1561*$Q$2-1420*C1561-H1561*B1561*$Q$1-C1561*H1561*$Q$1)/(H1561*G1561)))</f>
        <v>16.086618188127346</v>
      </c>
      <c r="J1561" s="9">
        <f>I1561/(Sheet1!$S$4*SQRT(Sheet1!$S$5))</f>
        <v>8.2320046816525885</v>
      </c>
      <c r="K1561" s="9"/>
      <c r="L1561" s="9"/>
      <c r="M1561" s="9"/>
    </row>
    <row r="1562" spans="1:13" x14ac:dyDescent="0.25">
      <c r="A1562" s="5">
        <v>52.433333338300386</v>
      </c>
      <c r="B1562" s="5">
        <v>0.76859859609588321</v>
      </c>
      <c r="C1562" s="5">
        <v>0.18048153846153844</v>
      </c>
      <c r="D1562" s="9">
        <v>2234.1200751678712</v>
      </c>
      <c r="E1562">
        <v>1346.6500416666668</v>
      </c>
      <c r="F1562" s="9">
        <f t="shared" si="48"/>
        <v>1.76090469578573E-2</v>
      </c>
      <c r="G1562" s="9">
        <f t="shared" si="49"/>
        <v>4.2609046957857305E-2</v>
      </c>
      <c r="H1562" s="9">
        <f>E1562-$E$2</f>
        <v>1054.493138888889</v>
      </c>
      <c r="I1562" s="9">
        <f>IF(H1562=0,Sheet1!$S$1,((D1562-C1562*$Q$2-1420*C1562-H1562*B1562*$Q$1-C1562*H1562*$Q$1)/(H1562*G1562)))</f>
        <v>15.812126108715013</v>
      </c>
      <c r="J1562" s="9">
        <f>I1562/(Sheet1!$S$4*SQRT(Sheet1!$S$5))</f>
        <v>8.091538857426924</v>
      </c>
      <c r="K1562" s="9"/>
      <c r="L1562" s="9"/>
      <c r="M1562" s="9"/>
    </row>
    <row r="1563" spans="1:13" x14ac:dyDescent="0.25">
      <c r="A1563" s="5">
        <v>52.466666668948406</v>
      </c>
      <c r="B1563" s="5">
        <v>0.76855297890190366</v>
      </c>
      <c r="C1563" s="5">
        <v>0.18045641025641027</v>
      </c>
      <c r="D1563" s="9">
        <v>2239.7802965741216</v>
      </c>
      <c r="E1563">
        <v>1343.9988842592593</v>
      </c>
      <c r="F1563" s="9">
        <f t="shared" si="48"/>
        <v>1.7514433898635124E-2</v>
      </c>
      <c r="G1563" s="9">
        <f t="shared" si="49"/>
        <v>4.2514433898635129E-2</v>
      </c>
      <c r="H1563" s="9">
        <f>E1563-$E$2</f>
        <v>1051.8419814814815</v>
      </c>
      <c r="I1563" s="9">
        <f>IF(H1563=0,Sheet1!$S$1,((D1563-C1563*$Q$2-1420*C1563-H1563*B1563*$Q$1-C1563*H1563*$Q$1)/(H1563*G1563)))</f>
        <v>16.077118605853908</v>
      </c>
      <c r="J1563" s="9">
        <f>I1563/(Sheet1!$S$4*SQRT(Sheet1!$S$5))</f>
        <v>8.2271434606778531</v>
      </c>
      <c r="K1563" s="9"/>
      <c r="L1563" s="9"/>
      <c r="M1563" s="9"/>
    </row>
    <row r="1564" spans="1:13" x14ac:dyDescent="0.25">
      <c r="A1564" s="5">
        <v>52.499999999596426</v>
      </c>
      <c r="B1564" s="5">
        <v>0.76846250092765322</v>
      </c>
      <c r="C1564" s="5">
        <v>0.18045641025641027</v>
      </c>
      <c r="D1564" s="9">
        <v>2238.1213778217689</v>
      </c>
      <c r="E1564">
        <v>1343.9988842592593</v>
      </c>
      <c r="F1564" s="9">
        <f t="shared" si="48"/>
        <v>1.7514433898635124E-2</v>
      </c>
      <c r="G1564" s="9">
        <f t="shared" si="49"/>
        <v>4.2514433898635129E-2</v>
      </c>
      <c r="H1564" s="9">
        <f>E1564-$E$2</f>
        <v>1051.8419814814815</v>
      </c>
      <c r="I1564" s="9">
        <f>IF(H1564=0,Sheet1!$S$1,((D1564-C1564*$Q$2-1420*C1564-H1564*B1564*$Q$1-C1564*H1564*$Q$1)/(H1564*G1564)))</f>
        <v>16.042294541299086</v>
      </c>
      <c r="J1564" s="9">
        <f>I1564/(Sheet1!$S$4*SQRT(Sheet1!$S$5))</f>
        <v>8.2093229430838548</v>
      </c>
      <c r="K1564" s="9"/>
      <c r="L1564" s="9"/>
      <c r="M1564" s="9"/>
    </row>
    <row r="1565" spans="1:13" x14ac:dyDescent="0.25">
      <c r="A1565" s="5">
        <v>52.550000000807145</v>
      </c>
      <c r="B1565" s="5">
        <v>0.76828527908350952</v>
      </c>
      <c r="C1565" s="5">
        <v>0.18117641025641026</v>
      </c>
      <c r="D1565" s="9">
        <v>2241.0515152717689</v>
      </c>
      <c r="E1565">
        <v>1340.0813472222221</v>
      </c>
      <c r="F1565" s="9">
        <f t="shared" si="48"/>
        <v>1.7375257397550241E-2</v>
      </c>
      <c r="G1565" s="9">
        <f t="shared" si="49"/>
        <v>4.2375257397550242E-2</v>
      </c>
      <c r="H1565" s="9">
        <f>E1565-$E$2</f>
        <v>1047.9244444444444</v>
      </c>
      <c r="I1565" s="9">
        <f>IF(H1565=0,Sheet1!$S$1,((D1565-C1565*$Q$2-1420*C1565-H1565*B1565*$Q$1-C1565*H1565*$Q$1)/(H1565*G1565)))</f>
        <v>16.256005537700943</v>
      </c>
      <c r="J1565" s="9">
        <f>I1565/(Sheet1!$S$4*SQRT(Sheet1!$S$5))</f>
        <v>8.3186852653772458</v>
      </c>
      <c r="K1565" s="9"/>
      <c r="L1565" s="9"/>
      <c r="M1565" s="9"/>
    </row>
    <row r="1566" spans="1:13" x14ac:dyDescent="0.25">
      <c r="A1566" s="5">
        <v>52.583333331455165</v>
      </c>
      <c r="B1566" s="5">
        <v>0.76816415141012029</v>
      </c>
      <c r="C1566" s="5">
        <v>0.18117641025641026</v>
      </c>
      <c r="D1566" s="9">
        <v>2243.7918491340106</v>
      </c>
      <c r="E1566">
        <v>1340.0813472222221</v>
      </c>
      <c r="F1566" s="9">
        <f t="shared" si="48"/>
        <v>1.7375257397550241E-2</v>
      </c>
      <c r="G1566" s="9">
        <f t="shared" si="49"/>
        <v>4.2375257397550242E-2</v>
      </c>
      <c r="H1566" s="9">
        <f>E1566-$E$2</f>
        <v>1047.9244444444444</v>
      </c>
      <c r="I1566" s="9">
        <f>IF(H1566=0,Sheet1!$S$1,((D1566-C1566*$Q$2-1420*C1566-H1566*B1566*$Q$1-C1566*H1566*$Q$1)/(H1566*G1566)))</f>
        <v>16.320769162527313</v>
      </c>
      <c r="J1566" s="9">
        <f>I1566/(Sheet1!$S$4*SQRT(Sheet1!$S$5))</f>
        <v>8.3518267533231061</v>
      </c>
      <c r="K1566" s="9"/>
      <c r="L1566" s="9"/>
      <c r="M1566" s="9"/>
    </row>
    <row r="1567" spans="1:13" x14ac:dyDescent="0.25">
      <c r="A1567" s="5">
        <v>52.616666672580564</v>
      </c>
      <c r="B1567" s="5">
        <v>0.7680500542145281</v>
      </c>
      <c r="C1567" s="5">
        <v>0.1805846153846154</v>
      </c>
      <c r="D1567" s="9">
        <v>2245.871226694625</v>
      </c>
      <c r="E1567">
        <v>1338.2939074074075</v>
      </c>
      <c r="F1567" s="9">
        <f t="shared" si="48"/>
        <v>1.7312005197410767E-2</v>
      </c>
      <c r="G1567" s="9">
        <f t="shared" si="49"/>
        <v>4.2312005197410768E-2</v>
      </c>
      <c r="H1567" s="9">
        <f>E1567-$E$2</f>
        <v>1046.1370046296297</v>
      </c>
      <c r="I1567" s="9">
        <f>IF(H1567=0,Sheet1!$S$1,((D1567-C1567*$Q$2-1420*C1567-H1567*B1567*$Q$1-C1567*H1567*$Q$1)/(H1567*G1567)))</f>
        <v>16.512522376411017</v>
      </c>
      <c r="J1567" s="9">
        <f>I1567/(Sheet1!$S$4*SQRT(Sheet1!$S$5))</f>
        <v>8.4499526201742015</v>
      </c>
      <c r="K1567" s="9"/>
      <c r="L1567" s="9"/>
      <c r="M1567" s="9"/>
    </row>
    <row r="1568" spans="1:13" x14ac:dyDescent="0.25">
      <c r="A1568" s="5">
        <v>52.650000003228584</v>
      </c>
      <c r="B1568" s="5">
        <v>0.76794561267113493</v>
      </c>
      <c r="C1568" s="5">
        <v>0.17823435897435899</v>
      </c>
      <c r="D1568" s="9">
        <v>2255.486456186045</v>
      </c>
      <c r="E1568">
        <v>1340.3567870370371</v>
      </c>
      <c r="F1568" s="9">
        <f t="shared" si="48"/>
        <v>1.7385018278061416E-2</v>
      </c>
      <c r="G1568" s="9">
        <f t="shared" si="49"/>
        <v>4.2385018278061418E-2</v>
      </c>
      <c r="H1568" s="9">
        <f>E1568-$E$2</f>
        <v>1048.1998842592593</v>
      </c>
      <c r="I1568" s="9">
        <f>IF(H1568=0,Sheet1!$S$1,((D1568-C1568*$Q$2-1420*C1568-H1568*B1568*$Q$1-C1568*H1568*$Q$1)/(H1568*G1568)))</f>
        <v>16.816178718631807</v>
      </c>
      <c r="J1568" s="9">
        <f>I1568/(Sheet1!$S$4*SQRT(Sheet1!$S$5))</f>
        <v>8.605342671802326</v>
      </c>
      <c r="K1568" s="9"/>
      <c r="L1568" s="9"/>
      <c r="M1568" s="9"/>
    </row>
    <row r="1569" spans="1:13" x14ac:dyDescent="0.25">
      <c r="A1569" s="5">
        <v>52.700000004439303</v>
      </c>
      <c r="B1569" s="5">
        <v>0.76780894838163438</v>
      </c>
      <c r="C1569" s="5">
        <v>0.17704717948717949</v>
      </c>
      <c r="D1569" s="9">
        <v>2256.2683483853798</v>
      </c>
      <c r="E1569">
        <v>1341.5783009259258</v>
      </c>
      <c r="F1569" s="9">
        <f t="shared" si="48"/>
        <v>1.7428350303455804E-2</v>
      </c>
      <c r="G1569" s="9">
        <f t="shared" si="49"/>
        <v>4.2428350303455806E-2</v>
      </c>
      <c r="H1569" s="9">
        <f>E1569-$E$2</f>
        <v>1049.421398148148</v>
      </c>
      <c r="I1569" s="9">
        <f>IF(H1569=0,Sheet1!$S$1,((D1569-C1569*$Q$2-1420*C1569-H1569*B1569*$Q$1-C1569*H1569*$Q$1)/(H1569*G1569)))</f>
        <v>16.869802935816008</v>
      </c>
      <c r="J1569" s="9">
        <f>I1569/(Sheet1!$S$4*SQRT(Sheet1!$S$5))</f>
        <v>8.6327837909827441</v>
      </c>
      <c r="K1569" s="9"/>
      <c r="L1569" s="9"/>
      <c r="M1569" s="9"/>
    </row>
    <row r="1570" spans="1:13" x14ac:dyDescent="0.25">
      <c r="A1570" s="5">
        <v>52.733333335087323</v>
      </c>
      <c r="B1570" s="5">
        <v>0.76772087017715696</v>
      </c>
      <c r="C1570" s="5">
        <v>0.17704717948717949</v>
      </c>
      <c r="D1570" s="9">
        <v>2258.5190470531279</v>
      </c>
      <c r="E1570">
        <v>1341.5783009259258</v>
      </c>
      <c r="F1570" s="9">
        <f t="shared" si="48"/>
        <v>1.7428350303455804E-2</v>
      </c>
      <c r="G1570" s="9">
        <f t="shared" si="49"/>
        <v>4.2428350303455806E-2</v>
      </c>
      <c r="H1570" s="9">
        <f>E1570-$E$2</f>
        <v>1049.421398148148</v>
      </c>
      <c r="I1570" s="9">
        <f>IF(H1570=0,Sheet1!$S$1,((D1570-C1570*$Q$2-1420*C1570-H1570*B1570*$Q$1-C1570*H1570*$Q$1)/(H1570*G1570)))</f>
        <v>16.922568878519559</v>
      </c>
      <c r="J1570" s="9">
        <f>I1570/(Sheet1!$S$4*SQRT(Sheet1!$S$5))</f>
        <v>8.6597857053868577</v>
      </c>
      <c r="K1570" s="9"/>
      <c r="L1570" s="9"/>
      <c r="M1570" s="9"/>
    </row>
    <row r="1571" spans="1:13" x14ac:dyDescent="0.25">
      <c r="A1571" s="5">
        <v>52.766666665735343</v>
      </c>
      <c r="B1571" s="5">
        <v>0.76763360788484536</v>
      </c>
      <c r="C1571" s="5">
        <v>0.17919384615384618</v>
      </c>
      <c r="D1571" s="9">
        <v>2253.0674260219794</v>
      </c>
      <c r="E1571">
        <v>1341.2132546296298</v>
      </c>
      <c r="F1571" s="9">
        <f t="shared" si="48"/>
        <v>1.741539299264314E-2</v>
      </c>
      <c r="G1571" s="9">
        <f t="shared" si="49"/>
        <v>4.2415392992643144E-2</v>
      </c>
      <c r="H1571" s="9">
        <f>E1571-$E$2</f>
        <v>1049.056351851852</v>
      </c>
      <c r="I1571" s="9">
        <f>IF(H1571=0,Sheet1!$S$1,((D1571-C1571*$Q$2-1420*C1571-H1571*B1571*$Q$1-C1571*H1571*$Q$1)/(H1571*G1571)))</f>
        <v>16.645958447547685</v>
      </c>
      <c r="J1571" s="9">
        <f>I1571/(Sheet1!$S$4*SQRT(Sheet1!$S$5))</f>
        <v>8.5182358571760641</v>
      </c>
      <c r="K1571" s="9"/>
      <c r="L1571" s="9"/>
      <c r="M1571" s="9"/>
    </row>
    <row r="1572" spans="1:13" x14ac:dyDescent="0.25">
      <c r="A1572" s="5">
        <v>52.799999996383363</v>
      </c>
      <c r="B1572" s="5">
        <v>0.76754294046782545</v>
      </c>
      <c r="C1572" s="5">
        <v>0.17919384615384618</v>
      </c>
      <c r="D1572" s="9">
        <v>2254.5382157742888</v>
      </c>
      <c r="E1572">
        <v>1341.2132546296298</v>
      </c>
      <c r="F1572" s="9">
        <f t="shared" si="48"/>
        <v>1.741539299264314E-2</v>
      </c>
      <c r="G1572" s="9">
        <f t="shared" si="49"/>
        <v>4.2415392992643144E-2</v>
      </c>
      <c r="H1572" s="9">
        <f>E1572-$E$2</f>
        <v>1049.056351851852</v>
      </c>
      <c r="I1572" s="9">
        <f>IF(H1572=0,Sheet1!$S$1,((D1572-C1572*$Q$2-1420*C1572-H1572*B1572*$Q$1-C1572*H1572*$Q$1)/(H1572*G1572)))</f>
        <v>16.681295735417915</v>
      </c>
      <c r="J1572" s="9">
        <f>I1572/(Sheet1!$S$4*SQRT(Sheet1!$S$5))</f>
        <v>8.5363190065230992</v>
      </c>
      <c r="K1572" s="9"/>
      <c r="L1572" s="9"/>
      <c r="M1572" s="9"/>
    </row>
    <row r="1573" spans="1:13" x14ac:dyDescent="0.25">
      <c r="A1573" s="5">
        <v>52.833333337508762</v>
      </c>
      <c r="B1573" s="5">
        <v>0.76744344861191871</v>
      </c>
      <c r="C1573" s="5">
        <v>0.17992205128205127</v>
      </c>
      <c r="D1573" s="9">
        <v>2255.6678528942134</v>
      </c>
      <c r="E1573">
        <v>1341.6033194444444</v>
      </c>
      <c r="F1573" s="9">
        <f t="shared" si="48"/>
        <v>1.7429238573985244E-2</v>
      </c>
      <c r="G1573" s="9">
        <f t="shared" si="49"/>
        <v>4.2429238573985242E-2</v>
      </c>
      <c r="H1573" s="9">
        <f>E1573-$E$2</f>
        <v>1049.4464166666667</v>
      </c>
      <c r="I1573" s="9">
        <f>IF(H1573=0,Sheet1!$S$1,((D1573-C1573*$Q$2-1420*C1573-H1573*B1573*$Q$1-C1573*H1573*$Q$1)/(H1573*G1573)))</f>
        <v>16.629128133370315</v>
      </c>
      <c r="J1573" s="9">
        <f>I1573/(Sheet1!$S$4*SQRT(Sheet1!$S$5))</f>
        <v>8.5096232809663519</v>
      </c>
      <c r="K1573" s="9"/>
      <c r="L1573" s="9"/>
      <c r="M1573" s="9"/>
    </row>
    <row r="1574" spans="1:13" x14ac:dyDescent="0.25">
      <c r="A1574" s="5">
        <v>52.883333338719481</v>
      </c>
      <c r="B1574" s="5">
        <v>0.76729362105973742</v>
      </c>
      <c r="C1574" s="5">
        <v>0.17867128205128205</v>
      </c>
      <c r="D1574" s="9">
        <v>2262.0267125383511</v>
      </c>
      <c r="E1574">
        <v>1342.8595879629629</v>
      </c>
      <c r="F1574" s="9">
        <f t="shared" si="48"/>
        <v>1.7473881177700112E-2</v>
      </c>
      <c r="G1574" s="9">
        <f t="shared" si="49"/>
        <v>4.247388117770011E-2</v>
      </c>
      <c r="H1574" s="9">
        <f>E1574-$E$2</f>
        <v>1050.7026851851851</v>
      </c>
      <c r="I1574" s="9">
        <f>IF(H1574=0,Sheet1!$S$1,((D1574-C1574*$Q$2-1420*C1574-H1574*B1574*$Q$1-C1574*H1574*$Q$1)/(H1574*G1574)))</f>
        <v>16.8116397131807</v>
      </c>
      <c r="J1574" s="9">
        <f>I1574/(Sheet1!$S$4*SQRT(Sheet1!$S$5))</f>
        <v>8.6030199266680416</v>
      </c>
      <c r="K1574" s="9"/>
      <c r="L1574" s="9"/>
      <c r="M1574" s="9"/>
    </row>
    <row r="1575" spans="1:13" x14ac:dyDescent="0.25">
      <c r="A1575" s="5">
        <v>52.916666669367501</v>
      </c>
      <c r="B1575" s="5">
        <v>0.76720930685309552</v>
      </c>
      <c r="C1575" s="5">
        <v>0.17875435897435898</v>
      </c>
      <c r="D1575" s="9">
        <v>2261.1024531785724</v>
      </c>
      <c r="E1575">
        <v>1340.2569444444443</v>
      </c>
      <c r="F1575" s="9">
        <f t="shared" si="48"/>
        <v>1.7381479684171572E-2</v>
      </c>
      <c r="G1575" s="9">
        <f t="shared" si="49"/>
        <v>4.2381479684171573E-2</v>
      </c>
      <c r="H1575" s="9">
        <f>E1575-$E$2</f>
        <v>1048.1000416666666</v>
      </c>
      <c r="I1575" s="9">
        <f>IF(H1575=0,Sheet1!$S$1,((D1575-C1575*$Q$2-1420*C1575-H1575*B1575*$Q$1-C1575*H1575*$Q$1)/(H1575*G1575)))</f>
        <v>16.923836173414482</v>
      </c>
      <c r="J1575" s="9">
        <f>I1575/(Sheet1!$S$4*SQRT(Sheet1!$S$5))</f>
        <v>8.6604342181684775</v>
      </c>
      <c r="K1575" s="9"/>
      <c r="L1575" s="9"/>
      <c r="M1575" s="9"/>
    </row>
    <row r="1576" spans="1:13" x14ac:dyDescent="0.25">
      <c r="A1576" s="5">
        <v>52.950000000015521</v>
      </c>
      <c r="B1576" s="5">
        <v>0.76713788076784706</v>
      </c>
      <c r="C1576" s="5">
        <v>0.1803051282051282</v>
      </c>
      <c r="D1576" s="9">
        <v>2259.4832361817025</v>
      </c>
      <c r="E1576">
        <v>1339.4656249999998</v>
      </c>
      <c r="F1576" s="9">
        <f t="shared" si="48"/>
        <v>1.7353451190241679E-2</v>
      </c>
      <c r="G1576" s="9">
        <f t="shared" si="49"/>
        <v>4.2353451190241684E-2</v>
      </c>
      <c r="H1576" s="9">
        <f>E1576-$E$2</f>
        <v>1047.3087222222221</v>
      </c>
      <c r="I1576" s="9">
        <f>IF(H1576=0,Sheet1!$S$1,((D1576-C1576*$Q$2-1420*C1576-H1576*B1576*$Q$1-C1576*H1576*$Q$1)/(H1576*G1576)))</f>
        <v>16.803945500499079</v>
      </c>
      <c r="J1576" s="9">
        <f>I1576/(Sheet1!$S$4*SQRT(Sheet1!$S$5))</f>
        <v>8.5990825674247251</v>
      </c>
      <c r="K1576" s="9"/>
      <c r="L1576" s="9"/>
      <c r="M1576" s="9"/>
    </row>
    <row r="1577" spans="1:13" x14ac:dyDescent="0.25">
      <c r="A1577" s="5">
        <v>52.983333330663541</v>
      </c>
      <c r="B1577" s="5">
        <v>0.76708629225930891</v>
      </c>
      <c r="C1577" s="5">
        <v>0.1803051282051282</v>
      </c>
      <c r="D1577" s="9">
        <v>2257.4979511475376</v>
      </c>
      <c r="E1577">
        <v>1339.4656249999998</v>
      </c>
      <c r="F1577" s="9">
        <f t="shared" si="48"/>
        <v>1.7353451190241679E-2</v>
      </c>
      <c r="G1577" s="9">
        <f t="shared" si="49"/>
        <v>4.2353451190241684E-2</v>
      </c>
      <c r="H1577" s="9">
        <f>E1577-$E$2</f>
        <v>1047.3087222222221</v>
      </c>
      <c r="I1577" s="9">
        <f>IF(H1577=0,Sheet1!$S$1,((D1577-C1577*$Q$2-1420*C1577-H1577*B1577*$Q$1-C1577*H1577*$Q$1)/(H1577*G1577)))</f>
        <v>16.760489542544594</v>
      </c>
      <c r="J1577" s="9">
        <f>I1577/(Sheet1!$S$4*SQRT(Sheet1!$S$5))</f>
        <v>8.5768448512594322</v>
      </c>
      <c r="K1577" s="9"/>
      <c r="L1577" s="9"/>
      <c r="M1577" s="9"/>
    </row>
    <row r="1578" spans="1:13" x14ac:dyDescent="0.25">
      <c r="A1578" s="5">
        <v>53.01666667178894</v>
      </c>
      <c r="B1578" s="5">
        <v>0.76707069187035226</v>
      </c>
      <c r="C1578" s="5">
        <v>0.17871282051282053</v>
      </c>
      <c r="D1578" s="9">
        <v>2263.6244928412671</v>
      </c>
      <c r="E1578">
        <v>1343.7170324074073</v>
      </c>
      <c r="F1578" s="9">
        <f t="shared" si="48"/>
        <v>1.7504395592860083E-2</v>
      </c>
      <c r="G1578" s="9">
        <f t="shared" si="49"/>
        <v>4.2504395592860081E-2</v>
      </c>
      <c r="H1578" s="9">
        <f>E1578-$E$2</f>
        <v>1051.5601296296295</v>
      </c>
      <c r="I1578" s="9">
        <f>IF(H1578=0,Sheet1!$S$1,((D1578-C1578*$Q$2-1420*C1578-H1578*B1578*$Q$1-C1578*H1578*$Q$1)/(H1578*G1578)))</f>
        <v>16.80445424039452</v>
      </c>
      <c r="J1578" s="9">
        <f>I1578/(Sheet1!$S$4*SQRT(Sheet1!$S$5))</f>
        <v>8.5993429048773855</v>
      </c>
      <c r="K1578" s="9"/>
      <c r="L1578" s="9"/>
      <c r="M1578" s="9"/>
    </row>
    <row r="1579" spans="1:13" x14ac:dyDescent="0.25">
      <c r="A1579" s="5">
        <v>53.066666672999659</v>
      </c>
      <c r="B1579" s="5">
        <v>0.76715818041216832</v>
      </c>
      <c r="C1579" s="5">
        <v>0.17686923076923075</v>
      </c>
      <c r="D1579" s="9">
        <v>2270.1117788427291</v>
      </c>
      <c r="E1579">
        <v>1343.2836712962962</v>
      </c>
      <c r="F1579" s="9">
        <f t="shared" si="48"/>
        <v>1.7488968796756033E-2</v>
      </c>
      <c r="G1579" s="9">
        <f t="shared" si="49"/>
        <v>4.2488968796756038E-2</v>
      </c>
      <c r="H1579" s="9">
        <f>E1579-$E$2</f>
        <v>1051.1267685185185</v>
      </c>
      <c r="I1579" s="9">
        <f>IF(H1579=0,Sheet1!$S$1,((D1579-C1579*$Q$2-1420*C1579-H1579*B1579*$Q$1-C1579*H1579*$Q$1)/(H1579*G1579)))</f>
        <v>17.120707980928774</v>
      </c>
      <c r="J1579" s="9">
        <f>I1579/(Sheet1!$S$4*SQRT(Sheet1!$S$5))</f>
        <v>8.7611794227969533</v>
      </c>
      <c r="K1579" s="9"/>
      <c r="L1579" s="9"/>
      <c r="M1579" s="9"/>
    </row>
    <row r="1580" spans="1:13" x14ac:dyDescent="0.25">
      <c r="A1580" s="5">
        <v>53.100000003647679</v>
      </c>
      <c r="B1580" s="5">
        <v>0.76730033924947927</v>
      </c>
      <c r="C1580" s="5">
        <v>0.17672923076923075</v>
      </c>
      <c r="D1580" s="9">
        <v>2269.857184003311</v>
      </c>
      <c r="E1580">
        <v>1345.4903333333332</v>
      </c>
      <c r="F1580" s="9">
        <f t="shared" si="48"/>
        <v>1.7567617492686444E-2</v>
      </c>
      <c r="G1580" s="9">
        <f t="shared" si="49"/>
        <v>4.2567617492686449E-2</v>
      </c>
      <c r="H1580" s="9">
        <f>E1580-$E$2</f>
        <v>1053.3334305555554</v>
      </c>
      <c r="I1580" s="9">
        <f>IF(H1580=0,Sheet1!$S$1,((D1580-C1580*$Q$2-1420*C1580-H1580*B1580*$Q$1-C1580*H1580*$Q$1)/(H1580*G1580)))</f>
        <v>17.005792238169779</v>
      </c>
      <c r="J1580" s="9">
        <f>I1580/(Sheet1!$S$4*SQRT(Sheet1!$S$5))</f>
        <v>8.7023735929249035</v>
      </c>
      <c r="K1580" s="9"/>
      <c r="L1580" s="9"/>
      <c r="M1580" s="9"/>
    </row>
    <row r="1581" spans="1:13" x14ac:dyDescent="0.25">
      <c r="A1581" s="5">
        <v>53.133333334295699</v>
      </c>
      <c r="B1581" s="5">
        <v>0.7675130825296328</v>
      </c>
      <c r="C1581" s="5">
        <v>0.17672923076923075</v>
      </c>
      <c r="D1581" s="9">
        <v>2268.5880376355244</v>
      </c>
      <c r="E1581">
        <v>1345.4903333333332</v>
      </c>
      <c r="F1581" s="9">
        <f t="shared" si="48"/>
        <v>1.7567617492686444E-2</v>
      </c>
      <c r="G1581" s="9">
        <f t="shared" si="49"/>
        <v>4.2567617492686449E-2</v>
      </c>
      <c r="H1581" s="9">
        <f>E1581-$E$2</f>
        <v>1053.3334305555554</v>
      </c>
      <c r="I1581" s="9">
        <f>IF(H1581=0,Sheet1!$S$1,((D1581-C1581*$Q$2-1420*C1581-H1581*B1581*$Q$1-C1581*H1581*$Q$1)/(H1581*G1581)))</f>
        <v>16.972149399116315</v>
      </c>
      <c r="J1581" s="9">
        <f>I1581/(Sheet1!$S$4*SQRT(Sheet1!$S$5))</f>
        <v>8.6851575438241309</v>
      </c>
      <c r="K1581" s="9"/>
      <c r="L1581" s="9"/>
      <c r="M1581" s="9"/>
    </row>
    <row r="1582" spans="1:13" x14ac:dyDescent="0.25">
      <c r="A1582" s="5">
        <v>53.166666664943719</v>
      </c>
      <c r="B1582" s="5">
        <v>0.76781118766655676</v>
      </c>
      <c r="C1582" s="5">
        <v>0.17744820512820511</v>
      </c>
      <c r="D1582" s="9">
        <v>2272.2802315177282</v>
      </c>
      <c r="E1582">
        <v>1343.0976157407404</v>
      </c>
      <c r="F1582" s="9">
        <f t="shared" si="48"/>
        <v>1.7482348410911518E-2</v>
      </c>
      <c r="G1582" s="9">
        <f t="shared" si="49"/>
        <v>4.2482348410911516E-2</v>
      </c>
      <c r="H1582" s="9">
        <f>E1582-$E$2</f>
        <v>1050.9407129629626</v>
      </c>
      <c r="I1582" s="9">
        <f>IF(H1582=0,Sheet1!$S$1,((D1582-C1582*$Q$2-1420*C1582-H1582*B1582*$Q$1-C1582*H1582*$Q$1)/(H1582*G1582)))</f>
        <v>17.115527378850086</v>
      </c>
      <c r="J1582" s="9">
        <f>I1582/(Sheet1!$S$4*SQRT(Sheet1!$S$5))</f>
        <v>8.7585283534381357</v>
      </c>
      <c r="K1582" s="9"/>
      <c r="L1582" s="9"/>
      <c r="M1582" s="9"/>
    </row>
    <row r="1583" spans="1:13" x14ac:dyDescent="0.25">
      <c r="A1583" s="5">
        <v>53.200000006069118</v>
      </c>
      <c r="B1583" s="5">
        <v>0.76821442420243313</v>
      </c>
      <c r="C1583" s="5">
        <v>0.1807805128205128</v>
      </c>
      <c r="D1583" s="9">
        <v>2271.0221293267077</v>
      </c>
      <c r="E1583">
        <v>1341.8948425925923</v>
      </c>
      <c r="F1583" s="9">
        <f t="shared" si="48"/>
        <v>1.743959122162379E-2</v>
      </c>
      <c r="G1583" s="9">
        <f t="shared" si="49"/>
        <v>4.2439591221623787E-2</v>
      </c>
      <c r="H1583" s="9">
        <f>E1583-$E$2</f>
        <v>1049.7379398148146</v>
      </c>
      <c r="I1583" s="9">
        <f>IF(H1583=0,Sheet1!$S$1,((D1583-C1583*$Q$2-1420*C1583-H1583*B1583*$Q$1-C1583*H1583*$Q$1)/(H1583*G1583)))</f>
        <v>16.868919069045919</v>
      </c>
      <c r="J1583" s="9">
        <f>I1583/(Sheet1!$S$4*SQRT(Sheet1!$S$5))</f>
        <v>8.6323314898648693</v>
      </c>
      <c r="K1583" s="9"/>
      <c r="L1583" s="9"/>
      <c r="M1583" s="9"/>
    </row>
    <row r="1584" spans="1:13" x14ac:dyDescent="0.25">
      <c r="A1584" s="5">
        <v>53.249999996802458</v>
      </c>
      <c r="B1584" s="5">
        <v>0.76906075596118406</v>
      </c>
      <c r="C1584" s="5">
        <v>0.1807805128205128</v>
      </c>
      <c r="D1584" s="9">
        <v>2269.2209890307349</v>
      </c>
      <c r="E1584">
        <v>1341.8948425925923</v>
      </c>
      <c r="F1584" s="9">
        <f t="shared" si="48"/>
        <v>1.743959122162379E-2</v>
      </c>
      <c r="G1584" s="9">
        <f t="shared" si="49"/>
        <v>4.2439591221623787E-2</v>
      </c>
      <c r="H1584" s="9">
        <f>E1584-$E$2</f>
        <v>1049.7379398148146</v>
      </c>
      <c r="I1584" s="9">
        <f>IF(H1584=0,Sheet1!$S$1,((D1584-C1584*$Q$2-1420*C1584-H1584*B1584*$Q$1-C1584*H1584*$Q$1)/(H1584*G1584)))</f>
        <v>16.807191748290116</v>
      </c>
      <c r="J1584" s="9">
        <f>I1584/(Sheet1!$S$4*SQRT(Sheet1!$S$5))</f>
        <v>8.6007437697172833</v>
      </c>
      <c r="K1584" s="9"/>
      <c r="L1584" s="9"/>
      <c r="M1584" s="9"/>
    </row>
    <row r="1585" spans="1:13" x14ac:dyDescent="0.25">
      <c r="A1585" s="5">
        <v>53.283333337927857</v>
      </c>
      <c r="B1585" s="5">
        <v>0.76979315870169351</v>
      </c>
      <c r="C1585" s="5">
        <v>0.18098871794871796</v>
      </c>
      <c r="D1585" s="9">
        <v>2268.2331404989063</v>
      </c>
      <c r="E1585">
        <v>1339.9624629629629</v>
      </c>
      <c r="F1585" s="9">
        <f t="shared" si="48"/>
        <v>1.7371045590069634E-2</v>
      </c>
      <c r="G1585" s="9">
        <f t="shared" si="49"/>
        <v>4.2371045590069635E-2</v>
      </c>
      <c r="H1585" s="9">
        <f>E1585-$E$2</f>
        <v>1047.8055601851852</v>
      </c>
      <c r="I1585" s="9">
        <f>IF(H1585=0,Sheet1!$S$1,((D1585-C1585*$Q$2-1420*C1585-H1585*B1585*$Q$1-C1585*H1585*$Q$1)/(H1585*G1585)))</f>
        <v>16.851803892722074</v>
      </c>
      <c r="J1585" s="9">
        <f>I1585/(Sheet1!$S$4*SQRT(Sheet1!$S$5))</f>
        <v>8.6235731411567986</v>
      </c>
      <c r="K1585" s="9"/>
      <c r="L1585" s="9"/>
      <c r="M1585" s="9"/>
    </row>
    <row r="1586" spans="1:13" x14ac:dyDescent="0.25">
      <c r="A1586" s="5">
        <v>53.316666668575877</v>
      </c>
      <c r="B1586" s="5">
        <v>0.77024506319110664</v>
      </c>
      <c r="C1586" s="5">
        <v>0.17986769230769231</v>
      </c>
      <c r="D1586" s="9">
        <v>2276.6928712089539</v>
      </c>
      <c r="E1586">
        <v>1341.9083333333333</v>
      </c>
      <c r="F1586" s="9">
        <f t="shared" si="48"/>
        <v>1.744007040908406E-2</v>
      </c>
      <c r="G1586" s="9">
        <f t="shared" si="49"/>
        <v>4.2440070409084062E-2</v>
      </c>
      <c r="H1586" s="9">
        <f>E1586-$E$2</f>
        <v>1049.7514305555555</v>
      </c>
      <c r="I1586" s="9">
        <f>IF(H1586=0,Sheet1!$S$1,((D1586-C1586*$Q$2-1420*C1586-H1586*B1586*$Q$1-C1586*H1586*$Q$1)/(H1586*G1586)))</f>
        <v>17.018992670941682</v>
      </c>
      <c r="J1586" s="9">
        <f>I1586/(Sheet1!$S$4*SQRT(Sheet1!$S$5))</f>
        <v>8.7091286500231284</v>
      </c>
      <c r="K1586" s="9"/>
      <c r="L1586" s="9"/>
      <c r="M1586" s="9"/>
    </row>
    <row r="1587" spans="1:13" x14ac:dyDescent="0.25">
      <c r="A1587" s="5">
        <v>53.349999999223897</v>
      </c>
      <c r="B1587" s="5">
        <v>0.77158036240190497</v>
      </c>
      <c r="C1587" s="5">
        <v>0.17986769230769231</v>
      </c>
      <c r="D1587" s="9">
        <v>2282.8559271528106</v>
      </c>
      <c r="E1587">
        <v>1341.9083333333333</v>
      </c>
      <c r="F1587" s="9">
        <f t="shared" si="48"/>
        <v>1.744007040908406E-2</v>
      </c>
      <c r="G1587" s="9">
        <f t="shared" si="49"/>
        <v>4.2440070409084062E-2</v>
      </c>
      <c r="H1587" s="9">
        <f>E1587-$E$2</f>
        <v>1049.7514305555555</v>
      </c>
      <c r="I1587" s="9">
        <f>IF(H1587=0,Sheet1!$S$1,((D1587-C1587*$Q$2-1420*C1587-H1587*B1587*$Q$1-C1587*H1587*$Q$1)/(H1587*G1587)))</f>
        <v>17.123725470389878</v>
      </c>
      <c r="J1587" s="9">
        <f>I1587/(Sheet1!$S$4*SQRT(Sheet1!$S$5))</f>
        <v>8.7627235625956459</v>
      </c>
      <c r="K1587" s="9"/>
      <c r="L1587" s="9"/>
      <c r="M1587" s="9"/>
    </row>
    <row r="1588" spans="1:13" x14ac:dyDescent="0.25">
      <c r="A1588" s="5">
        <v>53.383333329871917</v>
      </c>
      <c r="B1588" s="5">
        <v>0.77259517229696928</v>
      </c>
      <c r="C1588" s="5">
        <v>0.17825538461538462</v>
      </c>
      <c r="D1588" s="9">
        <v>2288.0076185375842</v>
      </c>
      <c r="E1588">
        <v>1340.5470462962962</v>
      </c>
      <c r="F1588" s="9">
        <f t="shared" si="48"/>
        <v>1.7391762743941035E-2</v>
      </c>
      <c r="G1588" s="9">
        <f t="shared" si="49"/>
        <v>4.2391762743941033E-2</v>
      </c>
      <c r="H1588" s="9">
        <f>E1588-$E$2</f>
        <v>1048.3901435185185</v>
      </c>
      <c r="I1588" s="9">
        <f>IF(H1588=0,Sheet1!$S$1,((D1588-C1588*$Q$2-1420*C1588-H1588*B1588*$Q$1-C1588*H1588*$Q$1)/(H1588*G1588)))</f>
        <v>17.419013279593383</v>
      </c>
      <c r="J1588" s="9">
        <f>I1588/(Sheet1!$S$4*SQRT(Sheet1!$S$5))</f>
        <v>8.9138311850536844</v>
      </c>
      <c r="K1588" s="9"/>
      <c r="L1588" s="9"/>
      <c r="M1588" s="9"/>
    </row>
    <row r="1589" spans="1:13" x14ac:dyDescent="0.25">
      <c r="A1589" s="5">
        <v>53.433333331082636</v>
      </c>
      <c r="B1589" s="5">
        <v>0.77420588239319044</v>
      </c>
      <c r="C1589" s="5">
        <v>0.17883384615384618</v>
      </c>
      <c r="D1589" s="9">
        <v>2285.6203097986458</v>
      </c>
      <c r="E1589">
        <v>1341.3924722222223</v>
      </c>
      <c r="F1589" s="9">
        <f t="shared" si="48"/>
        <v>1.7421753502765022E-2</v>
      </c>
      <c r="G1589" s="9">
        <f t="shared" si="49"/>
        <v>4.2421753502765024E-2</v>
      </c>
      <c r="H1589" s="9">
        <f>E1589-$E$2</f>
        <v>1049.2355694444445</v>
      </c>
      <c r="I1589" s="9">
        <f>IF(H1589=0,Sheet1!$S$1,((D1589-C1589*$Q$2-1420*C1589-H1589*B1589*$Q$1-C1589*H1589*$Q$1)/(H1589*G1589)))</f>
        <v>17.231885583610588</v>
      </c>
      <c r="J1589" s="9">
        <f>I1589/(Sheet1!$S$4*SQRT(Sheet1!$S$5))</f>
        <v>8.8180723343504255</v>
      </c>
      <c r="K1589" s="9"/>
      <c r="L1589" s="9"/>
      <c r="M1589" s="9"/>
    </row>
    <row r="1590" spans="1:13" x14ac:dyDescent="0.25">
      <c r="A1590" s="5">
        <v>53.466666672208035</v>
      </c>
      <c r="B1590" s="5">
        <v>0.7752840222136117</v>
      </c>
      <c r="C1590" s="5">
        <v>0.18055589743589745</v>
      </c>
      <c r="D1590" s="9">
        <v>2275.2894460844259</v>
      </c>
      <c r="E1590">
        <v>1341.7632453703704</v>
      </c>
      <c r="F1590" s="9">
        <f t="shared" si="48"/>
        <v>1.7434917391098967E-2</v>
      </c>
      <c r="G1590" s="9">
        <f t="shared" si="49"/>
        <v>4.2434917391098968E-2</v>
      </c>
      <c r="H1590" s="9">
        <f>E1590-$E$2</f>
        <v>1049.6063425925927</v>
      </c>
      <c r="I1590" s="9">
        <f>IF(H1590=0,Sheet1!$S$1,((D1590-C1590*$Q$2-1420*C1590-H1590*B1590*$Q$1-C1590*H1590*$Q$1)/(H1590*G1590)))</f>
        <v>16.812129712731259</v>
      </c>
      <c r="J1590" s="9">
        <f>I1590/(Sheet1!$S$4*SQRT(Sheet1!$S$5))</f>
        <v>8.6032706741245324</v>
      </c>
      <c r="K1590" s="9"/>
      <c r="L1590" s="9"/>
      <c r="M1590" s="9"/>
    </row>
    <row r="1591" spans="1:13" x14ac:dyDescent="0.25">
      <c r="A1591" s="5">
        <v>53.500000002856055</v>
      </c>
      <c r="B1591" s="5">
        <v>0.77629689735072116</v>
      </c>
      <c r="C1591" s="5">
        <v>0.17949538461538461</v>
      </c>
      <c r="D1591" s="9">
        <v>2280.9037678244749</v>
      </c>
      <c r="E1591">
        <v>1342.6561620370371</v>
      </c>
      <c r="F1591" s="9">
        <f t="shared" si="48"/>
        <v>1.7466647016390273E-2</v>
      </c>
      <c r="G1591" s="9">
        <f t="shared" si="49"/>
        <v>4.2466647016390274E-2</v>
      </c>
      <c r="H1591" s="9">
        <f>E1591-$E$2</f>
        <v>1050.4992592592594</v>
      </c>
      <c r="I1591" s="9">
        <f>IF(H1591=0,Sheet1!$S$1,((D1591-C1591*$Q$2-1420*C1591-H1591*B1591*$Q$1-C1591*H1591*$Q$1)/(H1591*G1591)))</f>
        <v>16.951810638917877</v>
      </c>
      <c r="J1591" s="9">
        <f>I1591/(Sheet1!$S$4*SQRT(Sheet1!$S$5))</f>
        <v>8.6747495906288385</v>
      </c>
      <c r="K1591" s="9"/>
      <c r="L1591" s="9"/>
      <c r="M1591" s="9"/>
    </row>
    <row r="1592" spans="1:13" x14ac:dyDescent="0.25">
      <c r="A1592" s="5">
        <v>53.533333333504075</v>
      </c>
      <c r="B1592" s="5">
        <v>0.77719272841598674</v>
      </c>
      <c r="C1592" s="5">
        <v>0.17949538461538461</v>
      </c>
      <c r="D1592" s="9">
        <v>2283.9944083459823</v>
      </c>
      <c r="E1592">
        <v>1342.6561620370371</v>
      </c>
      <c r="F1592" s="9">
        <f t="shared" si="48"/>
        <v>1.7466647016390273E-2</v>
      </c>
      <c r="G1592" s="9">
        <f t="shared" si="49"/>
        <v>4.2466647016390274E-2</v>
      </c>
      <c r="H1592" s="9">
        <f>E1592-$E$2</f>
        <v>1050.4992592592594</v>
      </c>
      <c r="I1592" s="9">
        <f>IF(H1592=0,Sheet1!$S$1,((D1592-C1592*$Q$2-1420*C1592-H1592*B1592*$Q$1-C1592*H1592*$Q$1)/(H1592*G1592)))</f>
        <v>16.998560754968263</v>
      </c>
      <c r="J1592" s="9">
        <f>I1592/(Sheet1!$S$4*SQRT(Sheet1!$S$5))</f>
        <v>8.6986730262256771</v>
      </c>
      <c r="K1592" s="9"/>
      <c r="L1592" s="9"/>
      <c r="M1592" s="9"/>
    </row>
    <row r="1593" spans="1:13" x14ac:dyDescent="0.25">
      <c r="A1593" s="5">
        <v>53.566666664152095</v>
      </c>
      <c r="B1593" s="5">
        <v>0.77794303233598128</v>
      </c>
      <c r="C1593" s="5">
        <v>0.17799538461538461</v>
      </c>
      <c r="D1593" s="9">
        <v>2290.5300945505842</v>
      </c>
      <c r="E1593">
        <v>1342.7403101851851</v>
      </c>
      <c r="F1593" s="9">
        <f t="shared" si="48"/>
        <v>1.74696392175205E-2</v>
      </c>
      <c r="G1593" s="9">
        <f t="shared" si="49"/>
        <v>4.2469639217520505E-2</v>
      </c>
      <c r="H1593" s="9">
        <f>E1593-$E$2</f>
        <v>1050.5834074074073</v>
      </c>
      <c r="I1593" s="9">
        <f>IF(H1593=0,Sheet1!$S$1,((D1593-C1593*$Q$2-1420*C1593-H1593*B1593*$Q$1-C1593*H1593*$Q$1)/(H1593*G1593)))</f>
        <v>17.244128229760207</v>
      </c>
      <c r="J1593" s="9">
        <f>I1593/(Sheet1!$S$4*SQRT(Sheet1!$S$5))</f>
        <v>8.82433726332685</v>
      </c>
      <c r="K1593" s="9"/>
      <c r="L1593" s="9"/>
      <c r="M1593" s="9"/>
    </row>
    <row r="1594" spans="1:13" x14ac:dyDescent="0.25">
      <c r="A1594" s="5">
        <v>53.616666665362814</v>
      </c>
      <c r="B1594" s="5">
        <v>0.77879599684506473</v>
      </c>
      <c r="C1594" s="5">
        <v>0.17812512820512821</v>
      </c>
      <c r="D1594" s="9">
        <v>2288.2124845907751</v>
      </c>
      <c r="E1594">
        <v>1342.8967222222223</v>
      </c>
      <c r="F1594" s="9">
        <f t="shared" si="48"/>
        <v>1.7475201951910487E-2</v>
      </c>
      <c r="G1594" s="9">
        <f t="shared" si="49"/>
        <v>4.2475201951910485E-2</v>
      </c>
      <c r="H1594" s="9">
        <f>E1594-$E$2</f>
        <v>1050.7398194444445</v>
      </c>
      <c r="I1594" s="9">
        <f>IF(H1594=0,Sheet1!$S$1,((D1594-C1594*$Q$2-1420*C1594-H1594*B1594*$Q$1-C1594*H1594*$Q$1)/(H1594*G1594)))</f>
        <v>17.151761178894951</v>
      </c>
      <c r="J1594" s="9">
        <f>I1594/(Sheet1!$S$4*SQRT(Sheet1!$S$5))</f>
        <v>8.777070274935566</v>
      </c>
      <c r="K1594" s="9"/>
      <c r="L1594" s="9"/>
      <c r="M1594" s="9"/>
    </row>
    <row r="1595" spans="1:13" x14ac:dyDescent="0.25">
      <c r="A1595" s="5">
        <v>53.650000006488213</v>
      </c>
      <c r="B1595" s="5">
        <v>0.77919309790307956</v>
      </c>
      <c r="C1595" s="5">
        <v>0.17880974358974358</v>
      </c>
      <c r="D1595" s="9">
        <v>2285.0859521256934</v>
      </c>
      <c r="E1595">
        <v>1340.9945138888888</v>
      </c>
      <c r="F1595" s="9">
        <f t="shared" si="48"/>
        <v>1.7407631917916201E-2</v>
      </c>
      <c r="G1595" s="9">
        <f t="shared" si="49"/>
        <v>4.2407631917916203E-2</v>
      </c>
      <c r="H1595" s="9">
        <f>E1595-$E$2</f>
        <v>1048.8376111111111</v>
      </c>
      <c r="I1595" s="9">
        <f>IF(H1595=0,Sheet1!$S$1,((D1595-C1595*$Q$2-1420*C1595-H1595*B1595*$Q$1-C1595*H1595*$Q$1)/(H1595*G1595)))</f>
        <v>17.117631029805651</v>
      </c>
      <c r="J1595" s="9">
        <f>I1595/(Sheet1!$S$4*SQRT(Sheet1!$S$5))</f>
        <v>8.7596048546835963</v>
      </c>
      <c r="K1595" s="9"/>
      <c r="L1595" s="9"/>
      <c r="M1595" s="9"/>
    </row>
    <row r="1596" spans="1:13" x14ac:dyDescent="0.25">
      <c r="A1596" s="5">
        <v>53.683333337136233</v>
      </c>
      <c r="B1596" s="5">
        <v>0.77946485883478844</v>
      </c>
      <c r="C1596" s="5">
        <v>0.17880974358974358</v>
      </c>
      <c r="D1596" s="9">
        <v>2283.3336917122397</v>
      </c>
      <c r="E1596">
        <v>1340.9945138888888</v>
      </c>
      <c r="F1596" s="9">
        <f t="shared" si="48"/>
        <v>1.7407631917916201E-2</v>
      </c>
      <c r="G1596" s="9">
        <f t="shared" si="49"/>
        <v>4.2407631917916203E-2</v>
      </c>
      <c r="H1596" s="9">
        <f>E1596-$E$2</f>
        <v>1048.8376111111111</v>
      </c>
      <c r="I1596" s="9">
        <f>IF(H1596=0,Sheet1!$S$1,((D1596-C1596*$Q$2-1420*C1596-H1596*B1596*$Q$1-C1596*H1596*$Q$1)/(H1596*G1596)))</f>
        <v>17.071391484701326</v>
      </c>
      <c r="J1596" s="9">
        <f>I1596/(Sheet1!$S$4*SQRT(Sheet1!$S$5))</f>
        <v>8.7359426935429028</v>
      </c>
      <c r="K1596" s="9"/>
      <c r="L1596" s="9"/>
      <c r="M1596" s="9"/>
    </row>
    <row r="1597" spans="1:13" x14ac:dyDescent="0.25">
      <c r="A1597" s="5">
        <v>53.716666667784253</v>
      </c>
      <c r="B1597" s="5">
        <v>0.77961736785940716</v>
      </c>
      <c r="C1597" s="5">
        <v>0.17868717948717949</v>
      </c>
      <c r="D1597" s="9">
        <v>2284.6646392140115</v>
      </c>
      <c r="E1597">
        <v>1343.7556018518517</v>
      </c>
      <c r="F1597" s="9">
        <f t="shared" si="48"/>
        <v>1.7505769034518073E-2</v>
      </c>
      <c r="G1597" s="9">
        <f t="shared" si="49"/>
        <v>4.2505769034518075E-2</v>
      </c>
      <c r="H1597" s="9">
        <f>E1597-$E$2</f>
        <v>1051.5986990740739</v>
      </c>
      <c r="I1597" s="9">
        <f>IF(H1597=0,Sheet1!$S$1,((D1597-C1597*$Q$2-1420*C1597-H1597*B1597*$Q$1-C1597*H1597*$Q$1)/(H1597*G1597)))</f>
        <v>16.959972582805648</v>
      </c>
      <c r="J1597" s="9">
        <f>I1597/(Sheet1!$S$4*SQRT(Sheet1!$S$5))</f>
        <v>8.6789263019493763</v>
      </c>
      <c r="K1597" s="9"/>
      <c r="L1597" s="9"/>
      <c r="M1597" s="9"/>
    </row>
    <row r="1598" spans="1:13" x14ac:dyDescent="0.25">
      <c r="A1598" s="5">
        <v>53.766666668994972</v>
      </c>
      <c r="B1598" s="5">
        <v>0.77964103971513798</v>
      </c>
      <c r="C1598" s="5">
        <v>0.17879692307692308</v>
      </c>
      <c r="D1598" s="9">
        <v>2284.7611490640975</v>
      </c>
      <c r="E1598">
        <v>1342.8175000000001</v>
      </c>
      <c r="F1598" s="9">
        <f t="shared" si="48"/>
        <v>1.7472384294085382E-2</v>
      </c>
      <c r="G1598" s="9">
        <f t="shared" si="49"/>
        <v>4.2472384294085383E-2</v>
      </c>
      <c r="H1598" s="9">
        <f>E1598-$E$2</f>
        <v>1050.6605972222223</v>
      </c>
      <c r="I1598" s="9">
        <f>IF(H1598=0,Sheet1!$S$1,((D1598-C1598*$Q$2-1420*C1598-H1598*B1598*$Q$1-C1598*H1598*$Q$1)/(H1598*G1598)))</f>
        <v>17.002584824078809</v>
      </c>
      <c r="J1598" s="9">
        <f>I1598/(Sheet1!$S$4*SQRT(Sheet1!$S$5))</f>
        <v>8.7007322630006101</v>
      </c>
      <c r="K1598" s="9"/>
      <c r="L1598" s="9"/>
      <c r="M1598" s="9"/>
    </row>
    <row r="1599" spans="1:13" x14ac:dyDescent="0.25">
      <c r="A1599" s="5">
        <v>53.799999999642992</v>
      </c>
      <c r="B1599" s="5">
        <v>0.77953437035674278</v>
      </c>
      <c r="C1599" s="5">
        <v>0.17879692307692308</v>
      </c>
      <c r="D1599" s="9">
        <v>2285.5245501793252</v>
      </c>
      <c r="E1599">
        <v>1342.8175000000001</v>
      </c>
      <c r="F1599" s="9">
        <f t="shared" si="48"/>
        <v>1.7472384294085382E-2</v>
      </c>
      <c r="G1599" s="9">
        <f t="shared" si="49"/>
        <v>4.2472384294085383E-2</v>
      </c>
      <c r="H1599" s="9">
        <f>E1599-$E$2</f>
        <v>1050.6605972222223</v>
      </c>
      <c r="I1599" s="9">
        <f>IF(H1599=0,Sheet1!$S$1,((D1599-C1599*$Q$2-1420*C1599-H1599*B1599*$Q$1-C1599*H1599*$Q$1)/(H1599*G1599)))</f>
        <v>17.022374493105911</v>
      </c>
      <c r="J1599" s="9">
        <f>I1599/(Sheet1!$S$4*SQRT(Sheet1!$S$5))</f>
        <v>8.7108592297859406</v>
      </c>
      <c r="K1599" s="9"/>
      <c r="L1599" s="9"/>
      <c r="M1599" s="9"/>
    </row>
    <row r="1600" spans="1:13" x14ac:dyDescent="0.25">
      <c r="A1600" s="5">
        <v>53.833333330291012</v>
      </c>
      <c r="B1600" s="5">
        <v>0.77932532191129944</v>
      </c>
      <c r="C1600" s="5">
        <v>0.17768153846153845</v>
      </c>
      <c r="D1600" s="9">
        <v>2286.5629222395937</v>
      </c>
      <c r="E1600">
        <v>1341.3850740740741</v>
      </c>
      <c r="F1600" s="9">
        <f t="shared" si="48"/>
        <v>1.7421490908184612E-2</v>
      </c>
      <c r="G1600" s="9">
        <f t="shared" si="49"/>
        <v>4.2421490908184617E-2</v>
      </c>
      <c r="H1600" s="9">
        <f>E1600-$E$2</f>
        <v>1049.2281712962963</v>
      </c>
      <c r="I1600" s="9">
        <f>IF(H1600=0,Sheet1!$S$1,((D1600-C1600*$Q$2-1420*C1600-H1600*B1600*$Q$1-C1600*H1600*$Q$1)/(H1600*G1600)))</f>
        <v>17.218824250868384</v>
      </c>
      <c r="J1600" s="9">
        <f>I1600/(Sheet1!$S$4*SQRT(Sheet1!$S$5))</f>
        <v>8.8113884589065599</v>
      </c>
      <c r="K1600" s="9"/>
      <c r="L1600" s="9"/>
      <c r="M1600" s="9"/>
    </row>
    <row r="1601" spans="1:13" x14ac:dyDescent="0.25">
      <c r="A1601" s="5">
        <v>53.866666671416411</v>
      </c>
      <c r="B1601" s="5">
        <v>0.77899943370974423</v>
      </c>
      <c r="C1601" s="5">
        <v>0.17766666666666667</v>
      </c>
      <c r="D1601" s="9">
        <v>2287.423099112345</v>
      </c>
      <c r="E1601">
        <v>1342.5576342592594</v>
      </c>
      <c r="F1601" s="9">
        <f t="shared" si="48"/>
        <v>1.7463143934575556E-2</v>
      </c>
      <c r="G1601" s="9">
        <f t="shared" si="49"/>
        <v>4.2463143934575558E-2</v>
      </c>
      <c r="H1601" s="9">
        <f>E1601-$E$2</f>
        <v>1050.4007314814817</v>
      </c>
      <c r="I1601" s="9">
        <f>IF(H1601=0,Sheet1!$S$1,((D1601-C1601*$Q$2-1420*C1601-H1601*B1601*$Q$1-C1601*H1601*$Q$1)/(H1601*G1601)))</f>
        <v>17.184558074286787</v>
      </c>
      <c r="J1601" s="9">
        <f>I1601/(Sheet1!$S$4*SQRT(Sheet1!$S$5))</f>
        <v>8.7938534293097117</v>
      </c>
      <c r="K1601" s="9"/>
      <c r="L1601" s="9"/>
      <c r="M1601" s="9"/>
    </row>
    <row r="1602" spans="1:13" x14ac:dyDescent="0.25">
      <c r="A1602" s="5">
        <v>53.900000002064431</v>
      </c>
      <c r="B1602" s="5">
        <v>0.77855805042726411</v>
      </c>
      <c r="C1602" s="5">
        <v>0.17972769230769231</v>
      </c>
      <c r="D1602" s="9">
        <v>2283.0610365527223</v>
      </c>
      <c r="E1602">
        <v>1342.7829259259261</v>
      </c>
      <c r="F1602" s="9">
        <f t="shared" si="48"/>
        <v>1.7471154711329748E-2</v>
      </c>
      <c r="G1602" s="9">
        <f t="shared" si="49"/>
        <v>4.2471154711329749E-2</v>
      </c>
      <c r="H1602" s="9">
        <f>E1602-$E$2</f>
        <v>1050.6260231481483</v>
      </c>
      <c r="I1602" s="9">
        <f>IF(H1602=0,Sheet1!$S$1,((D1602-C1602*$Q$2-1420*C1602-H1602*B1602*$Q$1-C1602*H1602*$Q$1)/(H1602*G1602)))</f>
        <v>16.917591169527185</v>
      </c>
      <c r="J1602" s="9">
        <f>I1602/(Sheet1!$S$4*SQRT(Sheet1!$S$5))</f>
        <v>8.6572384625015015</v>
      </c>
      <c r="K1602" s="9"/>
      <c r="L1602" s="9"/>
      <c r="M1602" s="9"/>
    </row>
    <row r="1603" spans="1:13" x14ac:dyDescent="0.25">
      <c r="A1603" s="5">
        <v>53.95000000327515</v>
      </c>
      <c r="B1603" s="5">
        <v>0.77774005961409032</v>
      </c>
      <c r="C1603" s="5">
        <v>0.17947333333333335</v>
      </c>
      <c r="D1603" s="9">
        <v>2277.9647649076746</v>
      </c>
      <c r="E1603">
        <v>1341.1171712962964</v>
      </c>
      <c r="F1603" s="9">
        <f t="shared" ref="F1603:F1666" si="50">(0.0000000000567*$Q$4*(E1603^4-$Q$5^4))/(E1603-$Q$5)</f>
        <v>1.7411983600433781E-2</v>
      </c>
      <c r="G1603" s="9">
        <f t="shared" ref="G1603:G1666" si="51">F1603+$Q$3</f>
        <v>4.2411983600433786E-2</v>
      </c>
      <c r="H1603" s="9">
        <f>E1603-$E$2</f>
        <v>1048.9602685185187</v>
      </c>
      <c r="I1603" s="9">
        <f>IF(H1603=0,Sheet1!$S$1,((D1603-C1603*$Q$2-1420*C1603-H1603*B1603*$Q$1-C1603*H1603*$Q$1)/(H1603*G1603)))</f>
        <v>16.933275557827631</v>
      </c>
      <c r="J1603" s="9">
        <f>I1603/(Sheet1!$S$4*SQRT(Sheet1!$S$5))</f>
        <v>8.6652646340938269</v>
      </c>
      <c r="K1603" s="9"/>
      <c r="L1603" s="9"/>
      <c r="M1603" s="9"/>
    </row>
    <row r="1604" spans="1:13" x14ac:dyDescent="0.25">
      <c r="A1604" s="5">
        <v>53.98333333392317</v>
      </c>
      <c r="B1604" s="5">
        <v>0.77712939206107445</v>
      </c>
      <c r="C1604" s="5">
        <v>0.17947333333333335</v>
      </c>
      <c r="D1604" s="9">
        <v>2275.6717633759622</v>
      </c>
      <c r="E1604">
        <v>1341.1171712962964</v>
      </c>
      <c r="F1604" s="9">
        <f t="shared" si="50"/>
        <v>1.7411983600433781E-2</v>
      </c>
      <c r="G1604" s="9">
        <f t="shared" si="51"/>
        <v>4.2411983600433786E-2</v>
      </c>
      <c r="H1604" s="9">
        <f>E1604-$E$2</f>
        <v>1048.9602685185187</v>
      </c>
      <c r="I1604" s="9">
        <f>IF(H1604=0,Sheet1!$S$1,((D1604-C1604*$Q$2-1420*C1604-H1604*B1604*$Q$1-C1604*H1604*$Q$1)/(H1604*G1604)))</f>
        <v>16.897111660186024</v>
      </c>
      <c r="J1604" s="9">
        <f>I1604/(Sheet1!$S$4*SQRT(Sheet1!$S$5))</f>
        <v>8.6467584837512881</v>
      </c>
      <c r="K1604" s="9"/>
      <c r="L1604" s="9"/>
      <c r="M1604" s="9"/>
    </row>
    <row r="1605" spans="1:13" x14ac:dyDescent="0.25">
      <c r="A1605" s="5">
        <v>54.01666666457119</v>
      </c>
      <c r="B1605" s="5">
        <v>0.77650061688081229</v>
      </c>
      <c r="C1605" s="5">
        <v>0.17823897435897434</v>
      </c>
      <c r="D1605" s="9">
        <v>2272.9465810381062</v>
      </c>
      <c r="E1605">
        <v>1340.9204305555554</v>
      </c>
      <c r="F1605" s="9">
        <f t="shared" si="50"/>
        <v>1.7405003919869384E-2</v>
      </c>
      <c r="G1605" s="9">
        <f t="shared" si="51"/>
        <v>4.2405003919869386E-2</v>
      </c>
      <c r="H1605" s="9">
        <f>E1605-$E$2</f>
        <v>1048.7635277777777</v>
      </c>
      <c r="I1605" s="9">
        <f>IF(H1605=0,Sheet1!$S$1,((D1605-C1605*$Q$2-1420*C1605-H1605*B1605*$Q$1-C1605*H1605*$Q$1)/(H1605*G1605)))</f>
        <v>16.963173148863795</v>
      </c>
      <c r="J1605" s="9">
        <f>I1605/(Sheet1!$S$4*SQRT(Sheet1!$S$5))</f>
        <v>8.6805641275300225</v>
      </c>
      <c r="K1605" s="9"/>
      <c r="L1605" s="9"/>
      <c r="M1605" s="9"/>
    </row>
    <row r="1606" spans="1:13" x14ac:dyDescent="0.25">
      <c r="A1606" s="5">
        <v>54.050000005696589</v>
      </c>
      <c r="B1606" s="5">
        <v>0.77586697776773228</v>
      </c>
      <c r="C1606" s="5">
        <v>0.17883641025641026</v>
      </c>
      <c r="D1606" s="9">
        <v>2275.7626147969331</v>
      </c>
      <c r="E1606">
        <v>1340.5976249999999</v>
      </c>
      <c r="F1606" s="9">
        <f t="shared" si="50"/>
        <v>1.7393555996996008E-2</v>
      </c>
      <c r="G1606" s="9">
        <f t="shared" si="51"/>
        <v>4.2393555996996013E-2</v>
      </c>
      <c r="H1606" s="9">
        <f>E1606-$E$2</f>
        <v>1048.4407222222221</v>
      </c>
      <c r="I1606" s="9">
        <f>IF(H1606=0,Sheet1!$S$1,((D1606-C1606*$Q$2-1420*C1606-H1606*B1606*$Q$1-C1606*H1606*$Q$1)/(H1606*G1606)))</f>
        <v>17.010779987406281</v>
      </c>
      <c r="J1606" s="9">
        <f>I1606/(Sheet1!$S$4*SQRT(Sheet1!$S$5))</f>
        <v>8.7049259737041087</v>
      </c>
      <c r="K1606" s="9"/>
      <c r="L1606" s="9"/>
      <c r="M1606" s="9"/>
    </row>
    <row r="1607" spans="1:13" x14ac:dyDescent="0.25">
      <c r="A1607" s="5">
        <v>54.083333336344609</v>
      </c>
      <c r="B1607" s="5">
        <v>0.77522208294420314</v>
      </c>
      <c r="C1607" s="5">
        <v>0.17883641025641026</v>
      </c>
      <c r="D1607" s="9">
        <v>2276.0574960200834</v>
      </c>
      <c r="E1607">
        <v>1340.5976249999999</v>
      </c>
      <c r="F1607" s="9">
        <f t="shared" si="50"/>
        <v>1.7393555996996008E-2</v>
      </c>
      <c r="G1607" s="9">
        <f t="shared" si="51"/>
        <v>4.2393555996996013E-2</v>
      </c>
      <c r="H1607" s="9">
        <f>E1607-$E$2</f>
        <v>1048.4407222222221</v>
      </c>
      <c r="I1607" s="9">
        <f>IF(H1607=0,Sheet1!$S$1,((D1607-C1607*$Q$2-1420*C1607-H1607*B1607*$Q$1-C1607*H1607*$Q$1)/(H1607*G1607)))</f>
        <v>17.03366093199439</v>
      </c>
      <c r="J1607" s="9">
        <f>I1607/(Sheet1!$S$4*SQRT(Sheet1!$S$5))</f>
        <v>8.7166348388469999</v>
      </c>
      <c r="K1607" s="9"/>
      <c r="L1607" s="9"/>
      <c r="M1607" s="9"/>
    </row>
    <row r="1608" spans="1:13" x14ac:dyDescent="0.25">
      <c r="A1608" s="5">
        <v>54.133333337555328</v>
      </c>
      <c r="B1608" s="5">
        <v>0.77418656245841388</v>
      </c>
      <c r="C1608" s="5">
        <v>0.17884871794871796</v>
      </c>
      <c r="D1608" s="9">
        <v>2273.8044005385168</v>
      </c>
      <c r="E1608">
        <v>1341.2820046296297</v>
      </c>
      <c r="F1608" s="9">
        <f t="shared" si="50"/>
        <v>1.7417832774209975E-2</v>
      </c>
      <c r="G1608" s="9">
        <f t="shared" si="51"/>
        <v>4.2417832774209976E-2</v>
      </c>
      <c r="H1608" s="9">
        <f>E1608-$E$2</f>
        <v>1049.1251018518519</v>
      </c>
      <c r="I1608" s="9">
        <f>IF(H1608=0,Sheet1!$S$1,((D1608-C1608*$Q$2-1420*C1608-H1608*B1608*$Q$1-C1608*H1608*$Q$1)/(H1608*G1608)))</f>
        <v>16.971572995804227</v>
      </c>
      <c r="J1608" s="9">
        <f>I1608/(Sheet1!$S$4*SQRT(Sheet1!$S$5))</f>
        <v>8.6848625809731352</v>
      </c>
      <c r="K1608" s="9"/>
      <c r="L1608" s="9"/>
      <c r="M1608" s="9"/>
    </row>
    <row r="1609" spans="1:13" x14ac:dyDescent="0.25">
      <c r="A1609" s="5">
        <v>54.166666668203348</v>
      </c>
      <c r="B1609" s="5">
        <v>0.77380007767208392</v>
      </c>
      <c r="C1609" s="5">
        <v>0.17801282051282052</v>
      </c>
      <c r="D1609" s="9">
        <v>2271.09923440681</v>
      </c>
      <c r="E1609">
        <v>1342.2135277777779</v>
      </c>
      <c r="F1609" s="9">
        <f t="shared" si="50"/>
        <v>1.7450913213311329E-2</v>
      </c>
      <c r="G1609" s="9">
        <f t="shared" si="51"/>
        <v>4.2450913213311334E-2</v>
      </c>
      <c r="H1609" s="9">
        <f>E1609-$E$2</f>
        <v>1050.0566250000002</v>
      </c>
      <c r="I1609" s="9">
        <f>IF(H1609=0,Sheet1!$S$1,((D1609-C1609*$Q$2-1420*C1609-H1609*B1609*$Q$1-C1609*H1609*$Q$1)/(H1609*G1609)))</f>
        <v>16.939355434134427</v>
      </c>
      <c r="J1609" s="9">
        <f>I1609/(Sheet1!$S$4*SQRT(Sheet1!$S$5))</f>
        <v>8.6683758890285869</v>
      </c>
      <c r="K1609" s="9"/>
      <c r="L1609" s="9"/>
      <c r="M1609" s="9"/>
    </row>
    <row r="1610" spans="1:13" x14ac:dyDescent="0.25">
      <c r="A1610" s="5">
        <v>54.199999998851368</v>
      </c>
      <c r="B1610" s="5">
        <v>0.77260660818451043</v>
      </c>
      <c r="C1610" s="5">
        <v>0.17801282051282052</v>
      </c>
      <c r="D1610" s="9">
        <v>2271.7636782296954</v>
      </c>
      <c r="E1610">
        <v>1342.2135277777779</v>
      </c>
      <c r="F1610" s="9">
        <f t="shared" si="50"/>
        <v>1.7450913213311329E-2</v>
      </c>
      <c r="G1610" s="9">
        <f t="shared" si="51"/>
        <v>4.2450913213311334E-2</v>
      </c>
      <c r="H1610" s="9">
        <f>E1610-$E$2</f>
        <v>1050.0566250000002</v>
      </c>
      <c r="I1610" s="9">
        <f>IF(H1610=0,Sheet1!$S$1,((D1610-C1610*$Q$2-1420*C1610-H1610*B1610*$Q$1-C1610*H1610*$Q$1)/(H1610*G1610)))</f>
        <v>16.984287210269166</v>
      </c>
      <c r="J1610" s="9">
        <f>I1610/(Sheet1!$S$4*SQRT(Sheet1!$S$5))</f>
        <v>8.6913688255905512</v>
      </c>
      <c r="K1610" s="9"/>
      <c r="L1610" s="9"/>
      <c r="M1610" s="9"/>
    </row>
    <row r="1611" spans="1:13" x14ac:dyDescent="0.25">
      <c r="A1611" s="5">
        <v>54.233333339976767</v>
      </c>
      <c r="B1611" s="5">
        <v>0.77172737412715864</v>
      </c>
      <c r="C1611" s="5">
        <v>0.17631692307692307</v>
      </c>
      <c r="D1611" s="9">
        <v>2273.0276475777132</v>
      </c>
      <c r="E1611">
        <v>1342.879611111111</v>
      </c>
      <c r="F1611" s="9">
        <f t="shared" si="50"/>
        <v>1.7474593343410998E-2</v>
      </c>
      <c r="G1611" s="9">
        <f t="shared" si="51"/>
        <v>4.2474593343410999E-2</v>
      </c>
      <c r="H1611" s="9">
        <f>E1611-$E$2</f>
        <v>1050.7227083333332</v>
      </c>
      <c r="I1611" s="9">
        <f>IF(H1611=0,Sheet1!$S$1,((D1611-C1611*$Q$2-1420*C1611-H1611*B1611*$Q$1-C1611*H1611*$Q$1)/(H1611*G1611)))</f>
        <v>17.13773639682935</v>
      </c>
      <c r="J1611" s="9">
        <f>I1611/(Sheet1!$S$4*SQRT(Sheet1!$S$5))</f>
        <v>8.7698933735960178</v>
      </c>
      <c r="K1611" s="9"/>
      <c r="L1611" s="9"/>
      <c r="M1611" s="9"/>
    </row>
    <row r="1612" spans="1:13" x14ac:dyDescent="0.25">
      <c r="A1612" s="5">
        <v>54.266666670624787</v>
      </c>
      <c r="B1612" s="5">
        <v>0.7707925659617525</v>
      </c>
      <c r="C1612" s="5">
        <v>0.17370153846153846</v>
      </c>
      <c r="D1612" s="9">
        <v>2273.6142393697801</v>
      </c>
      <c r="E1612">
        <v>1341.0370787037036</v>
      </c>
      <c r="F1612" s="9">
        <f t="shared" si="50"/>
        <v>1.7409141963972176E-2</v>
      </c>
      <c r="G1612" s="9">
        <f t="shared" si="51"/>
        <v>4.2409141963972177E-2</v>
      </c>
      <c r="H1612" s="9">
        <f>E1612-$E$2</f>
        <v>1048.8801759259259</v>
      </c>
      <c r="I1612" s="9">
        <f>IF(H1612=0,Sheet1!$S$1,((D1612-C1612*$Q$2-1420*C1612-H1612*B1612*$Q$1-C1612*H1612*$Q$1)/(H1612*G1612)))</f>
        <v>17.487036751662679</v>
      </c>
      <c r="J1612" s="9">
        <f>I1612/(Sheet1!$S$4*SQRT(Sheet1!$S$5))</f>
        <v>8.9486408345392423</v>
      </c>
      <c r="K1612" s="9"/>
      <c r="L1612" s="9"/>
      <c r="M1612" s="9"/>
    </row>
    <row r="1613" spans="1:13" x14ac:dyDescent="0.25">
      <c r="A1613" s="5">
        <v>54.316666671835506</v>
      </c>
      <c r="B1613" s="5">
        <v>0.76932116457788935</v>
      </c>
      <c r="C1613" s="5">
        <v>0.17224102564102564</v>
      </c>
      <c r="D1613" s="9">
        <v>2275.4838185519156</v>
      </c>
      <c r="E1613">
        <v>1341.0584907407406</v>
      </c>
      <c r="F1613" s="9">
        <f t="shared" si="50"/>
        <v>1.7409901619292296E-2</v>
      </c>
      <c r="G1613" s="9">
        <f t="shared" si="51"/>
        <v>4.2409901619292298E-2</v>
      </c>
      <c r="H1613" s="9">
        <f>E1613-$E$2</f>
        <v>1048.9015879629628</v>
      </c>
      <c r="I1613" s="9">
        <f>IF(H1613=0,Sheet1!$S$1,((D1613-C1613*$Q$2-1420*C1613-H1613*B1613*$Q$1-C1613*H1613*$Q$1)/(H1613*G1613)))</f>
        <v>17.684480903841639</v>
      </c>
      <c r="J1613" s="9">
        <f>I1613/(Sheet1!$S$4*SQRT(Sheet1!$S$5))</f>
        <v>9.0496789250871803</v>
      </c>
      <c r="K1613" s="9"/>
      <c r="L1613" s="9"/>
      <c r="M1613" s="9"/>
    </row>
    <row r="1614" spans="1:13" x14ac:dyDescent="0.25">
      <c r="A1614" s="5">
        <v>54.350000002483526</v>
      </c>
      <c r="B1614" s="5">
        <v>0.76830562197569419</v>
      </c>
      <c r="C1614" s="5">
        <v>0.17174051282051284</v>
      </c>
      <c r="D1614" s="9">
        <v>2273.6869114299861</v>
      </c>
      <c r="E1614">
        <v>1342.8630740740741</v>
      </c>
      <c r="F1614" s="9">
        <f t="shared" si="50"/>
        <v>1.7474005167220336E-2</v>
      </c>
      <c r="G1614" s="9">
        <f t="shared" si="51"/>
        <v>4.2474005167220337E-2</v>
      </c>
      <c r="H1614" s="9">
        <f>E1614-$E$2</f>
        <v>1050.7061712962964</v>
      </c>
      <c r="I1614" s="9">
        <f>IF(H1614=0,Sheet1!$S$1,((D1614-C1614*$Q$2-1420*C1614-H1614*B1614*$Q$1-C1614*H1614*$Q$1)/(H1614*G1614)))</f>
        <v>17.612920243434431</v>
      </c>
      <c r="J1614" s="9">
        <f>I1614/(Sheet1!$S$4*SQRT(Sheet1!$S$5))</f>
        <v>9.0130591903110382</v>
      </c>
      <c r="K1614" s="9"/>
      <c r="L1614" s="9"/>
      <c r="M1614" s="9"/>
    </row>
    <row r="1615" spans="1:13" x14ac:dyDescent="0.25">
      <c r="A1615" s="5">
        <v>54.383333333131546</v>
      </c>
      <c r="B1615" s="5">
        <v>0.76727684281743969</v>
      </c>
      <c r="C1615" s="5">
        <v>0.17174051282051284</v>
      </c>
      <c r="D1615" s="9">
        <v>2275.4767922351402</v>
      </c>
      <c r="E1615">
        <v>1342.8630740740741</v>
      </c>
      <c r="F1615" s="9">
        <f t="shared" si="50"/>
        <v>1.7474005167220336E-2</v>
      </c>
      <c r="G1615" s="9">
        <f t="shared" si="51"/>
        <v>4.2474005167220337E-2</v>
      </c>
      <c r="H1615" s="9">
        <f>E1615-$E$2</f>
        <v>1050.7061712962964</v>
      </c>
      <c r="I1615" s="9">
        <f>IF(H1615=0,Sheet1!$S$1,((D1615-C1615*$Q$2-1420*C1615-H1615*B1615*$Q$1-C1615*H1615*$Q$1)/(H1615*G1615)))</f>
        <v>17.678895628500303</v>
      </c>
      <c r="J1615" s="9">
        <f>I1615/(Sheet1!$S$4*SQRT(Sheet1!$S$5))</f>
        <v>9.0468207722908325</v>
      </c>
      <c r="K1615" s="9"/>
      <c r="L1615" s="9"/>
      <c r="M1615" s="9"/>
    </row>
    <row r="1616" spans="1:13" x14ac:dyDescent="0.25">
      <c r="A1616" s="5">
        <v>54.416666663779566</v>
      </c>
      <c r="B1616" s="5">
        <v>0.76624667028682425</v>
      </c>
      <c r="C1616" s="5">
        <v>0.17231897435897434</v>
      </c>
      <c r="D1616" s="9">
        <v>2272.2313358932042</v>
      </c>
      <c r="E1616">
        <v>1341.6683888888888</v>
      </c>
      <c r="F1616" s="9">
        <f t="shared" si="50"/>
        <v>1.7431548976890938E-2</v>
      </c>
      <c r="G1616" s="9">
        <f t="shared" si="51"/>
        <v>4.2431548976890943E-2</v>
      </c>
      <c r="H1616" s="9">
        <f>E1616-$E$2</f>
        <v>1049.511486111111</v>
      </c>
      <c r="I1616" s="9">
        <f>IF(H1616=0,Sheet1!$S$1,((D1616-C1616*$Q$2-1420*C1616-H1616*B1616*$Q$1-C1616*H1616*$Q$1)/(H1616*G1616)))</f>
        <v>17.649390600508749</v>
      </c>
      <c r="J1616" s="9">
        <f>I1616/(Sheet1!$S$4*SQRT(Sheet1!$S$5))</f>
        <v>9.0317221651306259</v>
      </c>
      <c r="K1616" s="9"/>
      <c r="L1616" s="9"/>
      <c r="M1616" s="9"/>
    </row>
    <row r="1617" spans="1:13" x14ac:dyDescent="0.25">
      <c r="A1617" s="5">
        <v>54.450000004904965</v>
      </c>
      <c r="B1617" s="5">
        <v>0.7652176034213557</v>
      </c>
      <c r="C1617" s="5">
        <v>0.17078102564102565</v>
      </c>
      <c r="D1617" s="9">
        <v>2273.3044274572785</v>
      </c>
      <c r="E1617">
        <v>1340.8457731481481</v>
      </c>
      <c r="F1617" s="9">
        <f t="shared" si="50"/>
        <v>1.7402355828927921E-2</v>
      </c>
      <c r="G1617" s="9">
        <f t="shared" si="51"/>
        <v>4.2402355828927922E-2</v>
      </c>
      <c r="H1617" s="9">
        <f>E1617-$E$2</f>
        <v>1048.6888703703703</v>
      </c>
      <c r="I1617" s="9">
        <f>IF(H1617=0,Sheet1!$S$1,((D1617-C1617*$Q$2-1420*C1617-H1617*B1617*$Q$1-C1617*H1617*$Q$1)/(H1617*G1617)))</f>
        <v>17.86988587440829</v>
      </c>
      <c r="J1617" s="9">
        <f>I1617/(Sheet1!$S$4*SQRT(Sheet1!$S$5))</f>
        <v>9.1445562055607592</v>
      </c>
      <c r="K1617" s="9"/>
      <c r="L1617" s="9"/>
      <c r="M1617" s="9"/>
    </row>
    <row r="1618" spans="1:13" x14ac:dyDescent="0.25">
      <c r="A1618" s="5">
        <v>54.500000006115684</v>
      </c>
      <c r="B1618" s="5">
        <v>0.76366304183966405</v>
      </c>
      <c r="C1618" s="5">
        <v>0.1705876923076923</v>
      </c>
      <c r="D1618" s="9">
        <v>2271.1218403974226</v>
      </c>
      <c r="E1618">
        <v>1341.1417222222221</v>
      </c>
      <c r="F1618" s="9">
        <f t="shared" si="50"/>
        <v>1.7412854715181086E-2</v>
      </c>
      <c r="G1618" s="9">
        <f t="shared" si="51"/>
        <v>4.2412854715181088E-2</v>
      </c>
      <c r="H1618" s="9">
        <f>E1618-$E$2</f>
        <v>1048.9848194444444</v>
      </c>
      <c r="I1618" s="9">
        <f>IF(H1618=0,Sheet1!$S$1,((D1618-C1618*$Q$2-1420*C1618-H1618*B1618*$Q$1-C1618*H1618*$Q$1)/(H1618*G1618)))</f>
        <v>17.859679423935138</v>
      </c>
      <c r="J1618" s="9">
        <f>I1618/(Sheet1!$S$4*SQRT(Sheet1!$S$5))</f>
        <v>9.1393332589416847</v>
      </c>
      <c r="K1618" s="9"/>
      <c r="L1618" s="9"/>
      <c r="M1618" s="9"/>
    </row>
    <row r="1619" spans="1:13" x14ac:dyDescent="0.25">
      <c r="A1619" s="5">
        <v>54.533333336763704</v>
      </c>
      <c r="B1619" s="5">
        <v>0.76261965396104792</v>
      </c>
      <c r="C1619" s="5">
        <v>0.1705876923076923</v>
      </c>
      <c r="D1619" s="9">
        <v>2271.8111329690182</v>
      </c>
      <c r="E1619">
        <v>1341.1417222222221</v>
      </c>
      <c r="F1619" s="9">
        <f t="shared" si="50"/>
        <v>1.7412854715181086E-2</v>
      </c>
      <c r="G1619" s="9">
        <f t="shared" si="51"/>
        <v>4.2412854715181088E-2</v>
      </c>
      <c r="H1619" s="9">
        <f>E1619-$E$2</f>
        <v>1048.9848194444444</v>
      </c>
      <c r="I1619" s="9">
        <f>IF(H1619=0,Sheet1!$S$1,((D1619-C1619*$Q$2-1420*C1619-H1619*B1619*$Q$1-C1619*H1619*$Q$1)/(H1619*G1619)))</f>
        <v>17.901446069826015</v>
      </c>
      <c r="J1619" s="9">
        <f>I1619/(Sheet1!$S$4*SQRT(Sheet1!$S$5))</f>
        <v>9.1607065034912676</v>
      </c>
      <c r="K1619" s="9"/>
      <c r="L1619" s="9"/>
      <c r="M1619" s="9"/>
    </row>
    <row r="1620" spans="1:13" x14ac:dyDescent="0.25">
      <c r="A1620" s="5">
        <v>54.566666667411724</v>
      </c>
      <c r="B1620" s="5">
        <v>0.76159001369709067</v>
      </c>
      <c r="C1620" s="5">
        <v>0.17069435897435897</v>
      </c>
      <c r="D1620" s="9">
        <v>2271.4996261738702</v>
      </c>
      <c r="E1620">
        <v>1337.236986111111</v>
      </c>
      <c r="F1620" s="9">
        <f t="shared" si="50"/>
        <v>1.7274677275068196E-2</v>
      </c>
      <c r="G1620" s="9">
        <f t="shared" si="51"/>
        <v>4.2274677275068201E-2</v>
      </c>
      <c r="H1620" s="9">
        <f>E1620-$E$2</f>
        <v>1045.0800833333333</v>
      </c>
      <c r="I1620" s="9">
        <f>IF(H1620=0,Sheet1!$S$1,((D1620-C1620*$Q$2-1420*C1620-H1620*B1620*$Q$1-C1620*H1620*$Q$1)/(H1620*G1620)))</f>
        <v>18.125331274489614</v>
      </c>
      <c r="J1620" s="9">
        <f>I1620/(Sheet1!$S$4*SQRT(Sheet1!$S$5))</f>
        <v>9.2752752730977797</v>
      </c>
      <c r="K1620" s="9"/>
      <c r="L1620" s="9"/>
      <c r="M1620" s="9"/>
    </row>
    <row r="1621" spans="1:13" x14ac:dyDescent="0.25">
      <c r="A1621" s="5">
        <v>54.599999998059744</v>
      </c>
      <c r="B1621" s="5">
        <v>0.76060505598689376</v>
      </c>
      <c r="C1621" s="5">
        <v>0.17069435897435897</v>
      </c>
      <c r="D1621" s="9">
        <v>2271.2806020899488</v>
      </c>
      <c r="E1621">
        <v>1337.236986111111</v>
      </c>
      <c r="F1621" s="9">
        <f t="shared" si="50"/>
        <v>1.7274677275068196E-2</v>
      </c>
      <c r="G1621" s="9">
        <f t="shared" si="51"/>
        <v>4.2274677275068201E-2</v>
      </c>
      <c r="H1621" s="9">
        <f>E1621-$E$2</f>
        <v>1045.0800833333333</v>
      </c>
      <c r="I1621" s="9">
        <f>IF(H1621=0,Sheet1!$S$1,((D1621-C1621*$Q$2-1420*C1621-H1621*B1621*$Q$1-C1621*H1621*$Q$1)/(H1621*G1621)))</f>
        <v>18.145257114846487</v>
      </c>
      <c r="J1621" s="9">
        <f>I1621/(Sheet1!$S$4*SQRT(Sheet1!$S$5))</f>
        <v>9.2854719228339384</v>
      </c>
      <c r="K1621" s="9"/>
      <c r="L1621" s="9"/>
      <c r="M1621" s="9"/>
    </row>
    <row r="1622" spans="1:13" x14ac:dyDescent="0.25">
      <c r="A1622" s="5">
        <v>54.633333339185143</v>
      </c>
      <c r="B1622" s="5">
        <v>0.75968587334245652</v>
      </c>
      <c r="C1622" s="5">
        <v>0.17070666666666667</v>
      </c>
      <c r="D1622" s="9">
        <v>2266.8419146157057</v>
      </c>
      <c r="E1622">
        <v>1337.6126944444445</v>
      </c>
      <c r="F1622" s="9">
        <f t="shared" si="50"/>
        <v>1.7287940146692465E-2</v>
      </c>
      <c r="G1622" s="9">
        <f t="shared" si="51"/>
        <v>4.2287940146692467E-2</v>
      </c>
      <c r="H1622" s="9">
        <f>E1622-$E$2</f>
        <v>1045.4557916666668</v>
      </c>
      <c r="I1622" s="9">
        <f>IF(H1622=0,Sheet1!$S$1,((D1622-C1622*$Q$2-1420*C1622-H1622*B1622*$Q$1-C1622*H1622*$Q$1)/(H1622*G1622)))</f>
        <v>18.046397010753601</v>
      </c>
      <c r="J1622" s="9">
        <f>I1622/(Sheet1!$S$4*SQRT(Sheet1!$S$5))</f>
        <v>9.2348822444935941</v>
      </c>
      <c r="K1622" s="9"/>
      <c r="L1622" s="9"/>
      <c r="M1622" s="9"/>
    </row>
    <row r="1623" spans="1:13" x14ac:dyDescent="0.25">
      <c r="A1623" s="5">
        <v>54.683333329918483</v>
      </c>
      <c r="B1623" s="5">
        <v>0.75845200470029206</v>
      </c>
      <c r="C1623" s="5">
        <v>0.16795538461538462</v>
      </c>
      <c r="D1623" s="9">
        <v>2270.561112123059</v>
      </c>
      <c r="E1623">
        <v>1338.7211805555553</v>
      </c>
      <c r="F1623" s="9">
        <f t="shared" si="50"/>
        <v>1.732711093570697E-2</v>
      </c>
      <c r="G1623" s="9">
        <f t="shared" si="51"/>
        <v>4.2327110935706971E-2</v>
      </c>
      <c r="H1623" s="9">
        <f>E1623-$E$2</f>
        <v>1046.5642777777775</v>
      </c>
      <c r="I1623" s="9">
        <f>IF(H1623=0,Sheet1!$S$1,((D1623-C1623*$Q$2-1420*C1623-H1623*B1623*$Q$1-C1623*H1623*$Q$1)/(H1623*G1623)))</f>
        <v>18.326760479523905</v>
      </c>
      <c r="J1623" s="9">
        <f>I1623/(Sheet1!$S$4*SQRT(Sheet1!$S$5))</f>
        <v>9.3783526346334476</v>
      </c>
      <c r="K1623" s="9"/>
      <c r="L1623" s="9"/>
      <c r="M1623" s="9"/>
    </row>
    <row r="1624" spans="1:13" x14ac:dyDescent="0.25">
      <c r="A1624" s="5">
        <v>54.716666671043882</v>
      </c>
      <c r="B1624" s="5">
        <v>0.7577522739873539</v>
      </c>
      <c r="C1624" s="5">
        <v>0.16973641025641026</v>
      </c>
      <c r="D1624" s="9">
        <v>2269.8638711817744</v>
      </c>
      <c r="E1624">
        <v>1339.3388935185185</v>
      </c>
      <c r="F1624" s="9">
        <f t="shared" si="50"/>
        <v>1.7348965210308966E-2</v>
      </c>
      <c r="G1624" s="9">
        <f t="shared" si="51"/>
        <v>4.2348965210308967E-2</v>
      </c>
      <c r="H1624" s="9">
        <f>E1624-$E$2</f>
        <v>1047.1819907407407</v>
      </c>
      <c r="I1624" s="9">
        <f>IF(H1624=0,Sheet1!$S$1,((D1624-C1624*$Q$2-1420*C1624-H1624*B1624*$Q$1-C1624*H1624*$Q$1)/(H1624*G1624)))</f>
        <v>18.148518969713994</v>
      </c>
      <c r="J1624" s="9">
        <f>I1624/(Sheet1!$S$4*SQRT(Sheet1!$S$5))</f>
        <v>9.2871411117353073</v>
      </c>
      <c r="K1624" s="9"/>
      <c r="L1624" s="9"/>
      <c r="M1624" s="9"/>
    </row>
    <row r="1625" spans="1:13" x14ac:dyDescent="0.25">
      <c r="A1625" s="5">
        <v>54.750000001691902</v>
      </c>
      <c r="B1625" s="5">
        <v>0.75604935910662041</v>
      </c>
      <c r="C1625" s="5">
        <v>0.17083384615384617</v>
      </c>
      <c r="D1625" s="9">
        <v>2267.7611083188108</v>
      </c>
      <c r="E1625">
        <v>1336.0898287037039</v>
      </c>
      <c r="F1625" s="9">
        <f t="shared" si="50"/>
        <v>1.723422409872304E-2</v>
      </c>
      <c r="G1625" s="9">
        <f t="shared" si="51"/>
        <v>4.2234224098723044E-2</v>
      </c>
      <c r="H1625" s="9">
        <f>E1625-$E$2</f>
        <v>1043.9329259259262</v>
      </c>
      <c r="I1625" s="9">
        <f>IF(H1625=0,Sheet1!$S$1,((D1625-C1625*$Q$2-1420*C1625-H1625*B1625*$Q$1-C1625*H1625*$Q$1)/(H1625*G1625)))</f>
        <v>18.232351473953759</v>
      </c>
      <c r="J1625" s="9">
        <f>I1625/(Sheet1!$S$4*SQRT(Sheet1!$S$5))</f>
        <v>9.3300407168173596</v>
      </c>
      <c r="K1625" s="9"/>
      <c r="L1625" s="9"/>
      <c r="M1625" s="9"/>
    </row>
    <row r="1626" spans="1:13" x14ac:dyDescent="0.25">
      <c r="A1626" s="5">
        <v>54.783333332339922</v>
      </c>
      <c r="B1626" s="5">
        <v>0.75683000118645893</v>
      </c>
      <c r="C1626" s="5">
        <v>0.17083384615384617</v>
      </c>
      <c r="D1626" s="9">
        <v>2269.5984557003981</v>
      </c>
      <c r="E1626">
        <v>1336.0898287037039</v>
      </c>
      <c r="F1626" s="9">
        <f t="shared" si="50"/>
        <v>1.723422409872304E-2</v>
      </c>
      <c r="G1626" s="9">
        <f t="shared" si="51"/>
        <v>4.2234224098723044E-2</v>
      </c>
      <c r="H1626" s="9">
        <f>E1626-$E$2</f>
        <v>1043.9329259259262</v>
      </c>
      <c r="I1626" s="9">
        <f>IF(H1626=0,Sheet1!$S$1,((D1626-C1626*$Q$2-1420*C1626-H1626*B1626*$Q$1-C1626*H1626*$Q$1)/(H1626*G1626)))</f>
        <v>18.254283891091223</v>
      </c>
      <c r="J1626" s="9">
        <f>I1626/(Sheet1!$S$4*SQRT(Sheet1!$S$5))</f>
        <v>9.341264192034096</v>
      </c>
      <c r="K1626" s="9"/>
      <c r="L1626" s="9"/>
      <c r="M1626" s="9"/>
    </row>
    <row r="1627" spans="1:13" x14ac:dyDescent="0.25">
      <c r="A1627" s="5">
        <v>54.833333333550641</v>
      </c>
      <c r="B1627" s="5">
        <v>0.75668055407255863</v>
      </c>
      <c r="C1627" s="5">
        <v>0.17262102564102566</v>
      </c>
      <c r="D1627" s="9">
        <v>2270.1869173326099</v>
      </c>
      <c r="E1627">
        <v>1335.2898055555556</v>
      </c>
      <c r="F1627" s="9">
        <f t="shared" si="50"/>
        <v>1.720605017792767E-2</v>
      </c>
      <c r="G1627" s="9">
        <f t="shared" si="51"/>
        <v>4.2206050177927668E-2</v>
      </c>
      <c r="H1627" s="9">
        <f>E1627-$E$2</f>
        <v>1043.1329027777779</v>
      </c>
      <c r="I1627" s="9">
        <f>IF(H1627=0,Sheet1!$S$1,((D1627-C1627*$Q$2-1420*C1627-H1627*B1627*$Q$1-C1627*H1627*$Q$1)/(H1627*G1627)))</f>
        <v>18.168110975210702</v>
      </c>
      <c r="J1627" s="9">
        <f>I1627/(Sheet1!$S$4*SQRT(Sheet1!$S$5))</f>
        <v>9.2971669281676821</v>
      </c>
      <c r="K1627" s="9"/>
      <c r="L1627" s="9"/>
      <c r="M1627" s="9"/>
    </row>
    <row r="1628" spans="1:13" x14ac:dyDescent="0.25">
      <c r="A1628" s="5">
        <v>54.866666664198661</v>
      </c>
      <c r="B1628" s="5">
        <v>0.75686999469199079</v>
      </c>
      <c r="C1628" s="5">
        <v>0.17340666666666665</v>
      </c>
      <c r="D1628" s="9">
        <v>2268.3084383373989</v>
      </c>
      <c r="E1628">
        <v>1335.8870787037035</v>
      </c>
      <c r="F1628" s="9">
        <f t="shared" si="50"/>
        <v>1.7227081026679771E-2</v>
      </c>
      <c r="G1628" s="9">
        <f t="shared" si="51"/>
        <v>4.2227081026679769E-2</v>
      </c>
      <c r="H1628" s="9">
        <f>E1628-$E$2</f>
        <v>1043.7301759259258</v>
      </c>
      <c r="I1628" s="9">
        <f>IF(H1628=0,Sheet1!$S$1,((D1628-C1628*$Q$2-1420*C1628-H1628*B1628*$Q$1-C1628*H1628*$Q$1)/(H1628*G1628)))</f>
        <v>18.023017506054895</v>
      </c>
      <c r="J1628" s="9">
        <f>I1628/(Sheet1!$S$4*SQRT(Sheet1!$S$5))</f>
        <v>9.2229182511990597</v>
      </c>
      <c r="K1628" s="9"/>
      <c r="L1628" s="9"/>
      <c r="M1628" s="9"/>
    </row>
    <row r="1629" spans="1:13" x14ac:dyDescent="0.25">
      <c r="A1629" s="5">
        <v>54.90000000532406</v>
      </c>
      <c r="B1629" s="5">
        <v>0.7573077310411207</v>
      </c>
      <c r="C1629" s="5">
        <v>0.17322205128205129</v>
      </c>
      <c r="D1629" s="9">
        <v>2267.33288772075</v>
      </c>
      <c r="E1629">
        <v>1334.4363888888888</v>
      </c>
      <c r="F1629" s="9">
        <f t="shared" si="50"/>
        <v>1.7176030300485787E-2</v>
      </c>
      <c r="G1629" s="9">
        <f t="shared" si="51"/>
        <v>4.2176030300485792E-2</v>
      </c>
      <c r="H1629" s="9">
        <f>E1629-$E$2</f>
        <v>1042.2794861111111</v>
      </c>
      <c r="I1629" s="9">
        <f>IF(H1629=0,Sheet1!$S$1,((D1629-C1629*$Q$2-1420*C1629-H1629*B1629*$Q$1-C1629*H1629*$Q$1)/(H1629*G1629)))</f>
        <v>18.084717415340911</v>
      </c>
      <c r="J1629" s="9">
        <f>I1629/(Sheet1!$S$4*SQRT(Sheet1!$S$5))</f>
        <v>9.2544919440759692</v>
      </c>
      <c r="K1629" s="9"/>
      <c r="L1629" s="9"/>
      <c r="M1629" s="9"/>
    </row>
    <row r="1630" spans="1:13" x14ac:dyDescent="0.25">
      <c r="A1630" s="5">
        <v>54.93333333597208</v>
      </c>
      <c r="B1630" s="5">
        <v>0.7579980805524823</v>
      </c>
      <c r="C1630" s="5">
        <v>0.17322205128205129</v>
      </c>
      <c r="D1630" s="9">
        <v>2271.4147524972491</v>
      </c>
      <c r="E1630">
        <v>1334.4363888888888</v>
      </c>
      <c r="F1630" s="9">
        <f t="shared" si="50"/>
        <v>1.7176030300485787E-2</v>
      </c>
      <c r="G1630" s="9">
        <f t="shared" si="51"/>
        <v>4.2176030300485792E-2</v>
      </c>
      <c r="H1630" s="9">
        <f>E1630-$E$2</f>
        <v>1042.2794861111111</v>
      </c>
      <c r="I1630" s="9">
        <f>IF(H1630=0,Sheet1!$S$1,((D1630-C1630*$Q$2-1420*C1630-H1630*B1630*$Q$1-C1630*H1630*$Q$1)/(H1630*G1630)))</f>
        <v>18.160091814196637</v>
      </c>
      <c r="J1630" s="9">
        <f>I1630/(Sheet1!$S$4*SQRT(Sheet1!$S$5))</f>
        <v>9.2930632831231677</v>
      </c>
      <c r="K1630" s="9"/>
      <c r="L1630" s="9"/>
      <c r="M1630" s="9"/>
    </row>
    <row r="1631" spans="1:13" x14ac:dyDescent="0.25">
      <c r="A1631" s="5">
        <v>54.9666666666201</v>
      </c>
      <c r="B1631" s="5">
        <v>0.75894664974088932</v>
      </c>
      <c r="C1631" s="5">
        <v>0.17383384615384617</v>
      </c>
      <c r="D1631" s="9">
        <v>2266.8783698590919</v>
      </c>
      <c r="E1631">
        <v>1335.3565324074075</v>
      </c>
      <c r="F1631" s="9">
        <f t="shared" si="50"/>
        <v>1.720839886416194E-2</v>
      </c>
      <c r="G1631" s="9">
        <f t="shared" si="51"/>
        <v>4.2208398864161945E-2</v>
      </c>
      <c r="H1631" s="9">
        <f>E1631-$E$2</f>
        <v>1043.1996296296297</v>
      </c>
      <c r="I1631" s="9">
        <f>IF(H1631=0,Sheet1!$S$1,((D1631-C1631*$Q$2-1420*C1631-H1631*B1631*$Q$1-C1631*H1631*$Q$1)/(H1631*G1631)))</f>
        <v>17.931855464069152</v>
      </c>
      <c r="J1631" s="9">
        <f>I1631/(Sheet1!$S$4*SQRT(Sheet1!$S$5))</f>
        <v>9.1762679019684494</v>
      </c>
      <c r="K1631" s="9"/>
      <c r="L1631" s="9"/>
      <c r="M1631" s="9"/>
    </row>
    <row r="1632" spans="1:13" x14ac:dyDescent="0.25">
      <c r="A1632" s="5">
        <v>55.016666667830819</v>
      </c>
      <c r="B1632" s="5">
        <v>0.76086219485174644</v>
      </c>
      <c r="C1632" s="5">
        <v>0.17249641025641024</v>
      </c>
      <c r="D1632" s="9">
        <v>2266.475890907006</v>
      </c>
      <c r="E1632">
        <v>1334.4220740740743</v>
      </c>
      <c r="F1632" s="9">
        <f t="shared" si="50"/>
        <v>1.7175527063438098E-2</v>
      </c>
      <c r="G1632" s="9">
        <f t="shared" si="51"/>
        <v>4.2175527063438099E-2</v>
      </c>
      <c r="H1632" s="9">
        <f>E1632-$E$2</f>
        <v>1042.2651712962966</v>
      </c>
      <c r="I1632" s="9">
        <f>IF(H1632=0,Sheet1!$S$1,((D1632-C1632*$Q$2-1420*C1632-H1632*B1632*$Q$1-C1632*H1632*$Q$1)/(H1632*G1632)))</f>
        <v>18.035974962885845</v>
      </c>
      <c r="J1632" s="9">
        <f>I1632/(Sheet1!$S$4*SQRT(Sheet1!$S$5))</f>
        <v>9.229548970225725</v>
      </c>
      <c r="K1632" s="9"/>
      <c r="L1632" s="9"/>
      <c r="M1632" s="9"/>
    </row>
    <row r="1633" spans="1:13" x14ac:dyDescent="0.25">
      <c r="A1633" s="5">
        <v>55.049999998478839</v>
      </c>
      <c r="B1633" s="5">
        <v>0.76244986818091565</v>
      </c>
      <c r="C1633" s="5">
        <v>0.17249641025641024</v>
      </c>
      <c r="D1633" s="9">
        <v>2265.1323406230558</v>
      </c>
      <c r="E1633">
        <v>1334.4220740740743</v>
      </c>
      <c r="F1633" s="9">
        <f t="shared" si="50"/>
        <v>1.7175527063438098E-2</v>
      </c>
      <c r="G1633" s="9">
        <f t="shared" si="51"/>
        <v>4.2175527063438099E-2</v>
      </c>
      <c r="H1633" s="9">
        <f>E1633-$E$2</f>
        <v>1042.2651712962966</v>
      </c>
      <c r="I1633" s="9">
        <f>IF(H1633=0,Sheet1!$S$1,((D1633-C1633*$Q$2-1420*C1633-H1633*B1633*$Q$1-C1633*H1633*$Q$1)/(H1633*G1633)))</f>
        <v>17.965206369259633</v>
      </c>
      <c r="J1633" s="9">
        <f>I1633/(Sheet1!$S$4*SQRT(Sheet1!$S$5))</f>
        <v>9.1933345597615723</v>
      </c>
      <c r="K1633" s="9"/>
      <c r="L1633" s="9"/>
      <c r="M1633" s="9"/>
    </row>
    <row r="1634" spans="1:13" x14ac:dyDescent="0.25">
      <c r="A1634" s="5">
        <v>55.083333339604238</v>
      </c>
      <c r="B1634" s="5">
        <v>0.7642601672082513</v>
      </c>
      <c r="C1634" s="5">
        <v>0.17671538461538461</v>
      </c>
      <c r="D1634" s="9">
        <v>2262.2185138401724</v>
      </c>
      <c r="E1634">
        <v>1336.3536064814816</v>
      </c>
      <c r="F1634" s="9">
        <f t="shared" si="50"/>
        <v>1.7243520235582642E-2</v>
      </c>
      <c r="G1634" s="9">
        <f t="shared" si="51"/>
        <v>4.2243520235582643E-2</v>
      </c>
      <c r="H1634" s="9">
        <f>E1634-$E$2</f>
        <v>1044.1967037037039</v>
      </c>
      <c r="I1634" s="9">
        <f>IF(H1634=0,Sheet1!$S$1,((D1634-C1634*$Q$2-1420*C1634-H1634*B1634*$Q$1-C1634*H1634*$Q$1)/(H1634*G1634)))</f>
        <v>17.399872517180331</v>
      </c>
      <c r="J1634" s="9">
        <f>I1634/(Sheet1!$S$4*SQRT(Sheet1!$S$5))</f>
        <v>8.9040362832320614</v>
      </c>
      <c r="K1634" s="9"/>
      <c r="L1634" s="9"/>
      <c r="M1634" s="9"/>
    </row>
    <row r="1635" spans="1:13" x14ac:dyDescent="0.25">
      <c r="A1635" s="5">
        <v>55.116666670252258</v>
      </c>
      <c r="B1635" s="5">
        <v>0.76625262889799728</v>
      </c>
      <c r="C1635" s="5">
        <v>0.17245128205128207</v>
      </c>
      <c r="D1635" s="9">
        <v>2273.5537471199304</v>
      </c>
      <c r="E1635">
        <v>1336.3810740740741</v>
      </c>
      <c r="F1635" s="9">
        <f t="shared" si="50"/>
        <v>1.7244488451844571E-2</v>
      </c>
      <c r="G1635" s="9">
        <f t="shared" si="51"/>
        <v>4.2244488451844572E-2</v>
      </c>
      <c r="H1635" s="9">
        <f>E1635-$E$2</f>
        <v>1044.2241712962964</v>
      </c>
      <c r="I1635" s="9">
        <f>IF(H1635=0,Sheet1!$S$1,((D1635-C1635*$Q$2-1420*C1635-H1635*B1635*$Q$1-C1635*H1635*$Q$1)/(H1635*G1635)))</f>
        <v>17.956373996743508</v>
      </c>
      <c r="J1635" s="9">
        <f>I1635/(Sheet1!$S$4*SQRT(Sheet1!$S$5))</f>
        <v>9.1888147700175402</v>
      </c>
      <c r="K1635" s="9"/>
      <c r="L1635" s="9"/>
      <c r="M1635" s="9"/>
    </row>
    <row r="1636" spans="1:13" x14ac:dyDescent="0.25">
      <c r="A1636" s="5">
        <v>55.150000000900278</v>
      </c>
      <c r="B1636" s="5">
        <v>0.76837732842267603</v>
      </c>
      <c r="C1636" s="5">
        <v>0.1691948717948718</v>
      </c>
      <c r="D1636" s="9">
        <v>2283.1145889401473</v>
      </c>
      <c r="E1636">
        <v>1335.3871574074074</v>
      </c>
      <c r="F1636" s="9">
        <f t="shared" si="50"/>
        <v>1.7209476891369833E-2</v>
      </c>
      <c r="G1636" s="9">
        <f t="shared" si="51"/>
        <v>4.2209476891369835E-2</v>
      </c>
      <c r="H1636" s="9">
        <f>E1636-$E$2</f>
        <v>1043.2302546296296</v>
      </c>
      <c r="I1636" s="9">
        <f>IF(H1636=0,Sheet1!$S$1,((D1636-C1636*$Q$2-1420*C1636-H1636*B1636*$Q$1-C1636*H1636*$Q$1)/(H1636*G1636)))</f>
        <v>18.443135447734178</v>
      </c>
      <c r="J1636" s="9">
        <f>I1636/(Sheet1!$S$4*SQRT(Sheet1!$S$5))</f>
        <v>9.4379051939054257</v>
      </c>
      <c r="K1636" s="9"/>
      <c r="L1636" s="9"/>
      <c r="M1636" s="9"/>
    </row>
    <row r="1637" spans="1:13" x14ac:dyDescent="0.25">
      <c r="A1637" s="5">
        <v>55.200000002110997</v>
      </c>
      <c r="B1637" s="5">
        <v>0.77173027372918312</v>
      </c>
      <c r="C1637" s="5">
        <v>0.16890923076923078</v>
      </c>
      <c r="D1637" s="9">
        <v>2287.1887306134981</v>
      </c>
      <c r="E1637">
        <v>1335.0330648148147</v>
      </c>
      <c r="F1637" s="9">
        <f t="shared" si="50"/>
        <v>1.7197015307322826E-2</v>
      </c>
      <c r="G1637" s="9">
        <f t="shared" si="51"/>
        <v>4.2197015307322824E-2</v>
      </c>
      <c r="H1637" s="9">
        <f>E1637-$E$2</f>
        <v>1042.8761620370369</v>
      </c>
      <c r="I1637" s="9">
        <f>IF(H1637=0,Sheet1!$S$1,((D1637-C1637*$Q$2-1420*C1637-H1637*B1637*$Q$1-C1637*H1637*$Q$1)/(H1637*G1637)))</f>
        <v>18.494208148099059</v>
      </c>
      <c r="J1637" s="9">
        <f>I1637/(Sheet1!$S$4*SQRT(Sheet1!$S$5))</f>
        <v>9.4640406254542793</v>
      </c>
      <c r="K1637" s="9"/>
      <c r="L1637" s="9"/>
      <c r="M1637" s="9"/>
    </row>
    <row r="1638" spans="1:13" x14ac:dyDescent="0.25">
      <c r="A1638" s="5">
        <v>55.233333332759017</v>
      </c>
      <c r="B1638" s="5">
        <v>0.77402485400529086</v>
      </c>
      <c r="C1638" s="5">
        <v>0.16890923076923078</v>
      </c>
      <c r="D1638" s="9">
        <v>2296.817204044853</v>
      </c>
      <c r="E1638">
        <v>1335.0330648148147</v>
      </c>
      <c r="F1638" s="9">
        <f t="shared" si="50"/>
        <v>1.7197015307322826E-2</v>
      </c>
      <c r="G1638" s="9">
        <f t="shared" si="51"/>
        <v>4.2197015307322824E-2</v>
      </c>
      <c r="H1638" s="9">
        <f>E1638-$E$2</f>
        <v>1042.8761620370369</v>
      </c>
      <c r="I1638" s="9">
        <f>IF(H1638=0,Sheet1!$S$1,((D1638-C1638*$Q$2-1420*C1638-H1638*B1638*$Q$1-C1638*H1638*$Q$1)/(H1638*G1638)))</f>
        <v>18.654930478284498</v>
      </c>
      <c r="J1638" s="9">
        <f>I1638/(Sheet1!$S$4*SQRT(Sheet1!$S$5))</f>
        <v>9.5462870590464632</v>
      </c>
      <c r="K1638" s="9"/>
      <c r="L1638" s="9"/>
      <c r="M1638" s="9"/>
    </row>
    <row r="1639" spans="1:13" x14ac:dyDescent="0.25">
      <c r="A1639" s="5">
        <v>55.266666663407037</v>
      </c>
      <c r="B1639" s="5">
        <v>0.77632035818111533</v>
      </c>
      <c r="C1639" s="5">
        <v>0.16783435897435897</v>
      </c>
      <c r="D1639" s="9">
        <v>2304.978748217497</v>
      </c>
      <c r="E1639">
        <v>1335.3550416666667</v>
      </c>
      <c r="F1639" s="9">
        <f t="shared" si="50"/>
        <v>1.7208346389929671E-2</v>
      </c>
      <c r="G1639" s="9">
        <f t="shared" si="51"/>
        <v>4.2208346389929673E-2</v>
      </c>
      <c r="H1639" s="9">
        <f>E1639-$E$2</f>
        <v>1043.1981388888889</v>
      </c>
      <c r="I1639" s="9">
        <f>IF(H1639=0,Sheet1!$S$1,((D1639-C1639*$Q$2-1420*C1639-H1639*B1639*$Q$1-C1639*H1639*$Q$1)/(H1639*G1639)))</f>
        <v>18.852789363646625</v>
      </c>
      <c r="J1639" s="9">
        <f>I1639/(Sheet1!$S$4*SQRT(Sheet1!$S$5))</f>
        <v>9.647537380994784</v>
      </c>
      <c r="K1639" s="9"/>
      <c r="L1639" s="9"/>
      <c r="M1639" s="9"/>
    </row>
    <row r="1640" spans="1:13" x14ac:dyDescent="0.25">
      <c r="A1640" s="5">
        <v>55.300000004532436</v>
      </c>
      <c r="B1640" s="5">
        <v>0.77857685838657176</v>
      </c>
      <c r="C1640" s="5">
        <v>0.16855128205128206</v>
      </c>
      <c r="D1640" s="9">
        <v>2308.226259769574</v>
      </c>
      <c r="E1640">
        <v>1335.2661157407406</v>
      </c>
      <c r="F1640" s="9">
        <f t="shared" si="50"/>
        <v>1.7205216383749743E-2</v>
      </c>
      <c r="G1640" s="9">
        <f t="shared" si="51"/>
        <v>4.2205216383749744E-2</v>
      </c>
      <c r="H1640" s="9">
        <f>E1640-$E$2</f>
        <v>1043.1092129629628</v>
      </c>
      <c r="I1640" s="9">
        <f>IF(H1640=0,Sheet1!$S$1,((D1640-C1640*$Q$2-1420*C1640-H1640*B1640*$Q$1-C1640*H1640*$Q$1)/(H1640*G1640)))</f>
        <v>18.815317985372445</v>
      </c>
      <c r="J1640" s="9">
        <f>I1640/(Sheet1!$S$4*SQRT(Sheet1!$S$5))</f>
        <v>9.6283621536242059</v>
      </c>
      <c r="K1640" s="9"/>
      <c r="L1640" s="9"/>
      <c r="M1640" s="9"/>
    </row>
    <row r="1641" spans="1:13" x14ac:dyDescent="0.25">
      <c r="A1641" s="5">
        <v>55.333333335180455</v>
      </c>
      <c r="B1641" s="5">
        <v>0.78075650429505772</v>
      </c>
      <c r="C1641" s="5">
        <v>0.16855128205128206</v>
      </c>
      <c r="D1641" s="9">
        <v>2310.124051960639</v>
      </c>
      <c r="E1641">
        <v>1335.2661157407406</v>
      </c>
      <c r="F1641" s="9">
        <f t="shared" si="50"/>
        <v>1.7205216383749743E-2</v>
      </c>
      <c r="G1641" s="9">
        <f t="shared" si="51"/>
        <v>4.2205216383749744E-2</v>
      </c>
      <c r="H1641" s="9">
        <f>E1641-$E$2</f>
        <v>1043.1092129629628</v>
      </c>
      <c r="I1641" s="9">
        <f>IF(H1641=0,Sheet1!$S$1,((D1641-C1641*$Q$2-1420*C1641-H1641*B1641*$Q$1-C1641*H1641*$Q$1)/(H1641*G1641)))</f>
        <v>18.803269691290716</v>
      </c>
      <c r="J1641" s="9">
        <f>I1641/(Sheet1!$S$4*SQRT(Sheet1!$S$5))</f>
        <v>9.6221966804261196</v>
      </c>
      <c r="K1641" s="9"/>
      <c r="L1641" s="9"/>
      <c r="M1641" s="9"/>
    </row>
    <row r="1642" spans="1:13" x14ac:dyDescent="0.25">
      <c r="A1642" s="5">
        <v>55.383333336391175</v>
      </c>
      <c r="B1642" s="5">
        <v>0.78381700438521273</v>
      </c>
      <c r="C1642" s="5">
        <v>0.16817128205128207</v>
      </c>
      <c r="D1642" s="9">
        <v>2320.2096444032918</v>
      </c>
      <c r="E1642">
        <v>1335.50675</v>
      </c>
      <c r="F1642" s="9">
        <f t="shared" si="50"/>
        <v>1.7213687094498237E-2</v>
      </c>
      <c r="G1642" s="9">
        <f t="shared" si="51"/>
        <v>4.2213687094498242E-2</v>
      </c>
      <c r="H1642" s="9">
        <f>E1642-$E$2</f>
        <v>1043.3498472222223</v>
      </c>
      <c r="I1642" s="9">
        <f>IF(H1642=0,Sheet1!$S$1,((D1642-C1642*$Q$2-1420*C1642-H1642*B1642*$Q$1-C1642*H1642*$Q$1)/(H1642*G1642)))</f>
        <v>18.972538151712286</v>
      </c>
      <c r="J1642" s="9">
        <f>I1642/(Sheet1!$S$4*SQRT(Sheet1!$S$5))</f>
        <v>9.7088164250082905</v>
      </c>
      <c r="K1642" s="9"/>
      <c r="L1642" s="9"/>
      <c r="M1642" s="9"/>
    </row>
    <row r="1643" spans="1:13" x14ac:dyDescent="0.25">
      <c r="A1643" s="5">
        <v>55.416666667039195</v>
      </c>
      <c r="B1643" s="5">
        <v>0.78569900406497006</v>
      </c>
      <c r="C1643" s="5">
        <v>0.16889641025641025</v>
      </c>
      <c r="D1643" s="9">
        <v>2319.7595272849971</v>
      </c>
      <c r="E1643">
        <v>1335.7507361111111</v>
      </c>
      <c r="F1643" s="9">
        <f t="shared" si="50"/>
        <v>1.7222278676286569E-2</v>
      </c>
      <c r="G1643" s="9">
        <f t="shared" si="51"/>
        <v>4.222227867628657E-2</v>
      </c>
      <c r="H1643" s="9">
        <f>E1643-$E$2</f>
        <v>1043.5938333333334</v>
      </c>
      <c r="I1643" s="9">
        <f>IF(H1643=0,Sheet1!$S$1,((D1643-C1643*$Q$2-1420*C1643-H1643*B1643*$Q$1-C1643*H1643*$Q$1)/(H1643*G1643)))</f>
        <v>18.840980313017468</v>
      </c>
      <c r="J1643" s="9">
        <f>I1643/(Sheet1!$S$4*SQRT(Sheet1!$S$5))</f>
        <v>9.6414943358420846</v>
      </c>
      <c r="K1643" s="9"/>
      <c r="L1643" s="9"/>
      <c r="M1643" s="9"/>
    </row>
    <row r="1644" spans="1:13" x14ac:dyDescent="0.25">
      <c r="A1644" s="5">
        <v>55.449999997687215</v>
      </c>
      <c r="B1644" s="5">
        <v>0.78744542975703902</v>
      </c>
      <c r="C1644" s="5">
        <v>0.16889641025641025</v>
      </c>
      <c r="D1644" s="9">
        <v>2319.5568562754424</v>
      </c>
      <c r="E1644">
        <v>1335.7507361111111</v>
      </c>
      <c r="F1644" s="9">
        <f t="shared" si="50"/>
        <v>1.7222278676286569E-2</v>
      </c>
      <c r="G1644" s="9">
        <f t="shared" si="51"/>
        <v>4.222227867628657E-2</v>
      </c>
      <c r="H1644" s="9">
        <f>E1644-$E$2</f>
        <v>1043.5938333333334</v>
      </c>
      <c r="I1644" s="9">
        <f>IF(H1644=0,Sheet1!$S$1,((D1644-C1644*$Q$2-1420*C1644-H1644*B1644*$Q$1-C1644*H1644*$Q$1)/(H1644*G1644)))</f>
        <v>18.792205410802055</v>
      </c>
      <c r="J1644" s="9">
        <f>I1644/(Sheet1!$S$4*SQRT(Sheet1!$S$5))</f>
        <v>9.6165347564768719</v>
      </c>
      <c r="K1644" s="9"/>
      <c r="L1644" s="9"/>
      <c r="M1644" s="9"/>
    </row>
    <row r="1645" spans="1:13" x14ac:dyDescent="0.25">
      <c r="A1645" s="5">
        <v>55.483333338812614</v>
      </c>
      <c r="B1645" s="5">
        <v>0.78903579867632256</v>
      </c>
      <c r="C1645" s="5">
        <v>0.16747435897435897</v>
      </c>
      <c r="D1645" s="9">
        <v>2326.3812016432221</v>
      </c>
      <c r="E1645">
        <v>1335.2327361111111</v>
      </c>
      <c r="F1645" s="9">
        <f t="shared" si="50"/>
        <v>1.7204041590199271E-2</v>
      </c>
      <c r="G1645" s="9">
        <f t="shared" si="51"/>
        <v>4.2204041590199276E-2</v>
      </c>
      <c r="H1645" s="9">
        <f>E1645-$E$2</f>
        <v>1043.0758333333333</v>
      </c>
      <c r="I1645" s="9">
        <f>IF(H1645=0,Sheet1!$S$1,((D1645-C1645*$Q$2-1420*C1645-H1645*B1645*$Q$1-C1645*H1645*$Q$1)/(H1645*G1645)))</f>
        <v>19.053846403680637</v>
      </c>
      <c r="J1645" s="9">
        <f>I1645/(Sheet1!$S$4*SQRT(Sheet1!$S$5))</f>
        <v>9.7504242945451249</v>
      </c>
      <c r="K1645" s="9"/>
      <c r="L1645" s="9"/>
      <c r="M1645" s="9"/>
    </row>
    <row r="1646" spans="1:13" x14ac:dyDescent="0.25">
      <c r="A1646" s="5">
        <v>55.516666669460633</v>
      </c>
      <c r="B1646" s="5">
        <v>0.79045937606463845</v>
      </c>
      <c r="C1646" s="5">
        <v>0.16726051282051282</v>
      </c>
      <c r="D1646" s="9">
        <v>2325.8487445156934</v>
      </c>
      <c r="E1646">
        <v>1335.3755231481482</v>
      </c>
      <c r="F1646" s="9">
        <f t="shared" si="50"/>
        <v>1.7209067349725833E-2</v>
      </c>
      <c r="G1646" s="9">
        <f t="shared" si="51"/>
        <v>4.2209067349725835E-2</v>
      </c>
      <c r="H1646" s="9">
        <f>E1646-$E$2</f>
        <v>1043.2186203703704</v>
      </c>
      <c r="I1646" s="9">
        <f>IF(H1646=0,Sheet1!$S$1,((D1646-C1646*$Q$2-1420*C1646-H1646*B1646*$Q$1-C1646*H1646*$Q$1)/(H1646*G1646)))</f>
        <v>19.01519425218941</v>
      </c>
      <c r="J1646" s="9">
        <f>I1646/(Sheet1!$S$4*SQRT(Sheet1!$S$5))</f>
        <v>9.7306448301287585</v>
      </c>
      <c r="K1646" s="9"/>
      <c r="L1646" s="9"/>
      <c r="M1646" s="9"/>
    </row>
    <row r="1647" spans="1:13" x14ac:dyDescent="0.25">
      <c r="A1647" s="5">
        <v>55.566666670671353</v>
      </c>
      <c r="B1647" s="5">
        <v>0.79228954572434807</v>
      </c>
      <c r="C1647" s="5">
        <v>0.16703487179487178</v>
      </c>
      <c r="D1647" s="9">
        <v>2325.6836058121753</v>
      </c>
      <c r="E1647">
        <v>1336.3568287037037</v>
      </c>
      <c r="F1647" s="9">
        <f t="shared" si="50"/>
        <v>1.7243633815090455E-2</v>
      </c>
      <c r="G1647" s="9">
        <f t="shared" si="51"/>
        <v>4.2243633815090456E-2</v>
      </c>
      <c r="H1647" s="9">
        <f>E1647-$E$2</f>
        <v>1044.199925925926</v>
      </c>
      <c r="I1647" s="9">
        <f>IF(H1647=0,Sheet1!$S$1,((D1647-C1647*$Q$2-1420*C1647-H1647*B1647*$Q$1-C1647*H1647*$Q$1)/(H1647*G1647)))</f>
        <v>18.927606286598365</v>
      </c>
      <c r="J1647" s="9">
        <f>I1647/(Sheet1!$S$4*SQRT(Sheet1!$S$5))</f>
        <v>9.6858234429130139</v>
      </c>
      <c r="K1647" s="9"/>
      <c r="L1647" s="9"/>
      <c r="M1647" s="9"/>
    </row>
    <row r="1648" spans="1:13" x14ac:dyDescent="0.25">
      <c r="A1648" s="5">
        <v>55.600000001319373</v>
      </c>
      <c r="B1648" s="5">
        <v>0.79422835870945729</v>
      </c>
      <c r="C1648" s="5">
        <v>0.16865230769230768</v>
      </c>
      <c r="D1648" s="9">
        <v>2324.7405791466813</v>
      </c>
      <c r="E1648">
        <v>1336.7148842592592</v>
      </c>
      <c r="F1648" s="9">
        <f t="shared" si="50"/>
        <v>1.7256258001773654E-2</v>
      </c>
      <c r="G1648" s="9">
        <f t="shared" si="51"/>
        <v>4.2256258001773656E-2</v>
      </c>
      <c r="H1648" s="9">
        <f>E1648-$E$2</f>
        <v>1044.5579814814814</v>
      </c>
      <c r="I1648" s="9">
        <f>IF(H1648=0,Sheet1!$S$1,((D1648-C1648*$Q$2-1420*C1648-H1648*B1648*$Q$1-C1648*H1648*$Q$1)/(H1648*G1648)))</f>
        <v>18.703564494572998</v>
      </c>
      <c r="J1648" s="9">
        <f>I1648/(Sheet1!$S$4*SQRT(Sheet1!$S$5))</f>
        <v>9.5711745428601827</v>
      </c>
      <c r="K1648" s="9"/>
      <c r="L1648" s="9"/>
      <c r="M1648" s="9"/>
    </row>
    <row r="1649" spans="1:13" x14ac:dyDescent="0.25">
      <c r="A1649" s="5">
        <v>55.633333331967393</v>
      </c>
      <c r="B1649" s="5">
        <v>0.79424726397112999</v>
      </c>
      <c r="C1649" s="5">
        <v>0.16865230769230768</v>
      </c>
      <c r="D1649" s="9">
        <v>2324.149557293159</v>
      </c>
      <c r="E1649">
        <v>1336.7148842592592</v>
      </c>
      <c r="F1649" s="9">
        <f t="shared" si="50"/>
        <v>1.7256258001773654E-2</v>
      </c>
      <c r="G1649" s="9">
        <f t="shared" si="51"/>
        <v>4.2256258001773656E-2</v>
      </c>
      <c r="H1649" s="9">
        <f>E1649-$E$2</f>
        <v>1044.5579814814814</v>
      </c>
      <c r="I1649" s="9">
        <f>IF(H1649=0,Sheet1!$S$1,((D1649-C1649*$Q$2-1420*C1649-H1649*B1649*$Q$1-C1649*H1649*$Q$1)/(H1649*G1649)))</f>
        <v>18.689696695392875</v>
      </c>
      <c r="J1649" s="9">
        <f>I1649/(Sheet1!$S$4*SQRT(Sheet1!$S$5))</f>
        <v>9.5640779743682902</v>
      </c>
      <c r="K1649" s="9"/>
      <c r="L1649" s="9"/>
      <c r="M1649" s="9"/>
    </row>
    <row r="1650" spans="1:13" x14ac:dyDescent="0.25">
      <c r="A1650" s="5">
        <v>55.666666673092791</v>
      </c>
      <c r="B1650" s="5">
        <v>0.79505937228945223</v>
      </c>
      <c r="C1650" s="5">
        <v>0.16919794871794872</v>
      </c>
      <c r="D1650" s="9">
        <v>2327.992097120105</v>
      </c>
      <c r="E1650">
        <v>1338.185962962963</v>
      </c>
      <c r="F1650" s="9">
        <f t="shared" si="50"/>
        <v>1.7308190359155508E-2</v>
      </c>
      <c r="G1650" s="9">
        <f t="shared" si="51"/>
        <v>4.2308190359155506E-2</v>
      </c>
      <c r="H1650" s="9">
        <f>E1650-$E$2</f>
        <v>1046.0290601851852</v>
      </c>
      <c r="I1650" s="9">
        <f>IF(H1650=0,Sheet1!$S$1,((D1650-C1650*$Q$2-1420*C1650-H1650*B1650*$Q$1-C1650*H1650*$Q$1)/(H1650*G1650)))</f>
        <v>18.627801910579898</v>
      </c>
      <c r="J1650" s="9">
        <f>I1650/(Sheet1!$S$4*SQRT(Sheet1!$S$5))</f>
        <v>9.5324045578433445</v>
      </c>
      <c r="K1650" s="9"/>
      <c r="L1650" s="9"/>
      <c r="M1650" s="9"/>
    </row>
    <row r="1651" spans="1:13" x14ac:dyDescent="0.25">
      <c r="A1651" s="5">
        <v>55.700000003740811</v>
      </c>
      <c r="B1651" s="5">
        <v>0.79577934901128466</v>
      </c>
      <c r="C1651" s="5">
        <v>0.16777589743589744</v>
      </c>
      <c r="D1651" s="9">
        <v>2331.6928252408225</v>
      </c>
      <c r="E1651">
        <v>1335.1561203703704</v>
      </c>
      <c r="F1651" s="9">
        <f t="shared" si="50"/>
        <v>1.7201345310235289E-2</v>
      </c>
      <c r="G1651" s="9">
        <f t="shared" si="51"/>
        <v>4.220134531023529E-2</v>
      </c>
      <c r="H1651" s="9">
        <f>E1651-$E$2</f>
        <v>1042.9992175925927</v>
      </c>
      <c r="I1651" s="9">
        <f>IF(H1651=0,Sheet1!$S$1,((D1651-C1651*$Q$2-1420*C1651-H1651*B1651*$Q$1-C1651*H1651*$Q$1)/(H1651*G1651)))</f>
        <v>18.983361081445072</v>
      </c>
      <c r="J1651" s="9">
        <f>I1651/(Sheet1!$S$4*SQRT(Sheet1!$S$5))</f>
        <v>9.7143548425418924</v>
      </c>
      <c r="K1651" s="9"/>
      <c r="L1651" s="9"/>
      <c r="M1651" s="9"/>
    </row>
    <row r="1652" spans="1:13" x14ac:dyDescent="0.25">
      <c r="A1652" s="5">
        <v>55.750000004951531</v>
      </c>
      <c r="B1652" s="5">
        <v>0.79671129343971825</v>
      </c>
      <c r="C1652" s="5">
        <v>0.16588102564102564</v>
      </c>
      <c r="D1652" s="9">
        <v>2336.4746636443556</v>
      </c>
      <c r="E1652">
        <v>1336.6891990740742</v>
      </c>
      <c r="F1652" s="9">
        <f t="shared" si="50"/>
        <v>1.7255352195148285E-2</v>
      </c>
      <c r="G1652" s="9">
        <f t="shared" si="51"/>
        <v>4.2255352195148282E-2</v>
      </c>
      <c r="H1652" s="9">
        <f>E1652-$E$2</f>
        <v>1044.5322962962964</v>
      </c>
      <c r="I1652" s="9">
        <f>IF(H1652=0,Sheet1!$S$1,((D1652-C1652*$Q$2-1420*C1652-H1652*B1652*$Q$1-C1652*H1652*$Q$1)/(H1652*G1652)))</f>
        <v>19.136393173245896</v>
      </c>
      <c r="J1652" s="9">
        <f>I1652/(Sheet1!$S$4*SQRT(Sheet1!$S$5))</f>
        <v>9.7926659506576588</v>
      </c>
      <c r="K1652" s="9"/>
      <c r="L1652" s="9"/>
      <c r="M1652" s="9"/>
    </row>
    <row r="1653" spans="1:13" x14ac:dyDescent="0.25">
      <c r="A1653" s="5">
        <v>55.783333335599551</v>
      </c>
      <c r="B1653" s="5">
        <v>0.79724484774509274</v>
      </c>
      <c r="C1653" s="5">
        <v>0.16588102564102564</v>
      </c>
      <c r="D1653" s="9">
        <v>2335.1877736207066</v>
      </c>
      <c r="E1653">
        <v>1336.6891990740742</v>
      </c>
      <c r="F1653" s="9">
        <f t="shared" si="50"/>
        <v>1.7255352195148285E-2</v>
      </c>
      <c r="G1653" s="9">
        <f t="shared" si="51"/>
        <v>4.2255352195148282E-2</v>
      </c>
      <c r="H1653" s="9">
        <f>E1653-$E$2</f>
        <v>1044.5322962962964</v>
      </c>
      <c r="I1653" s="9">
        <f>IF(H1653=0,Sheet1!$S$1,((D1653-C1653*$Q$2-1420*C1653-H1653*B1653*$Q$1-C1653*H1653*$Q$1)/(H1653*G1653)))</f>
        <v>19.093750974786605</v>
      </c>
      <c r="J1653" s="9">
        <f>I1653/(Sheet1!$S$4*SQRT(Sheet1!$S$5))</f>
        <v>9.7708446596163938</v>
      </c>
      <c r="K1653" s="9"/>
      <c r="L1653" s="9"/>
      <c r="M1653" s="9"/>
    </row>
    <row r="1654" spans="1:13" x14ac:dyDescent="0.25">
      <c r="A1654" s="5">
        <v>55.816666666247571</v>
      </c>
      <c r="B1654" s="5">
        <v>0.79771433952006421</v>
      </c>
      <c r="C1654" s="5">
        <v>0.16713179487179489</v>
      </c>
      <c r="D1654" s="9">
        <v>2329.5656965703774</v>
      </c>
      <c r="E1654">
        <v>1337.1757037037037</v>
      </c>
      <c r="F1654" s="9">
        <f t="shared" si="50"/>
        <v>1.7272514599377026E-2</v>
      </c>
      <c r="G1654" s="9">
        <f t="shared" si="51"/>
        <v>4.2272514599377031E-2</v>
      </c>
      <c r="H1654" s="9">
        <f>E1654-$E$2</f>
        <v>1045.0188009259259</v>
      </c>
      <c r="I1654" s="9">
        <f>IF(H1654=0,Sheet1!$S$1,((D1654-C1654*$Q$2-1420*C1654-H1654*B1654*$Q$1-C1654*H1654*$Q$1)/(H1654*G1654)))</f>
        <v>18.823706763961113</v>
      </c>
      <c r="J1654" s="9">
        <f>I1654/(Sheet1!$S$4*SQRT(Sheet1!$S$5))</f>
        <v>9.6326549430599755</v>
      </c>
      <c r="K1654" s="9"/>
      <c r="L1654" s="9"/>
      <c r="M1654" s="9"/>
    </row>
    <row r="1655" spans="1:13" x14ac:dyDescent="0.25">
      <c r="A1655" s="5">
        <v>55.84999999689559</v>
      </c>
      <c r="B1655" s="5">
        <v>0.79812823112205811</v>
      </c>
      <c r="C1655" s="5">
        <v>0.16713179487179489</v>
      </c>
      <c r="D1655" s="9">
        <v>2331.6052063899897</v>
      </c>
      <c r="E1655">
        <v>1337.1757037037037</v>
      </c>
      <c r="F1655" s="9">
        <f t="shared" si="50"/>
        <v>1.7272514599377026E-2</v>
      </c>
      <c r="G1655" s="9">
        <f t="shared" si="51"/>
        <v>4.2272514599377031E-2</v>
      </c>
      <c r="H1655" s="9">
        <f>E1655-$E$2</f>
        <v>1045.0188009259259</v>
      </c>
      <c r="I1655" s="9">
        <f>IF(H1655=0,Sheet1!$S$1,((D1655-C1655*$Q$2-1420*C1655-H1655*B1655*$Q$1-C1655*H1655*$Q$1)/(H1655*G1655)))</f>
        <v>18.859418211660639</v>
      </c>
      <c r="J1655" s="9">
        <f>I1655/(Sheet1!$S$4*SQRT(Sheet1!$S$5))</f>
        <v>9.6509295612061354</v>
      </c>
      <c r="K1655" s="9"/>
      <c r="L1655" s="9"/>
      <c r="M1655" s="9"/>
    </row>
    <row r="1656" spans="1:13" x14ac:dyDescent="0.25">
      <c r="A1656" s="5">
        <v>55.89999999810631</v>
      </c>
      <c r="B1656" s="5">
        <v>0.79866699861258417</v>
      </c>
      <c r="C1656" s="5">
        <v>0.16754000000000002</v>
      </c>
      <c r="D1656" s="9">
        <v>2327.5619194477504</v>
      </c>
      <c r="E1656">
        <v>1327.4705382996635</v>
      </c>
      <c r="F1656" s="9">
        <f t="shared" si="50"/>
        <v>1.6932322809419684E-2</v>
      </c>
      <c r="G1656" s="9">
        <f t="shared" si="51"/>
        <v>4.1932322809419685E-2</v>
      </c>
      <c r="H1656" s="9">
        <f>E1656-$E$2</f>
        <v>1035.3136355218858</v>
      </c>
      <c r="I1656" s="9">
        <f>IF(H1656=0,Sheet1!$S$1,((D1656-C1656*$Q$2-1420*C1656-H1656*B1656*$Q$1-C1656*H1656*$Q$1)/(H1656*G1656)))</f>
        <v>19.280159134419574</v>
      </c>
      <c r="J1656" s="9">
        <f>I1656/(Sheet1!$S$4*SQRT(Sheet1!$S$5))</f>
        <v>9.8662353020032043</v>
      </c>
      <c r="K1656" s="9"/>
      <c r="L1656" s="9"/>
      <c r="M1656" s="9"/>
    </row>
    <row r="1657" spans="1:13" x14ac:dyDescent="0.25">
      <c r="A1657" s="5">
        <v>55.933333339231709</v>
      </c>
      <c r="B1657" s="5">
        <v>0.79897953303347735</v>
      </c>
      <c r="C1657" s="5">
        <v>0.1670897435897436</v>
      </c>
      <c r="D1657" s="9">
        <v>2319.6067718508825</v>
      </c>
      <c r="E1657">
        <v>1320.3579162457913</v>
      </c>
      <c r="F1657" s="9">
        <f t="shared" si="50"/>
        <v>1.6685906007644111E-2</v>
      </c>
      <c r="G1657" s="9">
        <f t="shared" si="51"/>
        <v>4.1685906007644116E-2</v>
      </c>
      <c r="H1657" s="9">
        <f>E1657-$E$2</f>
        <v>1028.2010134680136</v>
      </c>
      <c r="I1657" s="9">
        <f>IF(H1657=0,Sheet1!$S$1,((D1657-C1657*$Q$2-1420*C1657-H1657*B1657*$Q$1-C1657*H1657*$Q$1)/(H1657*G1657)))</f>
        <v>19.543928154311686</v>
      </c>
      <c r="J1657" s="9">
        <f>I1657/(Sheet1!$S$4*SQRT(Sheet1!$S$5))</f>
        <v>10.001213815276389</v>
      </c>
      <c r="K1657" s="9"/>
      <c r="L1657" s="9"/>
      <c r="M1657" s="9"/>
    </row>
    <row r="1658" spans="1:13" x14ac:dyDescent="0.25">
      <c r="A1658" s="5">
        <v>55.966666669879729</v>
      </c>
      <c r="B1658" s="5">
        <v>0.79926158562917682</v>
      </c>
      <c r="C1658" s="5">
        <v>0.16679128205128205</v>
      </c>
      <c r="D1658" s="9">
        <v>2314.1064138716811</v>
      </c>
      <c r="E1658">
        <v>1318.0614002525249</v>
      </c>
      <c r="F1658" s="9">
        <f t="shared" si="50"/>
        <v>1.6606864633680954E-2</v>
      </c>
      <c r="G1658" s="9">
        <f t="shared" si="51"/>
        <v>4.1606864633680955E-2</v>
      </c>
      <c r="H1658" s="9">
        <f>E1658-$E$2</f>
        <v>1025.9044974747471</v>
      </c>
      <c r="I1658" s="9">
        <f>IF(H1658=0,Sheet1!$S$1,((D1658-C1658*$Q$2-1420*C1658-H1658*B1658*$Q$1-C1658*H1658*$Q$1)/(H1658*G1658)))</f>
        <v>19.569581007164174</v>
      </c>
      <c r="J1658" s="9">
        <f>I1658/(Sheet1!$S$4*SQRT(Sheet1!$S$5))</f>
        <v>10.014341148958945</v>
      </c>
      <c r="K1658" s="9"/>
      <c r="L1658" s="9"/>
      <c r="M1658" s="9"/>
    </row>
    <row r="1659" spans="1:13" x14ac:dyDescent="0.25">
      <c r="A1659" s="5">
        <v>56.000000000527749</v>
      </c>
      <c r="B1659" s="5">
        <v>0.79951622506245379</v>
      </c>
      <c r="C1659" s="5">
        <v>0.16644205128205128</v>
      </c>
      <c r="D1659" s="9">
        <v>2317.1007299768385</v>
      </c>
      <c r="E1659">
        <v>1321.4063783670035</v>
      </c>
      <c r="F1659" s="9">
        <f t="shared" si="50"/>
        <v>1.6722076433580212E-2</v>
      </c>
      <c r="G1659" s="9">
        <f t="shared" si="51"/>
        <v>4.172207643358021E-2</v>
      </c>
      <c r="H1659" s="9">
        <f>E1659-$E$2</f>
        <v>1029.2494755892258</v>
      </c>
      <c r="I1659" s="9">
        <f>IF(H1659=0,Sheet1!$S$1,((D1659-C1659*$Q$2-1420*C1659-H1659*B1659*$Q$1-C1659*H1659*$Q$1)/(H1659*G1659)))</f>
        <v>19.464394159864543</v>
      </c>
      <c r="J1659" s="9">
        <f>I1659/(Sheet1!$S$4*SQRT(Sheet1!$S$5))</f>
        <v>9.96051388649194</v>
      </c>
      <c r="K1659" s="9"/>
      <c r="L1659" s="9"/>
      <c r="M1659" s="9"/>
    </row>
    <row r="1660" spans="1:13" x14ac:dyDescent="0.25">
      <c r="A1660" s="5">
        <v>56.033333331175768</v>
      </c>
      <c r="B1660" s="5">
        <v>0.79972500692899351</v>
      </c>
      <c r="C1660" s="5">
        <v>0.16644205128205128</v>
      </c>
      <c r="D1660" s="9">
        <v>2316.6670623109098</v>
      </c>
      <c r="E1660">
        <v>1321.4063783670035</v>
      </c>
      <c r="F1660" s="9">
        <f t="shared" si="50"/>
        <v>1.6722076433580212E-2</v>
      </c>
      <c r="G1660" s="9">
        <f t="shared" si="51"/>
        <v>4.172207643358021E-2</v>
      </c>
      <c r="H1660" s="9">
        <f>E1660-$E$2</f>
        <v>1029.2494755892258</v>
      </c>
      <c r="I1660" s="9">
        <f>IF(H1660=0,Sheet1!$S$1,((D1660-C1660*$Q$2-1420*C1660-H1660*B1660*$Q$1-C1660*H1660*$Q$1)/(H1660*G1660)))</f>
        <v>19.448950953880846</v>
      </c>
      <c r="J1660" s="9">
        <f>I1660/(Sheet1!$S$4*SQRT(Sheet1!$S$5))</f>
        <v>9.9526111351199109</v>
      </c>
      <c r="K1660" s="9"/>
      <c r="L1660" s="9"/>
      <c r="M1660" s="9"/>
    </row>
    <row r="1661" spans="1:13" x14ac:dyDescent="0.25">
      <c r="A1661" s="5">
        <v>56.083333332386488</v>
      </c>
      <c r="B1661" s="5">
        <v>0.79986800210404208</v>
      </c>
      <c r="C1661" s="5">
        <v>0.16621282051282052</v>
      </c>
      <c r="D1661" s="9">
        <v>2318.3235939292131</v>
      </c>
      <c r="E1661">
        <v>1319.2088350168351</v>
      </c>
      <c r="F1661" s="9">
        <f t="shared" si="50"/>
        <v>1.6646325231973444E-2</v>
      </c>
      <c r="G1661" s="9">
        <f t="shared" si="51"/>
        <v>4.1646325231973445E-2</v>
      </c>
      <c r="H1661" s="9">
        <f>E1661-$E$2</f>
        <v>1027.0519322390574</v>
      </c>
      <c r="I1661" s="9">
        <f>IF(H1661=0,Sheet1!$S$1,((D1661-C1661*$Q$2-1420*C1661-H1661*B1661*$Q$1-C1661*H1661*$Q$1)/(H1661*G1661)))</f>
        <v>19.633476265313753</v>
      </c>
      <c r="J1661" s="9">
        <f>I1661/(Sheet1!$S$4*SQRT(Sheet1!$S$5))</f>
        <v>10.047038267649244</v>
      </c>
      <c r="K1661" s="9"/>
      <c r="L1661" s="9"/>
      <c r="M1661" s="9"/>
    </row>
    <row r="1662" spans="1:13" x14ac:dyDescent="0.25">
      <c r="A1662" s="5">
        <v>56.116666663034508</v>
      </c>
      <c r="B1662" s="5">
        <v>0.79978435282764426</v>
      </c>
      <c r="C1662" s="5">
        <v>0.16720153846153846</v>
      </c>
      <c r="D1662" s="9">
        <v>2317.5388314944403</v>
      </c>
      <c r="E1662">
        <v>1319.6720542929293</v>
      </c>
      <c r="F1662" s="9">
        <f t="shared" si="50"/>
        <v>1.6662273436621692E-2</v>
      </c>
      <c r="G1662" s="9">
        <f t="shared" si="51"/>
        <v>4.1662273436621697E-2</v>
      </c>
      <c r="H1662" s="9">
        <f>E1662-$E$2</f>
        <v>1027.5151515151515</v>
      </c>
      <c r="I1662" s="9">
        <f>IF(H1662=0,Sheet1!$S$1,((D1662-C1662*$Q$2-1420*C1662-H1662*B1662*$Q$1-C1662*H1662*$Q$1)/(H1662*G1662)))</f>
        <v>19.506212861388256</v>
      </c>
      <c r="J1662" s="9">
        <f>I1662/(Sheet1!$S$4*SQRT(Sheet1!$S$5))</f>
        <v>9.9819137694690774</v>
      </c>
      <c r="K1662" s="9"/>
      <c r="L1662" s="9"/>
      <c r="M1662" s="9"/>
    </row>
    <row r="1663" spans="1:13" x14ac:dyDescent="0.25">
      <c r="A1663" s="5">
        <v>56.150000004159907</v>
      </c>
      <c r="B1663" s="5">
        <v>0.79953077793471661</v>
      </c>
      <c r="C1663" s="5">
        <v>0.16754153846153846</v>
      </c>
      <c r="D1663" s="9">
        <v>2319.1582173283091</v>
      </c>
      <c r="E1663">
        <v>1321.1860879629626</v>
      </c>
      <c r="F1663" s="9">
        <f t="shared" si="50"/>
        <v>1.6714472334067986E-2</v>
      </c>
      <c r="G1663" s="9">
        <f t="shared" si="51"/>
        <v>4.1714472334067984E-2</v>
      </c>
      <c r="H1663" s="9">
        <f>E1663-$E$2</f>
        <v>1029.0291851851848</v>
      </c>
      <c r="I1663" s="9">
        <f>IF(H1663=0,Sheet1!$S$1,((D1663-C1663*$Q$2-1420*C1663-H1663*B1663*$Q$1-C1663*H1663*$Q$1)/(H1663*G1663)))</f>
        <v>19.432266563254764</v>
      </c>
      <c r="J1663" s="9">
        <f>I1663/(Sheet1!$S$4*SQRT(Sheet1!$S$5))</f>
        <v>9.9440732323650742</v>
      </c>
      <c r="K1663" s="9"/>
      <c r="L1663" s="9"/>
      <c r="M1663" s="9"/>
    </row>
    <row r="1664" spans="1:13" x14ac:dyDescent="0.25">
      <c r="A1664" s="5">
        <v>56.183333334807926</v>
      </c>
      <c r="B1664" s="5">
        <v>0.79943381628103449</v>
      </c>
      <c r="C1664" s="5">
        <v>0.16754153846153846</v>
      </c>
      <c r="D1664" s="9">
        <v>2326.1039464833475</v>
      </c>
      <c r="E1664">
        <v>1321.1860879629626</v>
      </c>
      <c r="F1664" s="9">
        <f t="shared" si="50"/>
        <v>1.6714472334067986E-2</v>
      </c>
      <c r="G1664" s="9">
        <f t="shared" si="51"/>
        <v>4.1714472334067984E-2</v>
      </c>
      <c r="H1664" s="9">
        <f>E1664-$E$2</f>
        <v>1029.0291851851848</v>
      </c>
      <c r="I1664" s="9">
        <f>IF(H1664=0,Sheet1!$S$1,((D1664-C1664*$Q$2-1420*C1664-H1664*B1664*$Q$1-C1664*H1664*$Q$1)/(H1664*G1664)))</f>
        <v>19.596558305740444</v>
      </c>
      <c r="J1664" s="9">
        <f>I1664/(Sheet1!$S$4*SQRT(Sheet1!$S$5))</f>
        <v>10.028146241215197</v>
      </c>
      <c r="K1664" s="9"/>
      <c r="L1664" s="9"/>
      <c r="M1664" s="9"/>
    </row>
    <row r="1665" spans="1:13" x14ac:dyDescent="0.25">
      <c r="A1665" s="5">
        <v>56.216666665455946</v>
      </c>
      <c r="B1665" s="5">
        <v>0.79853373619200174</v>
      </c>
      <c r="C1665" s="5">
        <v>0.17027128205128206</v>
      </c>
      <c r="D1665" s="9">
        <v>2322.8495436646531</v>
      </c>
      <c r="E1665">
        <v>1321.1670900673398</v>
      </c>
      <c r="F1665" s="9">
        <f t="shared" si="50"/>
        <v>1.671381666440297E-2</v>
      </c>
      <c r="G1665" s="9">
        <f t="shared" si="51"/>
        <v>4.1713816664402971E-2</v>
      </c>
      <c r="H1665" s="9">
        <f>E1665-$E$2</f>
        <v>1029.0101872895621</v>
      </c>
      <c r="I1665" s="9">
        <f>IF(H1665=0,Sheet1!$S$1,((D1665-C1665*$Q$2-1420*C1665-H1665*B1665*$Q$1-C1665*H1665*$Q$1)/(H1665*G1665)))</f>
        <v>19.314763261957172</v>
      </c>
      <c r="J1665" s="9">
        <f>I1665/(Sheet1!$S$4*SQRT(Sheet1!$S$5))</f>
        <v>9.8839432712334467</v>
      </c>
      <c r="K1665" s="9"/>
      <c r="L1665" s="9"/>
      <c r="M1665" s="9"/>
    </row>
    <row r="1666" spans="1:13" x14ac:dyDescent="0.25">
      <c r="A1666" s="5">
        <v>56.266666666666666</v>
      </c>
      <c r="B1666" s="5">
        <v>0.79746961408730344</v>
      </c>
      <c r="C1666" s="5">
        <v>0.17037692307692306</v>
      </c>
      <c r="D1666" s="9">
        <v>2314.8385599546782</v>
      </c>
      <c r="E1666">
        <v>1315.917969276094</v>
      </c>
      <c r="F1666" s="9">
        <f t="shared" si="50"/>
        <v>1.6533321155859922E-2</v>
      </c>
      <c r="G1666" s="9">
        <f t="shared" si="51"/>
        <v>4.153332115585992E-2</v>
      </c>
      <c r="H1666" s="9">
        <f>E1666-$E$2</f>
        <v>1023.7610664983163</v>
      </c>
      <c r="I1666" s="9">
        <f>IF(H1666=0,Sheet1!$S$1,((D1666-C1666*$Q$2-1420*C1666-H1666*B1666*$Q$1-C1666*H1666*$Q$1)/(H1666*G1666)))</f>
        <v>19.455877463354515</v>
      </c>
      <c r="J1666" s="9">
        <f>I1666/(Sheet1!$S$4*SQRT(Sheet1!$S$5))</f>
        <v>9.9561556376217997</v>
      </c>
      <c r="K1666" s="9"/>
      <c r="L1666" s="9"/>
      <c r="M1666" s="9"/>
    </row>
    <row r="1667" spans="1:13" x14ac:dyDescent="0.25">
      <c r="A1667" s="5">
        <v>56.299999997314686</v>
      </c>
      <c r="B1667" s="5">
        <v>0.79664151067938815</v>
      </c>
      <c r="C1667" s="5">
        <v>0.17037692307692306</v>
      </c>
      <c r="D1667" s="9">
        <v>2308.2712223665712</v>
      </c>
      <c r="E1667">
        <v>1315.917969276094</v>
      </c>
      <c r="F1667" s="9">
        <f t="shared" ref="F1667:F1730" si="52">(0.0000000000567*$Q$4*(E1667^4-$Q$5^4))/(E1667-$Q$5)</f>
        <v>1.6533321155859922E-2</v>
      </c>
      <c r="G1667" s="9">
        <f t="shared" ref="G1667:G1730" si="53">F1667+$Q$3</f>
        <v>4.153332115585992E-2</v>
      </c>
      <c r="H1667" s="9">
        <f>E1667-$E$2</f>
        <v>1023.7610664983163</v>
      </c>
      <c r="I1667" s="9">
        <f>IF(H1667=0,Sheet1!$S$1,((D1667-C1667*$Q$2-1420*C1667-H1667*B1667*$Q$1-C1667*H1667*$Q$1)/(H1667*G1667)))</f>
        <v>19.322719366824444</v>
      </c>
      <c r="J1667" s="9">
        <f>I1667/(Sheet1!$S$4*SQRT(Sheet1!$S$5))</f>
        <v>9.8880146485577036</v>
      </c>
      <c r="K1667" s="9"/>
      <c r="L1667" s="9"/>
      <c r="M1667" s="9"/>
    </row>
    <row r="1668" spans="1:13" x14ac:dyDescent="0.25">
      <c r="A1668" s="5">
        <v>56.333333338440085</v>
      </c>
      <c r="B1668" s="5">
        <v>0.7957270713336313</v>
      </c>
      <c r="C1668" s="5">
        <v>0.16895025641025643</v>
      </c>
      <c r="D1668" s="9">
        <v>2315.3505670067357</v>
      </c>
      <c r="E1668">
        <v>1317.5934511784512</v>
      </c>
      <c r="F1668" s="9">
        <f t="shared" si="52"/>
        <v>1.6590789929551184E-2</v>
      </c>
      <c r="G1668" s="9">
        <f t="shared" si="53"/>
        <v>4.1590789929551189E-2</v>
      </c>
      <c r="H1668" s="9">
        <f>E1668-$E$2</f>
        <v>1025.4365484006735</v>
      </c>
      <c r="I1668" s="9">
        <f>IF(H1668=0,Sheet1!$S$1,((D1668-C1668*$Q$2-1420*C1668-H1668*B1668*$Q$1-C1668*H1668*$Q$1)/(H1668*G1668)))</f>
        <v>19.534325106532769</v>
      </c>
      <c r="J1668" s="9">
        <f>I1668/(Sheet1!$S$4*SQRT(Sheet1!$S$5))</f>
        <v>9.9962996479013881</v>
      </c>
      <c r="K1668" s="9"/>
      <c r="L1668" s="9"/>
      <c r="M1668" s="9"/>
    </row>
    <row r="1669" spans="1:13" x14ac:dyDescent="0.25">
      <c r="A1669" s="5">
        <v>56.366666669088104</v>
      </c>
      <c r="B1669" s="5">
        <v>0.79473871752161085</v>
      </c>
      <c r="C1669" s="5">
        <v>0.17017692307692306</v>
      </c>
      <c r="D1669" s="9">
        <v>2315.0978795240217</v>
      </c>
      <c r="E1669">
        <v>1319.8146456228956</v>
      </c>
      <c r="F1669" s="9">
        <f t="shared" si="52"/>
        <v>1.6667184803182848E-2</v>
      </c>
      <c r="G1669" s="9">
        <f t="shared" si="53"/>
        <v>4.166718480318285E-2</v>
      </c>
      <c r="H1669" s="9">
        <f>E1669-$E$2</f>
        <v>1027.6577428451178</v>
      </c>
      <c r="I1669" s="9">
        <f>IF(H1669=0,Sheet1!$S$1,((D1669-C1669*$Q$2-1420*C1669-H1669*B1669*$Q$1-C1669*H1669*$Q$1)/(H1669*G1669)))</f>
        <v>19.318720863370849</v>
      </c>
      <c r="J1669" s="9">
        <f>I1669/(Sheet1!$S$4*SQRT(Sheet1!$S$5))</f>
        <v>9.885968494495696</v>
      </c>
      <c r="K1669" s="9"/>
      <c r="L1669" s="9"/>
      <c r="M1669" s="9"/>
    </row>
    <row r="1670" spans="1:13" x14ac:dyDescent="0.25">
      <c r="A1670" s="5">
        <v>56.399999999736124</v>
      </c>
      <c r="B1670" s="5">
        <v>0.7936890904129853</v>
      </c>
      <c r="C1670" s="5">
        <v>0.17017692307692306</v>
      </c>
      <c r="D1670" s="9">
        <v>2307.4015530225101</v>
      </c>
      <c r="E1670">
        <v>1319.8146456228956</v>
      </c>
      <c r="F1670" s="9">
        <f t="shared" si="52"/>
        <v>1.6667184803182848E-2</v>
      </c>
      <c r="G1670" s="9">
        <f t="shared" si="53"/>
        <v>4.166718480318285E-2</v>
      </c>
      <c r="H1670" s="9">
        <f>E1670-$E$2</f>
        <v>1027.6577428451178</v>
      </c>
      <c r="I1670" s="9">
        <f>IF(H1670=0,Sheet1!$S$1,((D1670-C1670*$Q$2-1420*C1670-H1670*B1670*$Q$1-C1670*H1670*$Q$1)/(H1670*G1670)))</f>
        <v>19.165886189668498</v>
      </c>
      <c r="J1670" s="9">
        <f>I1670/(Sheet1!$S$4*SQRT(Sheet1!$S$5))</f>
        <v>9.8077584111380158</v>
      </c>
      <c r="K1670" s="9"/>
      <c r="L1670" s="9"/>
      <c r="M1670" s="9"/>
    </row>
    <row r="1671" spans="1:13" x14ac:dyDescent="0.25">
      <c r="A1671" s="5">
        <v>56.450000000946844</v>
      </c>
      <c r="B1671" s="5">
        <v>0.79203165747666315</v>
      </c>
      <c r="C1671" s="5">
        <v>0.16953435897435898</v>
      </c>
      <c r="D1671" s="9">
        <v>2302.232069387866</v>
      </c>
      <c r="E1671">
        <v>1318.1500248316497</v>
      </c>
      <c r="F1671" s="9">
        <f t="shared" si="52"/>
        <v>1.6609910198630784E-2</v>
      </c>
      <c r="G1671" s="9">
        <f t="shared" si="53"/>
        <v>4.1609910198630785E-2</v>
      </c>
      <c r="H1671" s="9">
        <f>E1671-$E$2</f>
        <v>1025.993122053872</v>
      </c>
      <c r="I1671" s="9">
        <f>IF(H1671=0,Sheet1!$S$1,((D1671-C1671*$Q$2-1420*C1671-H1671*B1671*$Q$1-C1671*H1671*$Q$1)/(H1671*G1671)))</f>
        <v>19.239418384956618</v>
      </c>
      <c r="J1671" s="9">
        <f>I1671/(Sheet1!$S$4*SQRT(Sheet1!$S$5))</f>
        <v>9.8453870394043825</v>
      </c>
      <c r="K1671" s="9"/>
      <c r="L1671" s="9"/>
      <c r="M1671" s="9"/>
    </row>
    <row r="1672" spans="1:13" x14ac:dyDescent="0.25">
      <c r="A1672" s="5">
        <v>56.483333331594864</v>
      </c>
      <c r="B1672" s="5">
        <v>0.79090671488725639</v>
      </c>
      <c r="C1672" s="5">
        <v>0.16953435897435898</v>
      </c>
      <c r="D1672" s="9">
        <v>2301.999014784562</v>
      </c>
      <c r="E1672">
        <v>1318.1500248316497</v>
      </c>
      <c r="F1672" s="9">
        <f t="shared" si="52"/>
        <v>1.6609910198630784E-2</v>
      </c>
      <c r="G1672" s="9">
        <f t="shared" si="53"/>
        <v>4.1609910198630785E-2</v>
      </c>
      <c r="H1672" s="9">
        <f>E1672-$E$2</f>
        <v>1025.993122053872</v>
      </c>
      <c r="I1672" s="9">
        <f>IF(H1672=0,Sheet1!$S$1,((D1672-C1672*$Q$2-1420*C1672-H1672*B1672*$Q$1-C1672*H1672*$Q$1)/(H1672*G1672)))</f>
        <v>19.262833201809997</v>
      </c>
      <c r="J1672" s="9">
        <f>I1672/(Sheet1!$S$4*SQRT(Sheet1!$S$5))</f>
        <v>9.8573691029868513</v>
      </c>
      <c r="K1672" s="9"/>
      <c r="L1672" s="9"/>
      <c r="M1672" s="9"/>
    </row>
    <row r="1673" spans="1:13" x14ac:dyDescent="0.25">
      <c r="A1673" s="5">
        <v>56.516666672720262</v>
      </c>
      <c r="B1673" s="5">
        <v>0.7898161588645739</v>
      </c>
      <c r="C1673" s="5">
        <v>0.16830153846153847</v>
      </c>
      <c r="D1673" s="9">
        <v>2301.3788878622058</v>
      </c>
      <c r="E1673">
        <v>1321.7823973063969</v>
      </c>
      <c r="F1673" s="9">
        <f t="shared" si="52"/>
        <v>1.6735061461006576E-2</v>
      </c>
      <c r="G1673" s="9">
        <f t="shared" si="53"/>
        <v>4.1735061461006577E-2</v>
      </c>
      <c r="H1673" s="9">
        <f>E1673-$E$2</f>
        <v>1029.6254945286191</v>
      </c>
      <c r="I1673" s="9">
        <f>IF(H1673=0,Sheet1!$S$1,((D1673-C1673*$Q$2-1420*C1673-H1673*B1673*$Q$1-C1673*H1673*$Q$1)/(H1673*G1673)))</f>
        <v>19.167931290641825</v>
      </c>
      <c r="J1673" s="9">
        <f>I1673/(Sheet1!$S$4*SQRT(Sheet1!$S$5))</f>
        <v>9.8088049506026813</v>
      </c>
      <c r="K1673" s="9"/>
      <c r="L1673" s="9"/>
      <c r="M1673" s="9"/>
    </row>
    <row r="1674" spans="1:13" x14ac:dyDescent="0.25">
      <c r="A1674" s="5">
        <v>56.550000003368282</v>
      </c>
      <c r="B1674" s="5">
        <v>0.78879791928339549</v>
      </c>
      <c r="C1674" s="5">
        <v>0.1676353846153846</v>
      </c>
      <c r="D1674" s="9">
        <v>2295.9413841603778</v>
      </c>
      <c r="E1674">
        <v>1321.1187474747471</v>
      </c>
      <c r="F1674" s="9">
        <f t="shared" si="52"/>
        <v>1.6712148306992823E-2</v>
      </c>
      <c r="G1674" s="9">
        <f t="shared" si="53"/>
        <v>4.1712148306992824E-2</v>
      </c>
      <c r="H1674" s="9">
        <f>E1674-$E$2</f>
        <v>1028.9618446969694</v>
      </c>
      <c r="I1674" s="9">
        <f>IF(H1674=0,Sheet1!$S$1,((D1674-C1674*$Q$2-1420*C1674-H1674*B1674*$Q$1-C1674*H1674*$Q$1)/(H1674*G1674)))</f>
        <v>19.162203224511337</v>
      </c>
      <c r="J1674" s="9">
        <f>I1674/(Sheet1!$S$4*SQRT(Sheet1!$S$5))</f>
        <v>9.8058737274797387</v>
      </c>
      <c r="K1674" s="9"/>
      <c r="L1674" s="9"/>
      <c r="M1674" s="9"/>
    </row>
    <row r="1675" spans="1:13" x14ac:dyDescent="0.25">
      <c r="A1675" s="5">
        <v>56.583333334016302</v>
      </c>
      <c r="B1675" s="5">
        <v>0.78789581885033422</v>
      </c>
      <c r="C1675" s="5">
        <v>0.1676353846153846</v>
      </c>
      <c r="D1675" s="9">
        <v>2294.1402505059655</v>
      </c>
      <c r="E1675">
        <v>1321.1187474747471</v>
      </c>
      <c r="F1675" s="9">
        <f t="shared" si="52"/>
        <v>1.6712148306992823E-2</v>
      </c>
      <c r="G1675" s="9">
        <f t="shared" si="53"/>
        <v>4.1712148306992824E-2</v>
      </c>
      <c r="H1675" s="9">
        <f>E1675-$E$2</f>
        <v>1028.9618446969694</v>
      </c>
      <c r="I1675" s="9">
        <f>IF(H1675=0,Sheet1!$S$1,((D1675-C1675*$Q$2-1420*C1675-H1675*B1675*$Q$1-C1675*H1675*$Q$1)/(H1675*G1675)))</f>
        <v>19.143335951603319</v>
      </c>
      <c r="J1675" s="9">
        <f>I1675/(Sheet1!$S$4*SQRT(Sheet1!$S$5))</f>
        <v>9.7962187784349819</v>
      </c>
      <c r="K1675" s="9"/>
      <c r="L1675" s="9"/>
      <c r="M1675" s="9"/>
    </row>
    <row r="1676" spans="1:13" x14ac:dyDescent="0.25">
      <c r="A1676" s="5">
        <v>56.633333335227022</v>
      </c>
      <c r="B1676" s="5">
        <v>0.78682678302622955</v>
      </c>
      <c r="C1676" s="5">
        <v>0.16704871794871795</v>
      </c>
      <c r="D1676" s="9">
        <v>2289.9967224365082</v>
      </c>
      <c r="E1676">
        <v>1322.8447584175083</v>
      </c>
      <c r="F1676" s="9">
        <f t="shared" si="52"/>
        <v>1.6771784754640095E-2</v>
      </c>
      <c r="G1676" s="9">
        <f t="shared" si="53"/>
        <v>4.1771784754640093E-2</v>
      </c>
      <c r="H1676" s="9">
        <f>E1676-$E$2</f>
        <v>1030.6878556397305</v>
      </c>
      <c r="I1676" s="9">
        <f>IF(H1676=0,Sheet1!$S$1,((D1676-C1676*$Q$2-1420*C1676-H1676*B1676*$Q$1-C1676*H1676*$Q$1)/(H1676*G1676)))</f>
        <v>19.023511302242085</v>
      </c>
      <c r="J1676" s="9">
        <f>I1676/(Sheet1!$S$4*SQRT(Sheet1!$S$5))</f>
        <v>9.7349009139227842</v>
      </c>
      <c r="K1676" s="9"/>
      <c r="L1676" s="9"/>
      <c r="M1676" s="9"/>
    </row>
    <row r="1677" spans="1:13" x14ac:dyDescent="0.25">
      <c r="A1677" s="5">
        <v>56.666666665875042</v>
      </c>
      <c r="B1677" s="5">
        <v>0.78632821947958775</v>
      </c>
      <c r="C1677" s="5">
        <v>0.16689948717948719</v>
      </c>
      <c r="D1677" s="9">
        <v>2287.0715649785675</v>
      </c>
      <c r="E1677">
        <v>1323.3104099326597</v>
      </c>
      <c r="F1677" s="9">
        <f t="shared" si="52"/>
        <v>1.678789839649485E-2</v>
      </c>
      <c r="G1677" s="9">
        <f t="shared" si="53"/>
        <v>4.1787898396494855E-2</v>
      </c>
      <c r="H1677" s="9">
        <f>E1677-$E$2</f>
        <v>1031.1535071548819</v>
      </c>
      <c r="I1677" s="9">
        <f>IF(H1677=0,Sheet1!$S$1,((D1677-C1677*$Q$2-1420*C1677-H1677*B1677*$Q$1-C1677*H1677*$Q$1)/(H1677*G1677)))</f>
        <v>18.953977542369827</v>
      </c>
      <c r="J1677" s="9">
        <f>I1677/(Sheet1!$S$4*SQRT(Sheet1!$S$5))</f>
        <v>9.6993184049014793</v>
      </c>
      <c r="K1677" s="9"/>
      <c r="L1677" s="9"/>
      <c r="M1677" s="9"/>
    </row>
    <row r="1678" spans="1:13" x14ac:dyDescent="0.25">
      <c r="A1678" s="5">
        <v>56.699999996523061</v>
      </c>
      <c r="B1678" s="5">
        <v>0.78600552676184765</v>
      </c>
      <c r="C1678" s="5">
        <v>0.16689948717948719</v>
      </c>
      <c r="D1678" s="9">
        <v>2286.0984759904004</v>
      </c>
      <c r="E1678">
        <v>1323.3104099326597</v>
      </c>
      <c r="F1678" s="9">
        <f t="shared" si="52"/>
        <v>1.678789839649485E-2</v>
      </c>
      <c r="G1678" s="9">
        <f t="shared" si="53"/>
        <v>4.1787898396494855E-2</v>
      </c>
      <c r="H1678" s="9">
        <f>E1678-$E$2</f>
        <v>1031.1535071548819</v>
      </c>
      <c r="I1678" s="9">
        <f>IF(H1678=0,Sheet1!$S$1,((D1678-C1678*$Q$2-1420*C1678-H1678*B1678*$Q$1-C1678*H1678*$Q$1)/(H1678*G1678)))</f>
        <v>18.939641958541806</v>
      </c>
      <c r="J1678" s="9">
        <f>I1678/(Sheet1!$S$4*SQRT(Sheet1!$S$5))</f>
        <v>9.6919824569846202</v>
      </c>
      <c r="K1678" s="9"/>
      <c r="L1678" s="9"/>
      <c r="M1678" s="9"/>
    </row>
    <row r="1679" spans="1:13" x14ac:dyDescent="0.25">
      <c r="A1679" s="5">
        <v>56.73333333764846</v>
      </c>
      <c r="B1679" s="5">
        <v>0.78585584560705835</v>
      </c>
      <c r="C1679" s="5">
        <v>0.16652461538461538</v>
      </c>
      <c r="D1679" s="9">
        <v>2283.9071668936904</v>
      </c>
      <c r="E1679">
        <v>1322.2177466329968</v>
      </c>
      <c r="F1679" s="9">
        <f t="shared" si="52"/>
        <v>1.675010386198883E-2</v>
      </c>
      <c r="G1679" s="9">
        <f t="shared" si="53"/>
        <v>4.1750103861988831E-2</v>
      </c>
      <c r="H1679" s="9">
        <f>E1679-$E$2</f>
        <v>1030.060843855219</v>
      </c>
      <c r="I1679" s="9">
        <f>IF(H1679=0,Sheet1!$S$1,((D1679-C1679*$Q$2-1420*C1679-H1679*B1679*$Q$1-C1679*H1679*$Q$1)/(H1679*G1679)))</f>
        <v>18.987184089146073</v>
      </c>
      <c r="J1679" s="9">
        <f>I1679/(Sheet1!$S$4*SQRT(Sheet1!$S$5))</f>
        <v>9.7163111901672661</v>
      </c>
      <c r="K1679" s="9"/>
      <c r="L1679" s="9"/>
      <c r="M1679" s="9"/>
    </row>
    <row r="1680" spans="1:13" x14ac:dyDescent="0.25">
      <c r="A1680" s="5">
        <v>56.76666666829648</v>
      </c>
      <c r="B1680" s="5">
        <v>0.78587206626252193</v>
      </c>
      <c r="C1680" s="5">
        <v>0.16502717948717949</v>
      </c>
      <c r="D1680" s="9">
        <v>2284.7600272305299</v>
      </c>
      <c r="E1680">
        <v>1322.1160984848484</v>
      </c>
      <c r="F1680" s="9">
        <f t="shared" si="52"/>
        <v>1.6746590847330708E-2</v>
      </c>
      <c r="G1680" s="9">
        <f t="shared" si="53"/>
        <v>4.1746590847330706E-2</v>
      </c>
      <c r="H1680" s="9">
        <f>E1680-$E$2</f>
        <v>1029.9591957070706</v>
      </c>
      <c r="I1680" s="9">
        <f>IF(H1680=0,Sheet1!$S$1,((D1680-C1680*$Q$2-1420*C1680-H1680*B1680*$Q$1-C1680*H1680*$Q$1)/(H1680*G1680)))</f>
        <v>19.138551778649145</v>
      </c>
      <c r="J1680" s="9">
        <f>I1680/(Sheet1!$S$4*SQRT(Sheet1!$S$5))</f>
        <v>9.7937705737411171</v>
      </c>
      <c r="K1680" s="9"/>
      <c r="L1680" s="9"/>
      <c r="M1680" s="9"/>
    </row>
    <row r="1681" spans="1:13" x14ac:dyDescent="0.25">
      <c r="A1681" s="5">
        <v>56.8166666695072</v>
      </c>
      <c r="B1681" s="5">
        <v>0.78620571562586117</v>
      </c>
      <c r="C1681" s="5">
        <v>0.16573641025641025</v>
      </c>
      <c r="D1681" s="9">
        <v>2282.6051668582882</v>
      </c>
      <c r="E1681">
        <v>1321.9659650673398</v>
      </c>
      <c r="F1681" s="9">
        <f t="shared" si="52"/>
        <v>1.6741403067947726E-2</v>
      </c>
      <c r="G1681" s="9">
        <f t="shared" si="53"/>
        <v>4.1741403067947727E-2</v>
      </c>
      <c r="H1681" s="9">
        <f>E1681-$E$2</f>
        <v>1029.809062289562</v>
      </c>
      <c r="I1681" s="9">
        <f>IF(H1681=0,Sheet1!$S$1,((D1681-C1681*$Q$2-1420*C1681-H1681*B1681*$Q$1-C1681*H1681*$Q$1)/(H1681*G1681)))</f>
        <v>19.028876838746161</v>
      </c>
      <c r="J1681" s="9">
        <f>I1681/(Sheet1!$S$4*SQRT(Sheet1!$S$5))</f>
        <v>9.737646619770004</v>
      </c>
      <c r="K1681" s="9"/>
      <c r="L1681" s="9"/>
      <c r="M1681" s="9"/>
    </row>
    <row r="1682" spans="1:13" x14ac:dyDescent="0.25">
      <c r="A1682" s="5">
        <v>56.850000000155219</v>
      </c>
      <c r="B1682" s="5">
        <v>0.78663689655593294</v>
      </c>
      <c r="C1682" s="5">
        <v>0.16530820512820513</v>
      </c>
      <c r="D1682" s="9">
        <v>2281.2230566579642</v>
      </c>
      <c r="E1682">
        <v>1324.6241308922558</v>
      </c>
      <c r="F1682" s="9">
        <f t="shared" si="52"/>
        <v>1.6833415537883204E-2</v>
      </c>
      <c r="G1682" s="9">
        <f t="shared" si="53"/>
        <v>4.1833415537883209E-2</v>
      </c>
      <c r="H1682" s="9">
        <f>E1682-$E$2</f>
        <v>1032.4672281144781</v>
      </c>
      <c r="I1682" s="9">
        <f>IF(H1682=0,Sheet1!$S$1,((D1682-C1682*$Q$2-1420*C1682-H1682*B1682*$Q$1-C1682*H1682*$Q$1)/(H1682*G1682)))</f>
        <v>18.868477621510259</v>
      </c>
      <c r="J1682" s="9">
        <f>I1682/(Sheet1!$S$4*SQRT(Sheet1!$S$5))</f>
        <v>9.6555655327585725</v>
      </c>
      <c r="K1682" s="9"/>
      <c r="L1682" s="9"/>
      <c r="M1682" s="9"/>
    </row>
    <row r="1683" spans="1:13" x14ac:dyDescent="0.25">
      <c r="A1683" s="5">
        <v>56.883333330803239</v>
      </c>
      <c r="B1683" s="5">
        <v>0.78723039862635102</v>
      </c>
      <c r="C1683" s="5">
        <v>0.16530820512820513</v>
      </c>
      <c r="D1683" s="9">
        <v>2282.9997269907631</v>
      </c>
      <c r="E1683">
        <v>1324.6241308922558</v>
      </c>
      <c r="F1683" s="9">
        <f t="shared" si="52"/>
        <v>1.6833415537883204E-2</v>
      </c>
      <c r="G1683" s="9">
        <f t="shared" si="53"/>
        <v>4.1833415537883209E-2</v>
      </c>
      <c r="H1683" s="9">
        <f>E1683-$E$2</f>
        <v>1032.4672281144781</v>
      </c>
      <c r="I1683" s="9">
        <f>IF(H1683=0,Sheet1!$S$1,((D1683-C1683*$Q$2-1420*C1683-H1683*B1683*$Q$1-C1683*H1683*$Q$1)/(H1683*G1683)))</f>
        <v>18.894460211710619</v>
      </c>
      <c r="J1683" s="9">
        <f>I1683/(Sheet1!$S$4*SQRT(Sheet1!$S$5))</f>
        <v>9.6688616029250589</v>
      </c>
      <c r="K1683" s="9"/>
      <c r="L1683" s="9"/>
      <c r="M1683" s="9"/>
    </row>
    <row r="1684" spans="1:13" x14ac:dyDescent="0.25">
      <c r="A1684" s="5">
        <v>56.916666671928638</v>
      </c>
      <c r="B1684" s="5">
        <v>0.7879741487764842</v>
      </c>
      <c r="C1684" s="5">
        <v>0.16556051282051282</v>
      </c>
      <c r="D1684" s="9">
        <v>2281.5866783319016</v>
      </c>
      <c r="E1684">
        <v>1320.6915597643097</v>
      </c>
      <c r="F1684" s="9">
        <f t="shared" si="52"/>
        <v>1.6697410475767872E-2</v>
      </c>
      <c r="G1684" s="9">
        <f t="shared" si="53"/>
        <v>4.1697410475767874E-2</v>
      </c>
      <c r="H1684" s="9">
        <f>E1684-$E$2</f>
        <v>1028.5346569865319</v>
      </c>
      <c r="I1684" s="9">
        <f>IF(H1684=0,Sheet1!$S$1,((D1684-C1684*$Q$2-1420*C1684-H1684*B1684*$Q$1-C1684*H1684*$Q$1)/(H1684*G1684)))</f>
        <v>19.048564145449465</v>
      </c>
      <c r="J1684" s="9">
        <f>I1684/(Sheet1!$S$4*SQRT(Sheet1!$S$5))</f>
        <v>9.7477212046862007</v>
      </c>
      <c r="K1684" s="9"/>
      <c r="L1684" s="9"/>
      <c r="M1684" s="9"/>
    </row>
    <row r="1685" spans="1:13" x14ac:dyDescent="0.25">
      <c r="A1685" s="5">
        <v>56.966666673139358</v>
      </c>
      <c r="B1685" s="5">
        <v>0.78932556793473729</v>
      </c>
      <c r="C1685" s="5">
        <v>0.16544564102564102</v>
      </c>
      <c r="D1685" s="9">
        <v>2280.1973354417787</v>
      </c>
      <c r="E1685">
        <v>1321.8700551346801</v>
      </c>
      <c r="F1685" s="9">
        <f t="shared" si="52"/>
        <v>1.6738089521329186E-2</v>
      </c>
      <c r="G1685" s="9">
        <f t="shared" si="53"/>
        <v>4.1738089521329187E-2</v>
      </c>
      <c r="H1685" s="9">
        <f>E1685-$E$2</f>
        <v>1029.7131523569024</v>
      </c>
      <c r="I1685" s="9">
        <f>IF(H1685=0,Sheet1!$S$1,((D1685-C1685*$Q$2-1420*C1685-H1685*B1685*$Q$1-C1685*H1685*$Q$1)/(H1685*G1685)))</f>
        <v>18.923062536111956</v>
      </c>
      <c r="J1685" s="9">
        <f>I1685/(Sheet1!$S$4*SQRT(Sheet1!$S$5))</f>
        <v>9.6834982696019445</v>
      </c>
      <c r="K1685" s="9"/>
      <c r="L1685" s="9"/>
      <c r="M1685" s="9"/>
    </row>
    <row r="1686" spans="1:13" x14ac:dyDescent="0.25">
      <c r="A1686" s="5">
        <v>57.000000003787378</v>
      </c>
      <c r="B1686" s="5">
        <v>0.79033809779523645</v>
      </c>
      <c r="C1686" s="5">
        <v>0.16630153846153847</v>
      </c>
      <c r="D1686" s="9">
        <v>2279.1201024718785</v>
      </c>
      <c r="E1686">
        <v>1322.8089810606057</v>
      </c>
      <c r="F1686" s="9">
        <f t="shared" si="52"/>
        <v>1.6770547130002079E-2</v>
      </c>
      <c r="G1686" s="9">
        <f t="shared" si="53"/>
        <v>4.1770547130002084E-2</v>
      </c>
      <c r="H1686" s="9">
        <f>E1686-$E$2</f>
        <v>1030.6520782828279</v>
      </c>
      <c r="I1686" s="9">
        <f>IF(H1686=0,Sheet1!$S$1,((D1686-C1686*$Q$2-1420*C1686-H1686*B1686*$Q$1-C1686*H1686*$Q$1)/(H1686*G1686)))</f>
        <v>18.74599868502991</v>
      </c>
      <c r="J1686" s="9">
        <f>I1686/(Sheet1!$S$4*SQRT(Sheet1!$S$5))</f>
        <v>9.5928893899721288</v>
      </c>
      <c r="K1686" s="9"/>
      <c r="L1686" s="9"/>
      <c r="M1686" s="9"/>
    </row>
    <row r="1687" spans="1:13" x14ac:dyDescent="0.25">
      <c r="A1687" s="5">
        <v>57.033333334435397</v>
      </c>
      <c r="B1687" s="5">
        <v>0.79130173271943571</v>
      </c>
      <c r="C1687" s="5">
        <v>0.16630153846153847</v>
      </c>
      <c r="D1687" s="9">
        <v>2280.8036146707218</v>
      </c>
      <c r="E1687">
        <v>1322.8089810606057</v>
      </c>
      <c r="F1687" s="9">
        <f t="shared" si="52"/>
        <v>1.6770547130002079E-2</v>
      </c>
      <c r="G1687" s="9">
        <f t="shared" si="53"/>
        <v>4.1770547130002084E-2</v>
      </c>
      <c r="H1687" s="9">
        <f>E1687-$E$2</f>
        <v>1030.6520782828279</v>
      </c>
      <c r="I1687" s="9">
        <f>IF(H1687=0,Sheet1!$S$1,((D1687-C1687*$Q$2-1420*C1687-H1687*B1687*$Q$1-C1687*H1687*$Q$1)/(H1687*G1687)))</f>
        <v>18.760465377365268</v>
      </c>
      <c r="J1687" s="9">
        <f>I1687/(Sheet1!$S$4*SQRT(Sheet1!$S$5))</f>
        <v>9.6002924300418311</v>
      </c>
      <c r="K1687" s="9"/>
      <c r="L1687" s="9"/>
      <c r="M1687" s="9"/>
    </row>
    <row r="1688" spans="1:13" x14ac:dyDescent="0.25">
      <c r="A1688" s="5">
        <v>57.066666665083417</v>
      </c>
      <c r="B1688" s="5">
        <v>0.79242965807633459</v>
      </c>
      <c r="C1688" s="5">
        <v>0.16722512820512819</v>
      </c>
      <c r="D1688" s="9">
        <v>2276.1101711306342</v>
      </c>
      <c r="E1688">
        <v>1321.9817655723909</v>
      </c>
      <c r="F1688" s="9">
        <f t="shared" si="52"/>
        <v>1.6741948994669326E-2</v>
      </c>
      <c r="G1688" s="9">
        <f t="shared" si="53"/>
        <v>4.1741948994669327E-2</v>
      </c>
      <c r="H1688" s="9">
        <f>E1688-$E$2</f>
        <v>1029.8248627946132</v>
      </c>
      <c r="I1688" s="9">
        <f>IF(H1688=0,Sheet1!$S$1,((D1688-C1688*$Q$2-1420*C1688-H1688*B1688*$Q$1-C1688*H1688*$Q$1)/(H1688*G1688)))</f>
        <v>18.592263102525315</v>
      </c>
      <c r="J1688" s="9">
        <f>I1688/(Sheet1!$S$4*SQRT(Sheet1!$S$5))</f>
        <v>9.5142182845779288</v>
      </c>
      <c r="K1688" s="9"/>
      <c r="L1688" s="9"/>
      <c r="M1688" s="9"/>
    </row>
    <row r="1689" spans="1:13" x14ac:dyDescent="0.25">
      <c r="A1689" s="5">
        <v>57.100000006208816</v>
      </c>
      <c r="B1689" s="5">
        <v>0.7934221151139782</v>
      </c>
      <c r="C1689" s="5">
        <v>0.16807076923076925</v>
      </c>
      <c r="D1689" s="9">
        <v>2275.0610884207372</v>
      </c>
      <c r="E1689">
        <v>1324.0134545454544</v>
      </c>
      <c r="F1689" s="9">
        <f t="shared" si="52"/>
        <v>1.6812246756811273E-2</v>
      </c>
      <c r="G1689" s="9">
        <f t="shared" si="53"/>
        <v>4.1812246756811278E-2</v>
      </c>
      <c r="H1689" s="9">
        <f>E1689-$E$2</f>
        <v>1031.8565517676766</v>
      </c>
      <c r="I1689" s="9">
        <f>IF(H1689=0,Sheet1!$S$1,((D1689-C1689*$Q$2-1420*C1689-H1689*B1689*$Q$1-C1689*H1689*$Q$1)/(H1689*G1689)))</f>
        <v>18.355536174200449</v>
      </c>
      <c r="J1689" s="9">
        <f>I1689/(Sheet1!$S$4*SQRT(Sheet1!$S$5))</f>
        <v>9.3930780200764818</v>
      </c>
      <c r="K1689" s="9"/>
      <c r="L1689" s="9"/>
      <c r="M1689" s="9"/>
    </row>
    <row r="1690" spans="1:13" x14ac:dyDescent="0.25">
      <c r="A1690" s="5">
        <v>57.149999996942157</v>
      </c>
      <c r="B1690" s="5">
        <v>0.79476220633600314</v>
      </c>
      <c r="C1690" s="5">
        <v>0.16807076923076925</v>
      </c>
      <c r="D1690" s="9">
        <v>2278.2430003030026</v>
      </c>
      <c r="E1690">
        <v>1324.0134545454544</v>
      </c>
      <c r="F1690" s="9">
        <f t="shared" si="52"/>
        <v>1.6812246756811273E-2</v>
      </c>
      <c r="G1690" s="9">
        <f t="shared" si="53"/>
        <v>4.1812246756811278E-2</v>
      </c>
      <c r="H1690" s="9">
        <f>E1690-$E$2</f>
        <v>1031.8565517676766</v>
      </c>
      <c r="I1690" s="9">
        <f>IF(H1690=0,Sheet1!$S$1,((D1690-C1690*$Q$2-1420*C1690-H1690*B1690*$Q$1-C1690*H1690*$Q$1)/(H1690*G1690)))</f>
        <v>18.395057110833172</v>
      </c>
      <c r="J1690" s="9">
        <f>I1690/(Sheet1!$S$4*SQRT(Sheet1!$S$5))</f>
        <v>9.4133020678893402</v>
      </c>
      <c r="K1690" s="9"/>
      <c r="L1690" s="9"/>
      <c r="M1690" s="9"/>
    </row>
    <row r="1691" spans="1:13" x14ac:dyDescent="0.25">
      <c r="A1691" s="5">
        <v>57.183333338067555</v>
      </c>
      <c r="B1691" s="5">
        <v>0.79553154800714632</v>
      </c>
      <c r="C1691" s="5">
        <v>0.16698153846153846</v>
      </c>
      <c r="D1691" s="9">
        <v>2280.7173980345524</v>
      </c>
      <c r="E1691">
        <v>1326.193765151515</v>
      </c>
      <c r="F1691" s="9">
        <f t="shared" si="52"/>
        <v>1.6887908857572225E-2</v>
      </c>
      <c r="G1691" s="9">
        <f t="shared" si="53"/>
        <v>4.1887908857572223E-2</v>
      </c>
      <c r="H1691" s="9">
        <f>E1691-$E$2</f>
        <v>1034.0368623737372</v>
      </c>
      <c r="I1691" s="9">
        <f>IF(H1691=0,Sheet1!$S$1,((D1691-C1691*$Q$2-1420*C1691-H1691*B1691*$Q$1-C1691*H1691*$Q$1)/(H1691*G1691)))</f>
        <v>18.400006150476429</v>
      </c>
      <c r="J1691" s="9">
        <f>I1691/(Sheet1!$S$4*SQRT(Sheet1!$S$5))</f>
        <v>9.4158346398094626</v>
      </c>
      <c r="K1691" s="9"/>
      <c r="L1691" s="9"/>
      <c r="M1691" s="9"/>
    </row>
    <row r="1692" spans="1:13" x14ac:dyDescent="0.25">
      <c r="A1692" s="5">
        <v>57.216666668715575</v>
      </c>
      <c r="B1692" s="5">
        <v>0.79619594734520227</v>
      </c>
      <c r="C1692" s="5">
        <v>0.16652051282051283</v>
      </c>
      <c r="D1692" s="9">
        <v>2277.3082474412809</v>
      </c>
      <c r="E1692">
        <v>1326.6440677609426</v>
      </c>
      <c r="F1692" s="9">
        <f t="shared" si="52"/>
        <v>1.6903564115836114E-2</v>
      </c>
      <c r="G1692" s="9">
        <f t="shared" si="53"/>
        <v>4.1903564115836116E-2</v>
      </c>
      <c r="H1692" s="9">
        <f>E1692-$E$2</f>
        <v>1034.4871649831648</v>
      </c>
      <c r="I1692" s="9">
        <f>IF(H1692=0,Sheet1!$S$1,((D1692-C1692*$Q$2-1420*C1692-H1692*B1692*$Q$1-C1692*H1692*$Q$1)/(H1692*G1692)))</f>
        <v>18.317419796669974</v>
      </c>
      <c r="J1692" s="9">
        <f>I1692/(Sheet1!$S$4*SQRT(Sheet1!$S$5))</f>
        <v>9.3735727272542722</v>
      </c>
      <c r="K1692" s="9"/>
      <c r="L1692" s="9"/>
      <c r="M1692" s="9"/>
    </row>
    <row r="1693" spans="1:13" x14ac:dyDescent="0.25">
      <c r="A1693" s="5">
        <v>57.249999999363595</v>
      </c>
      <c r="B1693" s="5">
        <v>0.79675487002824785</v>
      </c>
      <c r="C1693" s="5">
        <v>0.16652051282051283</v>
      </c>
      <c r="D1693" s="9">
        <v>2278.7094591004152</v>
      </c>
      <c r="E1693">
        <v>1326.6440677609426</v>
      </c>
      <c r="F1693" s="9">
        <f t="shared" si="52"/>
        <v>1.6903564115836114E-2</v>
      </c>
      <c r="G1693" s="9">
        <f t="shared" si="53"/>
        <v>4.1903564115836116E-2</v>
      </c>
      <c r="H1693" s="9">
        <f>E1693-$E$2</f>
        <v>1034.4871649831648</v>
      </c>
      <c r="I1693" s="9">
        <f>IF(H1693=0,Sheet1!$S$1,((D1693-C1693*$Q$2-1420*C1693-H1693*B1693*$Q$1-C1693*H1693*$Q$1)/(H1693*G1693)))</f>
        <v>18.335498674322892</v>
      </c>
      <c r="J1693" s="9">
        <f>I1693/(Sheet1!$S$4*SQRT(Sheet1!$S$5))</f>
        <v>9.382824230816885</v>
      </c>
      <c r="K1693" s="9"/>
      <c r="L1693" s="9"/>
      <c r="M1693" s="9"/>
    </row>
    <row r="1694" spans="1:13" x14ac:dyDescent="0.25">
      <c r="A1694" s="5">
        <v>57.283333330011615</v>
      </c>
      <c r="B1694" s="5">
        <v>0.79722005854910327</v>
      </c>
      <c r="C1694" s="5">
        <v>0.16641076923076925</v>
      </c>
      <c r="D1694" s="9">
        <v>2280.8661784130613</v>
      </c>
      <c r="E1694">
        <v>1321.3180340909089</v>
      </c>
      <c r="F1694" s="9">
        <f t="shared" si="52"/>
        <v>1.6719026638444889E-2</v>
      </c>
      <c r="G1694" s="9">
        <f t="shared" si="53"/>
        <v>4.1719026638444887E-2</v>
      </c>
      <c r="H1694" s="9">
        <f>E1694-$E$2</f>
        <v>1029.1611313131311</v>
      </c>
      <c r="I1694" s="9">
        <f>IF(H1694=0,Sheet1!$S$1,((D1694-C1694*$Q$2-1420*C1694-H1694*B1694*$Q$1-C1694*H1694*$Q$1)/(H1694*G1694)))</f>
        <v>18.68710115046029</v>
      </c>
      <c r="J1694" s="9">
        <f>I1694/(Sheet1!$S$4*SQRT(Sheet1!$S$5))</f>
        <v>9.5627497562315362</v>
      </c>
      <c r="K1694" s="9"/>
      <c r="L1694" s="9"/>
      <c r="M1694" s="9"/>
    </row>
    <row r="1695" spans="1:13" x14ac:dyDescent="0.25">
      <c r="A1695" s="5">
        <v>57.333333331222335</v>
      </c>
      <c r="B1695" s="5">
        <v>0.79776383529807893</v>
      </c>
      <c r="C1695" s="5">
        <v>0.16776820512820512</v>
      </c>
      <c r="D1695" s="9">
        <v>2276.1721615774691</v>
      </c>
      <c r="E1695">
        <v>1321.3006616161615</v>
      </c>
      <c r="F1695" s="9">
        <f t="shared" si="52"/>
        <v>1.6718426955275818E-2</v>
      </c>
      <c r="G1695" s="9">
        <f t="shared" si="53"/>
        <v>4.171842695527582E-2</v>
      </c>
      <c r="H1695" s="9">
        <f>E1695-$E$2</f>
        <v>1029.1437588383837</v>
      </c>
      <c r="I1695" s="9">
        <f>IF(H1695=0,Sheet1!$S$1,((D1695-C1695*$Q$2-1420*C1695-H1695*B1695*$Q$1-C1695*H1695*$Q$1)/(H1695*G1695)))</f>
        <v>18.450426026728724</v>
      </c>
      <c r="J1695" s="9">
        <f>I1695/(Sheet1!$S$4*SQRT(Sheet1!$S$5))</f>
        <v>9.4416360016931904</v>
      </c>
      <c r="K1695" s="9"/>
      <c r="L1695" s="9"/>
      <c r="M1695" s="9"/>
    </row>
    <row r="1696" spans="1:13" x14ac:dyDescent="0.25">
      <c r="A1696" s="5">
        <v>57.366666672347733</v>
      </c>
      <c r="B1696" s="5">
        <v>0.79804570009809772</v>
      </c>
      <c r="C1696" s="5">
        <v>0.16652256410256411</v>
      </c>
      <c r="D1696" s="9">
        <v>2277.2671886969979</v>
      </c>
      <c r="E1696">
        <v>1324.535861111111</v>
      </c>
      <c r="F1696" s="9">
        <f t="shared" si="52"/>
        <v>1.6830354596732124E-2</v>
      </c>
      <c r="G1696" s="9">
        <f t="shared" si="53"/>
        <v>4.1830354596732122E-2</v>
      </c>
      <c r="H1696" s="9">
        <f>E1696-$E$2</f>
        <v>1032.3789583333332</v>
      </c>
      <c r="I1696" s="9">
        <f>IF(H1696=0,Sheet1!$S$1,((D1696-C1696*$Q$2-1420*C1696-H1696*B1696*$Q$1-C1696*H1696*$Q$1)/(H1696*G1696)))</f>
        <v>18.388793163053723</v>
      </c>
      <c r="J1696" s="9">
        <f>I1696/(Sheet1!$S$4*SQRT(Sheet1!$S$5))</f>
        <v>9.4100966180649568</v>
      </c>
      <c r="K1696" s="9"/>
      <c r="L1696" s="9"/>
      <c r="M1696" s="9"/>
    </row>
    <row r="1697" spans="1:13" x14ac:dyDescent="0.25">
      <c r="A1697" s="5">
        <v>57.400000002995753</v>
      </c>
      <c r="B1697" s="5">
        <v>0.79829657038839541</v>
      </c>
      <c r="C1697" s="5">
        <v>0.16753948717948719</v>
      </c>
      <c r="D1697" s="9">
        <v>2271.8020161058366</v>
      </c>
      <c r="E1697">
        <v>1323.7916889730641</v>
      </c>
      <c r="F1697" s="9">
        <f t="shared" si="52"/>
        <v>1.6804563829026762E-2</v>
      </c>
      <c r="G1697" s="9">
        <f t="shared" si="53"/>
        <v>4.1804563829026767E-2</v>
      </c>
      <c r="H1697" s="9">
        <f>E1697-$E$2</f>
        <v>1031.6347861952863</v>
      </c>
      <c r="I1697" s="9">
        <f>IF(H1697=0,Sheet1!$S$1,((D1697-C1697*$Q$2-1420*C1697-H1697*B1697*$Q$1-C1697*H1697*$Q$1)/(H1697*G1697)))</f>
        <v>18.212654225289146</v>
      </c>
      <c r="J1697" s="9">
        <f>I1697/(Sheet1!$S$4*SQRT(Sheet1!$S$5))</f>
        <v>9.319961044301575</v>
      </c>
      <c r="K1697" s="9"/>
      <c r="L1697" s="9"/>
      <c r="M1697" s="9"/>
    </row>
    <row r="1698" spans="1:13" x14ac:dyDescent="0.25">
      <c r="A1698" s="5">
        <v>57.433333333643773</v>
      </c>
      <c r="B1698" s="5">
        <v>0.7985456715308008</v>
      </c>
      <c r="C1698" s="5">
        <v>0.16753948717948719</v>
      </c>
      <c r="D1698" s="9">
        <v>2270.9440457021283</v>
      </c>
      <c r="E1698">
        <v>1323.7916889730641</v>
      </c>
      <c r="F1698" s="9">
        <f t="shared" si="52"/>
        <v>1.6804563829026762E-2</v>
      </c>
      <c r="G1698" s="9">
        <f t="shared" si="53"/>
        <v>4.1804563829026767E-2</v>
      </c>
      <c r="H1698" s="9">
        <f>E1698-$E$2</f>
        <v>1031.6347861952863</v>
      </c>
      <c r="I1698" s="9">
        <f>IF(H1698=0,Sheet1!$S$1,((D1698-C1698*$Q$2-1420*C1698-H1698*B1698*$Q$1-C1698*H1698*$Q$1)/(H1698*G1698)))</f>
        <v>18.186396302570451</v>
      </c>
      <c r="J1698" s="9">
        <f>I1698/(Sheet1!$S$4*SQRT(Sheet1!$S$5))</f>
        <v>9.3065240782330765</v>
      </c>
      <c r="K1698" s="9"/>
      <c r="L1698" s="9"/>
      <c r="M1698" s="9"/>
    </row>
    <row r="1699" spans="1:13" x14ac:dyDescent="0.25">
      <c r="A1699" s="5">
        <v>57.466666664291793</v>
      </c>
      <c r="B1699" s="5">
        <v>0.79881864867816332</v>
      </c>
      <c r="C1699" s="5">
        <v>0.16747128205128206</v>
      </c>
      <c r="D1699" s="9">
        <v>2273.4129433196917</v>
      </c>
      <c r="E1699">
        <v>1322.7351359427607</v>
      </c>
      <c r="F1699" s="9">
        <f t="shared" si="52"/>
        <v>1.6767992845609855E-2</v>
      </c>
      <c r="G1699" s="9">
        <f t="shared" si="53"/>
        <v>4.1767992845609857E-2</v>
      </c>
      <c r="H1699" s="9">
        <f>E1699-$E$2</f>
        <v>1030.578233164983</v>
      </c>
      <c r="I1699" s="9">
        <f>IF(H1699=0,Sheet1!$S$1,((D1699-C1699*$Q$2-1420*C1699-H1699*B1699*$Q$1-C1699*H1699*$Q$1)/(H1699*G1699)))</f>
        <v>18.302419080146144</v>
      </c>
      <c r="J1699" s="9">
        <f>I1699/(Sheet1!$S$4*SQRT(Sheet1!$S$5))</f>
        <v>9.3658964110013354</v>
      </c>
      <c r="K1699" s="9"/>
      <c r="L1699" s="9"/>
      <c r="M1699" s="9"/>
    </row>
    <row r="1700" spans="1:13" x14ac:dyDescent="0.25">
      <c r="A1700" s="5">
        <v>57.516666665502513</v>
      </c>
      <c r="B1700" s="5">
        <v>0.79933244022407079</v>
      </c>
      <c r="C1700" s="5">
        <v>0.16805435897435897</v>
      </c>
      <c r="D1700" s="9">
        <v>2272.220228867126</v>
      </c>
      <c r="E1700">
        <v>1326.3599856902356</v>
      </c>
      <c r="F1700" s="9">
        <f t="shared" si="52"/>
        <v>1.6893686551723477E-2</v>
      </c>
      <c r="G1700" s="9">
        <f t="shared" si="53"/>
        <v>4.1893686551723479E-2</v>
      </c>
      <c r="H1700" s="9">
        <f>E1700-$E$2</f>
        <v>1034.2030829124578</v>
      </c>
      <c r="I1700" s="9">
        <f>IF(H1700=0,Sheet1!$S$1,((D1700-C1700*$Q$2-1420*C1700-H1700*B1700*$Q$1-C1700*H1700*$Q$1)/(H1700*G1700)))</f>
        <v>18.007804403493161</v>
      </c>
      <c r="J1700" s="9">
        <f>I1700/(Sheet1!$S$4*SQRT(Sheet1!$S$5))</f>
        <v>9.215133250644806</v>
      </c>
      <c r="K1700" s="9"/>
      <c r="L1700" s="9"/>
      <c r="M1700" s="9"/>
    </row>
    <row r="1701" spans="1:13" x14ac:dyDescent="0.25">
      <c r="A1701" s="5">
        <v>57.550000006627911</v>
      </c>
      <c r="B1701" s="5">
        <v>0.79977263965977408</v>
      </c>
      <c r="C1701" s="5">
        <v>0.16846717948717949</v>
      </c>
      <c r="D1701" s="9">
        <v>2268.0281871344118</v>
      </c>
      <c r="E1701">
        <v>1325.3265917508415</v>
      </c>
      <c r="F1701" s="9">
        <f t="shared" si="52"/>
        <v>1.6857788283019724E-2</v>
      </c>
      <c r="G1701" s="9">
        <f t="shared" si="53"/>
        <v>4.1857788283019726E-2</v>
      </c>
      <c r="H1701" s="9">
        <f>E1701-$E$2</f>
        <v>1033.1696889730638</v>
      </c>
      <c r="I1701" s="9">
        <f>IF(H1701=0,Sheet1!$S$1,((D1701-C1701*$Q$2-1420*C1701-H1701*B1701*$Q$1-C1701*H1701*$Q$1)/(H1701*G1701)))</f>
        <v>17.923209110274566</v>
      </c>
      <c r="J1701" s="9">
        <f>I1701/(Sheet1!$S$4*SQRT(Sheet1!$S$5))</f>
        <v>9.17184330357966</v>
      </c>
      <c r="K1701" s="9"/>
      <c r="L1701" s="9"/>
      <c r="M1701" s="9"/>
    </row>
    <row r="1702" spans="1:13" x14ac:dyDescent="0.25">
      <c r="A1702" s="5">
        <v>57.583333337275931</v>
      </c>
      <c r="B1702" s="5">
        <v>0.8002801514934319</v>
      </c>
      <c r="C1702" s="5">
        <v>0.16846717948717949</v>
      </c>
      <c r="D1702" s="9">
        <v>2263.2757796957876</v>
      </c>
      <c r="E1702">
        <v>1325.3265917508415</v>
      </c>
      <c r="F1702" s="9">
        <f t="shared" si="52"/>
        <v>1.6857788283019724E-2</v>
      </c>
      <c r="G1702" s="9">
        <f t="shared" si="53"/>
        <v>4.1857788283019726E-2</v>
      </c>
      <c r="H1702" s="9">
        <f>E1702-$E$2</f>
        <v>1033.1696889730638</v>
      </c>
      <c r="I1702" s="9">
        <f>IF(H1702=0,Sheet1!$S$1,((D1702-C1702*$Q$2-1420*C1702-H1702*B1702*$Q$1-C1702*H1702*$Q$1)/(H1702*G1702)))</f>
        <v>17.800368050655017</v>
      </c>
      <c r="J1702" s="9">
        <f>I1702/(Sheet1!$S$4*SQRT(Sheet1!$S$5))</f>
        <v>9.1089818515291832</v>
      </c>
      <c r="K1702" s="9"/>
      <c r="L1702" s="9"/>
      <c r="M1702" s="9"/>
    </row>
    <row r="1703" spans="1:13" x14ac:dyDescent="0.25">
      <c r="A1703" s="5">
        <v>57.616666667923951</v>
      </c>
      <c r="B1703" s="5">
        <v>0.80089384181887124</v>
      </c>
      <c r="C1703" s="5">
        <v>0.1683076923076923</v>
      </c>
      <c r="D1703" s="9">
        <v>2259.6785957149391</v>
      </c>
      <c r="E1703">
        <v>1326.8648076599325</v>
      </c>
      <c r="F1703" s="9">
        <f t="shared" si="52"/>
        <v>1.6911241963677427E-2</v>
      </c>
      <c r="G1703" s="9">
        <f t="shared" si="53"/>
        <v>4.1911241963677431E-2</v>
      </c>
      <c r="H1703" s="9">
        <f>E1703-$E$2</f>
        <v>1034.7079048821547</v>
      </c>
      <c r="I1703" s="9">
        <f>IF(H1703=0,Sheet1!$S$1,((D1703-C1703*$Q$2-1420*C1703-H1703*B1703*$Q$1-C1703*H1703*$Q$1)/(H1703*G1703)))</f>
        <v>17.629282133629058</v>
      </c>
      <c r="J1703" s="9">
        <f>I1703/(Sheet1!$S$4*SQRT(Sheet1!$S$5))</f>
        <v>9.0214320599289834</v>
      </c>
      <c r="K1703" s="9"/>
      <c r="L1703" s="9"/>
      <c r="M1703" s="9"/>
    </row>
    <row r="1704" spans="1:13" x14ac:dyDescent="0.25">
      <c r="A1704" s="5">
        <v>57.649999998571971</v>
      </c>
      <c r="B1704" s="5">
        <v>0.80142419503283069</v>
      </c>
      <c r="C1704" s="5">
        <v>0.1683076923076923</v>
      </c>
      <c r="D1704" s="9">
        <v>2263.9264733431096</v>
      </c>
      <c r="E1704">
        <v>1326.8648076599325</v>
      </c>
      <c r="F1704" s="9">
        <f t="shared" si="52"/>
        <v>1.6911241963677427E-2</v>
      </c>
      <c r="G1704" s="9">
        <f t="shared" si="53"/>
        <v>4.1911241963677431E-2</v>
      </c>
      <c r="H1704" s="9">
        <f>E1704-$E$2</f>
        <v>1034.7079048821547</v>
      </c>
      <c r="I1704" s="9">
        <f>IF(H1704=0,Sheet1!$S$1,((D1704-C1704*$Q$2-1420*C1704-H1704*B1704*$Q$1-C1704*H1704*$Q$1)/(H1704*G1704)))</f>
        <v>17.713721792454024</v>
      </c>
      <c r="J1704" s="9">
        <f>I1704/(Sheet1!$S$4*SQRT(Sheet1!$S$5))</f>
        <v>9.0646423642101723</v>
      </c>
      <c r="K1704" s="9"/>
      <c r="L1704" s="9"/>
      <c r="M1704" s="9"/>
    </row>
    <row r="1705" spans="1:13" x14ac:dyDescent="0.25">
      <c r="A1705" s="5">
        <v>57.69999999978269</v>
      </c>
      <c r="B1705" s="5">
        <v>0.80234381402703425</v>
      </c>
      <c r="C1705" s="5">
        <v>0.16957230769230769</v>
      </c>
      <c r="D1705" s="9">
        <v>2259.0888462852495</v>
      </c>
      <c r="E1705">
        <v>1326.7229739057238</v>
      </c>
      <c r="F1705" s="9">
        <f t="shared" si="52"/>
        <v>1.6906308384369996E-2</v>
      </c>
      <c r="G1705" s="9">
        <f t="shared" si="53"/>
        <v>4.1906308384369997E-2</v>
      </c>
      <c r="H1705" s="9">
        <f>E1705-$E$2</f>
        <v>1034.5660711279461</v>
      </c>
      <c r="I1705" s="9">
        <f>IF(H1705=0,Sheet1!$S$1,((D1705-C1705*$Q$2-1420*C1705-H1705*B1705*$Q$1-C1705*H1705*$Q$1)/(H1705*G1705)))</f>
        <v>17.480870070302007</v>
      </c>
      <c r="J1705" s="9">
        <f>I1705/(Sheet1!$S$4*SQRT(Sheet1!$S$5))</f>
        <v>8.9454851588566573</v>
      </c>
      <c r="K1705" s="9"/>
      <c r="L1705" s="9"/>
      <c r="M1705" s="9"/>
    </row>
    <row r="1706" spans="1:13" x14ac:dyDescent="0.25">
      <c r="A1706" s="5">
        <v>57.73333333043071</v>
      </c>
      <c r="B1706" s="5">
        <v>0.802948259575467</v>
      </c>
      <c r="C1706" s="5">
        <v>0.16779538461538462</v>
      </c>
      <c r="D1706" s="9">
        <v>2260.5521536566016</v>
      </c>
      <c r="E1706">
        <v>1327.4772453703704</v>
      </c>
      <c r="F1706" s="9">
        <f t="shared" si="52"/>
        <v>1.6932556330690178E-2</v>
      </c>
      <c r="G1706" s="9">
        <f t="shared" si="53"/>
        <v>4.1932556330690179E-2</v>
      </c>
      <c r="H1706" s="9">
        <f>E1706-$E$2</f>
        <v>1035.3203425925926</v>
      </c>
      <c r="I1706" s="9">
        <f>IF(H1706=0,Sheet1!$S$1,((D1706-C1706*$Q$2-1420*C1706-H1706*B1706*$Q$1-C1706*H1706*$Q$1)/(H1706*G1706)))</f>
        <v>17.605878231592641</v>
      </c>
      <c r="J1706" s="9">
        <f>I1706/(Sheet1!$S$4*SQRT(Sheet1!$S$5))</f>
        <v>9.0094555817854971</v>
      </c>
      <c r="K1706" s="9"/>
      <c r="L1706" s="9"/>
      <c r="M1706" s="9"/>
    </row>
    <row r="1707" spans="1:13" x14ac:dyDescent="0.25">
      <c r="A1707" s="5">
        <v>57.766666671556109</v>
      </c>
      <c r="B1707" s="5">
        <v>0.80350629548904284</v>
      </c>
      <c r="C1707" s="5">
        <v>0.17114000000000001</v>
      </c>
      <c r="D1707" s="9">
        <v>2253.4268832425892</v>
      </c>
      <c r="E1707">
        <v>1328.1760854377103</v>
      </c>
      <c r="F1707" s="9">
        <f t="shared" si="52"/>
        <v>1.6956899915546036E-2</v>
      </c>
      <c r="G1707" s="9">
        <f t="shared" si="53"/>
        <v>4.1956899915546034E-2</v>
      </c>
      <c r="H1707" s="9">
        <f>E1707-$E$2</f>
        <v>1036.0191826599325</v>
      </c>
      <c r="I1707" s="9">
        <f>IF(H1707=0,Sheet1!$S$1,((D1707-C1707*$Q$2-1420*C1707-H1707*B1707*$Q$1-C1707*H1707*$Q$1)/(H1707*G1707)))</f>
        <v>17.109967118685109</v>
      </c>
      <c r="J1707" s="9">
        <f>I1707/(Sheet1!$S$4*SQRT(Sheet1!$S$5))</f>
        <v>8.7556830016572942</v>
      </c>
      <c r="K1707" s="9"/>
      <c r="L1707" s="9"/>
      <c r="M1707" s="9"/>
    </row>
    <row r="1708" spans="1:13" x14ac:dyDescent="0.25">
      <c r="A1708" s="5">
        <v>57.800000002204129</v>
      </c>
      <c r="B1708" s="5">
        <v>0.80399244959961425</v>
      </c>
      <c r="C1708" s="5">
        <v>0.17138</v>
      </c>
      <c r="D1708" s="9">
        <v>2253.0373993467679</v>
      </c>
      <c r="E1708">
        <v>1326.381967171717</v>
      </c>
      <c r="F1708" s="9">
        <f t="shared" si="52"/>
        <v>1.6894450710728048E-2</v>
      </c>
      <c r="G1708" s="9">
        <f t="shared" si="53"/>
        <v>4.1894450710728046E-2</v>
      </c>
      <c r="H1708" s="9">
        <f>E1708-$E$2</f>
        <v>1034.2250643939392</v>
      </c>
      <c r="I1708" s="9">
        <f>IF(H1708=0,Sheet1!$S$1,((D1708-C1708*$Q$2-1420*C1708-H1708*B1708*$Q$1-C1708*H1708*$Q$1)/(H1708*G1708)))</f>
        <v>17.16684025178014</v>
      </c>
      <c r="J1708" s="9">
        <f>I1708/(Sheet1!$S$4*SQRT(Sheet1!$S$5))</f>
        <v>8.7847866884871397</v>
      </c>
      <c r="K1708" s="9"/>
      <c r="L1708" s="9"/>
      <c r="M1708" s="9"/>
    </row>
    <row r="1709" spans="1:13" x14ac:dyDescent="0.25">
      <c r="A1709" s="5">
        <v>57.850000003414848</v>
      </c>
      <c r="B1709" s="5">
        <v>0.80457806792610498</v>
      </c>
      <c r="C1709" s="5">
        <v>0.17310820512820513</v>
      </c>
      <c r="D1709" s="9">
        <v>2257.3534642445479</v>
      </c>
      <c r="E1709">
        <v>1326.5868080808077</v>
      </c>
      <c r="F1709" s="9">
        <f t="shared" si="52"/>
        <v>1.6901572876191727E-2</v>
      </c>
      <c r="G1709" s="9">
        <f t="shared" si="53"/>
        <v>4.1901572876191728E-2</v>
      </c>
      <c r="H1709" s="9">
        <f>E1709-$E$2</f>
        <v>1034.42990530303</v>
      </c>
      <c r="I1709" s="9">
        <f>IF(H1709=0,Sheet1!$S$1,((D1709-C1709*$Q$2-1420*C1709-H1709*B1709*$Q$1-C1709*H1709*$Q$1)/(H1709*G1709)))</f>
        <v>17.095725035707339</v>
      </c>
      <c r="J1709" s="9">
        <f>I1709/(Sheet1!$S$4*SQRT(Sheet1!$S$5))</f>
        <v>8.7483949009279556</v>
      </c>
      <c r="K1709" s="9"/>
      <c r="L1709" s="9"/>
      <c r="M1709" s="9"/>
    </row>
    <row r="1710" spans="1:13" x14ac:dyDescent="0.25">
      <c r="A1710" s="5">
        <v>57.883333334062868</v>
      </c>
      <c r="B1710" s="5">
        <v>0.80487248617713181</v>
      </c>
      <c r="C1710" s="5">
        <v>0.17310820512820513</v>
      </c>
      <c r="D1710" s="9">
        <v>2260.4121866075793</v>
      </c>
      <c r="E1710">
        <v>1326.5868080808077</v>
      </c>
      <c r="F1710" s="9">
        <f t="shared" si="52"/>
        <v>1.6901572876191727E-2</v>
      </c>
      <c r="G1710" s="9">
        <f t="shared" si="53"/>
        <v>4.1901572876191728E-2</v>
      </c>
      <c r="H1710" s="9">
        <f>E1710-$E$2</f>
        <v>1034.42990530303</v>
      </c>
      <c r="I1710" s="9">
        <f>IF(H1710=0,Sheet1!$S$1,((D1710-C1710*$Q$2-1420*C1710-H1710*B1710*$Q$1-C1710*H1710*$Q$1)/(H1710*G1710)))</f>
        <v>17.158788953141563</v>
      </c>
      <c r="J1710" s="9">
        <f>I1710/(Sheet1!$S$4*SQRT(Sheet1!$S$5))</f>
        <v>8.7806665976569196</v>
      </c>
      <c r="K1710" s="9"/>
      <c r="L1710" s="9"/>
      <c r="M1710" s="9"/>
    </row>
    <row r="1711" spans="1:13" x14ac:dyDescent="0.25">
      <c r="A1711" s="5">
        <v>57.916666664710888</v>
      </c>
      <c r="B1711" s="5">
        <v>0.80507442326738576</v>
      </c>
      <c r="C1711" s="5">
        <v>0.17245641025641026</v>
      </c>
      <c r="D1711" s="9">
        <v>2265.6674759330199</v>
      </c>
      <c r="E1711">
        <v>1325.2110206228958</v>
      </c>
      <c r="F1711" s="9">
        <f t="shared" si="52"/>
        <v>1.6853776760012151E-2</v>
      </c>
      <c r="G1711" s="9">
        <f t="shared" si="53"/>
        <v>4.1853776760012153E-2</v>
      </c>
      <c r="H1711" s="9">
        <f>E1711-$E$2</f>
        <v>1033.0541178451181</v>
      </c>
      <c r="I1711" s="9">
        <f>IF(H1711=0,Sheet1!$S$1,((D1711-C1711*$Q$2-1420*C1711-H1711*B1711*$Q$1-C1711*H1711*$Q$1)/(H1711*G1711)))</f>
        <v>17.405509839617313</v>
      </c>
      <c r="J1711" s="9">
        <f>I1711/(Sheet1!$S$4*SQRT(Sheet1!$S$5))</f>
        <v>8.9069210700872308</v>
      </c>
      <c r="K1711" s="9"/>
      <c r="L1711" s="9"/>
      <c r="M1711" s="9"/>
    </row>
    <row r="1712" spans="1:13" x14ac:dyDescent="0.25">
      <c r="A1712" s="5">
        <v>57.950000005836287</v>
      </c>
      <c r="B1712" s="5">
        <v>0.80516796083967579</v>
      </c>
      <c r="C1712" s="5">
        <v>0.16950974358974361</v>
      </c>
      <c r="D1712" s="9">
        <v>2271.5040398550609</v>
      </c>
      <c r="E1712">
        <v>1323.1402180134678</v>
      </c>
      <c r="F1712" s="9">
        <f t="shared" si="52"/>
        <v>1.6782007774376599E-2</v>
      </c>
      <c r="G1712" s="9">
        <f t="shared" si="53"/>
        <v>4.1782007774376601E-2</v>
      </c>
      <c r="H1712" s="9">
        <f>E1712-$E$2</f>
        <v>1030.98331523569</v>
      </c>
      <c r="I1712" s="9">
        <f>IF(H1712=0,Sheet1!$S$1,((D1712-C1712*$Q$2-1420*C1712-H1712*B1712*$Q$1-C1712*H1712*$Q$1)/(H1712*G1712)))</f>
        <v>17.901419323585987</v>
      </c>
      <c r="J1712" s="9">
        <f>I1712/(Sheet1!$S$4*SQRT(Sheet1!$S$5))</f>
        <v>9.1606928166385959</v>
      </c>
      <c r="K1712" s="9"/>
      <c r="L1712" s="9"/>
      <c r="M1712" s="9"/>
    </row>
    <row r="1713" spans="1:13" x14ac:dyDescent="0.25">
      <c r="A1713" s="5">
        <v>57.983333336484307</v>
      </c>
      <c r="B1713" s="5">
        <v>0.80513857007933043</v>
      </c>
      <c r="C1713" s="5">
        <v>0.16950974358974361</v>
      </c>
      <c r="D1713" s="9">
        <v>2271.2992712193254</v>
      </c>
      <c r="E1713">
        <v>1323.1402180134678</v>
      </c>
      <c r="F1713" s="9">
        <f t="shared" si="52"/>
        <v>1.6782007774376599E-2</v>
      </c>
      <c r="G1713" s="9">
        <f t="shared" si="53"/>
        <v>4.1782007774376601E-2</v>
      </c>
      <c r="H1713" s="9">
        <f>E1713-$E$2</f>
        <v>1030.98331523569</v>
      </c>
      <c r="I1713" s="9">
        <f>IF(H1713=0,Sheet1!$S$1,((D1713-C1713*$Q$2-1420*C1713-H1713*B1713*$Q$1-C1713*H1713*$Q$1)/(H1713*G1713)))</f>
        <v>17.89741698944966</v>
      </c>
      <c r="J1713" s="9">
        <f>I1713/(Sheet1!$S$4*SQRT(Sheet1!$S$5))</f>
        <v>9.1586447023014195</v>
      </c>
      <c r="K1713" s="9"/>
      <c r="L1713" s="9"/>
      <c r="M1713" s="9"/>
    </row>
    <row r="1714" spans="1:13" x14ac:dyDescent="0.25">
      <c r="A1714" s="5">
        <v>58.033333337695026</v>
      </c>
      <c r="B1714" s="5">
        <v>0.80486024590111516</v>
      </c>
      <c r="C1714" s="5">
        <v>0.16747794871794872</v>
      </c>
      <c r="D1714" s="9">
        <v>2276.7174284443768</v>
      </c>
      <c r="E1714">
        <v>1320.9155244107742</v>
      </c>
      <c r="F1714" s="9">
        <f t="shared" si="52"/>
        <v>1.670513608266749E-2</v>
      </c>
      <c r="G1714" s="9">
        <f t="shared" si="53"/>
        <v>4.1705136082667488E-2</v>
      </c>
      <c r="H1714" s="9">
        <f>E1714-$E$2</f>
        <v>1028.7586216329964</v>
      </c>
      <c r="I1714" s="9">
        <f>IF(H1714=0,Sheet1!$S$1,((D1714-C1714*$Q$2-1420*C1714-H1714*B1714*$Q$1-C1714*H1714*$Q$1)/(H1714*G1714)))</f>
        <v>18.327934663004555</v>
      </c>
      <c r="J1714" s="9">
        <f>I1714/(Sheet1!$S$4*SQRT(Sheet1!$S$5))</f>
        <v>9.3789534995136101</v>
      </c>
      <c r="K1714" s="9"/>
      <c r="L1714" s="9"/>
      <c r="M1714" s="9"/>
    </row>
    <row r="1715" spans="1:13" x14ac:dyDescent="0.25">
      <c r="A1715" s="5">
        <v>58.066666668343046</v>
      </c>
      <c r="B1715" s="5">
        <v>0.80484736622864805</v>
      </c>
      <c r="C1715" s="5">
        <v>0.16858051282051284</v>
      </c>
      <c r="D1715" s="9">
        <v>2278.9458363356098</v>
      </c>
      <c r="E1715">
        <v>1321.1219158249155</v>
      </c>
      <c r="F1715" s="9">
        <f t="shared" si="52"/>
        <v>1.6712257646879853E-2</v>
      </c>
      <c r="G1715" s="9">
        <f t="shared" si="53"/>
        <v>4.1712257646879858E-2</v>
      </c>
      <c r="H1715" s="9">
        <f>E1715-$E$2</f>
        <v>1028.9650130471377</v>
      </c>
      <c r="I1715" s="9">
        <f>IF(H1715=0,Sheet1!$S$1,((D1715-C1715*$Q$2-1420*C1715-H1715*B1715*$Q$1-C1715*H1715*$Q$1)/(H1715*G1715)))</f>
        <v>18.275420361760293</v>
      </c>
      <c r="J1715" s="9">
        <f>I1715/(Sheet1!$S$4*SQRT(Sheet1!$S$5))</f>
        <v>9.3520803575865177</v>
      </c>
      <c r="K1715" s="9"/>
      <c r="L1715" s="9"/>
      <c r="M1715" s="9"/>
    </row>
    <row r="1716" spans="1:13" x14ac:dyDescent="0.25">
      <c r="A1716" s="5">
        <v>58.099999998991066</v>
      </c>
      <c r="B1716" s="5">
        <v>0.80413190906900933</v>
      </c>
      <c r="C1716" s="5">
        <v>0.16858051282051284</v>
      </c>
      <c r="D1716" s="9">
        <v>2281.2961200819145</v>
      </c>
      <c r="E1716">
        <v>1321.1219158249155</v>
      </c>
      <c r="F1716" s="9">
        <f t="shared" si="52"/>
        <v>1.6712257646879853E-2</v>
      </c>
      <c r="G1716" s="9">
        <f t="shared" si="53"/>
        <v>4.1712257646879858E-2</v>
      </c>
      <c r="H1716" s="9">
        <f>E1716-$E$2</f>
        <v>1028.9650130471377</v>
      </c>
      <c r="I1716" s="9">
        <f>IF(H1716=0,Sheet1!$S$1,((D1716-C1716*$Q$2-1420*C1716-H1716*B1716*$Q$1-C1716*H1716*$Q$1)/(H1716*G1716)))</f>
        <v>18.348497976866085</v>
      </c>
      <c r="J1716" s="9">
        <f>I1716/(Sheet1!$S$4*SQRT(Sheet1!$S$5))</f>
        <v>9.3894763635487202</v>
      </c>
      <c r="K1716" s="9"/>
      <c r="L1716" s="9"/>
      <c r="M1716" s="9"/>
    </row>
    <row r="1717" spans="1:13" x14ac:dyDescent="0.25">
      <c r="A1717" s="5">
        <v>58.133333329639086</v>
      </c>
      <c r="B1717" s="5">
        <v>0.8036594589095083</v>
      </c>
      <c r="C1717" s="5">
        <v>0.16862512820512821</v>
      </c>
      <c r="D1717" s="9">
        <v>2280.7913218343333</v>
      </c>
      <c r="E1717">
        <v>1323.9795025252524</v>
      </c>
      <c r="F1717" s="9">
        <f t="shared" si="52"/>
        <v>1.6811070356489904E-2</v>
      </c>
      <c r="G1717" s="9">
        <f t="shared" si="53"/>
        <v>4.1811070356489906E-2</v>
      </c>
      <c r="H1717" s="9">
        <f>E1717-$E$2</f>
        <v>1031.8225997474747</v>
      </c>
      <c r="I1717" s="9">
        <f>IF(H1717=0,Sheet1!$S$1,((D1717-C1717*$Q$2-1420*C1717-H1717*B1717*$Q$1-C1717*H1717*$Q$1)/(H1717*G1717)))</f>
        <v>18.18224964085795</v>
      </c>
      <c r="J1717" s="9">
        <f>I1717/(Sheet1!$S$4*SQRT(Sheet1!$S$5))</f>
        <v>9.3044021071493255</v>
      </c>
      <c r="K1717" s="9"/>
      <c r="L1717" s="9"/>
      <c r="M1717" s="9"/>
    </row>
    <row r="1718" spans="1:13" x14ac:dyDescent="0.25">
      <c r="A1718" s="5">
        <v>58.166666670764485</v>
      </c>
      <c r="B1718" s="5">
        <v>0.80314727045819756</v>
      </c>
      <c r="C1718" s="5">
        <v>0.16747076923076923</v>
      </c>
      <c r="D1718" s="9">
        <v>2280.5576797246326</v>
      </c>
      <c r="E1718">
        <v>1322.5720496632994</v>
      </c>
      <c r="F1718" s="9">
        <f t="shared" si="52"/>
        <v>1.6762352664384833E-2</v>
      </c>
      <c r="G1718" s="9">
        <f t="shared" si="53"/>
        <v>4.1762352664384834E-2</v>
      </c>
      <c r="H1718" s="9">
        <f>E1718-$E$2</f>
        <v>1030.4151468855216</v>
      </c>
      <c r="I1718" s="9">
        <f>IF(H1718=0,Sheet1!$S$1,((D1718-C1718*$Q$2-1420*C1718-H1718*B1718*$Q$1-C1718*H1718*$Q$1)/(H1718*G1718)))</f>
        <v>18.367076219152647</v>
      </c>
      <c r="J1718" s="9">
        <f>I1718/(Sheet1!$S$4*SQRT(Sheet1!$S$5))</f>
        <v>9.3989834069615323</v>
      </c>
      <c r="K1718" s="9"/>
      <c r="L1718" s="9"/>
      <c r="M1718" s="9"/>
    </row>
    <row r="1719" spans="1:13" x14ac:dyDescent="0.25">
      <c r="A1719" s="5">
        <v>58.216666671975204</v>
      </c>
      <c r="B1719" s="5">
        <v>0.80238132337172019</v>
      </c>
      <c r="C1719" s="5">
        <v>0.16661538461538461</v>
      </c>
      <c r="D1719" s="9">
        <v>2277.3794879999823</v>
      </c>
      <c r="E1719">
        <v>1324.4060458754207</v>
      </c>
      <c r="F1719" s="9">
        <f t="shared" si="52"/>
        <v>1.6825853663566634E-2</v>
      </c>
      <c r="G1719" s="9">
        <f t="shared" si="53"/>
        <v>4.1825853663566635E-2</v>
      </c>
      <c r="H1719" s="9">
        <f>E1719-$E$2</f>
        <v>1032.2491430976429</v>
      </c>
      <c r="I1719" s="9">
        <f>IF(H1719=0,Sheet1!$S$1,((D1719-C1719*$Q$2-1420*C1719-H1719*B1719*$Q$1-C1719*H1719*$Q$1)/(H1719*G1719)))</f>
        <v>18.280287726629705</v>
      </c>
      <c r="J1719" s="9">
        <f>I1719/(Sheet1!$S$4*SQRT(Sheet1!$S$5))</f>
        <v>9.354571134076874</v>
      </c>
      <c r="K1719" s="9"/>
      <c r="L1719" s="9"/>
      <c r="M1719" s="9"/>
    </row>
    <row r="1720" spans="1:13" x14ac:dyDescent="0.25">
      <c r="A1720" s="5">
        <v>58.250000002623224</v>
      </c>
      <c r="B1720" s="5">
        <v>0.80191110606796334</v>
      </c>
      <c r="C1720" s="5">
        <v>0.1666948717948718</v>
      </c>
      <c r="D1720" s="9">
        <v>2270.4380861214186</v>
      </c>
      <c r="E1720">
        <v>1323.7504221380473</v>
      </c>
      <c r="F1720" s="9">
        <f t="shared" si="52"/>
        <v>1.6803134427944743E-2</v>
      </c>
      <c r="G1720" s="9">
        <f t="shared" si="53"/>
        <v>4.1803134427944741E-2</v>
      </c>
      <c r="H1720" s="9">
        <f>E1720-$E$2</f>
        <v>1031.5935193602695</v>
      </c>
      <c r="I1720" s="9">
        <f>IF(H1720=0,Sheet1!$S$1,((D1720-C1720*$Q$2-1420*C1720-H1720*B1720*$Q$1-C1720*H1720*$Q$1)/(H1720*G1720)))</f>
        <v>18.161953872107887</v>
      </c>
      <c r="J1720" s="9">
        <f>I1720/(Sheet1!$S$4*SQRT(Sheet1!$S$5))</f>
        <v>9.2940161539667248</v>
      </c>
      <c r="K1720" s="9"/>
      <c r="L1720" s="9"/>
      <c r="M1720" s="9"/>
    </row>
    <row r="1721" spans="1:13" x14ac:dyDescent="0.25">
      <c r="A1721" s="5">
        <v>58.283333333271244</v>
      </c>
      <c r="B1721" s="5">
        <v>0.80149952301106175</v>
      </c>
      <c r="C1721" s="5">
        <v>0.1666948717948718</v>
      </c>
      <c r="D1721" s="9">
        <v>2272.5168253125516</v>
      </c>
      <c r="E1721">
        <v>1323.7504221380473</v>
      </c>
      <c r="F1721" s="9">
        <f t="shared" si="52"/>
        <v>1.6803134427944743E-2</v>
      </c>
      <c r="G1721" s="9">
        <f t="shared" si="53"/>
        <v>4.1803134427944741E-2</v>
      </c>
      <c r="H1721" s="9">
        <f>E1721-$E$2</f>
        <v>1031.5935193602695</v>
      </c>
      <c r="I1721" s="9">
        <f>IF(H1721=0,Sheet1!$S$1,((D1721-C1721*$Q$2-1420*C1721-H1721*B1721*$Q$1-C1721*H1721*$Q$1)/(H1721*G1721)))</f>
        <v>18.220673070835812</v>
      </c>
      <c r="J1721" s="9">
        <f>I1721/(Sheet1!$S$4*SQRT(Sheet1!$S$5))</f>
        <v>9.3240645279119665</v>
      </c>
      <c r="K1721" s="9"/>
      <c r="L1721" s="9"/>
      <c r="M1721" s="9"/>
    </row>
    <row r="1722" spans="1:13" x14ac:dyDescent="0.25">
      <c r="A1722" s="5">
        <v>58.316666663919264</v>
      </c>
      <c r="B1722" s="5">
        <v>0.80116181412447007</v>
      </c>
      <c r="C1722" s="5">
        <v>0.16714461538461539</v>
      </c>
      <c r="D1722" s="9">
        <v>2275.1976172623577</v>
      </c>
      <c r="E1722">
        <v>1323.6802563131314</v>
      </c>
      <c r="F1722" s="9">
        <f t="shared" si="52"/>
        <v>1.6800704212245166E-2</v>
      </c>
      <c r="G1722" s="9">
        <f t="shared" si="53"/>
        <v>4.1800704212245167E-2</v>
      </c>
      <c r="H1722" s="9">
        <f>E1722-$E$2</f>
        <v>1031.5233535353536</v>
      </c>
      <c r="I1722" s="9">
        <f>IF(H1722=0,Sheet1!$S$1,((D1722-C1722*$Q$2-1420*C1722-H1722*B1722*$Q$1-C1722*H1722*$Q$1)/(H1722*G1722)))</f>
        <v>18.257680167069179</v>
      </c>
      <c r="J1722" s="9">
        <f>I1722/(Sheet1!$S$4*SQRT(Sheet1!$S$5))</f>
        <v>9.3430021682466062</v>
      </c>
      <c r="K1722" s="9"/>
      <c r="L1722" s="9"/>
      <c r="M1722" s="9"/>
    </row>
    <row r="1723" spans="1:13" x14ac:dyDescent="0.25">
      <c r="A1723" s="5">
        <v>58.350000005044663</v>
      </c>
      <c r="B1723" s="5">
        <v>0.80090484770419756</v>
      </c>
      <c r="C1723" s="5">
        <v>0.16807179487179488</v>
      </c>
      <c r="D1723" s="9">
        <v>2276.9605107988777</v>
      </c>
      <c r="E1723">
        <v>1322.2912723063973</v>
      </c>
      <c r="F1723" s="9">
        <f t="shared" si="52"/>
        <v>1.6752645259651838E-2</v>
      </c>
      <c r="G1723" s="9">
        <f t="shared" si="53"/>
        <v>4.175264525965184E-2</v>
      </c>
      <c r="H1723" s="9">
        <f>E1723-$E$2</f>
        <v>1030.1343695286196</v>
      </c>
      <c r="I1723" s="9">
        <f>IF(H1723=0,Sheet1!$S$1,((D1723-C1723*$Q$2-1420*C1723-H1723*B1723*$Q$1-C1723*H1723*$Q$1)/(H1723*G1723)))</f>
        <v>18.306258621627311</v>
      </c>
      <c r="J1723" s="9">
        <f>I1723/(Sheet1!$S$4*SQRT(Sheet1!$S$5))</f>
        <v>9.3678612194575788</v>
      </c>
      <c r="K1723" s="9"/>
      <c r="L1723" s="9"/>
      <c r="M1723" s="9"/>
    </row>
    <row r="1724" spans="1:13" x14ac:dyDescent="0.25">
      <c r="A1724" s="5">
        <v>58.400000006255382</v>
      </c>
      <c r="B1724" s="5">
        <v>0.80064566348384925</v>
      </c>
      <c r="C1724" s="5">
        <v>0.16890512820512821</v>
      </c>
      <c r="D1724" s="9">
        <v>2277.6647484257105</v>
      </c>
      <c r="E1724">
        <v>1320.3608232323231</v>
      </c>
      <c r="F1724" s="9">
        <f t="shared" si="52"/>
        <v>1.6686006221193799E-2</v>
      </c>
      <c r="G1724" s="9">
        <f t="shared" si="53"/>
        <v>4.1686006221193797E-2</v>
      </c>
      <c r="H1724" s="9">
        <f>E1724-$E$2</f>
        <v>1028.2039204545454</v>
      </c>
      <c r="I1724" s="9">
        <f>IF(H1724=0,Sheet1!$S$1,((D1724-C1724*$Q$2-1420*C1724-H1724*B1724*$Q$1-C1724*H1724*$Q$1)/(H1724*G1724)))</f>
        <v>18.3692830978366</v>
      </c>
      <c r="J1724" s="9">
        <f>I1724/(Sheet1!$S$4*SQRT(Sheet1!$S$5))</f>
        <v>9.4001127329295944</v>
      </c>
      <c r="K1724" s="9"/>
      <c r="L1724" s="9"/>
      <c r="M1724" s="9"/>
    </row>
    <row r="1725" spans="1:13" x14ac:dyDescent="0.25">
      <c r="A1725" s="5">
        <v>58.433333336903402</v>
      </c>
      <c r="B1725" s="5">
        <v>0.80054835807339986</v>
      </c>
      <c r="C1725" s="5">
        <v>0.16890512820512821</v>
      </c>
      <c r="D1725" s="9">
        <v>2283.6554471278664</v>
      </c>
      <c r="E1725">
        <v>1320.3608232323231</v>
      </c>
      <c r="F1725" s="9">
        <f t="shared" si="52"/>
        <v>1.6686006221193799E-2</v>
      </c>
      <c r="G1725" s="9">
        <f t="shared" si="53"/>
        <v>4.1686006221193797E-2</v>
      </c>
      <c r="H1725" s="9">
        <f>E1725-$E$2</f>
        <v>1028.2039204545454</v>
      </c>
      <c r="I1725" s="9">
        <f>IF(H1725=0,Sheet1!$S$1,((D1725-C1725*$Q$2-1420*C1725-H1725*B1725*$Q$1-C1725*H1725*$Q$1)/(H1725*G1725)))</f>
        <v>18.511544131718484</v>
      </c>
      <c r="J1725" s="9">
        <f>I1725/(Sheet1!$S$4*SQRT(Sheet1!$S$5))</f>
        <v>9.4729119678736247</v>
      </c>
      <c r="K1725" s="9"/>
      <c r="L1725" s="9"/>
      <c r="M1725" s="9"/>
    </row>
    <row r="1726" spans="1:13" x14ac:dyDescent="0.25">
      <c r="A1726" s="5">
        <v>58.466666667551422</v>
      </c>
      <c r="B1726" s="5">
        <v>0.8005083402243609</v>
      </c>
      <c r="C1726" s="5">
        <v>0.16867641025641025</v>
      </c>
      <c r="D1726" s="9">
        <v>2284.1232142410399</v>
      </c>
      <c r="E1726">
        <v>1317.2160589225587</v>
      </c>
      <c r="F1726" s="9">
        <f t="shared" si="52"/>
        <v>1.6577833653393648E-2</v>
      </c>
      <c r="G1726" s="9">
        <f t="shared" si="53"/>
        <v>4.1577833653393653E-2</v>
      </c>
      <c r="H1726" s="9">
        <f>E1726-$E$2</f>
        <v>1025.0591561447809</v>
      </c>
      <c r="I1726" s="9">
        <f>IF(H1726=0,Sheet1!$S$1,((D1726-C1726*$Q$2-1420*C1726-H1726*B1726*$Q$1-C1726*H1726*$Q$1)/(H1726*G1726)))</f>
        <v>18.724443166337657</v>
      </c>
      <c r="J1726" s="9">
        <f>I1726/(Sheet1!$S$4*SQRT(Sheet1!$S$5))</f>
        <v>9.5818587849863626</v>
      </c>
      <c r="K1726" s="9"/>
      <c r="L1726" s="9"/>
      <c r="M1726" s="9"/>
    </row>
    <row r="1727" spans="1:13" x14ac:dyDescent="0.25">
      <c r="A1727" s="5">
        <v>58.499999998199442</v>
      </c>
      <c r="B1727" s="5">
        <v>0.80051350786402153</v>
      </c>
      <c r="C1727" s="5">
        <v>0.16867641025641025</v>
      </c>
      <c r="D1727" s="9">
        <v>2286.4315888635765</v>
      </c>
      <c r="E1727">
        <v>1317.2160589225587</v>
      </c>
      <c r="F1727" s="9">
        <f t="shared" si="52"/>
        <v>1.6577833653393648E-2</v>
      </c>
      <c r="G1727" s="9">
        <f t="shared" si="53"/>
        <v>4.1577833653393653E-2</v>
      </c>
      <c r="H1727" s="9">
        <f>E1727-$E$2</f>
        <v>1025.0591561447809</v>
      </c>
      <c r="I1727" s="9">
        <f>IF(H1727=0,Sheet1!$S$1,((D1727-C1727*$Q$2-1420*C1727-H1727*B1727*$Q$1-C1727*H1727*$Q$1)/(H1727*G1727)))</f>
        <v>18.778472527630615</v>
      </c>
      <c r="J1727" s="9">
        <f>I1727/(Sheet1!$S$4*SQRT(Sheet1!$S$5))</f>
        <v>9.6095072285503793</v>
      </c>
      <c r="K1727" s="9"/>
      <c r="L1727" s="9"/>
      <c r="M1727" s="9"/>
    </row>
    <row r="1728" spans="1:13" x14ac:dyDescent="0.25">
      <c r="A1728" s="5">
        <v>58.533333339324841</v>
      </c>
      <c r="B1728" s="5">
        <v>0.80054688155712983</v>
      </c>
      <c r="C1728" s="5">
        <v>0.16971076923076925</v>
      </c>
      <c r="D1728" s="9">
        <v>2282.3390140997076</v>
      </c>
      <c r="E1728">
        <v>1318.3665197811447</v>
      </c>
      <c r="F1728" s="9">
        <f t="shared" si="52"/>
        <v>1.6617351591634251E-2</v>
      </c>
      <c r="G1728" s="9">
        <f t="shared" si="53"/>
        <v>4.1617351591634252E-2</v>
      </c>
      <c r="H1728" s="9">
        <f>E1728-$E$2</f>
        <v>1026.2096170033669</v>
      </c>
      <c r="I1728" s="9">
        <f>IF(H1728=0,Sheet1!$S$1,((D1728-C1728*$Q$2-1420*C1728-H1728*B1728*$Q$1-C1728*H1728*$Q$1)/(H1728*G1728)))</f>
        <v>18.52746640139792</v>
      </c>
      <c r="J1728" s="9">
        <f>I1728/(Sheet1!$S$4*SQRT(Sheet1!$S$5))</f>
        <v>9.4810598704974591</v>
      </c>
      <c r="K1728" s="9"/>
      <c r="L1728" s="9"/>
      <c r="M1728" s="9"/>
    </row>
    <row r="1729" spans="1:13" x14ac:dyDescent="0.25">
      <c r="A1729" s="5">
        <v>58.583333330058181</v>
      </c>
      <c r="B1729" s="5">
        <v>0.80059772004448093</v>
      </c>
      <c r="C1729" s="5">
        <v>0.1717276923076923</v>
      </c>
      <c r="D1729" s="9">
        <v>2275.9383042296317</v>
      </c>
      <c r="E1729">
        <v>1318.2339541245792</v>
      </c>
      <c r="F1729" s="9">
        <f t="shared" si="52"/>
        <v>1.6612794759593551E-2</v>
      </c>
      <c r="G1729" s="9">
        <f t="shared" si="53"/>
        <v>4.1612794759593549E-2</v>
      </c>
      <c r="H1729" s="9">
        <f>E1729-$E$2</f>
        <v>1026.0770513468015</v>
      </c>
      <c r="I1729" s="9">
        <f>IF(H1729=0,Sheet1!$S$1,((D1729-C1729*$Q$2-1420*C1729-H1729*B1729*$Q$1-C1729*H1729*$Q$1)/(H1729*G1729)))</f>
        <v>18.213092894350268</v>
      </c>
      <c r="J1729" s="9">
        <f>I1729/(Sheet1!$S$4*SQRT(Sheet1!$S$5))</f>
        <v>9.3201855244081226</v>
      </c>
      <c r="K1729" s="9"/>
      <c r="L1729" s="9"/>
      <c r="M1729" s="9"/>
    </row>
    <row r="1730" spans="1:13" x14ac:dyDescent="0.25">
      <c r="A1730" s="5">
        <v>58.61666667118358</v>
      </c>
      <c r="B1730" s="5">
        <v>0.80059821544386278</v>
      </c>
      <c r="C1730" s="5">
        <v>0.16685435897435896</v>
      </c>
      <c r="D1730" s="9">
        <v>2280.3421428334746</v>
      </c>
      <c r="E1730">
        <v>1317.8141119528618</v>
      </c>
      <c r="F1730" s="9">
        <f t="shared" si="52"/>
        <v>1.6598368622375303E-2</v>
      </c>
      <c r="G1730" s="9">
        <f t="shared" si="53"/>
        <v>4.1598368622375301E-2</v>
      </c>
      <c r="H1730" s="9">
        <f>E1730-$E$2</f>
        <v>1025.6572091750841</v>
      </c>
      <c r="I1730" s="9">
        <f>IF(H1730=0,Sheet1!$S$1,((D1730-C1730*$Q$2-1420*C1730-H1730*B1730*$Q$1-C1730*H1730*$Q$1)/(H1730*G1730)))</f>
        <v>18.753246652820344</v>
      </c>
      <c r="J1730" s="9">
        <f>I1730/(Sheet1!$S$4*SQRT(Sheet1!$S$5))</f>
        <v>9.5965983923295894</v>
      </c>
      <c r="K1730" s="9"/>
      <c r="L1730" s="9"/>
      <c r="M1730" s="9"/>
    </row>
    <row r="1731" spans="1:13" x14ac:dyDescent="0.25">
      <c r="A1731" s="5">
        <v>58.6500000018316</v>
      </c>
      <c r="B1731" s="5">
        <v>0.80085673376559707</v>
      </c>
      <c r="C1731" s="5">
        <v>0.16487076923076924</v>
      </c>
      <c r="D1731" s="9">
        <v>2281.9967937926335</v>
      </c>
      <c r="E1731">
        <v>1317.8589377104377</v>
      </c>
      <c r="F1731" s="9">
        <f t="shared" ref="F1731:F1794" si="54">(0.0000000000567*$Q$4*(E1731^4-$Q$5^4))/(E1731-$Q$5)</f>
        <v>1.6599908469355537E-2</v>
      </c>
      <c r="G1731" s="9">
        <f t="shared" ref="G1731:G1794" si="55">F1731+$Q$3</f>
        <v>4.1599908469355538E-2</v>
      </c>
      <c r="H1731" s="9">
        <f>E1731-$E$2</f>
        <v>1025.7020349326599</v>
      </c>
      <c r="I1731" s="9">
        <f>IF(H1731=0,Sheet1!$S$1,((D1731-C1731*$Q$2-1420*C1731-H1731*B1731*$Q$1-C1731*H1731*$Q$1)/(H1731*G1731)))</f>
        <v>18.950863200652794</v>
      </c>
      <c r="J1731" s="9">
        <f>I1731/(Sheet1!$S$4*SQRT(Sheet1!$S$5))</f>
        <v>9.6977247029005316</v>
      </c>
      <c r="K1731" s="9"/>
      <c r="L1731" s="9"/>
      <c r="M1731" s="9"/>
    </row>
    <row r="1732" spans="1:13" x14ac:dyDescent="0.25">
      <c r="A1732" s="5">
        <v>58.68333333247962</v>
      </c>
      <c r="B1732" s="5">
        <v>0.80040880623733335</v>
      </c>
      <c r="C1732" s="5">
        <v>0.16487076923076924</v>
      </c>
      <c r="D1732" s="9">
        <v>2281.1214660084402</v>
      </c>
      <c r="E1732">
        <v>1317.8589377104377</v>
      </c>
      <c r="F1732" s="9">
        <f t="shared" si="54"/>
        <v>1.6599908469355537E-2</v>
      </c>
      <c r="G1732" s="9">
        <f t="shared" si="55"/>
        <v>4.1599908469355538E-2</v>
      </c>
      <c r="H1732" s="9">
        <f>E1732-$E$2</f>
        <v>1025.7020349326599</v>
      </c>
      <c r="I1732" s="9">
        <f>IF(H1732=0,Sheet1!$S$1,((D1732-C1732*$Q$2-1420*C1732-H1732*B1732*$Q$1-C1732*H1732*$Q$1)/(H1732*G1732)))</f>
        <v>18.941848584037707</v>
      </c>
      <c r="J1732" s="9">
        <f>I1732/(Sheet1!$S$4*SQRT(Sheet1!$S$5))</f>
        <v>9.6931116533887671</v>
      </c>
      <c r="K1732" s="9"/>
      <c r="L1732" s="9"/>
      <c r="M1732" s="9"/>
    </row>
    <row r="1733" spans="1:13" x14ac:dyDescent="0.25">
      <c r="A1733" s="5">
        <v>58.71666666312764</v>
      </c>
      <c r="B1733" s="5">
        <v>0.80016643882736971</v>
      </c>
      <c r="C1733" s="5">
        <v>0.16399948717948717</v>
      </c>
      <c r="D1733" s="9">
        <v>2282.7732797037415</v>
      </c>
      <c r="E1733">
        <v>1322.2315079966329</v>
      </c>
      <c r="F1733" s="9">
        <f t="shared" si="54"/>
        <v>1.6750579500446418E-2</v>
      </c>
      <c r="G1733" s="9">
        <f t="shared" si="55"/>
        <v>4.1750579500446416E-2</v>
      </c>
      <c r="H1733" s="9">
        <f>E1733-$E$2</f>
        <v>1030.0746052188551</v>
      </c>
      <c r="I1733" s="9">
        <f>IF(H1733=0,Sheet1!$S$1,((D1733-C1733*$Q$2-1420*C1733-H1733*B1733*$Q$1-C1733*H1733*$Q$1)/(H1733*G1733)))</f>
        <v>18.806507983081836</v>
      </c>
      <c r="J1733" s="9">
        <f>I1733/(Sheet1!$S$4*SQRT(Sheet1!$S$5))</f>
        <v>9.62385381139506</v>
      </c>
      <c r="K1733" s="9"/>
      <c r="L1733" s="9"/>
      <c r="M1733" s="9"/>
    </row>
    <row r="1734" spans="1:13" x14ac:dyDescent="0.25">
      <c r="A1734" s="5">
        <v>58.766666664338359</v>
      </c>
      <c r="B1734" s="5">
        <v>0.79955443286445749</v>
      </c>
      <c r="C1734" s="5">
        <v>0.16562205128205129</v>
      </c>
      <c r="D1734" s="9">
        <v>2277.4043870800274</v>
      </c>
      <c r="E1734">
        <v>1321.8060303030302</v>
      </c>
      <c r="F1734" s="9">
        <f t="shared" si="54"/>
        <v>1.6735877804971919E-2</v>
      </c>
      <c r="G1734" s="9">
        <f t="shared" si="55"/>
        <v>4.173587780497192E-2</v>
      </c>
      <c r="H1734" s="9">
        <f>E1734-$E$2</f>
        <v>1029.6491275252524</v>
      </c>
      <c r="I1734" s="9">
        <f>IF(H1734=0,Sheet1!$S$1,((D1734-C1734*$Q$2-1420*C1734-H1734*B1734*$Q$1-C1734*H1734*$Q$1)/(H1734*G1734)))</f>
        <v>18.585158030026708</v>
      </c>
      <c r="J1734" s="9">
        <f>I1734/(Sheet1!$S$4*SQRT(Sheet1!$S$5))</f>
        <v>9.5105824060242146</v>
      </c>
      <c r="K1734" s="9"/>
      <c r="L1734" s="9"/>
      <c r="M1734" s="9"/>
    </row>
    <row r="1735" spans="1:13" x14ac:dyDescent="0.25">
      <c r="A1735" s="5">
        <v>58.800000005463758</v>
      </c>
      <c r="B1735" s="5">
        <v>0.79897990307758993</v>
      </c>
      <c r="C1735" s="5">
        <v>0.16681179487179487</v>
      </c>
      <c r="D1735" s="9">
        <v>2272.3913911473792</v>
      </c>
      <c r="E1735">
        <v>1318.7851056397308</v>
      </c>
      <c r="F1735" s="9">
        <f t="shared" si="54"/>
        <v>1.6631745678959132E-2</v>
      </c>
      <c r="G1735" s="9">
        <f t="shared" si="55"/>
        <v>4.1631745678959137E-2</v>
      </c>
      <c r="H1735" s="9">
        <f>E1735-$E$2</f>
        <v>1026.628202861953</v>
      </c>
      <c r="I1735" s="9">
        <f>IF(H1735=0,Sheet1!$S$1,((D1735-C1735*$Q$2-1420*C1735-H1735*B1735*$Q$1-C1735*H1735*$Q$1)/(H1735*G1735)))</f>
        <v>18.556107730547467</v>
      </c>
      <c r="J1735" s="9">
        <f>I1735/(Sheet1!$S$4*SQRT(Sheet1!$S$5))</f>
        <v>9.4957164970730705</v>
      </c>
      <c r="K1735" s="9"/>
      <c r="L1735" s="9"/>
      <c r="M1735" s="9"/>
    </row>
    <row r="1736" spans="1:13" x14ac:dyDescent="0.25">
      <c r="A1736" s="5">
        <v>58.833333336111778</v>
      </c>
      <c r="B1736" s="5">
        <v>0.79828357584093379</v>
      </c>
      <c r="C1736" s="5">
        <v>0.16681179487179487</v>
      </c>
      <c r="D1736" s="9">
        <v>2270.1597407389286</v>
      </c>
      <c r="E1736">
        <v>1318.7851056397308</v>
      </c>
      <c r="F1736" s="9">
        <f t="shared" si="54"/>
        <v>1.6631745678959132E-2</v>
      </c>
      <c r="G1736" s="9">
        <f t="shared" si="55"/>
        <v>4.1631745678959137E-2</v>
      </c>
      <c r="H1736" s="9">
        <f>E1736-$E$2</f>
        <v>1026.628202861953</v>
      </c>
      <c r="I1736" s="9">
        <f>IF(H1736=0,Sheet1!$S$1,((D1736-C1736*$Q$2-1420*C1736-H1736*B1736*$Q$1-C1736*H1736*$Q$1)/(H1736*G1736)))</f>
        <v>18.521756794973488</v>
      </c>
      <c r="J1736" s="9">
        <f>I1736/(Sheet1!$S$4*SQRT(Sheet1!$S$5))</f>
        <v>9.4781380937593873</v>
      </c>
      <c r="K1736" s="9"/>
      <c r="L1736" s="9"/>
      <c r="M1736" s="9"/>
    </row>
    <row r="1737" spans="1:13" x14ac:dyDescent="0.25">
      <c r="A1737" s="5">
        <v>58.866666666759798</v>
      </c>
      <c r="B1737" s="5">
        <v>0.79748022494858006</v>
      </c>
      <c r="C1737" s="5">
        <v>0.16607128205128205</v>
      </c>
      <c r="D1737" s="9">
        <v>2269.0275505323543</v>
      </c>
      <c r="E1737">
        <v>1316.4442070707073</v>
      </c>
      <c r="F1737" s="9">
        <f t="shared" si="54"/>
        <v>1.6551356492809508E-2</v>
      </c>
      <c r="G1737" s="9">
        <f t="shared" si="55"/>
        <v>4.1551356492809513E-2</v>
      </c>
      <c r="H1737" s="9">
        <f>E1737-$E$2</f>
        <v>1024.2873042929295</v>
      </c>
      <c r="I1737" s="9">
        <f>IF(H1737=0,Sheet1!$S$1,((D1737-C1737*$Q$2-1420*C1737-H1737*B1737*$Q$1-C1737*H1737*$Q$1)/(H1737*G1737)))</f>
        <v>18.713619364816303</v>
      </c>
      <c r="J1737" s="9">
        <f>I1737/(Sheet1!$S$4*SQRT(Sheet1!$S$5))</f>
        <v>9.5763199213324199</v>
      </c>
      <c r="K1737" s="9"/>
      <c r="L1737" s="9"/>
      <c r="M1737" s="9"/>
    </row>
    <row r="1738" spans="1:13" x14ac:dyDescent="0.25">
      <c r="A1738" s="5">
        <v>58.899999997407818</v>
      </c>
      <c r="B1738" s="5">
        <v>0.79657994698711132</v>
      </c>
      <c r="C1738" s="5">
        <v>0.16607128205128205</v>
      </c>
      <c r="D1738" s="9">
        <v>2275.6712767762674</v>
      </c>
      <c r="E1738">
        <v>1316.4442070707073</v>
      </c>
      <c r="F1738" s="9">
        <f t="shared" si="54"/>
        <v>1.6551356492809508E-2</v>
      </c>
      <c r="G1738" s="9">
        <f t="shared" si="55"/>
        <v>4.1551356492809513E-2</v>
      </c>
      <c r="H1738" s="9">
        <f>E1738-$E$2</f>
        <v>1024.2873042929295</v>
      </c>
      <c r="I1738" s="9">
        <f>IF(H1738=0,Sheet1!$S$1,((D1738-C1738*$Q$2-1420*C1738-H1738*B1738*$Q$1-C1738*H1738*$Q$1)/(H1738*G1738)))</f>
        <v>18.892859985729725</v>
      </c>
      <c r="J1738" s="9">
        <f>I1738/(Sheet1!$S$4*SQRT(Sheet1!$S$5))</f>
        <v>9.6680427193279996</v>
      </c>
      <c r="K1738" s="9"/>
      <c r="L1738" s="9"/>
      <c r="M1738" s="9"/>
    </row>
    <row r="1739" spans="1:13" x14ac:dyDescent="0.25">
      <c r="A1739" s="5">
        <v>58.949999998618537</v>
      </c>
      <c r="B1739" s="5">
        <v>0.7950610293393845</v>
      </c>
      <c r="C1739" s="5">
        <v>0.16507025641025641</v>
      </c>
      <c r="D1739" s="9">
        <v>2276.8025591514206</v>
      </c>
      <c r="E1739">
        <v>1314.5900824915825</v>
      </c>
      <c r="F1739" s="9">
        <f t="shared" si="54"/>
        <v>1.6487870676684224E-2</v>
      </c>
      <c r="G1739" s="9">
        <f t="shared" si="55"/>
        <v>4.1487870676684226E-2</v>
      </c>
      <c r="H1739" s="9">
        <f>E1739-$E$2</f>
        <v>1022.4331797138047</v>
      </c>
      <c r="I1739" s="9">
        <f>IF(H1739=0,Sheet1!$S$1,((D1739-C1739*$Q$2-1420*C1739-H1739*B1739*$Q$1-C1739*H1739*$Q$1)/(H1739*G1739)))</f>
        <v>19.152030770393957</v>
      </c>
      <c r="J1739" s="9">
        <f>I1739/(Sheet1!$S$4*SQRT(Sheet1!$S$5))</f>
        <v>9.800668177814865</v>
      </c>
      <c r="K1739" s="9"/>
      <c r="L1739" s="9"/>
      <c r="M1739" s="9"/>
    </row>
    <row r="1740" spans="1:13" x14ac:dyDescent="0.25">
      <c r="A1740" s="5">
        <v>58.983333339743936</v>
      </c>
      <c r="B1740" s="5">
        <v>0.79395053212532973</v>
      </c>
      <c r="C1740" s="5">
        <v>0.1649148717948718</v>
      </c>
      <c r="D1740" s="9">
        <v>2281.1928812372003</v>
      </c>
      <c r="E1740">
        <v>1314.7281321548821</v>
      </c>
      <c r="F1740" s="9">
        <f t="shared" si="54"/>
        <v>1.6492591851465111E-2</v>
      </c>
      <c r="G1740" s="9">
        <f t="shared" si="55"/>
        <v>4.1492591851465116E-2</v>
      </c>
      <c r="H1740" s="9">
        <f>E1740-$E$2</f>
        <v>1022.5712293771044</v>
      </c>
      <c r="I1740" s="9">
        <f>IF(H1740=0,Sheet1!$S$1,((D1740-C1740*$Q$2-1420*C1740-H1740*B1740*$Q$1-C1740*H1740*$Q$1)/(H1740*G1740)))</f>
        <v>19.289216177763109</v>
      </c>
      <c r="J1740" s="9">
        <f>I1740/(Sheet1!$S$4*SQRT(Sheet1!$S$5))</f>
        <v>9.870870062543549</v>
      </c>
      <c r="K1740" s="9"/>
      <c r="L1740" s="9"/>
      <c r="M1740" s="9"/>
    </row>
    <row r="1741" spans="1:13" x14ac:dyDescent="0.25">
      <c r="A1741" s="5">
        <v>59.016666670391956</v>
      </c>
      <c r="B1741" s="5">
        <v>0.79278363088689641</v>
      </c>
      <c r="C1741" s="5">
        <v>0.16568871794871795</v>
      </c>
      <c r="D1741" s="9">
        <v>2284.5212871810095</v>
      </c>
      <c r="E1741">
        <v>1314.5475412457913</v>
      </c>
      <c r="F1741" s="9">
        <f t="shared" si="54"/>
        <v>1.6486415988626386E-2</v>
      </c>
      <c r="G1741" s="9">
        <f t="shared" si="55"/>
        <v>4.1486415988626388E-2</v>
      </c>
      <c r="H1741" s="9">
        <f>E1741-$E$2</f>
        <v>1022.3906384680135</v>
      </c>
      <c r="I1741" s="9">
        <f>IF(H1741=0,Sheet1!$S$1,((D1741-C1741*$Q$2-1420*C1741-H1741*B1741*$Q$1-C1741*H1741*$Q$1)/(H1741*G1741)))</f>
        <v>19.342469706667501</v>
      </c>
      <c r="J1741" s="9">
        <f>I1741/(Sheet1!$S$4*SQRT(Sheet1!$S$5))</f>
        <v>9.8981214894207667</v>
      </c>
      <c r="K1741" s="9"/>
      <c r="L1741" s="9"/>
      <c r="M1741" s="9"/>
    </row>
    <row r="1742" spans="1:13" x14ac:dyDescent="0.25">
      <c r="A1742" s="5">
        <v>59.050000001039976</v>
      </c>
      <c r="B1742" s="5">
        <v>0.79159606714636099</v>
      </c>
      <c r="C1742" s="5">
        <v>0.16731282051282051</v>
      </c>
      <c r="D1742" s="9">
        <v>2285.1792439320943</v>
      </c>
      <c r="E1742">
        <v>1317.5403741582491</v>
      </c>
      <c r="F1742" s="9">
        <f t="shared" si="54"/>
        <v>1.6588967325129104E-2</v>
      </c>
      <c r="G1742" s="9">
        <f t="shared" si="55"/>
        <v>4.1588967325129109E-2</v>
      </c>
      <c r="H1742" s="9">
        <f>E1742-$E$2</f>
        <v>1025.3834713804713</v>
      </c>
      <c r="I1742" s="9">
        <f>IF(H1742=0,Sheet1!$S$1,((D1742-C1742*$Q$2-1420*C1742-H1742*B1742*$Q$1-C1742*H1742*$Q$1)/(H1742*G1742)))</f>
        <v>19.074862965558562</v>
      </c>
      <c r="J1742" s="9">
        <f>I1742/(Sheet1!$S$4*SQRT(Sheet1!$S$5))</f>
        <v>9.7611790991751626</v>
      </c>
      <c r="K1742" s="9"/>
      <c r="L1742" s="9"/>
      <c r="M1742" s="9"/>
    </row>
    <row r="1743" spans="1:13" x14ac:dyDescent="0.25">
      <c r="A1743" s="5">
        <v>59.100000002250695</v>
      </c>
      <c r="B1743" s="5">
        <v>0.78987120937277655</v>
      </c>
      <c r="C1743" s="5">
        <v>0.16645538461538462</v>
      </c>
      <c r="D1743" s="9">
        <v>2287.3884552383624</v>
      </c>
      <c r="E1743">
        <v>1318.5208236531985</v>
      </c>
      <c r="F1743" s="9">
        <f t="shared" si="54"/>
        <v>1.662265672185358E-2</v>
      </c>
      <c r="G1743" s="9">
        <f t="shared" si="55"/>
        <v>4.1622656721853585E-2</v>
      </c>
      <c r="H1743" s="9">
        <f>E1743-$E$2</f>
        <v>1026.3639208754207</v>
      </c>
      <c r="I1743" s="9">
        <f>IF(H1743=0,Sheet1!$S$1,((D1743-C1743*$Q$2-1420*C1743-H1743*B1743*$Q$1-C1743*H1743*$Q$1)/(H1743*G1743)))</f>
        <v>19.186265101241169</v>
      </c>
      <c r="J1743" s="9">
        <f>I1743/(Sheet1!$S$4*SQRT(Sheet1!$S$5))</f>
        <v>9.8181869109949353</v>
      </c>
      <c r="K1743" s="9"/>
      <c r="L1743" s="9"/>
      <c r="M1743" s="9"/>
    </row>
    <row r="1744" spans="1:13" x14ac:dyDescent="0.25">
      <c r="A1744" s="5">
        <v>59.133333332898715</v>
      </c>
      <c r="B1744" s="5">
        <v>0.78880792533929833</v>
      </c>
      <c r="C1744" s="5">
        <v>0.16645538461538462</v>
      </c>
      <c r="D1744" s="9">
        <v>2288.262933961375</v>
      </c>
      <c r="E1744">
        <v>1318.5208236531985</v>
      </c>
      <c r="F1744" s="9">
        <f t="shared" si="54"/>
        <v>1.662265672185358E-2</v>
      </c>
      <c r="G1744" s="9">
        <f t="shared" si="55"/>
        <v>4.1622656721853585E-2</v>
      </c>
      <c r="H1744" s="9">
        <f>E1744-$E$2</f>
        <v>1026.3639208754207</v>
      </c>
      <c r="I1744" s="9">
        <f>IF(H1744=0,Sheet1!$S$1,((D1744-C1744*$Q$2-1420*C1744-H1744*B1744*$Q$1-C1744*H1744*$Q$1)/(H1744*G1744)))</f>
        <v>19.234018025699132</v>
      </c>
      <c r="J1744" s="9">
        <f>I1744/(Sheet1!$S$4*SQRT(Sheet1!$S$5))</f>
        <v>9.8426235137105209</v>
      </c>
      <c r="K1744" s="9"/>
      <c r="L1744" s="9"/>
      <c r="M1744" s="9"/>
    </row>
    <row r="1745" spans="1:13" x14ac:dyDescent="0.25">
      <c r="A1745" s="5">
        <v>59.166666663546735</v>
      </c>
      <c r="B1745" s="5">
        <v>0.78784372081008947</v>
      </c>
      <c r="C1745" s="5">
        <v>0.16575692307692308</v>
      </c>
      <c r="D1745" s="9">
        <v>2285.8146871225117</v>
      </c>
      <c r="E1745">
        <v>1317.096943602694</v>
      </c>
      <c r="F1745" s="9">
        <f t="shared" si="54"/>
        <v>1.6573745720659814E-2</v>
      </c>
      <c r="G1745" s="9">
        <f t="shared" si="55"/>
        <v>4.1573745720659819E-2</v>
      </c>
      <c r="H1745" s="9">
        <f>E1745-$E$2</f>
        <v>1024.9400408249162</v>
      </c>
      <c r="I1745" s="9">
        <f>IF(H1745=0,Sheet1!$S$1,((D1745-C1745*$Q$2-1420*C1745-H1745*B1745*$Q$1-C1745*H1745*$Q$1)/(H1745*G1745)))</f>
        <v>19.344053975461978</v>
      </c>
      <c r="J1745" s="9">
        <f>I1745/(Sheet1!$S$4*SQRT(Sheet1!$S$5))</f>
        <v>9.8989322072472614</v>
      </c>
      <c r="K1745" s="9"/>
      <c r="L1745" s="9"/>
      <c r="M1745" s="9"/>
    </row>
    <row r="1746" spans="1:13" x14ac:dyDescent="0.25">
      <c r="A1746" s="5">
        <v>59.200000004672134</v>
      </c>
      <c r="B1746" s="5">
        <v>0.78699263231066119</v>
      </c>
      <c r="C1746" s="5">
        <v>0.16587282051282051</v>
      </c>
      <c r="D1746" s="9">
        <v>2282.9062110755817</v>
      </c>
      <c r="E1746">
        <v>1315.3523741582494</v>
      </c>
      <c r="F1746" s="9">
        <f t="shared" si="54"/>
        <v>1.6513951794150682E-2</v>
      </c>
      <c r="G1746" s="9">
        <f t="shared" si="55"/>
        <v>4.1513951794150683E-2</v>
      </c>
      <c r="H1746" s="9">
        <f>E1746-$E$2</f>
        <v>1023.1954713804716</v>
      </c>
      <c r="I1746" s="9">
        <f>IF(H1746=0,Sheet1!$S$1,((D1746-C1746*$Q$2-1420*C1746-H1746*B1746*$Q$1-C1746*H1746*$Q$1)/(H1746*G1746)))</f>
        <v>19.390339977412033</v>
      </c>
      <c r="J1746" s="9">
        <f>I1746/(Sheet1!$S$4*SQRT(Sheet1!$S$5))</f>
        <v>9.9226181417483392</v>
      </c>
      <c r="K1746" s="9"/>
      <c r="L1746" s="9"/>
      <c r="M1746" s="9"/>
    </row>
    <row r="1747" spans="1:13" x14ac:dyDescent="0.25">
      <c r="A1747" s="5">
        <v>59.233333335320154</v>
      </c>
      <c r="B1747" s="5">
        <v>0.78625818859491536</v>
      </c>
      <c r="C1747" s="5">
        <v>0.16587282051282051</v>
      </c>
      <c r="D1747" s="9">
        <v>2274.8150190395422</v>
      </c>
      <c r="E1747">
        <v>1315.3523741582494</v>
      </c>
      <c r="F1747" s="9">
        <f t="shared" si="54"/>
        <v>1.6513951794150682E-2</v>
      </c>
      <c r="G1747" s="9">
        <f t="shared" si="55"/>
        <v>4.1513951794150683E-2</v>
      </c>
      <c r="H1747" s="9">
        <f>E1747-$E$2</f>
        <v>1023.1954713804716</v>
      </c>
      <c r="I1747" s="9">
        <f>IF(H1747=0,Sheet1!$S$1,((D1747-C1747*$Q$2-1420*C1747-H1747*B1747*$Q$1-C1747*H1747*$Q$1)/(H1747*G1747)))</f>
        <v>19.218749910896285</v>
      </c>
      <c r="J1747" s="9">
        <f>I1747/(Sheet1!$S$4*SQRT(Sheet1!$S$5))</f>
        <v>9.8348103617436387</v>
      </c>
      <c r="K1747" s="9"/>
      <c r="L1747" s="9"/>
      <c r="M1747" s="9"/>
    </row>
    <row r="1748" spans="1:13" x14ac:dyDescent="0.25">
      <c r="A1748" s="5">
        <v>59.283333336530873</v>
      </c>
      <c r="B1748" s="5">
        <v>0.7853597799223887</v>
      </c>
      <c r="C1748" s="5">
        <v>0.16692666666666667</v>
      </c>
      <c r="D1748" s="9">
        <v>2272.6370138923053</v>
      </c>
      <c r="E1748">
        <v>1315.7332333333334</v>
      </c>
      <c r="F1748" s="9">
        <f t="shared" si="54"/>
        <v>1.6526993001328261E-2</v>
      </c>
      <c r="G1748" s="9">
        <f t="shared" si="55"/>
        <v>4.1526993001328262E-2</v>
      </c>
      <c r="H1748" s="9">
        <f>E1748-$E$2</f>
        <v>1023.5763305555556</v>
      </c>
      <c r="I1748" s="9">
        <f>IF(H1748=0,Sheet1!$S$1,((D1748-C1748*$Q$2-1420*C1748-H1748*B1748*$Q$1-C1748*H1748*$Q$1)/(H1748*G1748)))</f>
        <v>19.078738846820002</v>
      </c>
      <c r="J1748" s="9">
        <f>I1748/(Sheet1!$S$4*SQRT(Sheet1!$S$5))</f>
        <v>9.7631625037861607</v>
      </c>
      <c r="K1748" s="9"/>
      <c r="L1748" s="9"/>
      <c r="M1748" s="9"/>
    </row>
    <row r="1749" spans="1:13" x14ac:dyDescent="0.25">
      <c r="A1749" s="5">
        <v>59.316666667178893</v>
      </c>
      <c r="B1749" s="5">
        <v>0.78489222387021873</v>
      </c>
      <c r="C1749" s="5">
        <v>0.16841025641025642</v>
      </c>
      <c r="D1749" s="9">
        <v>2269.9428811094026</v>
      </c>
      <c r="E1749">
        <v>1316.1122796296295</v>
      </c>
      <c r="F1749" s="9">
        <f t="shared" si="54"/>
        <v>1.6539979052852555E-2</v>
      </c>
      <c r="G1749" s="9">
        <f t="shared" si="55"/>
        <v>4.153997905285256E-2</v>
      </c>
      <c r="H1749" s="9">
        <f>E1749-$E$2</f>
        <v>1023.9553768518517</v>
      </c>
      <c r="I1749" s="9">
        <f>IF(H1749=0,Sheet1!$S$1,((D1749-C1749*$Q$2-1420*C1749-H1749*B1749*$Q$1-C1749*H1749*$Q$1)/(H1749*G1749)))</f>
        <v>18.879293897262407</v>
      </c>
      <c r="J1749" s="9">
        <f>I1749/(Sheet1!$S$4*SQRT(Sheet1!$S$5))</f>
        <v>9.6611005452508465</v>
      </c>
      <c r="K1749" s="9"/>
      <c r="L1749" s="9"/>
      <c r="M1749" s="9"/>
    </row>
    <row r="1750" spans="1:13" x14ac:dyDescent="0.25">
      <c r="A1750" s="5">
        <v>59.349999997826913</v>
      </c>
      <c r="B1750" s="5">
        <v>0.78453770712998183</v>
      </c>
      <c r="C1750" s="5">
        <v>0.16841025641025642</v>
      </c>
      <c r="D1750" s="9">
        <v>2270.1656399204771</v>
      </c>
      <c r="E1750">
        <v>1316.1122796296295</v>
      </c>
      <c r="F1750" s="9">
        <f t="shared" si="54"/>
        <v>1.6539979052852555E-2</v>
      </c>
      <c r="G1750" s="9">
        <f t="shared" si="55"/>
        <v>4.153997905285256E-2</v>
      </c>
      <c r="H1750" s="9">
        <f>E1750-$E$2</f>
        <v>1023.9553768518517</v>
      </c>
      <c r="I1750" s="9">
        <f>IF(H1750=0,Sheet1!$S$1,((D1750-C1750*$Q$2-1420*C1750-H1750*B1750*$Q$1-C1750*H1750*$Q$1)/(H1750*G1750)))</f>
        <v>18.893645644030993</v>
      </c>
      <c r="J1750" s="9">
        <f>I1750/(Sheet1!$S$4*SQRT(Sheet1!$S$5))</f>
        <v>9.668444764228834</v>
      </c>
      <c r="K1750" s="9"/>
      <c r="L1750" s="9"/>
      <c r="M1750" s="9"/>
    </row>
    <row r="1751" spans="1:13" x14ac:dyDescent="0.25">
      <c r="A1751" s="5">
        <v>59.383333338952312</v>
      </c>
      <c r="B1751" s="5">
        <v>0.78430224994210651</v>
      </c>
      <c r="C1751" s="5">
        <v>0.16702666666666666</v>
      </c>
      <c r="D1751" s="9">
        <v>2268.9298511821739</v>
      </c>
      <c r="E1751">
        <v>1317.1292898148149</v>
      </c>
      <c r="F1751" s="9">
        <f t="shared" si="54"/>
        <v>1.6574855746637623E-2</v>
      </c>
      <c r="G1751" s="9">
        <f t="shared" si="55"/>
        <v>4.1574855746637621E-2</v>
      </c>
      <c r="H1751" s="9">
        <f>E1751-$E$2</f>
        <v>1024.9723870370372</v>
      </c>
      <c r="I1751" s="9">
        <f>IF(H1751=0,Sheet1!$S$1,((D1751-C1751*$Q$2-1420*C1751-H1751*B1751*$Q$1-C1751*H1751*$Q$1)/(H1751*G1751)))</f>
        <v>18.929186950121178</v>
      </c>
      <c r="J1751" s="9">
        <f>I1751/(Sheet1!$S$4*SQRT(Sheet1!$S$5))</f>
        <v>9.6866323158139398</v>
      </c>
      <c r="K1751" s="9"/>
      <c r="L1751" s="9"/>
      <c r="M1751" s="9"/>
    </row>
    <row r="1752" spans="1:13" x14ac:dyDescent="0.25">
      <c r="A1752" s="5">
        <v>59.416666669600332</v>
      </c>
      <c r="B1752" s="5">
        <v>0.78417261348853007</v>
      </c>
      <c r="C1752" s="5">
        <v>0.16628666666666667</v>
      </c>
      <c r="D1752" s="9">
        <v>2270.6296027732692</v>
      </c>
      <c r="E1752">
        <v>1315.6371805555555</v>
      </c>
      <c r="F1752" s="9">
        <f t="shared" si="54"/>
        <v>1.6523703348502967E-2</v>
      </c>
      <c r="G1752" s="9">
        <f t="shared" si="55"/>
        <v>4.1523703348502972E-2</v>
      </c>
      <c r="H1752" s="9">
        <f>E1752-$E$2</f>
        <v>1023.4802777777777</v>
      </c>
      <c r="I1752" s="9">
        <f>IF(H1752=0,Sheet1!$S$1,((D1752-C1752*$Q$2-1420*C1752-H1752*B1752*$Q$1-C1752*H1752*$Q$1)/(H1752*G1752)))</f>
        <v>19.122049571577559</v>
      </c>
      <c r="J1752" s="9">
        <f>I1752/(Sheet1!$S$4*SQRT(Sheet1!$S$5))</f>
        <v>9.7853258997715962</v>
      </c>
      <c r="K1752" s="9"/>
      <c r="L1752" s="9"/>
      <c r="M1752" s="9"/>
    </row>
    <row r="1753" spans="1:13" x14ac:dyDescent="0.25">
      <c r="A1753" s="5">
        <v>59.466666670811051</v>
      </c>
      <c r="B1753" s="5">
        <v>0.78411438603447325</v>
      </c>
      <c r="C1753" s="5">
        <v>0.16573230769230771</v>
      </c>
      <c r="D1753" s="9">
        <v>2265.536779680468</v>
      </c>
      <c r="E1753">
        <v>1314.9616009259257</v>
      </c>
      <c r="F1753" s="9">
        <f t="shared" si="54"/>
        <v>1.6500578356663957E-2</v>
      </c>
      <c r="G1753" s="9">
        <f t="shared" si="55"/>
        <v>4.1500578356663959E-2</v>
      </c>
      <c r="H1753" s="9">
        <f>E1753-$E$2</f>
        <v>1022.804698148148</v>
      </c>
      <c r="I1753" s="9">
        <f>IF(H1753=0,Sheet1!$S$1,((D1753-C1753*$Q$2-1420*C1753-H1753*B1753*$Q$1-C1753*H1753*$Q$1)/(H1753*G1753)))</f>
        <v>19.090193414059328</v>
      </c>
      <c r="J1753" s="9">
        <f>I1753/(Sheet1!$S$4*SQRT(Sheet1!$S$5))</f>
        <v>9.7690241491635614</v>
      </c>
      <c r="K1753" s="9"/>
      <c r="L1753" s="9"/>
      <c r="M1753" s="9"/>
    </row>
    <row r="1754" spans="1:13" x14ac:dyDescent="0.25">
      <c r="A1754" s="5">
        <v>59.500000001459071</v>
      </c>
      <c r="B1754" s="5">
        <v>0.78407191589983805</v>
      </c>
      <c r="C1754" s="5">
        <v>0.16670358974358973</v>
      </c>
      <c r="D1754" s="9">
        <v>2263.6946199653967</v>
      </c>
      <c r="E1754">
        <v>1315.5919277777775</v>
      </c>
      <c r="F1754" s="9">
        <f t="shared" si="54"/>
        <v>1.6522153667418504E-2</v>
      </c>
      <c r="G1754" s="9">
        <f t="shared" si="55"/>
        <v>4.1522153667418502E-2</v>
      </c>
      <c r="H1754" s="9">
        <f>E1754-$E$2</f>
        <v>1023.4350249999998</v>
      </c>
      <c r="I1754" s="9">
        <f>IF(H1754=0,Sheet1!$S$1,((D1754-C1754*$Q$2-1420*C1754-H1754*B1754*$Q$1-C1754*H1754*$Q$1)/(H1754*G1754)))</f>
        <v>18.92863778307261</v>
      </c>
      <c r="J1754" s="9">
        <f>I1754/(Sheet1!$S$4*SQRT(Sheet1!$S$5))</f>
        <v>9.686351290575324</v>
      </c>
      <c r="K1754" s="9"/>
      <c r="L1754" s="9"/>
      <c r="M1754" s="9"/>
    </row>
    <row r="1755" spans="1:13" x14ac:dyDescent="0.25">
      <c r="A1755" s="5">
        <v>59.533333332107091</v>
      </c>
      <c r="B1755" s="5">
        <v>0.78404157957506382</v>
      </c>
      <c r="C1755" s="5">
        <v>0.16670358974358973</v>
      </c>
      <c r="D1755" s="9">
        <v>2261.5099471499657</v>
      </c>
      <c r="E1755">
        <v>1315.5919277777775</v>
      </c>
      <c r="F1755" s="9">
        <f t="shared" si="54"/>
        <v>1.6522153667418504E-2</v>
      </c>
      <c r="G1755" s="9">
        <f t="shared" si="55"/>
        <v>4.1522153667418502E-2</v>
      </c>
      <c r="H1755" s="9">
        <f>E1755-$E$2</f>
        <v>1023.4350249999998</v>
      </c>
      <c r="I1755" s="9">
        <f>IF(H1755=0,Sheet1!$S$1,((D1755-C1755*$Q$2-1420*C1755-H1755*B1755*$Q$1-C1755*H1755*$Q$1)/(H1755*G1755)))</f>
        <v>18.878008229400859</v>
      </c>
      <c r="J1755" s="9">
        <f>I1755/(Sheet1!$S$4*SQRT(Sheet1!$S$5))</f>
        <v>9.6604426304715219</v>
      </c>
      <c r="K1755" s="9"/>
      <c r="L1755" s="9"/>
      <c r="M1755" s="9"/>
    </row>
    <row r="1756" spans="1:13" x14ac:dyDescent="0.25">
      <c r="A1756" s="5">
        <v>59.56666667323249</v>
      </c>
      <c r="B1756" s="5">
        <v>0.78387491196509829</v>
      </c>
      <c r="C1756" s="5">
        <v>0.16683384615384617</v>
      </c>
      <c r="D1756" s="9">
        <v>2258.6936758070101</v>
      </c>
      <c r="E1756">
        <v>1316.0658222222223</v>
      </c>
      <c r="F1756" s="9">
        <f t="shared" si="54"/>
        <v>1.6538387059939794E-2</v>
      </c>
      <c r="G1756" s="9">
        <f t="shared" si="55"/>
        <v>4.1538387059939799E-2</v>
      </c>
      <c r="H1756" s="9">
        <f>E1756-$E$2</f>
        <v>1023.9089194444446</v>
      </c>
      <c r="I1756" s="9">
        <f>IF(H1756=0,Sheet1!$S$1,((D1756-C1756*$Q$2-1420*C1756-H1756*B1756*$Q$1-C1756*H1756*$Q$1)/(H1756*G1756)))</f>
        <v>18.777585379966514</v>
      </c>
      <c r="J1756" s="9">
        <f>I1756/(Sheet1!$S$4*SQRT(Sheet1!$S$5))</f>
        <v>9.6090532485007021</v>
      </c>
      <c r="K1756" s="9"/>
      <c r="L1756" s="9"/>
      <c r="M1756" s="9"/>
    </row>
    <row r="1757" spans="1:13" x14ac:dyDescent="0.25">
      <c r="A1757" s="5">
        <v>59.60000000388051</v>
      </c>
      <c r="B1757" s="5">
        <v>0.78354479902211105</v>
      </c>
      <c r="C1757" s="5">
        <v>0.16682461538461538</v>
      </c>
      <c r="D1757" s="9">
        <v>2245.4495442298248</v>
      </c>
      <c r="E1757">
        <v>1317.7311907407407</v>
      </c>
      <c r="F1757" s="9">
        <f t="shared" si="54"/>
        <v>1.6595520381533932E-2</v>
      </c>
      <c r="G1757" s="9">
        <f t="shared" si="55"/>
        <v>4.1595520381533933E-2</v>
      </c>
      <c r="H1757" s="9">
        <f>E1757-$E$2</f>
        <v>1025.5742879629629</v>
      </c>
      <c r="I1757" s="9">
        <f>IF(H1757=0,Sheet1!$S$1,((D1757-C1757*$Q$2-1420*C1757-H1757*B1757*$Q$1-C1757*H1757*$Q$1)/(H1757*G1757)))</f>
        <v>18.380500529856228</v>
      </c>
      <c r="J1757" s="9">
        <f>I1757/(Sheet1!$S$4*SQRT(Sheet1!$S$5))</f>
        <v>9.4058530291075595</v>
      </c>
      <c r="K1757" s="9"/>
      <c r="L1757" s="9"/>
      <c r="M1757" s="9"/>
    </row>
    <row r="1758" spans="1:13" x14ac:dyDescent="0.25">
      <c r="A1758" s="5">
        <v>59.650000005091229</v>
      </c>
      <c r="B1758" s="5">
        <v>0.78266795402854572</v>
      </c>
      <c r="C1758" s="5">
        <v>0.16486410256410255</v>
      </c>
      <c r="D1758" s="9">
        <v>2239.4217128881232</v>
      </c>
      <c r="E1758">
        <v>1318.2572990740741</v>
      </c>
      <c r="F1758" s="9">
        <f t="shared" si="54"/>
        <v>1.6613597161069717E-2</v>
      </c>
      <c r="G1758" s="9">
        <f t="shared" si="55"/>
        <v>4.1613597161069715E-2</v>
      </c>
      <c r="H1758" s="9">
        <f>E1758-$E$2</f>
        <v>1026.1003962962964</v>
      </c>
      <c r="I1758" s="9">
        <f>IF(H1758=0,Sheet1!$S$1,((D1758-C1758*$Q$2-1420*C1758-H1758*B1758*$Q$1-C1758*H1758*$Q$1)/(H1758*G1758)))</f>
        <v>18.397945309474903</v>
      </c>
      <c r="J1758" s="9">
        <f>I1758/(Sheet1!$S$4*SQRT(Sheet1!$S$5))</f>
        <v>9.414780045700601</v>
      </c>
      <c r="K1758" s="9"/>
      <c r="L1758" s="9"/>
      <c r="M1758" s="9"/>
    </row>
    <row r="1759" spans="1:13" x14ac:dyDescent="0.25">
      <c r="A1759" s="5">
        <v>59.683333335739249</v>
      </c>
      <c r="B1759" s="5">
        <v>0.78182166410046061</v>
      </c>
      <c r="C1759" s="5">
        <v>0.16486410256410255</v>
      </c>
      <c r="D1759" s="9">
        <v>2239.7250084132716</v>
      </c>
      <c r="E1759">
        <v>1318.2572990740741</v>
      </c>
      <c r="F1759" s="9">
        <f t="shared" si="54"/>
        <v>1.6613597161069717E-2</v>
      </c>
      <c r="G1759" s="9">
        <f t="shared" si="55"/>
        <v>4.1613597161069715E-2</v>
      </c>
      <c r="H1759" s="9">
        <f>E1759-$E$2</f>
        <v>1026.1003962962964</v>
      </c>
      <c r="I1759" s="9">
        <f>IF(H1759=0,Sheet1!$S$1,((D1759-C1759*$Q$2-1420*C1759-H1759*B1759*$Q$1-C1759*H1759*$Q$1)/(H1759*G1759)))</f>
        <v>18.426768061542628</v>
      </c>
      <c r="J1759" s="9">
        <f>I1759/(Sheet1!$S$4*SQRT(Sheet1!$S$5))</f>
        <v>9.4295295118211264</v>
      </c>
      <c r="K1759" s="9"/>
      <c r="L1759" s="9"/>
      <c r="M1759" s="9"/>
    </row>
    <row r="1760" spans="1:13" x14ac:dyDescent="0.25">
      <c r="A1760" s="5">
        <v>59.716666666387269</v>
      </c>
      <c r="B1760" s="5">
        <v>0.78079240929798577</v>
      </c>
      <c r="C1760" s="5">
        <v>0.16593128205128205</v>
      </c>
      <c r="D1760" s="9">
        <v>2241.3142379379296</v>
      </c>
      <c r="E1760">
        <v>1318.0130657407408</v>
      </c>
      <c r="F1760" s="9">
        <f t="shared" si="54"/>
        <v>1.6605203787693701E-2</v>
      </c>
      <c r="G1760" s="9">
        <f t="shared" si="55"/>
        <v>4.1605203787693702E-2</v>
      </c>
      <c r="H1760" s="9">
        <f>E1760-$E$2</f>
        <v>1025.856162962963</v>
      </c>
      <c r="I1760" s="9">
        <f>IF(H1760=0,Sheet1!$S$1,((D1760-C1760*$Q$2-1420*C1760-H1760*B1760*$Q$1-C1760*H1760*$Q$1)/(H1760*G1760)))</f>
        <v>18.413911317508202</v>
      </c>
      <c r="J1760" s="9">
        <f>I1760/(Sheet1!$S$4*SQRT(Sheet1!$S$5))</f>
        <v>9.4229503305510498</v>
      </c>
      <c r="K1760" s="9"/>
      <c r="L1760" s="9"/>
      <c r="M1760" s="9"/>
    </row>
    <row r="1761" spans="1:13" x14ac:dyDescent="0.25">
      <c r="A1761" s="5">
        <v>59.749999997035289</v>
      </c>
      <c r="B1761" s="5">
        <v>0.77963058601242463</v>
      </c>
      <c r="C1761" s="5">
        <v>0.16593128205128205</v>
      </c>
      <c r="D1761" s="9">
        <v>2247.2804835135153</v>
      </c>
      <c r="E1761">
        <v>1318.0130657407408</v>
      </c>
      <c r="F1761" s="9">
        <f t="shared" si="54"/>
        <v>1.6605203787693701E-2</v>
      </c>
      <c r="G1761" s="9">
        <f t="shared" si="55"/>
        <v>4.1605203787693702E-2</v>
      </c>
      <c r="H1761" s="9">
        <f>E1761-$E$2</f>
        <v>1025.856162962963</v>
      </c>
      <c r="I1761" s="9">
        <f>IF(H1761=0,Sheet1!$S$1,((D1761-C1761*$Q$2-1420*C1761-H1761*B1761*$Q$1-C1761*H1761*$Q$1)/(H1761*G1761)))</f>
        <v>18.583522234711232</v>
      </c>
      <c r="J1761" s="9">
        <f>I1761/(Sheet1!$S$4*SQRT(Sheet1!$S$5))</f>
        <v>9.5097453205325504</v>
      </c>
      <c r="K1761" s="9"/>
      <c r="L1761" s="9"/>
      <c r="M1761" s="9"/>
    </row>
    <row r="1762" spans="1:13" x14ac:dyDescent="0.25">
      <c r="A1762" s="5">
        <v>59.783333338160688</v>
      </c>
      <c r="B1762" s="5">
        <v>0.77836644793368415</v>
      </c>
      <c r="C1762" s="5">
        <v>0.16752256410256411</v>
      </c>
      <c r="D1762" s="9">
        <v>2245.2377620131001</v>
      </c>
      <c r="E1762">
        <v>1315.7315324074075</v>
      </c>
      <c r="F1762" s="9">
        <f t="shared" si="54"/>
        <v>1.6526934743501209E-2</v>
      </c>
      <c r="G1762" s="9">
        <f t="shared" si="55"/>
        <v>4.1526934743501207E-2</v>
      </c>
      <c r="H1762" s="9">
        <f>E1762-$E$2</f>
        <v>1023.5746296296297</v>
      </c>
      <c r="I1762" s="9">
        <f>IF(H1762=0,Sheet1!$S$1,((D1762-C1762*$Q$2-1420*C1762-H1762*B1762*$Q$1-C1762*H1762*$Q$1)/(H1762*G1762)))</f>
        <v>18.563441989196491</v>
      </c>
      <c r="J1762" s="9">
        <f>I1762/(Sheet1!$S$4*SQRT(Sheet1!$S$5))</f>
        <v>9.4994696570492163</v>
      </c>
      <c r="K1762" s="9"/>
      <c r="L1762" s="9"/>
      <c r="M1762" s="9"/>
    </row>
    <row r="1763" spans="1:13" x14ac:dyDescent="0.25">
      <c r="A1763" s="5">
        <v>59.833333339371407</v>
      </c>
      <c r="B1763" s="5">
        <v>0.77635922220245634</v>
      </c>
      <c r="C1763" s="5">
        <v>0.16792000000000001</v>
      </c>
      <c r="D1763" s="9">
        <v>2240.6527335361056</v>
      </c>
      <c r="E1763">
        <v>1316.8548277777777</v>
      </c>
      <c r="F1763" s="9">
        <f t="shared" si="54"/>
        <v>1.6565438622244869E-2</v>
      </c>
      <c r="G1763" s="9">
        <f t="shared" si="55"/>
        <v>4.156543862224487E-2</v>
      </c>
      <c r="H1763" s="9">
        <f>E1763-$E$2</f>
        <v>1024.6979249999999</v>
      </c>
      <c r="I1763" s="9">
        <f>IF(H1763=0,Sheet1!$S$1,((D1763-C1763*$Q$2-1420*C1763-H1763*B1763*$Q$1-C1763*H1763*$Q$1)/(H1763*G1763)))</f>
        <v>18.409470423271642</v>
      </c>
      <c r="J1763" s="9">
        <f>I1763/(Sheet1!$S$4*SQRT(Sheet1!$S$5))</f>
        <v>9.4206777918658791</v>
      </c>
      <c r="K1763" s="9"/>
      <c r="L1763" s="9"/>
      <c r="M1763" s="9"/>
    </row>
    <row r="1764" spans="1:13" x14ac:dyDescent="0.25">
      <c r="A1764" s="5">
        <v>59.866666670019427</v>
      </c>
      <c r="B1764" s="5">
        <v>0.77502320875225672</v>
      </c>
      <c r="C1764" s="5">
        <v>0.17013282051282053</v>
      </c>
      <c r="D1764" s="9">
        <v>2230.8503942931789</v>
      </c>
      <c r="E1764">
        <v>1318.3116648148148</v>
      </c>
      <c r="F1764" s="9">
        <f t="shared" si="54"/>
        <v>1.6615465896078464E-2</v>
      </c>
      <c r="G1764" s="9">
        <f t="shared" si="55"/>
        <v>4.1615465896078466E-2</v>
      </c>
      <c r="H1764" s="9">
        <f>E1764-$E$2</f>
        <v>1026.154762037037</v>
      </c>
      <c r="I1764" s="9">
        <f>IF(H1764=0,Sheet1!$S$1,((D1764-C1764*$Q$2-1420*C1764-H1764*B1764*$Q$1-C1764*H1764*$Q$1)/(H1764*G1764)))</f>
        <v>17.944206061060989</v>
      </c>
      <c r="J1764" s="9">
        <f>I1764/(Sheet1!$S$4*SQRT(Sheet1!$S$5))</f>
        <v>9.182588072626384</v>
      </c>
      <c r="K1764" s="9"/>
      <c r="L1764" s="9"/>
      <c r="M1764" s="9"/>
    </row>
    <row r="1765" spans="1:13" x14ac:dyDescent="0.25">
      <c r="A1765" s="5">
        <v>59.900000000667447</v>
      </c>
      <c r="B1765" s="5">
        <v>0.77375952028613515</v>
      </c>
      <c r="C1765" s="5">
        <v>0.17074256410256411</v>
      </c>
      <c r="D1765" s="9">
        <v>2223.9706566861209</v>
      </c>
      <c r="E1765">
        <v>1319.0066768518518</v>
      </c>
      <c r="F1765" s="9">
        <f t="shared" si="54"/>
        <v>1.6639368355987193E-2</v>
      </c>
      <c r="G1765" s="9">
        <f t="shared" si="55"/>
        <v>4.1639368355987194E-2</v>
      </c>
      <c r="H1765" s="9">
        <f>E1765-$E$2</f>
        <v>1026.849774074074</v>
      </c>
      <c r="I1765" s="9">
        <f>IF(H1765=0,Sheet1!$S$1,((D1765-C1765*$Q$2-1420*C1765-H1765*B1765*$Q$1-C1765*H1765*$Q$1)/(H1765*G1765)))</f>
        <v>17.725293625199228</v>
      </c>
      <c r="J1765" s="9">
        <f>I1765/(Sheet1!$S$4*SQRT(Sheet1!$S$5))</f>
        <v>9.0705640178616598</v>
      </c>
      <c r="K1765" s="9"/>
      <c r="L1765" s="9"/>
      <c r="M1765" s="9"/>
    </row>
    <row r="1766" spans="1:13" x14ac:dyDescent="0.25">
      <c r="A1766" s="5">
        <v>59.933333331315467</v>
      </c>
      <c r="B1766" s="5">
        <v>0.77263007511936488</v>
      </c>
      <c r="C1766" s="5">
        <v>0.17074256410256411</v>
      </c>
      <c r="D1766" s="9">
        <v>2217.5328919002582</v>
      </c>
      <c r="E1766">
        <v>1319.0066768518518</v>
      </c>
      <c r="F1766" s="9">
        <f t="shared" si="54"/>
        <v>1.6639368355987193E-2</v>
      </c>
      <c r="G1766" s="9">
        <f t="shared" si="55"/>
        <v>4.1639368355987194E-2</v>
      </c>
      <c r="H1766" s="9">
        <f>E1766-$E$2</f>
        <v>1026.849774074074</v>
      </c>
      <c r="I1766" s="9">
        <f>IF(H1766=0,Sheet1!$S$1,((D1766-C1766*$Q$2-1420*C1766-H1766*B1766*$Q$1-C1766*H1766*$Q$1)/(H1766*G1766)))</f>
        <v>17.603697531979964</v>
      </c>
      <c r="J1766" s="9">
        <f>I1766/(Sheet1!$S$4*SQRT(Sheet1!$S$5))</f>
        <v>9.0083396524328574</v>
      </c>
      <c r="K1766" s="9"/>
      <c r="L1766" s="9"/>
      <c r="M1766" s="9"/>
    </row>
    <row r="1767" spans="1:13" x14ac:dyDescent="0.25">
      <c r="A1767" s="5">
        <v>59.983333332526186</v>
      </c>
      <c r="B1767" s="5">
        <v>0.77126358152412799</v>
      </c>
      <c r="C1767" s="5">
        <v>0.16971743589743588</v>
      </c>
      <c r="D1767" s="9">
        <v>2212.6944112090546</v>
      </c>
      <c r="E1767">
        <v>1314.9993064814812</v>
      </c>
      <c r="F1767" s="9">
        <f t="shared" si="54"/>
        <v>1.6501868434697222E-2</v>
      </c>
      <c r="G1767" s="9">
        <f t="shared" si="55"/>
        <v>4.150186843469722E-2</v>
      </c>
      <c r="H1767" s="9">
        <f>E1767-$E$2</f>
        <v>1022.8424037037034</v>
      </c>
      <c r="I1767" s="9">
        <f>IF(H1767=0,Sheet1!$S$1,((D1767-C1767*$Q$2-1420*C1767-H1767*B1767*$Q$1-C1767*H1767*$Q$1)/(H1767*G1767)))</f>
        <v>17.834750781131952</v>
      </c>
      <c r="J1767" s="9">
        <f>I1767/(Sheet1!$S$4*SQRT(Sheet1!$S$5))</f>
        <v>9.12657652524768</v>
      </c>
      <c r="K1767" s="9"/>
      <c r="L1767" s="9"/>
      <c r="M1767" s="9"/>
    </row>
    <row r="1768" spans="1:13" x14ac:dyDescent="0.25">
      <c r="A1768" s="5">
        <v>60.016666663174206</v>
      </c>
      <c r="B1768" s="5">
        <v>0.77059489759478372</v>
      </c>
      <c r="C1768" s="5">
        <v>0.17006153846153846</v>
      </c>
      <c r="D1768" s="9">
        <v>2208.4104895368228</v>
      </c>
      <c r="E1768">
        <v>1315.5388435185182</v>
      </c>
      <c r="F1768" s="9">
        <f t="shared" si="54"/>
        <v>1.6520335922701877E-2</v>
      </c>
      <c r="G1768" s="9">
        <f t="shared" si="55"/>
        <v>4.1520335922701879E-2</v>
      </c>
      <c r="H1768" s="9">
        <f>E1768-$E$2</f>
        <v>1023.3819407407404</v>
      </c>
      <c r="I1768" s="9">
        <f>IF(H1768=0,Sheet1!$S$1,((D1768-C1768*$Q$2-1420*C1768-H1768*B1768*$Q$1-C1768*H1768*$Q$1)/(H1768*G1768)))</f>
        <v>17.691781393454285</v>
      </c>
      <c r="J1768" s="9">
        <f>I1768/(Sheet1!$S$4*SQRT(Sheet1!$S$5))</f>
        <v>9.0534148044352722</v>
      </c>
      <c r="K1768" s="9"/>
      <c r="L1768" s="9"/>
      <c r="M1768" s="9"/>
    </row>
    <row r="1769" spans="1:13" x14ac:dyDescent="0.25">
      <c r="A1769" s="5">
        <v>60.050000004299605</v>
      </c>
      <c r="B1769" s="5">
        <v>0.7701506589952053</v>
      </c>
      <c r="C1769" s="5">
        <v>0.17047076923076923</v>
      </c>
      <c r="D1769" s="9">
        <v>2206.4143490397873</v>
      </c>
      <c r="E1769">
        <v>1315.3638324074072</v>
      </c>
      <c r="F1769" s="9">
        <f t="shared" si="54"/>
        <v>1.6514344040650757E-2</v>
      </c>
      <c r="G1769" s="9">
        <f t="shared" si="55"/>
        <v>4.1514344040650755E-2</v>
      </c>
      <c r="H1769" s="9">
        <f>E1769-$E$2</f>
        <v>1023.2069296296295</v>
      </c>
      <c r="I1769" s="9">
        <f>IF(H1769=0,Sheet1!$S$1,((D1769-C1769*$Q$2-1420*C1769-H1769*B1769*$Q$1-C1769*H1769*$Q$1)/(H1769*G1769)))</f>
        <v>17.631130807623997</v>
      </c>
      <c r="J1769" s="9">
        <f>I1769/(Sheet1!$S$4*SQRT(Sheet1!$S$5))</f>
        <v>9.022378081821417</v>
      </c>
      <c r="K1769" s="9"/>
      <c r="L1769" s="9"/>
      <c r="M1769" s="9"/>
    </row>
    <row r="1770" spans="1:13" x14ac:dyDescent="0.25">
      <c r="A1770" s="5">
        <v>60.083333334947625</v>
      </c>
      <c r="B1770" s="5">
        <v>0.76956025972659536</v>
      </c>
      <c r="C1770" s="5">
        <v>0.17047076923076923</v>
      </c>
      <c r="D1770" s="9">
        <v>2205.709520377296</v>
      </c>
      <c r="E1770">
        <v>1315.3638324074072</v>
      </c>
      <c r="F1770" s="9">
        <f t="shared" si="54"/>
        <v>1.6514344040650757E-2</v>
      </c>
      <c r="G1770" s="9">
        <f t="shared" si="55"/>
        <v>4.1514344040650755E-2</v>
      </c>
      <c r="H1770" s="9">
        <f>E1770-$E$2</f>
        <v>1023.2069296296295</v>
      </c>
      <c r="I1770" s="9">
        <f>IF(H1770=0,Sheet1!$S$1,((D1770-C1770*$Q$2-1420*C1770-H1770*B1770*$Q$1-C1770*H1770*$Q$1)/(H1770*G1770)))</f>
        <v>17.629726562416057</v>
      </c>
      <c r="J1770" s="9">
        <f>I1770/(Sheet1!$S$4*SQRT(Sheet1!$S$5))</f>
        <v>9.0216594874598943</v>
      </c>
      <c r="K1770" s="9"/>
      <c r="L1770" s="9"/>
      <c r="M1770" s="9"/>
    </row>
    <row r="1771" spans="1:13" x14ac:dyDescent="0.25">
      <c r="A1771" s="5">
        <v>60.116666665595645</v>
      </c>
      <c r="B1771" s="5">
        <v>0.77002367064576072</v>
      </c>
      <c r="C1771" s="5">
        <v>0.17177692307692308</v>
      </c>
      <c r="D1771" s="9">
        <v>2209.5766789517575</v>
      </c>
      <c r="E1771">
        <v>1313.3816175925926</v>
      </c>
      <c r="F1771" s="9">
        <f t="shared" si="54"/>
        <v>1.6446581312234421E-2</v>
      </c>
      <c r="G1771" s="9">
        <f t="shared" si="55"/>
        <v>4.1446581312234422E-2</v>
      </c>
      <c r="H1771" s="9">
        <f>E1771-$E$2</f>
        <v>1021.2247148148149</v>
      </c>
      <c r="I1771" s="9">
        <f>IF(H1771=0,Sheet1!$S$1,((D1771-C1771*$Q$2-1420*C1771-H1771*B1771*$Q$1-C1771*H1771*$Q$1)/(H1771*G1771)))</f>
        <v>17.707844580510674</v>
      </c>
      <c r="J1771" s="9">
        <f>I1771/(Sheet1!$S$4*SQRT(Sheet1!$S$5))</f>
        <v>9.0616348187045279</v>
      </c>
      <c r="K1771" s="9"/>
      <c r="L1771" s="9"/>
      <c r="M1771" s="9"/>
    </row>
    <row r="1772" spans="1:13" x14ac:dyDescent="0.25">
      <c r="A1772" s="5">
        <v>60.166666666806364</v>
      </c>
      <c r="B1772" s="5">
        <v>0.77049105813281571</v>
      </c>
      <c r="C1772" s="5">
        <v>0.1720748717948718</v>
      </c>
      <c r="D1772" s="9">
        <v>2213.7848014559677</v>
      </c>
      <c r="E1772">
        <v>1316.2910166666666</v>
      </c>
      <c r="F1772" s="9">
        <f t="shared" si="54"/>
        <v>1.6546104944301681E-2</v>
      </c>
      <c r="G1772" s="9">
        <f t="shared" si="55"/>
        <v>4.1546104944301679E-2</v>
      </c>
      <c r="H1772" s="9">
        <f>E1772-$E$2</f>
        <v>1024.1341138888888</v>
      </c>
      <c r="I1772" s="9">
        <f>IF(H1772=0,Sheet1!$S$1,((D1772-C1772*$Q$2-1420*C1772-H1772*B1772*$Q$1-C1772*H1772*$Q$1)/(H1772*G1772)))</f>
        <v>17.608044106678072</v>
      </c>
      <c r="J1772" s="9">
        <f>I1772/(Sheet1!$S$4*SQRT(Sheet1!$S$5))</f>
        <v>9.0105639249832183</v>
      </c>
      <c r="K1772" s="9"/>
      <c r="L1772" s="9"/>
      <c r="M1772" s="9"/>
    </row>
    <row r="1773" spans="1:13" x14ac:dyDescent="0.25">
      <c r="A1773" s="5">
        <v>60.199999997454384</v>
      </c>
      <c r="B1773" s="5">
        <v>0.77097684124309107</v>
      </c>
      <c r="C1773" s="5">
        <v>0.1720748717948718</v>
      </c>
      <c r="D1773" s="9">
        <v>2218.8104827203988</v>
      </c>
      <c r="E1773">
        <v>1316.2910166666666</v>
      </c>
      <c r="F1773" s="9">
        <f t="shared" si="54"/>
        <v>1.6546104944301681E-2</v>
      </c>
      <c r="G1773" s="9">
        <f t="shared" si="55"/>
        <v>4.1546104944301679E-2</v>
      </c>
      <c r="H1773" s="9">
        <f>E1773-$E$2</f>
        <v>1024.1341138888888</v>
      </c>
      <c r="I1773" s="9">
        <f>IF(H1773=0,Sheet1!$S$1,((D1773-C1773*$Q$2-1420*C1773-H1773*B1773*$Q$1-C1773*H1773*$Q$1)/(H1773*G1773)))</f>
        <v>17.71367212640617</v>
      </c>
      <c r="J1773" s="9">
        <f>I1773/(Sheet1!$S$4*SQRT(Sheet1!$S$5))</f>
        <v>9.0646169486048738</v>
      </c>
      <c r="K1773" s="9"/>
      <c r="L1773" s="9"/>
      <c r="M1773" s="9"/>
    </row>
    <row r="1774" spans="1:13" x14ac:dyDescent="0.25">
      <c r="A1774" s="5">
        <v>60.233333338579783</v>
      </c>
      <c r="B1774" s="5">
        <v>0.77153200605050998</v>
      </c>
      <c r="C1774" s="5">
        <v>0.17064769230769231</v>
      </c>
      <c r="D1774" s="9">
        <v>2218.4682365590393</v>
      </c>
      <c r="E1774">
        <v>1313.4833750000003</v>
      </c>
      <c r="F1774" s="9">
        <f t="shared" si="54"/>
        <v>1.645005533412288E-2</v>
      </c>
      <c r="G1774" s="9">
        <f t="shared" si="55"/>
        <v>4.1450055334122882E-2</v>
      </c>
      <c r="H1774" s="9">
        <f>E1774-$E$2</f>
        <v>1021.3264722222225</v>
      </c>
      <c r="I1774" s="9">
        <f>IF(H1774=0,Sheet1!$S$1,((D1774-C1774*$Q$2-1420*C1774-H1774*B1774*$Q$1-C1774*H1774*$Q$1)/(H1774*G1774)))</f>
        <v>17.969663127143438</v>
      </c>
      <c r="J1774" s="9">
        <f>I1774/(Sheet1!$S$4*SQRT(Sheet1!$S$5))</f>
        <v>9.1956152163505092</v>
      </c>
      <c r="K1774" s="9"/>
      <c r="L1774" s="9"/>
      <c r="M1774" s="9"/>
    </row>
    <row r="1775" spans="1:13" x14ac:dyDescent="0.25">
      <c r="A1775" s="5">
        <v>60.266666669227803</v>
      </c>
      <c r="B1775" s="5">
        <v>0.7721031709595465</v>
      </c>
      <c r="C1775" s="5">
        <v>0.17036717948717947</v>
      </c>
      <c r="D1775" s="9">
        <v>2220.0163977424754</v>
      </c>
      <c r="E1775">
        <v>1313.0088157407404</v>
      </c>
      <c r="F1775" s="9">
        <f t="shared" si="54"/>
        <v>1.6433858012144711E-2</v>
      </c>
      <c r="G1775" s="9">
        <f t="shared" si="55"/>
        <v>4.1433858012144713E-2</v>
      </c>
      <c r="H1775" s="9">
        <f>E1775-$E$2</f>
        <v>1020.8519129629626</v>
      </c>
      <c r="I1775" s="9">
        <f>IF(H1775=0,Sheet1!$S$1,((D1775-C1775*$Q$2-1420*C1775-H1775*B1775*$Q$1-C1775*H1775*$Q$1)/(H1775*G1775)))</f>
        <v>18.042155978387772</v>
      </c>
      <c r="J1775" s="9">
        <f>I1775/(Sheet1!$S$4*SQRT(Sheet1!$S$5))</f>
        <v>9.2327119811180189</v>
      </c>
      <c r="K1775" s="9"/>
      <c r="L1775" s="9"/>
      <c r="M1775" s="9"/>
    </row>
    <row r="1776" spans="1:13" x14ac:dyDescent="0.25">
      <c r="A1776" s="5">
        <v>60.299999999875823</v>
      </c>
      <c r="B1776" s="5">
        <v>0.77264380029556512</v>
      </c>
      <c r="C1776" s="5">
        <v>0.17036717948717947</v>
      </c>
      <c r="D1776" s="9">
        <v>2220.3471851306344</v>
      </c>
      <c r="E1776">
        <v>1313.0088157407404</v>
      </c>
      <c r="F1776" s="9">
        <f t="shared" si="54"/>
        <v>1.6433858012144711E-2</v>
      </c>
      <c r="G1776" s="9">
        <f t="shared" si="55"/>
        <v>4.1433858012144713E-2</v>
      </c>
      <c r="H1776" s="9">
        <f>E1776-$E$2</f>
        <v>1020.8519129629626</v>
      </c>
      <c r="I1776" s="9">
        <f>IF(H1776=0,Sheet1!$S$1,((D1776-C1776*$Q$2-1420*C1776-H1776*B1776*$Q$1-C1776*H1776*$Q$1)/(H1776*G1776)))</f>
        <v>18.036041138607114</v>
      </c>
      <c r="J1776" s="9">
        <f>I1776/(Sheet1!$S$4*SQRT(Sheet1!$S$5))</f>
        <v>9.2295828343257433</v>
      </c>
      <c r="K1776" s="9"/>
      <c r="L1776" s="9"/>
      <c r="M1776" s="9"/>
    </row>
    <row r="1777" spans="1:13" x14ac:dyDescent="0.25">
      <c r="A1777" s="5">
        <v>60.350000001086542</v>
      </c>
      <c r="B1777" s="5">
        <v>0.77332997067664133</v>
      </c>
      <c r="C1777" s="5">
        <v>0.17054769230769229</v>
      </c>
      <c r="D1777" s="9">
        <v>2226.781616413612</v>
      </c>
      <c r="E1777">
        <v>1313.3408379629627</v>
      </c>
      <c r="F1777" s="9">
        <f t="shared" si="54"/>
        <v>1.6445189225477896E-2</v>
      </c>
      <c r="G1777" s="9">
        <f t="shared" si="55"/>
        <v>4.1445189225477894E-2</v>
      </c>
      <c r="H1777" s="9">
        <f>E1777-$E$2</f>
        <v>1021.183935185185</v>
      </c>
      <c r="I1777" s="9">
        <f>IF(H1777=0,Sheet1!$S$1,((D1777-C1777*$Q$2-1420*C1777-H1777*B1777*$Q$1-C1777*H1777*$Q$1)/(H1777*G1777)))</f>
        <v>18.136295958551351</v>
      </c>
      <c r="J1777" s="9">
        <f>I1777/(Sheet1!$S$4*SQRT(Sheet1!$S$5))</f>
        <v>9.2808862305702267</v>
      </c>
      <c r="K1777" s="9"/>
      <c r="L1777" s="9"/>
      <c r="M1777" s="9"/>
    </row>
    <row r="1778" spans="1:13" x14ac:dyDescent="0.25">
      <c r="A1778" s="5">
        <v>60.383333331734562</v>
      </c>
      <c r="B1778" s="5">
        <v>0.77366988047297947</v>
      </c>
      <c r="C1778" s="5">
        <v>0.17054769230769229</v>
      </c>
      <c r="D1778" s="9">
        <v>2235.9419851207822</v>
      </c>
      <c r="E1778">
        <v>1313.3408379629627</v>
      </c>
      <c r="F1778" s="9">
        <f t="shared" si="54"/>
        <v>1.6445189225477896E-2</v>
      </c>
      <c r="G1778" s="9">
        <f t="shared" si="55"/>
        <v>4.1445189225477894E-2</v>
      </c>
      <c r="H1778" s="9">
        <f>E1778-$E$2</f>
        <v>1021.183935185185</v>
      </c>
      <c r="I1778" s="9">
        <f>IF(H1778=0,Sheet1!$S$1,((D1778-C1778*$Q$2-1420*C1778-H1778*B1778*$Q$1-C1778*H1778*$Q$1)/(H1778*G1778)))</f>
        <v>18.343975500400923</v>
      </c>
      <c r="J1778" s="9">
        <f>I1778/(Sheet1!$S$4*SQRT(Sheet1!$S$5))</f>
        <v>9.3871620767919577</v>
      </c>
      <c r="K1778" s="9"/>
      <c r="L1778" s="9"/>
      <c r="M1778" s="9"/>
    </row>
    <row r="1779" spans="1:13" x14ac:dyDescent="0.25">
      <c r="A1779" s="5">
        <v>60.416666672859961</v>
      </c>
      <c r="B1779" s="5">
        <v>0.77388418014207094</v>
      </c>
      <c r="C1779" s="5">
        <v>0.17055076923076923</v>
      </c>
      <c r="D1779" s="9">
        <v>2240.5549647720964</v>
      </c>
      <c r="E1779">
        <v>1314.9331027777775</v>
      </c>
      <c r="F1779" s="9">
        <f t="shared" si="54"/>
        <v>1.6499603351092292E-2</v>
      </c>
      <c r="G1779" s="9">
        <f t="shared" si="55"/>
        <v>4.149960335109229E-2</v>
      </c>
      <c r="H1779" s="9">
        <f>E1779-$E$2</f>
        <v>1022.7761999999998</v>
      </c>
      <c r="I1779" s="9">
        <f>IF(H1779=0,Sheet1!$S$1,((D1779-C1779*$Q$2-1420*C1779-H1779*B1779*$Q$1-C1779*H1779*$Q$1)/(H1779*G1779)))</f>
        <v>18.35647749902958</v>
      </c>
      <c r="J1779" s="9">
        <f>I1779/(Sheet1!$S$4*SQRT(Sheet1!$S$5))</f>
        <v>9.3935597242053266</v>
      </c>
      <c r="K1779" s="9"/>
      <c r="L1779" s="9"/>
      <c r="M1779" s="9"/>
    </row>
    <row r="1780" spans="1:13" x14ac:dyDescent="0.25">
      <c r="A1780" s="5">
        <v>60.450000003507981</v>
      </c>
      <c r="B1780" s="5">
        <v>0.77393141149124556</v>
      </c>
      <c r="C1780" s="5">
        <v>0.16934153846153846</v>
      </c>
      <c r="D1780" s="9">
        <v>2242.9450494042339</v>
      </c>
      <c r="E1780">
        <v>1315.9246379629631</v>
      </c>
      <c r="F1780" s="9">
        <f t="shared" si="54"/>
        <v>1.6533549623292863E-2</v>
      </c>
      <c r="G1780" s="9">
        <f t="shared" si="55"/>
        <v>4.1533549623292865E-2</v>
      </c>
      <c r="H1780" s="9">
        <f>E1780-$E$2</f>
        <v>1023.7677351851853</v>
      </c>
      <c r="I1780" s="9">
        <f>IF(H1780=0,Sheet1!$S$1,((D1780-C1780*$Q$2-1420*C1780-H1780*B1780*$Q$1-C1780*H1780*$Q$1)/(H1780*G1780)))</f>
        <v>18.457944685775221</v>
      </c>
      <c r="J1780" s="9">
        <f>I1780/(Sheet1!$S$4*SQRT(Sheet1!$S$5))</f>
        <v>9.4454835248796485</v>
      </c>
      <c r="K1780" s="9"/>
      <c r="L1780" s="9"/>
      <c r="M1780" s="9"/>
    </row>
    <row r="1781" spans="1:13" x14ac:dyDescent="0.25">
      <c r="A1781" s="5">
        <v>60.483333334156001</v>
      </c>
      <c r="B1781" s="5">
        <v>0.77377129061058447</v>
      </c>
      <c r="C1781" s="5">
        <v>0.16934153846153846</v>
      </c>
      <c r="D1781" s="9">
        <v>2233.0406258700546</v>
      </c>
      <c r="E1781">
        <v>1315.9246379629631</v>
      </c>
      <c r="F1781" s="9">
        <f t="shared" si="54"/>
        <v>1.6533549623292863E-2</v>
      </c>
      <c r="G1781" s="9">
        <f t="shared" si="55"/>
        <v>4.1533549623292865E-2</v>
      </c>
      <c r="H1781" s="9">
        <f>E1781-$E$2</f>
        <v>1023.7677351851853</v>
      </c>
      <c r="I1781" s="9">
        <f>IF(H1781=0,Sheet1!$S$1,((D1781-C1781*$Q$2-1420*C1781-H1781*B1781*$Q$1-C1781*H1781*$Q$1)/(H1781*G1781)))</f>
        <v>18.229130294272473</v>
      </c>
      <c r="J1781" s="9">
        <f>I1781/(Sheet1!$S$4*SQRT(Sheet1!$S$5))</f>
        <v>9.3283923426279127</v>
      </c>
      <c r="K1781" s="9"/>
      <c r="L1781" s="9"/>
      <c r="M1781" s="9"/>
    </row>
    <row r="1782" spans="1:13" x14ac:dyDescent="0.25">
      <c r="A1782" s="5">
        <v>60.53333333536672</v>
      </c>
      <c r="B1782" s="5">
        <v>0.77312020484379262</v>
      </c>
      <c r="C1782" s="5">
        <v>0.16853487179487178</v>
      </c>
      <c r="D1782" s="9">
        <v>2234.3510536113745</v>
      </c>
      <c r="E1782">
        <v>1313.1779194444443</v>
      </c>
      <c r="F1782" s="9">
        <f t="shared" si="54"/>
        <v>1.6439628501737642E-2</v>
      </c>
      <c r="G1782" s="9">
        <f t="shared" si="55"/>
        <v>4.1439628501737644E-2</v>
      </c>
      <c r="H1782" s="9">
        <f>E1782-$E$2</f>
        <v>1021.0210166666666</v>
      </c>
      <c r="I1782" s="9">
        <f>IF(H1782=0,Sheet1!$S$1,((D1782-C1782*$Q$2-1420*C1782-H1782*B1782*$Q$1-C1782*H1782*$Q$1)/(H1782*G1782)))</f>
        <v>18.501570371093116</v>
      </c>
      <c r="J1782" s="9">
        <f>I1782/(Sheet1!$S$4*SQRT(Sheet1!$S$5))</f>
        <v>9.467808095623937</v>
      </c>
      <c r="K1782" s="9"/>
      <c r="L1782" s="9"/>
      <c r="M1782" s="9"/>
    </row>
    <row r="1783" spans="1:13" x14ac:dyDescent="0.25">
      <c r="A1783" s="5">
        <v>60.56666666601474</v>
      </c>
      <c r="B1783" s="5">
        <v>0.77241293020260726</v>
      </c>
      <c r="C1783" s="5">
        <v>0.16898307692307693</v>
      </c>
      <c r="D1783" s="9">
        <v>2232.6752541830951</v>
      </c>
      <c r="E1783">
        <v>1313.1937027777776</v>
      </c>
      <c r="F1783" s="9">
        <f t="shared" si="54"/>
        <v>1.6440167161698251E-2</v>
      </c>
      <c r="G1783" s="9">
        <f t="shared" si="55"/>
        <v>4.1440167161698252E-2</v>
      </c>
      <c r="H1783" s="9">
        <f>E1783-$E$2</f>
        <v>1021.0367999999999</v>
      </c>
      <c r="I1783" s="9">
        <f>IF(H1783=0,Sheet1!$S$1,((D1783-C1783*$Q$2-1420*C1783-H1783*B1783*$Q$1-C1783*H1783*$Q$1)/(H1783*G1783)))</f>
        <v>18.441045619786436</v>
      </c>
      <c r="J1783" s="9">
        <f>I1783/(Sheet1!$S$4*SQRT(Sheet1!$S$5))</f>
        <v>9.436835766307377</v>
      </c>
      <c r="K1783" s="9"/>
      <c r="L1783" s="9"/>
      <c r="M1783" s="9"/>
    </row>
    <row r="1784" spans="1:13" x14ac:dyDescent="0.25">
      <c r="A1784" s="5">
        <v>60.59999999666276</v>
      </c>
      <c r="B1784" s="5">
        <v>0.77147524281057422</v>
      </c>
      <c r="C1784" s="5">
        <v>0.16898307692307693</v>
      </c>
      <c r="D1784" s="9">
        <v>2232.1685332638986</v>
      </c>
      <c r="E1784">
        <v>1313.1937027777776</v>
      </c>
      <c r="F1784" s="9">
        <f t="shared" si="54"/>
        <v>1.6440167161698251E-2</v>
      </c>
      <c r="G1784" s="9">
        <f t="shared" si="55"/>
        <v>4.1440167161698252E-2</v>
      </c>
      <c r="H1784" s="9">
        <f>E1784-$E$2</f>
        <v>1021.0367999999999</v>
      </c>
      <c r="I1784" s="9">
        <f>IF(H1784=0,Sheet1!$S$1,((D1784-C1784*$Q$2-1420*C1784-H1784*B1784*$Q$1-C1784*H1784*$Q$1)/(H1784*G1784)))</f>
        <v>18.453235951273701</v>
      </c>
      <c r="J1784" s="9">
        <f>I1784/(Sheet1!$S$4*SQRT(Sheet1!$S$5))</f>
        <v>9.4430739243030786</v>
      </c>
      <c r="K1784" s="9"/>
      <c r="L1784" s="9"/>
      <c r="M1784" s="9"/>
    </row>
    <row r="1785" spans="1:13" x14ac:dyDescent="0.25">
      <c r="A1785" s="5">
        <v>60.633333337788159</v>
      </c>
      <c r="B1785" s="5">
        <v>0.77031256250139812</v>
      </c>
      <c r="C1785" s="5">
        <v>0.16938564102564102</v>
      </c>
      <c r="D1785" s="9">
        <v>2230.9761021007007</v>
      </c>
      <c r="E1785">
        <v>1317.5062935185183</v>
      </c>
      <c r="F1785" s="9">
        <f t="shared" si="54"/>
        <v>1.6587797106231619E-2</v>
      </c>
      <c r="G1785" s="9">
        <f t="shared" si="55"/>
        <v>4.1587797106231617E-2</v>
      </c>
      <c r="H1785" s="9">
        <f>E1785-$E$2</f>
        <v>1025.3493907407405</v>
      </c>
      <c r="I1785" s="9">
        <f>IF(H1785=0,Sheet1!$S$1,((D1785-C1785*$Q$2-1420*C1785-H1785*B1785*$Q$1-C1785*H1785*$Q$1)/(H1785*G1785)))</f>
        <v>18.176577270431398</v>
      </c>
      <c r="J1785" s="9">
        <f>I1785/(Sheet1!$S$4*SQRT(Sheet1!$S$5))</f>
        <v>9.3014993851874213</v>
      </c>
      <c r="K1785" s="9"/>
      <c r="L1785" s="9"/>
      <c r="M1785" s="9"/>
    </row>
    <row r="1786" spans="1:13" x14ac:dyDescent="0.25">
      <c r="A1786" s="5">
        <v>60.666666668436179</v>
      </c>
      <c r="B1786" s="5">
        <v>0.76894566026672961</v>
      </c>
      <c r="C1786" s="5">
        <v>0.17016153846153848</v>
      </c>
      <c r="D1786" s="9">
        <v>2233.2300298829823</v>
      </c>
      <c r="E1786">
        <v>1315.4275351851852</v>
      </c>
      <c r="F1786" s="9">
        <f t="shared" si="54"/>
        <v>1.6516524872032957E-2</v>
      </c>
      <c r="G1786" s="9">
        <f t="shared" si="55"/>
        <v>4.1516524872032959E-2</v>
      </c>
      <c r="H1786" s="9">
        <f>E1786-$E$2</f>
        <v>1023.2706324074074</v>
      </c>
      <c r="I1786" s="9">
        <f>IF(H1786=0,Sheet1!$S$1,((D1786-C1786*$Q$2-1420*C1786-H1786*B1786*$Q$1-C1786*H1786*$Q$1)/(H1786*G1786)))</f>
        <v>18.316111902258335</v>
      </c>
      <c r="J1786" s="9">
        <f>I1786/(Sheet1!$S$4*SQRT(Sheet1!$S$5))</f>
        <v>9.3729034384830836</v>
      </c>
      <c r="K1786" s="9"/>
      <c r="L1786" s="9"/>
      <c r="M1786" s="9"/>
    </row>
    <row r="1787" spans="1:13" x14ac:dyDescent="0.25">
      <c r="A1787" s="5">
        <v>60.716666669646898</v>
      </c>
      <c r="B1787" s="5">
        <v>0.76659452775762849</v>
      </c>
      <c r="C1787" s="5">
        <v>0.17071333333333333</v>
      </c>
      <c r="D1787" s="9">
        <v>2234.7679555623108</v>
      </c>
      <c r="E1787">
        <v>1315.4632240740739</v>
      </c>
      <c r="F1787" s="9">
        <f t="shared" si="54"/>
        <v>1.6517746747737323E-2</v>
      </c>
      <c r="G1787" s="9">
        <f t="shared" si="55"/>
        <v>4.1517746747737325E-2</v>
      </c>
      <c r="H1787" s="9">
        <f>E1787-$E$2</f>
        <v>1023.3063212962961</v>
      </c>
      <c r="I1787" s="9">
        <f>IF(H1787=0,Sheet1!$S$1,((D1787-C1787*$Q$2-1420*C1787-H1787*B1787*$Q$1-C1787*H1787*$Q$1)/(H1787*G1787)))</f>
        <v>18.363847103724524</v>
      </c>
      <c r="J1787" s="9">
        <f>I1787/(Sheet1!$S$4*SQRT(Sheet1!$S$5))</f>
        <v>9.3973309718125755</v>
      </c>
      <c r="K1787" s="9"/>
      <c r="L1787" s="9"/>
      <c r="M1787" s="9"/>
    </row>
    <row r="1788" spans="1:13" x14ac:dyDescent="0.25">
      <c r="A1788" s="5">
        <v>60.750000000294918</v>
      </c>
      <c r="B1788" s="5">
        <v>0.7648930841810494</v>
      </c>
      <c r="C1788" s="5">
        <v>0.17044307692307692</v>
      </c>
      <c r="D1788" s="9">
        <v>2241.3208710828158</v>
      </c>
      <c r="E1788">
        <v>1314.8357601851853</v>
      </c>
      <c r="F1788" s="9">
        <f t="shared" si="54"/>
        <v>1.6496273268463542E-2</v>
      </c>
      <c r="G1788" s="9">
        <f t="shared" si="55"/>
        <v>4.1496273268463543E-2</v>
      </c>
      <c r="H1788" s="9">
        <f>E1788-$E$2</f>
        <v>1022.6788574074076</v>
      </c>
      <c r="I1788" s="9">
        <f>IF(H1788=0,Sheet1!$S$1,((D1788-C1788*$Q$2-1420*C1788-H1788*B1788*$Q$1-C1788*H1788*$Q$1)/(H1788*G1788)))</f>
        <v>18.620632309931178</v>
      </c>
      <c r="J1788" s="9">
        <f>I1788/(Sheet1!$S$4*SQRT(Sheet1!$S$5))</f>
        <v>9.5287356583011515</v>
      </c>
      <c r="K1788" s="9"/>
      <c r="L1788" s="9"/>
      <c r="M1788" s="9"/>
    </row>
    <row r="1789" spans="1:13" x14ac:dyDescent="0.25">
      <c r="A1789" s="5">
        <v>60.783333330942938</v>
      </c>
      <c r="B1789" s="5">
        <v>0.76312746051939162</v>
      </c>
      <c r="C1789" s="5">
        <v>0.17044307692307692</v>
      </c>
      <c r="D1789" s="9">
        <v>2242.7113479789919</v>
      </c>
      <c r="E1789">
        <v>1314.8357601851853</v>
      </c>
      <c r="F1789" s="9">
        <f t="shared" si="54"/>
        <v>1.6496273268463542E-2</v>
      </c>
      <c r="G1789" s="9">
        <f t="shared" si="55"/>
        <v>4.1496273268463543E-2</v>
      </c>
      <c r="H1789" s="9">
        <f>E1789-$E$2</f>
        <v>1022.6788574074076</v>
      </c>
      <c r="I1789" s="9">
        <f>IF(H1789=0,Sheet1!$S$1,((D1789-C1789*$Q$2-1420*C1789-H1789*B1789*$Q$1-C1789*H1789*$Q$1)/(H1789*G1789)))</f>
        <v>18.69884000400306</v>
      </c>
      <c r="J1789" s="9">
        <f>I1789/(Sheet1!$S$4*SQRT(Sheet1!$S$5))</f>
        <v>9.5687568794311559</v>
      </c>
      <c r="K1789" s="9"/>
      <c r="L1789" s="9"/>
      <c r="M1789" s="9"/>
    </row>
    <row r="1790" spans="1:13" x14ac:dyDescent="0.25">
      <c r="A1790" s="5">
        <v>60.816666672068337</v>
      </c>
      <c r="B1790" s="5">
        <v>0.76133792050163906</v>
      </c>
      <c r="C1790" s="5">
        <v>0.17166358974358975</v>
      </c>
      <c r="D1790" s="9">
        <v>2242.5242025686912</v>
      </c>
      <c r="E1790">
        <v>1314.0721907407406</v>
      </c>
      <c r="F1790" s="9">
        <f t="shared" si="54"/>
        <v>1.6470167396968008E-2</v>
      </c>
      <c r="G1790" s="9">
        <f t="shared" si="55"/>
        <v>4.1470167396968009E-2</v>
      </c>
      <c r="H1790" s="9">
        <f>E1790-$E$2</f>
        <v>1021.9152879629628</v>
      </c>
      <c r="I1790" s="9">
        <f>IF(H1790=0,Sheet1!$S$1,((D1790-C1790*$Q$2-1420*C1790-H1790*B1790*$Q$1-C1790*H1790*$Q$1)/(H1790*G1790)))</f>
        <v>18.68021867469999</v>
      </c>
      <c r="J1790" s="9">
        <f>I1790/(Sheet1!$S$4*SQRT(Sheet1!$S$5))</f>
        <v>9.5592277871005749</v>
      </c>
      <c r="K1790" s="9"/>
      <c r="L1790" s="9"/>
      <c r="M1790" s="9"/>
    </row>
    <row r="1791" spans="1:13" x14ac:dyDescent="0.25">
      <c r="A1791" s="5">
        <v>60.850000002716357</v>
      </c>
      <c r="B1791" s="5">
        <v>0.7595664443805249</v>
      </c>
      <c r="C1791" s="5">
        <v>0.17087076923076924</v>
      </c>
      <c r="D1791" s="9">
        <v>2238.1957618063379</v>
      </c>
      <c r="E1791">
        <v>1313.1548620370368</v>
      </c>
      <c r="F1791" s="9">
        <f t="shared" si="54"/>
        <v>1.6438841610722572E-2</v>
      </c>
      <c r="G1791" s="9">
        <f t="shared" si="55"/>
        <v>4.1438841610722574E-2</v>
      </c>
      <c r="H1791" s="9">
        <f>E1791-$E$2</f>
        <v>1020.997959259259</v>
      </c>
      <c r="I1791" s="9">
        <f>IF(H1791=0,Sheet1!$S$1,((D1791-C1791*$Q$2-1420*C1791-H1791*B1791*$Q$1-C1791*H1791*$Q$1)/(H1791*G1791)))</f>
        <v>18.743746546471591</v>
      </c>
      <c r="J1791" s="9">
        <f>I1791/(Sheet1!$S$4*SQRT(Sheet1!$S$5))</f>
        <v>9.5917369031698065</v>
      </c>
      <c r="K1791" s="9"/>
      <c r="L1791" s="9"/>
      <c r="M1791" s="9"/>
    </row>
    <row r="1792" spans="1:13" x14ac:dyDescent="0.25">
      <c r="A1792" s="5">
        <v>60.900000003927076</v>
      </c>
      <c r="B1792" s="5">
        <v>0.75702601847254247</v>
      </c>
      <c r="C1792" s="5">
        <v>0.16969333333333333</v>
      </c>
      <c r="D1792" s="9">
        <v>2237.5865296334809</v>
      </c>
      <c r="E1792">
        <v>1313.0342861111108</v>
      </c>
      <c r="F1792" s="9">
        <f t="shared" si="54"/>
        <v>1.643472707455404E-2</v>
      </c>
      <c r="G1792" s="9">
        <f t="shared" si="55"/>
        <v>4.1434727074554041E-2</v>
      </c>
      <c r="H1792" s="9">
        <f>E1792-$E$2</f>
        <v>1020.877383333333</v>
      </c>
      <c r="I1792" s="9">
        <f>IF(H1792=0,Sheet1!$S$1,((D1792-C1792*$Q$2-1420*C1792-H1792*B1792*$Q$1-C1792*H1792*$Q$1)/(H1792*G1792)))</f>
        <v>18.902226883554849</v>
      </c>
      <c r="J1792" s="9">
        <f>I1792/(Sheet1!$S$4*SQRT(Sheet1!$S$5))</f>
        <v>9.6728360416936603</v>
      </c>
      <c r="K1792" s="9"/>
      <c r="L1792" s="9"/>
      <c r="M1792" s="9"/>
    </row>
    <row r="1793" spans="1:13" x14ac:dyDescent="0.25">
      <c r="A1793" s="5">
        <v>60.933333334575096</v>
      </c>
      <c r="B1793" s="5">
        <v>0.75556520455721343</v>
      </c>
      <c r="C1793" s="5">
        <v>0.16969333333333333</v>
      </c>
      <c r="D1793" s="9">
        <v>2232.4089896134474</v>
      </c>
      <c r="E1793">
        <v>1313.0342861111108</v>
      </c>
      <c r="F1793" s="9">
        <f t="shared" si="54"/>
        <v>1.643472707455404E-2</v>
      </c>
      <c r="G1793" s="9">
        <f t="shared" si="55"/>
        <v>4.1434727074554041E-2</v>
      </c>
      <c r="H1793" s="9">
        <f>E1793-$E$2</f>
        <v>1020.877383333333</v>
      </c>
      <c r="I1793" s="9">
        <f>IF(H1793=0,Sheet1!$S$1,((D1793-C1793*$Q$2-1420*C1793-H1793*B1793*$Q$1-C1793*H1793*$Q$1)/(H1793*G1793)))</f>
        <v>18.817478941981015</v>
      </c>
      <c r="J1793" s="9">
        <f>I1793/(Sheet1!$S$4*SQRT(Sheet1!$S$5))</f>
        <v>9.6294679798898972</v>
      </c>
      <c r="K1793" s="9"/>
      <c r="L1793" s="9"/>
      <c r="M1793" s="9"/>
    </row>
    <row r="1794" spans="1:13" x14ac:dyDescent="0.25">
      <c r="A1794" s="5">
        <v>60.966666665223116</v>
      </c>
      <c r="B1794" s="5">
        <v>0.7539036518199459</v>
      </c>
      <c r="C1794" s="5">
        <v>0.17009179487179488</v>
      </c>
      <c r="D1794" s="9">
        <v>2226.5181872227045</v>
      </c>
      <c r="E1794">
        <v>1310.915975925926</v>
      </c>
      <c r="F1794" s="9">
        <f t="shared" si="54"/>
        <v>1.6362555470779448E-2</v>
      </c>
      <c r="G1794" s="9">
        <f t="shared" si="55"/>
        <v>4.1362555470779452E-2</v>
      </c>
      <c r="H1794" s="9">
        <f>E1794-$E$2</f>
        <v>1018.7590731481482</v>
      </c>
      <c r="I1794" s="9">
        <f>IF(H1794=0,Sheet1!$S$1,((D1794-C1794*$Q$2-1420*C1794-H1794*B1794*$Q$1-C1794*H1794*$Q$1)/(H1794*G1794)))</f>
        <v>18.808172235006072</v>
      </c>
      <c r="J1794" s="9">
        <f>I1794/(Sheet1!$S$4*SQRT(Sheet1!$S$5))</f>
        <v>9.624705458986341</v>
      </c>
      <c r="K1794" s="9"/>
      <c r="L1794" s="9"/>
      <c r="M1794" s="9"/>
    </row>
    <row r="1795" spans="1:13" x14ac:dyDescent="0.25">
      <c r="A1795" s="5">
        <v>61.000000006348515</v>
      </c>
      <c r="B1795" s="5">
        <v>0.7524780896412594</v>
      </c>
      <c r="C1795" s="5">
        <v>0.16950871794871794</v>
      </c>
      <c r="D1795" s="9">
        <v>2223.3232811857602</v>
      </c>
      <c r="E1795">
        <v>1311.6188314814813</v>
      </c>
      <c r="F1795" s="9">
        <f t="shared" ref="F1795:F1858" si="56">(0.0000000000567*$Q$4*(E1795^4-$Q$5^4))/(E1795-$Q$5)</f>
        <v>1.6386478181125028E-2</v>
      </c>
      <c r="G1795" s="9">
        <f t="shared" ref="G1795:G1858" si="57">F1795+$Q$3</f>
        <v>4.1386478181125029E-2</v>
      </c>
      <c r="H1795" s="9">
        <f>E1795-$E$2</f>
        <v>1019.4619287037035</v>
      </c>
      <c r="I1795" s="9">
        <f>IF(H1795=0,Sheet1!$S$1,((D1795-C1795*$Q$2-1420*C1795-H1795*B1795*$Q$1-C1795*H1795*$Q$1)/(H1795*G1795)))</f>
        <v>18.778838175104795</v>
      </c>
      <c r="J1795" s="9">
        <f>I1795/(Sheet1!$S$4*SQRT(Sheet1!$S$5))</f>
        <v>9.6096943413222551</v>
      </c>
      <c r="K1795" s="9"/>
      <c r="L1795" s="9"/>
      <c r="M1795" s="9"/>
    </row>
    <row r="1796" spans="1:13" x14ac:dyDescent="0.25">
      <c r="A1796" s="5">
        <v>61.033333336996535</v>
      </c>
      <c r="B1796" s="5">
        <v>0.75115360216204419</v>
      </c>
      <c r="C1796" s="5">
        <v>0.16950871794871794</v>
      </c>
      <c r="D1796" s="9">
        <v>2219.7328265581646</v>
      </c>
      <c r="E1796">
        <v>1311.6188314814813</v>
      </c>
      <c r="F1796" s="9">
        <f t="shared" si="56"/>
        <v>1.6386478181125028E-2</v>
      </c>
      <c r="G1796" s="9">
        <f t="shared" si="57"/>
        <v>4.1386478181125029E-2</v>
      </c>
      <c r="H1796" s="9">
        <f>E1796-$E$2</f>
        <v>1019.4619287037035</v>
      </c>
      <c r="I1796" s="9">
        <f>IF(H1796=0,Sheet1!$S$1,((D1796-C1796*$Q$2-1420*C1796-H1796*B1796*$Q$1-C1796*H1796*$Q$1)/(H1796*G1796)))</f>
        <v>18.727919157515082</v>
      </c>
      <c r="J1796" s="9">
        <f>I1796/(Sheet1!$S$4*SQRT(Sheet1!$S$5))</f>
        <v>9.5836375538556986</v>
      </c>
      <c r="K1796" s="9"/>
      <c r="L1796" s="9"/>
      <c r="M1796" s="9"/>
    </row>
    <row r="1797" spans="1:13" x14ac:dyDescent="0.25">
      <c r="A1797" s="5">
        <v>61.083333338207254</v>
      </c>
      <c r="B1797" s="5">
        <v>0.7493569331312856</v>
      </c>
      <c r="C1797" s="5">
        <v>0.17132358974358974</v>
      </c>
      <c r="D1797" s="9">
        <v>2216.4714915947106</v>
      </c>
      <c r="E1797">
        <v>1311.7246805555556</v>
      </c>
      <c r="F1797" s="9">
        <f t="shared" si="56"/>
        <v>1.6390082958467507E-2</v>
      </c>
      <c r="G1797" s="9">
        <f t="shared" si="57"/>
        <v>4.1390082958467508E-2</v>
      </c>
      <c r="H1797" s="9">
        <f>E1797-$E$2</f>
        <v>1019.5677777777778</v>
      </c>
      <c r="I1797" s="9">
        <f>IF(H1797=0,Sheet1!$S$1,((D1797-C1797*$Q$2-1420*C1797-H1797*B1797*$Q$1-C1797*H1797*$Q$1)/(H1797*G1797)))</f>
        <v>18.535748907704217</v>
      </c>
      <c r="J1797" s="9">
        <f>I1797/(Sheet1!$S$4*SQRT(Sheet1!$S$5))</f>
        <v>9.4852982772211032</v>
      </c>
      <c r="K1797" s="9"/>
      <c r="L1797" s="9"/>
      <c r="M1797" s="9"/>
    </row>
    <row r="1798" spans="1:13" x14ac:dyDescent="0.25">
      <c r="A1798" s="5">
        <v>61.116666668855274</v>
      </c>
      <c r="B1798" s="5">
        <v>0.7482774465309302</v>
      </c>
      <c r="C1798" s="5">
        <v>0.17100820512820511</v>
      </c>
      <c r="D1798" s="9">
        <v>2215.092507719939</v>
      </c>
      <c r="E1798">
        <v>1312.1569472222222</v>
      </c>
      <c r="F1798" s="9">
        <f t="shared" si="56"/>
        <v>1.6404809728596637E-2</v>
      </c>
      <c r="G1798" s="9">
        <f t="shared" si="57"/>
        <v>4.1404809728596642E-2</v>
      </c>
      <c r="H1798" s="9">
        <f>E1798-$E$2</f>
        <v>1020.0000444444445</v>
      </c>
      <c r="I1798" s="9">
        <f>IF(H1798=0,Sheet1!$S$1,((D1798-C1798*$Q$2-1420*C1798-H1798*B1798*$Q$1-C1798*H1798*$Q$1)/(H1798*G1798)))</f>
        <v>18.533385720333701</v>
      </c>
      <c r="J1798" s="9">
        <f>I1798/(Sheet1!$S$4*SQRT(Sheet1!$S$5))</f>
        <v>9.4840889634131784</v>
      </c>
      <c r="K1798" s="9"/>
      <c r="L1798" s="9"/>
      <c r="M1798" s="9"/>
    </row>
    <row r="1799" spans="1:13" x14ac:dyDescent="0.25">
      <c r="A1799" s="5">
        <v>61.149999999503294</v>
      </c>
      <c r="B1799" s="5">
        <v>0.74726270573909692</v>
      </c>
      <c r="C1799" s="5">
        <v>0.17100820512820511</v>
      </c>
      <c r="D1799" s="9">
        <v>2207.8921928036807</v>
      </c>
      <c r="E1799">
        <v>1312.1569472222222</v>
      </c>
      <c r="F1799" s="9">
        <f t="shared" si="56"/>
        <v>1.6404809728596637E-2</v>
      </c>
      <c r="G1799" s="9">
        <f t="shared" si="57"/>
        <v>4.1404809728596642E-2</v>
      </c>
      <c r="H1799" s="9">
        <f>E1799-$E$2</f>
        <v>1020.0000444444445</v>
      </c>
      <c r="I1799" s="9">
        <f>IF(H1799=0,Sheet1!$S$1,((D1799-C1799*$Q$2-1420*C1799-H1799*B1799*$Q$1-C1799*H1799*$Q$1)/(H1799*G1799)))</f>
        <v>18.389069423827475</v>
      </c>
      <c r="J1799" s="9">
        <f>I1799/(Sheet1!$S$4*SQRT(Sheet1!$S$5))</f>
        <v>9.4102379889830878</v>
      </c>
      <c r="K1799" s="9"/>
      <c r="L1799" s="9"/>
      <c r="M1799" s="9"/>
    </row>
    <row r="1800" spans="1:13" x14ac:dyDescent="0.25">
      <c r="A1800" s="5">
        <v>61.183333330151314</v>
      </c>
      <c r="B1800" s="5">
        <v>0.74628108761357992</v>
      </c>
      <c r="C1800" s="5">
        <v>0.16958717948717947</v>
      </c>
      <c r="D1800" s="9">
        <v>2198.7716562941978</v>
      </c>
      <c r="E1800">
        <v>1313.8300203703702</v>
      </c>
      <c r="F1800" s="9">
        <f t="shared" si="56"/>
        <v>1.6461893617446904E-2</v>
      </c>
      <c r="G1800" s="9">
        <f t="shared" si="57"/>
        <v>4.1461893617446906E-2</v>
      </c>
      <c r="H1800" s="9">
        <f>E1800-$E$2</f>
        <v>1021.6731175925925</v>
      </c>
      <c r="I1800" s="9">
        <f>IF(H1800=0,Sheet1!$S$1,((D1800-C1800*$Q$2-1420*C1800-H1800*B1800*$Q$1-C1800*H1800*$Q$1)/(H1800*G1800)))</f>
        <v>18.226062358726892</v>
      </c>
      <c r="J1800" s="9">
        <f>I1800/(Sheet1!$S$4*SQRT(Sheet1!$S$5))</f>
        <v>9.3268223880558025</v>
      </c>
      <c r="K1800" s="9"/>
      <c r="L1800" s="9"/>
      <c r="M1800" s="9"/>
    </row>
    <row r="1801" spans="1:13" x14ac:dyDescent="0.25">
      <c r="A1801" s="5">
        <v>61.233333331362033</v>
      </c>
      <c r="B1801" s="5">
        <v>0.74482992336384812</v>
      </c>
      <c r="C1801" s="5">
        <v>0.17129230769230769</v>
      </c>
      <c r="D1801" s="9">
        <v>2184.7310853250756</v>
      </c>
      <c r="E1801">
        <v>1313.7063212962962</v>
      </c>
      <c r="F1801" s="9">
        <f t="shared" si="56"/>
        <v>1.6457668509739676E-2</v>
      </c>
      <c r="G1801" s="9">
        <f t="shared" si="57"/>
        <v>4.1457668509739677E-2</v>
      </c>
      <c r="H1801" s="9">
        <f>E1801-$E$2</f>
        <v>1021.5494185185185</v>
      </c>
      <c r="I1801" s="9">
        <f>IF(H1801=0,Sheet1!$S$1,((D1801-C1801*$Q$2-1420*C1801-H1801*B1801*$Q$1-C1801*H1801*$Q$1)/(H1801*G1801)))</f>
        <v>17.793453742473275</v>
      </c>
      <c r="J1801" s="9">
        <f>I1801/(Sheet1!$S$4*SQRT(Sheet1!$S$5))</f>
        <v>9.1054435927940744</v>
      </c>
      <c r="K1801" s="9"/>
      <c r="L1801" s="9"/>
      <c r="M1801" s="9"/>
    </row>
    <row r="1802" spans="1:13" x14ac:dyDescent="0.25">
      <c r="A1802" s="5">
        <v>61.266666672487432</v>
      </c>
      <c r="B1802" s="5">
        <v>0.74386842121928032</v>
      </c>
      <c r="C1802" s="5">
        <v>0.17214307692307693</v>
      </c>
      <c r="D1802" s="9">
        <v>2169.7849743135134</v>
      </c>
      <c r="E1802">
        <v>1313.8697805555557</v>
      </c>
      <c r="F1802" s="9">
        <f t="shared" si="56"/>
        <v>1.64632518358034E-2</v>
      </c>
      <c r="G1802" s="9">
        <f t="shared" si="57"/>
        <v>4.1463251835803405E-2</v>
      </c>
      <c r="H1802" s="9">
        <f>E1802-$E$2</f>
        <v>1021.712877777778</v>
      </c>
      <c r="I1802" s="9">
        <f>IF(H1802=0,Sheet1!$S$1,((D1802-C1802*$Q$2-1420*C1802-H1802*B1802*$Q$1-C1802*H1802*$Q$1)/(H1802*G1802)))</f>
        <v>17.383874308772409</v>
      </c>
      <c r="J1802" s="9">
        <f>I1802/(Sheet1!$S$4*SQRT(Sheet1!$S$5))</f>
        <v>8.8958495204847949</v>
      </c>
      <c r="K1802" s="9"/>
      <c r="L1802" s="9"/>
      <c r="M1802" s="9"/>
    </row>
    <row r="1803" spans="1:13" x14ac:dyDescent="0.25">
      <c r="A1803" s="5">
        <v>61.300000003135452</v>
      </c>
      <c r="B1803" s="5">
        <v>0.74292789444435148</v>
      </c>
      <c r="C1803" s="5">
        <v>0.17195076923076924</v>
      </c>
      <c r="D1803" s="9">
        <v>2164.154299322674</v>
      </c>
      <c r="E1803">
        <v>1311.6076212962962</v>
      </c>
      <c r="F1803" s="9">
        <f t="shared" si="56"/>
        <v>1.6386096440477105E-2</v>
      </c>
      <c r="G1803" s="9">
        <f t="shared" si="57"/>
        <v>4.138609644047711E-2</v>
      </c>
      <c r="H1803" s="9">
        <f>E1803-$E$2</f>
        <v>1019.4507185185184</v>
      </c>
      <c r="I1803" s="9">
        <f>IF(H1803=0,Sheet1!$S$1,((D1803-C1803*$Q$2-1420*C1803-H1803*B1803*$Q$1-C1803*H1803*$Q$1)/(H1803*G1803)))</f>
        <v>17.414646349048343</v>
      </c>
      <c r="J1803" s="9">
        <f>I1803/(Sheet1!$S$4*SQRT(Sheet1!$S$5))</f>
        <v>8.9115964958063358</v>
      </c>
      <c r="K1803" s="9"/>
      <c r="L1803" s="9"/>
      <c r="M1803" s="9"/>
    </row>
    <row r="1804" spans="1:13" x14ac:dyDescent="0.25">
      <c r="A1804" s="5">
        <v>61.333333333783472</v>
      </c>
      <c r="B1804" s="5">
        <v>0.7420324682972721</v>
      </c>
      <c r="C1804" s="5">
        <v>0.17195076923076924</v>
      </c>
      <c r="D1804" s="9">
        <v>2160.5878548923015</v>
      </c>
      <c r="E1804">
        <v>1311.6076212962962</v>
      </c>
      <c r="F1804" s="9">
        <f t="shared" si="56"/>
        <v>1.6386096440477105E-2</v>
      </c>
      <c r="G1804" s="9">
        <f t="shared" si="57"/>
        <v>4.138609644047711E-2</v>
      </c>
      <c r="H1804" s="9">
        <f>E1804-$E$2</f>
        <v>1019.4507185185184</v>
      </c>
      <c r="I1804" s="9">
        <f>IF(H1804=0,Sheet1!$S$1,((D1804-C1804*$Q$2-1420*C1804-H1804*B1804*$Q$1-C1804*H1804*$Q$1)/(H1804*G1804)))</f>
        <v>17.35322275108371</v>
      </c>
      <c r="J1804" s="9">
        <f>I1804/(Sheet1!$S$4*SQRT(Sheet1!$S$5))</f>
        <v>8.8801641997142955</v>
      </c>
      <c r="K1804" s="9"/>
      <c r="L1804" s="9"/>
      <c r="M1804" s="9"/>
    </row>
    <row r="1805" spans="1:13" x14ac:dyDescent="0.25">
      <c r="A1805" s="5">
        <v>61.366666664431492</v>
      </c>
      <c r="B1805" s="5">
        <v>0.74120631106089196</v>
      </c>
      <c r="C1805" s="5">
        <v>0.17128717948717948</v>
      </c>
      <c r="D1805" s="9">
        <v>2168.3108043211005</v>
      </c>
      <c r="E1805">
        <v>1311.1132620370372</v>
      </c>
      <c r="F1805" s="9">
        <f t="shared" si="56"/>
        <v>1.6369268001675926E-2</v>
      </c>
      <c r="G1805" s="9">
        <f t="shared" si="57"/>
        <v>4.1369268001675924E-2</v>
      </c>
      <c r="H1805" s="9">
        <f>E1805-$E$2</f>
        <v>1018.9563592592594</v>
      </c>
      <c r="I1805" s="9">
        <f>IF(H1805=0,Sheet1!$S$1,((D1805-C1805*$Q$2-1420*C1805-H1805*B1805*$Q$1-C1805*H1805*$Q$1)/(H1805*G1805)))</f>
        <v>17.641492440659572</v>
      </c>
      <c r="J1805" s="9">
        <f>I1805/(Sheet1!$S$4*SQRT(Sheet1!$S$5))</f>
        <v>9.027680440008881</v>
      </c>
      <c r="K1805" s="9"/>
      <c r="L1805" s="9"/>
      <c r="M1805" s="9"/>
    </row>
    <row r="1806" spans="1:13" x14ac:dyDescent="0.25">
      <c r="A1806" s="5">
        <v>61.416666665642211</v>
      </c>
      <c r="B1806" s="5">
        <v>0.7401173883201807</v>
      </c>
      <c r="C1806" s="5">
        <v>0.16906871794871794</v>
      </c>
      <c r="D1806" s="9">
        <v>2179.7412974477361</v>
      </c>
      <c r="E1806">
        <v>1311.3639694444441</v>
      </c>
      <c r="F1806" s="9">
        <f t="shared" si="56"/>
        <v>1.6377800846812757E-2</v>
      </c>
      <c r="G1806" s="9">
        <f t="shared" si="57"/>
        <v>4.1377800846812758E-2</v>
      </c>
      <c r="H1806" s="9">
        <f>E1806-$E$2</f>
        <v>1019.2070666666664</v>
      </c>
      <c r="I1806" s="9">
        <f>IF(H1806=0,Sheet1!$S$1,((D1806-C1806*$Q$2-1420*C1806-H1806*B1806*$Q$1-C1806*H1806*$Q$1)/(H1806*G1806)))</f>
        <v>18.116693255853907</v>
      </c>
      <c r="J1806" s="9">
        <f>I1806/(Sheet1!$S$4*SQRT(Sheet1!$S$5))</f>
        <v>9.2708549400596141</v>
      </c>
      <c r="K1806" s="9"/>
      <c r="L1806" s="9"/>
      <c r="M1806" s="9"/>
    </row>
    <row r="1807" spans="1:13" x14ac:dyDescent="0.25">
      <c r="A1807" s="5">
        <v>61.45000000676761</v>
      </c>
      <c r="B1807" s="5">
        <v>0.73945592261315107</v>
      </c>
      <c r="C1807" s="5">
        <v>0.16874717948717949</v>
      </c>
      <c r="D1807" s="9">
        <v>2192.8669003320888</v>
      </c>
      <c r="E1807">
        <v>1311.4078194444442</v>
      </c>
      <c r="F1807" s="9">
        <f t="shared" si="56"/>
        <v>1.637929359414202E-2</v>
      </c>
      <c r="G1807" s="9">
        <f t="shared" si="57"/>
        <v>4.1379293594142025E-2</v>
      </c>
      <c r="H1807" s="9">
        <f>E1807-$E$2</f>
        <v>1019.2509166666664</v>
      </c>
      <c r="I1807" s="9">
        <f>IF(H1807=0,Sheet1!$S$1,((D1807-C1807*$Q$2-1420*C1807-H1807*B1807*$Q$1-C1807*H1807*$Q$1)/(H1807*G1807)))</f>
        <v>18.470045064034341</v>
      </c>
      <c r="J1807" s="9">
        <f>I1807/(Sheet1!$S$4*SQRT(Sheet1!$S$5))</f>
        <v>9.4516756511123923</v>
      </c>
      <c r="K1807" s="9"/>
      <c r="L1807" s="9"/>
      <c r="M1807" s="9"/>
    </row>
    <row r="1808" spans="1:13" x14ac:dyDescent="0.25">
      <c r="A1808" s="5">
        <v>61.48333333741563</v>
      </c>
      <c r="B1808" s="5">
        <v>0.73880121690786593</v>
      </c>
      <c r="C1808" s="5">
        <v>0.16874717948717949</v>
      </c>
      <c r="D1808" s="9">
        <v>2201.8245108427764</v>
      </c>
      <c r="E1808">
        <v>1311.4078194444442</v>
      </c>
      <c r="F1808" s="9">
        <f t="shared" si="56"/>
        <v>1.637929359414202E-2</v>
      </c>
      <c r="G1808" s="9">
        <f t="shared" si="57"/>
        <v>4.1379293594142025E-2</v>
      </c>
      <c r="H1808" s="9">
        <f>E1808-$E$2</f>
        <v>1019.2509166666664</v>
      </c>
      <c r="I1808" s="9">
        <f>IF(H1808=0,Sheet1!$S$1,((D1808-C1808*$Q$2-1420*C1808-H1808*B1808*$Q$1-C1808*H1808*$Q$1)/(H1808*G1808)))</f>
        <v>18.699330055086136</v>
      </c>
      <c r="J1808" s="9">
        <f>I1808/(Sheet1!$S$4*SQRT(Sheet1!$S$5))</f>
        <v>9.5690076532583799</v>
      </c>
      <c r="K1808" s="9"/>
      <c r="L1808" s="9"/>
      <c r="M1808" s="9"/>
    </row>
    <row r="1809" spans="1:13" x14ac:dyDescent="0.25">
      <c r="A1809" s="5">
        <v>61.51666666806365</v>
      </c>
      <c r="B1809" s="5">
        <v>0.73689280547568459</v>
      </c>
      <c r="C1809" s="5">
        <v>0.16708358974358975</v>
      </c>
      <c r="D1809" s="9">
        <v>2204.5796607836728</v>
      </c>
      <c r="E1809">
        <v>1314.1437083333335</v>
      </c>
      <c r="F1809" s="9">
        <f t="shared" si="56"/>
        <v>1.647261134235381E-2</v>
      </c>
      <c r="G1809" s="9">
        <f t="shared" si="57"/>
        <v>4.1472611342353811E-2</v>
      </c>
      <c r="H1809" s="9">
        <f>E1809-$E$2</f>
        <v>1021.9868055555557</v>
      </c>
      <c r="I1809" s="9">
        <f>IF(H1809=0,Sheet1!$S$1,((D1809-C1809*$Q$2-1420*C1809-H1809*B1809*$Q$1-C1809*H1809*$Q$1)/(H1809*G1809)))</f>
        <v>18.800643063773474</v>
      </c>
      <c r="J1809" s="9">
        <f>I1809/(Sheet1!$S$4*SQRT(Sheet1!$S$5))</f>
        <v>9.6208525563991802</v>
      </c>
      <c r="K1809" s="9"/>
      <c r="L1809" s="9"/>
      <c r="M1809" s="9"/>
    </row>
    <row r="1810" spans="1:13" x14ac:dyDescent="0.25">
      <c r="A1810" s="5">
        <v>61.549999998711669</v>
      </c>
      <c r="B1810" s="5">
        <v>0.73740801573516312</v>
      </c>
      <c r="C1810" s="5">
        <v>0.16708358974358975</v>
      </c>
      <c r="D1810" s="9">
        <v>2206.3928480316026</v>
      </c>
      <c r="E1810">
        <v>1314.1437083333335</v>
      </c>
      <c r="F1810" s="9">
        <f t="shared" si="56"/>
        <v>1.647261134235381E-2</v>
      </c>
      <c r="G1810" s="9">
        <f t="shared" si="57"/>
        <v>4.1472611342353811E-2</v>
      </c>
      <c r="H1810" s="9">
        <f>E1810-$E$2</f>
        <v>1021.9868055555557</v>
      </c>
      <c r="I1810" s="9">
        <f>IF(H1810=0,Sheet1!$S$1,((D1810-C1810*$Q$2-1420*C1810-H1810*B1810*$Q$1-C1810*H1810*$Q$1)/(H1810*G1810)))</f>
        <v>18.830154930244813</v>
      </c>
      <c r="J1810" s="9">
        <f>I1810/(Sheet1!$S$4*SQRT(Sheet1!$S$5))</f>
        <v>9.6359546630144575</v>
      </c>
      <c r="K1810" s="9"/>
      <c r="L1810" s="9"/>
      <c r="M1810" s="9"/>
    </row>
    <row r="1811" spans="1:13" x14ac:dyDescent="0.25">
      <c r="A1811" s="5">
        <v>61.599999999922389</v>
      </c>
      <c r="B1811" s="5">
        <v>0.73634910591057057</v>
      </c>
      <c r="C1811" s="5">
        <v>0.16669282051282053</v>
      </c>
      <c r="D1811" s="9">
        <v>2199.5996779184852</v>
      </c>
      <c r="E1811">
        <v>1313.4216018518518</v>
      </c>
      <c r="F1811" s="9">
        <f t="shared" si="56"/>
        <v>1.6447946325032221E-2</v>
      </c>
      <c r="G1811" s="9">
        <f t="shared" si="57"/>
        <v>4.1447946325032223E-2</v>
      </c>
      <c r="H1811" s="9">
        <f>E1811-$E$2</f>
        <v>1021.2646990740741</v>
      </c>
      <c r="I1811" s="9">
        <f>IF(H1811=0,Sheet1!$S$1,((D1811-C1811*$Q$2-1420*C1811-H1811*B1811*$Q$1-C1811*H1811*$Q$1)/(H1811*G1811)))</f>
        <v>18.771296033306914</v>
      </c>
      <c r="J1811" s="9">
        <f>I1811/(Sheet1!$S$4*SQRT(Sheet1!$S$5))</f>
        <v>9.6058348013080792</v>
      </c>
      <c r="K1811" s="9"/>
      <c r="L1811" s="9"/>
      <c r="M1811" s="9"/>
    </row>
    <row r="1812" spans="1:13" x14ac:dyDescent="0.25">
      <c r="A1812" s="5">
        <v>61.633333330570409</v>
      </c>
      <c r="B1812" s="5">
        <v>0.73572935085465807</v>
      </c>
      <c r="C1812" s="5">
        <v>0.1662753846153846</v>
      </c>
      <c r="D1812" s="9">
        <v>2191.5880958479124</v>
      </c>
      <c r="E1812">
        <v>1313.310023148148</v>
      </c>
      <c r="F1812" s="9">
        <f t="shared" si="56"/>
        <v>1.6444137358695165E-2</v>
      </c>
      <c r="G1812" s="9">
        <f t="shared" si="57"/>
        <v>4.1444137358695163E-2</v>
      </c>
      <c r="H1812" s="9">
        <f>E1812-$E$2</f>
        <v>1021.1531203703703</v>
      </c>
      <c r="I1812" s="9">
        <f>IF(H1812=0,Sheet1!$S$1,((D1812-C1812*$Q$2-1420*C1812-H1812*B1812*$Q$1-C1812*H1812*$Q$1)/(H1812*G1812)))</f>
        <v>18.639893620707507</v>
      </c>
      <c r="J1812" s="9">
        <f>I1812/(Sheet1!$S$4*SQRT(Sheet1!$S$5))</f>
        <v>9.5385922483333907</v>
      </c>
      <c r="K1812" s="9"/>
      <c r="L1812" s="9"/>
      <c r="M1812" s="9"/>
    </row>
    <row r="1813" spans="1:13" x14ac:dyDescent="0.25">
      <c r="A1813" s="5">
        <v>61.666666671695808</v>
      </c>
      <c r="B1813" s="5">
        <v>0.73526434629751058</v>
      </c>
      <c r="C1813" s="5">
        <v>0.16921846153846154</v>
      </c>
      <c r="D1813" s="9">
        <v>2180.1911390896967</v>
      </c>
      <c r="E1813">
        <v>1314.1704398148149</v>
      </c>
      <c r="F1813" s="9">
        <f t="shared" si="56"/>
        <v>1.6473524890837796E-2</v>
      </c>
      <c r="G1813" s="9">
        <f t="shared" si="57"/>
        <v>4.1473524890837797E-2</v>
      </c>
      <c r="H1813" s="9">
        <f>E1813-$E$2</f>
        <v>1022.0135370370372</v>
      </c>
      <c r="I1813" s="9">
        <f>IF(H1813=0,Sheet1!$S$1,((D1813-C1813*$Q$2-1420*C1813-H1813*B1813*$Q$1-C1813*H1813*$Q$1)/(H1813*G1813)))</f>
        <v>18.083779095919702</v>
      </c>
      <c r="J1813" s="9">
        <f>I1813/(Sheet1!$S$4*SQRT(Sheet1!$S$5))</f>
        <v>9.254011777904438</v>
      </c>
      <c r="K1813" s="9"/>
      <c r="L1813" s="9"/>
      <c r="M1813" s="9"/>
    </row>
    <row r="1814" spans="1:13" x14ac:dyDescent="0.25">
      <c r="A1814" s="5">
        <v>61.700000002343828</v>
      </c>
      <c r="B1814" s="5">
        <v>0.73502060070405584</v>
      </c>
      <c r="C1814" s="5">
        <v>0.1681923076923077</v>
      </c>
      <c r="D1814" s="9">
        <v>2175.9318864582901</v>
      </c>
      <c r="E1814">
        <v>1314.2307305555555</v>
      </c>
      <c r="F1814" s="9">
        <f t="shared" si="56"/>
        <v>1.6475585453049467E-2</v>
      </c>
      <c r="G1814" s="9">
        <f t="shared" si="57"/>
        <v>4.1475585453049468E-2</v>
      </c>
      <c r="H1814" s="9">
        <f>E1814-$E$2</f>
        <v>1022.0738277777778</v>
      </c>
      <c r="I1814" s="9">
        <f>IF(H1814=0,Sheet1!$S$1,((D1814-C1814*$Q$2-1420*C1814-H1814*B1814*$Q$1-C1814*H1814*$Q$1)/(H1814*G1814)))</f>
        <v>18.073666174134569</v>
      </c>
      <c r="J1814" s="9">
        <f>I1814/(Sheet1!$S$4*SQRT(Sheet1!$S$5))</f>
        <v>9.2488366927183012</v>
      </c>
      <c r="K1814" s="9"/>
      <c r="L1814" s="9"/>
      <c r="M1814" s="9"/>
    </row>
    <row r="1815" spans="1:13" x14ac:dyDescent="0.25">
      <c r="A1815" s="5">
        <v>61.733333332991847</v>
      </c>
      <c r="B1815" s="5">
        <v>0.73506590957808304</v>
      </c>
      <c r="C1815" s="5">
        <v>0.1681923076923077</v>
      </c>
      <c r="D1815" s="9">
        <v>2177.383845069809</v>
      </c>
      <c r="E1815">
        <v>1314.2307305555555</v>
      </c>
      <c r="F1815" s="9">
        <f t="shared" si="56"/>
        <v>1.6475585453049467E-2</v>
      </c>
      <c r="G1815" s="9">
        <f t="shared" si="57"/>
        <v>4.1475585453049468E-2</v>
      </c>
      <c r="H1815" s="9">
        <f>E1815-$E$2</f>
        <v>1022.0738277777778</v>
      </c>
      <c r="I1815" s="9">
        <f>IF(H1815=0,Sheet1!$S$1,((D1815-C1815*$Q$2-1420*C1815-H1815*B1815*$Q$1-C1815*H1815*$Q$1)/(H1815*G1815)))</f>
        <v>18.106750954682997</v>
      </c>
      <c r="J1815" s="9">
        <f>I1815/(Sheet1!$S$4*SQRT(Sheet1!$S$5))</f>
        <v>9.2657671665556887</v>
      </c>
      <c r="K1815" s="9"/>
      <c r="L1815" s="9"/>
      <c r="M1815" s="9"/>
    </row>
    <row r="1816" spans="1:13" x14ac:dyDescent="0.25">
      <c r="A1816" s="5">
        <v>61.783333334202567</v>
      </c>
      <c r="B1816" s="5">
        <v>0.7358059760710034</v>
      </c>
      <c r="C1816" s="5">
        <v>0.16850820512820511</v>
      </c>
      <c r="D1816" s="9">
        <v>2182.1403168276101</v>
      </c>
      <c r="E1816">
        <v>1315.6519592592595</v>
      </c>
      <c r="F1816" s="9">
        <f t="shared" si="56"/>
        <v>1.6524209466429428E-2</v>
      </c>
      <c r="G1816" s="9">
        <f t="shared" si="57"/>
        <v>4.1524209466429429E-2</v>
      </c>
      <c r="H1816" s="9">
        <f>E1816-$E$2</f>
        <v>1023.4950564814817</v>
      </c>
      <c r="I1816" s="9">
        <f>IF(H1816=0,Sheet1!$S$1,((D1816-C1816*$Q$2-1420*C1816-H1816*B1816*$Q$1-C1816*H1816*$Q$1)/(H1816*G1816)))</f>
        <v>18.094202168875075</v>
      </c>
      <c r="J1816" s="9">
        <f>I1816/(Sheet1!$S$4*SQRT(Sheet1!$S$5))</f>
        <v>9.2593455767403654</v>
      </c>
      <c r="K1816" s="9"/>
      <c r="L1816" s="9"/>
      <c r="M1816" s="9"/>
    </row>
    <row r="1817" spans="1:13" x14ac:dyDescent="0.25">
      <c r="A1817" s="5">
        <v>61.816666664850587</v>
      </c>
      <c r="B1817" s="5">
        <v>0.73678830535859929</v>
      </c>
      <c r="C1817" s="5">
        <v>0.16736564102564103</v>
      </c>
      <c r="D1817" s="9">
        <v>2191.599152283618</v>
      </c>
      <c r="E1817">
        <v>1314.9604907407406</v>
      </c>
      <c r="F1817" s="9">
        <f t="shared" si="56"/>
        <v>1.6500540373229327E-2</v>
      </c>
      <c r="G1817" s="9">
        <f t="shared" si="57"/>
        <v>4.1500540373229325E-2</v>
      </c>
      <c r="H1817" s="9">
        <f>E1817-$E$2</f>
        <v>1022.8035879629629</v>
      </c>
      <c r="I1817" s="9">
        <f>IF(H1817=0,Sheet1!$S$1,((D1817-C1817*$Q$2-1420*C1817-H1817*B1817*$Q$1-C1817*H1817*$Q$1)/(H1817*G1817)))</f>
        <v>18.427289574135198</v>
      </c>
      <c r="J1817" s="9">
        <f>I1817/(Sheet1!$S$4*SQRT(Sheet1!$S$5))</f>
        <v>9.4297963854457372</v>
      </c>
      <c r="K1817" s="9"/>
      <c r="L1817" s="9"/>
      <c r="M1817" s="9"/>
    </row>
    <row r="1818" spans="1:13" x14ac:dyDescent="0.25">
      <c r="A1818" s="5">
        <v>61.850000005975986</v>
      </c>
      <c r="B1818" s="5">
        <v>0.73814479704775771</v>
      </c>
      <c r="C1818" s="5">
        <v>0.16657333333333332</v>
      </c>
      <c r="D1818" s="9">
        <v>2198.6871158037934</v>
      </c>
      <c r="E1818">
        <v>1313.9270074074075</v>
      </c>
      <c r="F1818" s="9">
        <f t="shared" si="56"/>
        <v>1.646520685324461E-2</v>
      </c>
      <c r="G1818" s="9">
        <f t="shared" si="57"/>
        <v>4.1465206853244611E-2</v>
      </c>
      <c r="H1818" s="9">
        <f>E1818-$E$2</f>
        <v>1021.7701046296297</v>
      </c>
      <c r="I1818" s="9">
        <f>IF(H1818=0,Sheet1!$S$1,((D1818-C1818*$Q$2-1420*C1818-H1818*B1818*$Q$1-C1818*H1818*$Q$1)/(H1818*G1818)))</f>
        <v>18.685090972879994</v>
      </c>
      <c r="J1818" s="9">
        <f>I1818/(Sheet1!$S$4*SQRT(Sheet1!$S$5))</f>
        <v>9.5617210881138242</v>
      </c>
      <c r="K1818" s="9"/>
      <c r="L1818" s="9"/>
      <c r="M1818" s="9"/>
    </row>
    <row r="1819" spans="1:13" x14ac:dyDescent="0.25">
      <c r="A1819" s="5">
        <v>61.883333336624005</v>
      </c>
      <c r="B1819" s="5">
        <v>0.73982928319932006</v>
      </c>
      <c r="C1819" s="5">
        <v>0.16657333333333332</v>
      </c>
      <c r="D1819" s="9">
        <v>2201.6525570955027</v>
      </c>
      <c r="E1819">
        <v>1313.9270074074075</v>
      </c>
      <c r="F1819" s="9">
        <f t="shared" si="56"/>
        <v>1.646520685324461E-2</v>
      </c>
      <c r="G1819" s="9">
        <f t="shared" si="57"/>
        <v>4.1465206853244611E-2</v>
      </c>
      <c r="H1819" s="9">
        <f>E1819-$E$2</f>
        <v>1021.7701046296297</v>
      </c>
      <c r="I1819" s="9">
        <f>IF(H1819=0,Sheet1!$S$1,((D1819-C1819*$Q$2-1420*C1819-H1819*B1819*$Q$1-C1819*H1819*$Q$1)/(H1819*G1819)))</f>
        <v>18.711697076829008</v>
      </c>
      <c r="J1819" s="9">
        <f>I1819/(Sheet1!$S$4*SQRT(Sheet1!$S$5))</f>
        <v>9.5753362289537094</v>
      </c>
      <c r="K1819" s="9"/>
      <c r="L1819" s="9"/>
      <c r="M1819" s="9"/>
    </row>
    <row r="1820" spans="1:13" x14ac:dyDescent="0.25">
      <c r="A1820" s="5">
        <v>61.916666667272025</v>
      </c>
      <c r="B1820" s="5">
        <v>0.7418031165430462</v>
      </c>
      <c r="C1820" s="5">
        <v>0.16693384615384615</v>
      </c>
      <c r="D1820" s="9">
        <v>2203.8615112863104</v>
      </c>
      <c r="E1820">
        <v>1312.3630388888892</v>
      </c>
      <c r="F1820" s="9">
        <f t="shared" si="56"/>
        <v>1.6411834159530309E-2</v>
      </c>
      <c r="G1820" s="9">
        <f t="shared" si="57"/>
        <v>4.1411834159530314E-2</v>
      </c>
      <c r="H1820" s="9">
        <f>E1820-$E$2</f>
        <v>1020.2061361111114</v>
      </c>
      <c r="I1820" s="9">
        <f>IF(H1820=0,Sheet1!$S$1,((D1820-C1820*$Q$2-1420*C1820-H1820*B1820*$Q$1-C1820*H1820*$Q$1)/(H1820*G1820)))</f>
        <v>18.770949154366772</v>
      </c>
      <c r="J1820" s="9">
        <f>I1820/(Sheet1!$S$4*SQRT(Sheet1!$S$5))</f>
        <v>9.6056572929576092</v>
      </c>
      <c r="K1820" s="9"/>
      <c r="L1820" s="9"/>
      <c r="M1820" s="9"/>
    </row>
    <row r="1821" spans="1:13" x14ac:dyDescent="0.25">
      <c r="A1821" s="5">
        <v>61.966666668482745</v>
      </c>
      <c r="B1821" s="5">
        <v>0.74521605615900166</v>
      </c>
      <c r="C1821" s="5">
        <v>0.16771333333333333</v>
      </c>
      <c r="D1821" s="9">
        <v>2210.6457836774516</v>
      </c>
      <c r="E1821">
        <v>1313.7486601851851</v>
      </c>
      <c r="F1821" s="9">
        <f t="shared" si="56"/>
        <v>1.6459114568606496E-2</v>
      </c>
      <c r="G1821" s="9">
        <f t="shared" si="57"/>
        <v>4.14591145686065E-2</v>
      </c>
      <c r="H1821" s="9">
        <f>E1821-$E$2</f>
        <v>1021.5917574074074</v>
      </c>
      <c r="I1821" s="9">
        <f>IF(H1821=0,Sheet1!$S$1,((D1821-C1821*$Q$2-1420*C1821-H1821*B1821*$Q$1-C1821*H1821*$Q$1)/(H1821*G1821)))</f>
        <v>18.698163802767233</v>
      </c>
      <c r="J1821" s="9">
        <f>I1821/(Sheet1!$S$4*SQRT(Sheet1!$S$5))</f>
        <v>9.5684108469913998</v>
      </c>
      <c r="K1821" s="9"/>
      <c r="L1821" s="9"/>
      <c r="M1821" s="9"/>
    </row>
    <row r="1822" spans="1:13" x14ac:dyDescent="0.25">
      <c r="A1822" s="5">
        <v>61.999999999130765</v>
      </c>
      <c r="B1822" s="5">
        <v>0.74773218125591301</v>
      </c>
      <c r="C1822" s="5">
        <v>0.16771333333333333</v>
      </c>
      <c r="D1822" s="9">
        <v>2219.2624190885281</v>
      </c>
      <c r="E1822">
        <v>1313.7486601851851</v>
      </c>
      <c r="F1822" s="9">
        <f t="shared" si="56"/>
        <v>1.6459114568606496E-2</v>
      </c>
      <c r="G1822" s="9">
        <f t="shared" si="57"/>
        <v>4.14591145686065E-2</v>
      </c>
      <c r="H1822" s="9">
        <f>E1822-$E$2</f>
        <v>1021.5917574074074</v>
      </c>
      <c r="I1822" s="9">
        <f>IF(H1822=0,Sheet1!$S$1,((D1822-C1822*$Q$2-1420*C1822-H1822*B1822*$Q$1-C1822*H1822*$Q$1)/(H1822*G1822)))</f>
        <v>18.836789477059966</v>
      </c>
      <c r="J1822" s="9">
        <f>I1822/(Sheet1!$S$4*SQRT(Sheet1!$S$5))</f>
        <v>9.6393497594731574</v>
      </c>
      <c r="K1822" s="9"/>
      <c r="L1822" s="9"/>
      <c r="M1822" s="9"/>
    </row>
    <row r="1823" spans="1:13" x14ac:dyDescent="0.25">
      <c r="A1823" s="5">
        <v>62.033333329778785</v>
      </c>
      <c r="B1823" s="5">
        <v>0.75040405454962178</v>
      </c>
      <c r="C1823" s="5">
        <v>0.16786820512820513</v>
      </c>
      <c r="D1823" s="9">
        <v>2220.031952164722</v>
      </c>
      <c r="E1823">
        <v>1313.5767990740742</v>
      </c>
      <c r="F1823" s="9">
        <f t="shared" si="56"/>
        <v>1.6453245291433233E-2</v>
      </c>
      <c r="G1823" s="9">
        <f t="shared" si="57"/>
        <v>4.1453245291433238E-2</v>
      </c>
      <c r="H1823" s="9">
        <f>E1823-$E$2</f>
        <v>1021.4198962962964</v>
      </c>
      <c r="I1823" s="9">
        <f>IF(H1823=0,Sheet1!$S$1,((D1823-C1823*$Q$2-1420*C1823-H1823*B1823*$Q$1-C1823*H1823*$Q$1)/(H1823*G1823)))</f>
        <v>18.782723822458241</v>
      </c>
      <c r="J1823" s="9">
        <f>I1823/(Sheet1!$S$4*SQRT(Sheet1!$S$5))</f>
        <v>9.6116827435352459</v>
      </c>
      <c r="K1823" s="9"/>
      <c r="L1823" s="9"/>
      <c r="M1823" s="9"/>
    </row>
    <row r="1824" spans="1:13" x14ac:dyDescent="0.25">
      <c r="A1824" s="5">
        <v>62.066666670904183</v>
      </c>
      <c r="B1824" s="5">
        <v>0.75318383961399926</v>
      </c>
      <c r="C1824" s="5">
        <v>0.16627948717948718</v>
      </c>
      <c r="D1824" s="9">
        <v>2224.1137914940455</v>
      </c>
      <c r="E1824">
        <v>1313.3342574074072</v>
      </c>
      <c r="F1824" s="9">
        <f t="shared" si="56"/>
        <v>1.6444964593731626E-2</v>
      </c>
      <c r="G1824" s="9">
        <f t="shared" si="57"/>
        <v>4.1444964593731627E-2</v>
      </c>
      <c r="H1824" s="9">
        <f>E1824-$E$2</f>
        <v>1021.1773546296295</v>
      </c>
      <c r="I1824" s="9">
        <f>IF(H1824=0,Sheet1!$S$1,((D1824-C1824*$Q$2-1420*C1824-H1824*B1824*$Q$1-C1824*H1824*$Q$1)/(H1824*G1824)))</f>
        <v>18.956908203020618</v>
      </c>
      <c r="J1824" s="9">
        <f>I1824/(Sheet1!$S$4*SQRT(Sheet1!$S$5))</f>
        <v>9.7008181117954635</v>
      </c>
      <c r="K1824" s="9"/>
      <c r="L1824" s="9"/>
      <c r="M1824" s="9"/>
    </row>
    <row r="1825" spans="1:13" x14ac:dyDescent="0.25">
      <c r="A1825" s="5">
        <v>62.116666672114903</v>
      </c>
      <c r="B1825" s="5">
        <v>0.75744651942446695</v>
      </c>
      <c r="C1825" s="5">
        <v>0.16479641025641026</v>
      </c>
      <c r="D1825" s="9">
        <v>2218.2539921834577</v>
      </c>
      <c r="E1825">
        <v>1312.5268712962961</v>
      </c>
      <c r="F1825" s="9">
        <f t="shared" si="56"/>
        <v>1.6417419677899819E-2</v>
      </c>
      <c r="G1825" s="9">
        <f t="shared" si="57"/>
        <v>4.1417419677899817E-2</v>
      </c>
      <c r="H1825" s="9">
        <f>E1825-$E$2</f>
        <v>1020.3699685185184</v>
      </c>
      <c r="I1825" s="9">
        <f>IF(H1825=0,Sheet1!$S$1,((D1825-C1825*$Q$2-1420*C1825-H1825*B1825*$Q$1-C1825*H1825*$Q$1)/(H1825*G1825)))</f>
        <v>18.881388413112052</v>
      </c>
      <c r="J1825" s="9">
        <f>I1825/(Sheet1!$S$4*SQRT(Sheet1!$S$5))</f>
        <v>9.6621723717888077</v>
      </c>
      <c r="K1825" s="9"/>
      <c r="L1825" s="9"/>
      <c r="M1825" s="9"/>
    </row>
    <row r="1826" spans="1:13" x14ac:dyDescent="0.25">
      <c r="A1826" s="5">
        <v>62.150000002762923</v>
      </c>
      <c r="B1826" s="5">
        <v>0.76028843604380081</v>
      </c>
      <c r="C1826" s="5">
        <v>0.16678717948717947</v>
      </c>
      <c r="D1826" s="9">
        <v>2202.7846143242532</v>
      </c>
      <c r="E1826">
        <v>1311.6420194444445</v>
      </c>
      <c r="F1826" s="9">
        <f t="shared" si="56"/>
        <v>1.638726782037301E-2</v>
      </c>
      <c r="G1826" s="9">
        <f t="shared" si="57"/>
        <v>4.1387267820373011E-2</v>
      </c>
      <c r="H1826" s="9">
        <f>E1826-$E$2</f>
        <v>1019.4851166666667</v>
      </c>
      <c r="I1826" s="9">
        <f>IF(H1826=0,Sheet1!$S$1,((D1826-C1826*$Q$2-1420*C1826-H1826*B1826*$Q$1-C1826*H1826*$Q$1)/(H1826*G1826)))</f>
        <v>18.3219665217458</v>
      </c>
      <c r="J1826" s="9">
        <f>I1826/(Sheet1!$S$4*SQRT(Sheet1!$S$5))</f>
        <v>9.3758994227519015</v>
      </c>
      <c r="K1826" s="9"/>
      <c r="L1826" s="9"/>
      <c r="M1826" s="9"/>
    </row>
    <row r="1827" spans="1:13" x14ac:dyDescent="0.25">
      <c r="A1827" s="5">
        <v>62.183333333410943</v>
      </c>
      <c r="B1827" s="5">
        <v>0.76309535826943198</v>
      </c>
      <c r="C1827" s="5">
        <v>0.16678717948717947</v>
      </c>
      <c r="D1827" s="9">
        <v>2202.4023597155519</v>
      </c>
      <c r="E1827">
        <v>1311.6420194444445</v>
      </c>
      <c r="F1827" s="9">
        <f t="shared" si="56"/>
        <v>1.638726782037301E-2</v>
      </c>
      <c r="G1827" s="9">
        <f t="shared" si="57"/>
        <v>4.1387267820373011E-2</v>
      </c>
      <c r="H1827" s="9">
        <f>E1827-$E$2</f>
        <v>1019.4851166666667</v>
      </c>
      <c r="I1827" s="9">
        <f>IF(H1827=0,Sheet1!$S$1,((D1827-C1827*$Q$2-1420*C1827-H1827*B1827*$Q$1-C1827*H1827*$Q$1)/(H1827*G1827)))</f>
        <v>18.240474270521336</v>
      </c>
      <c r="J1827" s="9">
        <f>I1827/(Sheet1!$S$4*SQRT(Sheet1!$S$5))</f>
        <v>9.3341973952808139</v>
      </c>
      <c r="K1827" s="9"/>
      <c r="L1827" s="9"/>
      <c r="M1827" s="9"/>
    </row>
    <row r="1828" spans="1:13" x14ac:dyDescent="0.25">
      <c r="A1828" s="5">
        <v>62.216666664058963</v>
      </c>
      <c r="B1828" s="5">
        <v>0.76584329459386868</v>
      </c>
      <c r="C1828" s="5">
        <v>0.16779076923076924</v>
      </c>
      <c r="D1828" s="9">
        <v>2211.0034612868703</v>
      </c>
      <c r="E1828">
        <v>1315.5024398148148</v>
      </c>
      <c r="F1828" s="9">
        <f t="shared" si="56"/>
        <v>1.6519089442354081E-2</v>
      </c>
      <c r="G1828" s="9">
        <f t="shared" si="57"/>
        <v>4.1519089442354079E-2</v>
      </c>
      <c r="H1828" s="9">
        <f>E1828-$E$2</f>
        <v>1023.345537037037</v>
      </c>
      <c r="I1828" s="9">
        <f>IF(H1828=0,Sheet1!$S$1,((D1828-C1828*$Q$2-1420*C1828-H1828*B1828*$Q$1-C1828*H1828*$Q$1)/(H1828*G1828)))</f>
        <v>18.070147783688039</v>
      </c>
      <c r="J1828" s="9">
        <f>I1828/(Sheet1!$S$4*SQRT(Sheet1!$S$5))</f>
        <v>9.2470362268721562</v>
      </c>
      <c r="K1828" s="9"/>
      <c r="L1828" s="9"/>
      <c r="M1828" s="9"/>
    </row>
    <row r="1829" spans="1:13" x14ac:dyDescent="0.25">
      <c r="A1829" s="5">
        <v>62.250000005184361</v>
      </c>
      <c r="B1829" s="5">
        <v>0.76851664513520646</v>
      </c>
      <c r="C1829" s="5">
        <v>0.1672394871794872</v>
      </c>
      <c r="D1829" s="9">
        <v>2227.0447671165198</v>
      </c>
      <c r="E1829">
        <v>1312.6549027777778</v>
      </c>
      <c r="F1829" s="9">
        <f t="shared" si="56"/>
        <v>1.6421785535361551E-2</v>
      </c>
      <c r="G1829" s="9">
        <f t="shared" si="57"/>
        <v>4.1421785535361549E-2</v>
      </c>
      <c r="H1829" s="9">
        <f>E1829-$E$2</f>
        <v>1020.498</v>
      </c>
      <c r="I1829" s="9">
        <f>IF(H1829=0,Sheet1!$S$1,((D1829-C1829*$Q$2-1420*C1829-H1829*B1829*$Q$1-C1829*H1829*$Q$1)/(H1829*G1829)))</f>
        <v>18.587946001225166</v>
      </c>
      <c r="J1829" s="9">
        <f>I1829/(Sheet1!$S$4*SQRT(Sheet1!$S$5))</f>
        <v>9.5120090944486932</v>
      </c>
      <c r="K1829" s="9"/>
      <c r="L1829" s="9"/>
      <c r="M1829" s="9"/>
    </row>
    <row r="1830" spans="1:13" x14ac:dyDescent="0.25">
      <c r="A1830" s="5">
        <v>62.300000006395081</v>
      </c>
      <c r="B1830" s="5">
        <v>0.77235756263704847</v>
      </c>
      <c r="C1830" s="5">
        <v>0.16737333333333335</v>
      </c>
      <c r="D1830" s="9">
        <v>2242.402410896761</v>
      </c>
      <c r="E1830">
        <v>1311.2515046296294</v>
      </c>
      <c r="F1830" s="9">
        <f t="shared" si="56"/>
        <v>1.6373972726191857E-2</v>
      </c>
      <c r="G1830" s="9">
        <f t="shared" si="57"/>
        <v>4.1373972726191859E-2</v>
      </c>
      <c r="H1830" s="9">
        <f>E1830-$E$2</f>
        <v>1019.0946018518516</v>
      </c>
      <c r="I1830" s="9">
        <f>IF(H1830=0,Sheet1!$S$1,((D1830-C1830*$Q$2-1420*C1830-H1830*B1830*$Q$1-C1830*H1830*$Q$1)/(H1830*G1830)))</f>
        <v>18.921952271299876</v>
      </c>
      <c r="J1830" s="9">
        <f>I1830/(Sheet1!$S$4*SQRT(Sheet1!$S$5))</f>
        <v>9.6829301138202872</v>
      </c>
      <c r="K1830" s="9"/>
      <c r="L1830" s="9"/>
      <c r="M1830" s="9"/>
    </row>
    <row r="1831" spans="1:13" x14ac:dyDescent="0.25">
      <c r="A1831" s="5">
        <v>62.333333337043101</v>
      </c>
      <c r="B1831" s="5">
        <v>0.77477113513917284</v>
      </c>
      <c r="C1831" s="5">
        <v>0.16737333333333335</v>
      </c>
      <c r="D1831" s="9">
        <v>2258.5945201132754</v>
      </c>
      <c r="E1831">
        <v>1311.2515046296294</v>
      </c>
      <c r="F1831" s="9">
        <f t="shared" si="56"/>
        <v>1.6373972726191857E-2</v>
      </c>
      <c r="G1831" s="9">
        <f t="shared" si="57"/>
        <v>4.1373972726191859E-2</v>
      </c>
      <c r="H1831" s="9">
        <f>E1831-$E$2</f>
        <v>1019.0946018518516</v>
      </c>
      <c r="I1831" s="9">
        <f>IF(H1831=0,Sheet1!$S$1,((D1831-C1831*$Q$2-1420*C1831-H1831*B1831*$Q$1-C1831*H1831*$Q$1)/(H1831*G1831)))</f>
        <v>19.243676875361125</v>
      </c>
      <c r="J1831" s="9">
        <f>I1831/(Sheet1!$S$4*SQRT(Sheet1!$S$5))</f>
        <v>9.8475662365816063</v>
      </c>
      <c r="K1831" s="9"/>
      <c r="L1831" s="9"/>
      <c r="M1831" s="9"/>
    </row>
    <row r="1832" spans="1:13" x14ac:dyDescent="0.25">
      <c r="A1832" s="5">
        <v>62.366666667691121</v>
      </c>
      <c r="B1832" s="5">
        <v>0.77703615879631727</v>
      </c>
      <c r="C1832" s="5">
        <v>0.16750461538461539</v>
      </c>
      <c r="D1832" s="9">
        <v>2266.6814323416465</v>
      </c>
      <c r="E1832">
        <v>1310.3129722222225</v>
      </c>
      <c r="F1832" s="9">
        <f t="shared" si="56"/>
        <v>1.634205021739173E-2</v>
      </c>
      <c r="G1832" s="9">
        <f t="shared" si="57"/>
        <v>4.1342050217391735E-2</v>
      </c>
      <c r="H1832" s="9">
        <f>E1832-$E$2</f>
        <v>1018.1560694444447</v>
      </c>
      <c r="I1832" s="9">
        <f>IF(H1832=0,Sheet1!$S$1,((D1832-C1832*$Q$2-1420*C1832-H1832*B1832*$Q$1-C1832*H1832*$Q$1)/(H1832*G1832)))</f>
        <v>19.421081428073638</v>
      </c>
      <c r="J1832" s="9">
        <f>I1832/(Sheet1!$S$4*SQRT(Sheet1!$S$5))</f>
        <v>9.9383494634473841</v>
      </c>
      <c r="K1832" s="9"/>
      <c r="L1832" s="9"/>
      <c r="M1832" s="9"/>
    </row>
    <row r="1833" spans="1:13" x14ac:dyDescent="0.25">
      <c r="A1833" s="5">
        <v>62.39999999833914</v>
      </c>
      <c r="B1833" s="5">
        <v>0.77913281683620572</v>
      </c>
      <c r="C1833" s="5">
        <v>0.16750461538461539</v>
      </c>
      <c r="D1833" s="9">
        <v>2271.1598113161058</v>
      </c>
      <c r="E1833">
        <v>1310.3129722222225</v>
      </c>
      <c r="F1833" s="9">
        <f t="shared" si="56"/>
        <v>1.634205021739173E-2</v>
      </c>
      <c r="G1833" s="9">
        <f t="shared" si="57"/>
        <v>4.1342050217391735E-2</v>
      </c>
      <c r="H1833" s="9">
        <f>E1833-$E$2</f>
        <v>1018.1560694444447</v>
      </c>
      <c r="I1833" s="9">
        <f>IF(H1833=0,Sheet1!$S$1,((D1833-C1833*$Q$2-1420*C1833-H1833*B1833*$Q$1-C1833*H1833*$Q$1)/(H1833*G1833)))</f>
        <v>19.473311260829128</v>
      </c>
      <c r="J1833" s="9">
        <f>I1833/(Sheet1!$S$4*SQRT(Sheet1!$S$5))</f>
        <v>9.9650770343225634</v>
      </c>
      <c r="K1833" s="9"/>
      <c r="L1833" s="9"/>
      <c r="M1833" s="9"/>
    </row>
    <row r="1834" spans="1:13" x14ac:dyDescent="0.25">
      <c r="A1834" s="5">
        <v>62.433333339464539</v>
      </c>
      <c r="B1834" s="5">
        <v>0.78104773724809062</v>
      </c>
      <c r="C1834" s="5">
        <v>0.16703076923076923</v>
      </c>
      <c r="D1834" s="9">
        <v>2277.0105958304612</v>
      </c>
      <c r="E1834">
        <v>1309.9581666666668</v>
      </c>
      <c r="F1834" s="9">
        <f t="shared" si="56"/>
        <v>1.6329993121994204E-2</v>
      </c>
      <c r="G1834" s="9">
        <f t="shared" si="57"/>
        <v>4.1329993121994202E-2</v>
      </c>
      <c r="H1834" s="9">
        <f>E1834-$E$2</f>
        <v>1017.801263888889</v>
      </c>
      <c r="I1834" s="9">
        <f>IF(H1834=0,Sheet1!$S$1,((D1834-C1834*$Q$2-1420*C1834-H1834*B1834*$Q$1-C1834*H1834*$Q$1)/(H1834*G1834)))</f>
        <v>19.624544547281062</v>
      </c>
      <c r="J1834" s="9">
        <f>I1834/(Sheet1!$S$4*SQRT(Sheet1!$S$5))</f>
        <v>10.042467639826761</v>
      </c>
      <c r="K1834" s="9"/>
      <c r="L1834" s="9"/>
      <c r="M1834" s="9"/>
    </row>
    <row r="1835" spans="1:13" x14ac:dyDescent="0.25">
      <c r="A1835" s="5">
        <v>62.48333333019788</v>
      </c>
      <c r="B1835" s="5">
        <v>0.78357310727055229</v>
      </c>
      <c r="C1835" s="5">
        <v>0.16725589743589742</v>
      </c>
      <c r="D1835" s="9">
        <v>2282.308033345174</v>
      </c>
      <c r="E1835">
        <v>1310.8716064814812</v>
      </c>
      <c r="F1835" s="9">
        <f t="shared" si="56"/>
        <v>1.6361046086180719E-2</v>
      </c>
      <c r="G1835" s="9">
        <f t="shared" si="57"/>
        <v>4.1361046086180721E-2</v>
      </c>
      <c r="H1835" s="9">
        <f>E1835-$E$2</f>
        <v>1018.7147037037034</v>
      </c>
      <c r="I1835" s="9">
        <f>IF(H1835=0,Sheet1!$S$1,((D1835-C1835*$Q$2-1420*C1835-H1835*B1835*$Q$1-C1835*H1835*$Q$1)/(H1835*G1835)))</f>
        <v>19.6115156465533</v>
      </c>
      <c r="J1835" s="9">
        <f>I1835/(Sheet1!$S$4*SQRT(Sheet1!$S$5))</f>
        <v>10.035800360816753</v>
      </c>
      <c r="K1835" s="9"/>
      <c r="L1835" s="9"/>
      <c r="M1835" s="9"/>
    </row>
    <row r="1836" spans="1:13" x14ac:dyDescent="0.25">
      <c r="A1836" s="5">
        <v>62.516666671323279</v>
      </c>
      <c r="B1836" s="5">
        <v>0.78504416207169525</v>
      </c>
      <c r="C1836" s="5">
        <v>0.1666</v>
      </c>
      <c r="D1836" s="9">
        <v>2282.6310039444024</v>
      </c>
      <c r="E1836">
        <v>1310.8211620370371</v>
      </c>
      <c r="F1836" s="9">
        <f t="shared" si="56"/>
        <v>1.6359330153342809E-2</v>
      </c>
      <c r="G1836" s="9">
        <f t="shared" si="57"/>
        <v>4.135933015334281E-2</v>
      </c>
      <c r="H1836" s="9">
        <f>E1836-$E$2</f>
        <v>1018.6642592592593</v>
      </c>
      <c r="I1836" s="9">
        <f>IF(H1836=0,Sheet1!$S$1,((D1836-C1836*$Q$2-1420*C1836-H1836*B1836*$Q$1-C1836*H1836*$Q$1)/(H1836*G1836)))</f>
        <v>19.64036402999324</v>
      </c>
      <c r="J1836" s="9">
        <f>I1836/(Sheet1!$S$4*SQRT(Sheet1!$S$5))</f>
        <v>10.050562943278676</v>
      </c>
      <c r="K1836" s="9"/>
      <c r="L1836" s="9"/>
      <c r="M1836" s="9"/>
    </row>
    <row r="1837" spans="1:13" x14ac:dyDescent="0.25">
      <c r="A1837" s="5">
        <v>62.550000001971299</v>
      </c>
      <c r="B1837" s="5">
        <v>0.7870856732691961</v>
      </c>
      <c r="C1837" s="5">
        <v>0.16846307692307694</v>
      </c>
      <c r="D1837" s="9">
        <v>2285.5044906282601</v>
      </c>
      <c r="E1837">
        <v>1300.9249027777778</v>
      </c>
      <c r="F1837" s="9">
        <f t="shared" si="56"/>
        <v>1.6025047308188021E-2</v>
      </c>
      <c r="G1837" s="9">
        <f t="shared" si="57"/>
        <v>4.1025047308188026E-2</v>
      </c>
      <c r="H1837" s="9">
        <f>E1837-$E$2</f>
        <v>1008.768</v>
      </c>
      <c r="I1837" s="9">
        <f>IF(H1837=0,Sheet1!$S$1,((D1837-C1837*$Q$2-1420*C1837-H1837*B1837*$Q$1-C1837*H1837*$Q$1)/(H1837*G1837)))</f>
        <v>20.092024238983676</v>
      </c>
      <c r="J1837" s="9">
        <f>I1837/(Sheet1!$S$4*SQRT(Sheet1!$S$5))</f>
        <v>10.281691009566067</v>
      </c>
      <c r="K1837" s="9"/>
      <c r="L1837" s="9"/>
      <c r="M1837" s="9"/>
    </row>
    <row r="1838" spans="1:13" x14ac:dyDescent="0.25">
      <c r="A1838" s="5">
        <v>62.583333332619318</v>
      </c>
      <c r="B1838" s="5">
        <v>0.78757546204088413</v>
      </c>
      <c r="C1838" s="5">
        <v>0.16846307692307694</v>
      </c>
      <c r="D1838" s="9">
        <v>2287.7220154691458</v>
      </c>
      <c r="E1838">
        <v>1300.9249027777778</v>
      </c>
      <c r="F1838" s="9">
        <f t="shared" si="56"/>
        <v>1.6025047308188021E-2</v>
      </c>
      <c r="G1838" s="9">
        <f t="shared" si="57"/>
        <v>4.1025047308188026E-2</v>
      </c>
      <c r="H1838" s="9">
        <f>E1838-$E$2</f>
        <v>1008.768</v>
      </c>
      <c r="I1838" s="9">
        <f>IF(H1838=0,Sheet1!$S$1,((D1838-C1838*$Q$2-1420*C1838-H1838*B1838*$Q$1-C1838*H1838*$Q$1)/(H1838*G1838)))</f>
        <v>20.132856761590052</v>
      </c>
      <c r="J1838" s="9">
        <f>I1838/(Sheet1!$S$4*SQRT(Sheet1!$S$5))</f>
        <v>10.302586235233042</v>
      </c>
      <c r="K1838" s="9"/>
      <c r="L1838" s="9"/>
      <c r="M1838" s="9"/>
    </row>
    <row r="1839" spans="1:13" x14ac:dyDescent="0.25">
      <c r="A1839" s="5">
        <v>62.616666663267338</v>
      </c>
      <c r="B1839" s="5">
        <v>0.78867833668550491</v>
      </c>
      <c r="C1839" s="5">
        <v>0.17001692307692307</v>
      </c>
      <c r="D1839" s="9">
        <v>2284.7587514535862</v>
      </c>
      <c r="E1839">
        <v>1307.28575</v>
      </c>
      <c r="F1839" s="9">
        <f t="shared" si="56"/>
        <v>1.6239371818859698E-2</v>
      </c>
      <c r="G1839" s="9">
        <f t="shared" si="57"/>
        <v>4.1239371818859699E-2</v>
      </c>
      <c r="H1839" s="9">
        <f>E1839-$E$2</f>
        <v>1015.1288472222222</v>
      </c>
      <c r="I1839" s="9">
        <f>IF(H1839=0,Sheet1!$S$1,((D1839-C1839*$Q$2-1420*C1839-H1839*B1839*$Q$1-C1839*H1839*$Q$1)/(H1839*G1839)))</f>
        <v>19.514462876020321</v>
      </c>
      <c r="J1839" s="9">
        <f>I1839/(Sheet1!$S$4*SQRT(Sheet1!$S$5))</f>
        <v>9.9861355492291644</v>
      </c>
      <c r="K1839" s="9"/>
      <c r="L1839" s="9"/>
      <c r="M1839" s="9"/>
    </row>
    <row r="1840" spans="1:13" x14ac:dyDescent="0.25">
      <c r="A1840" s="5">
        <v>62.666666664478058</v>
      </c>
      <c r="B1840" s="5">
        <v>0.79017622058972303</v>
      </c>
      <c r="C1840" s="5">
        <v>0.17262</v>
      </c>
      <c r="D1840" s="9">
        <v>2280.7074949978669</v>
      </c>
      <c r="E1840">
        <v>1306.6016342592593</v>
      </c>
      <c r="F1840" s="9">
        <f t="shared" si="56"/>
        <v>1.6216228405994369E-2</v>
      </c>
      <c r="G1840" s="9">
        <f t="shared" si="57"/>
        <v>4.1216228405994371E-2</v>
      </c>
      <c r="H1840" s="9">
        <f>E1840-$E$2</f>
        <v>1014.4447314814815</v>
      </c>
      <c r="I1840" s="9">
        <f>IF(H1840=0,Sheet1!$S$1,((D1840-C1840*$Q$2-1420*C1840-H1840*B1840*$Q$1-C1840*H1840*$Q$1)/(H1840*G1840)))</f>
        <v>19.195294446372845</v>
      </c>
      <c r="J1840" s="9">
        <f>I1840/(Sheet1!$S$4*SQRT(Sheet1!$S$5))</f>
        <v>9.8228074975300892</v>
      </c>
      <c r="K1840" s="9"/>
      <c r="L1840" s="9"/>
      <c r="M1840" s="9"/>
    </row>
    <row r="1841" spans="1:13" x14ac:dyDescent="0.25">
      <c r="A1841" s="5">
        <v>62.700000005603457</v>
      </c>
      <c r="B1841" s="5">
        <v>0.79108689699706514</v>
      </c>
      <c r="C1841" s="5">
        <v>0.1720876923076923</v>
      </c>
      <c r="D1841" s="9">
        <v>2275.1775211984732</v>
      </c>
      <c r="E1841">
        <v>1304.8728287037034</v>
      </c>
      <c r="F1841" s="9">
        <f t="shared" si="56"/>
        <v>1.6157843023312562E-2</v>
      </c>
      <c r="G1841" s="9">
        <f t="shared" si="57"/>
        <v>4.115784302331256E-2</v>
      </c>
      <c r="H1841" s="9">
        <f>E1841-$E$2</f>
        <v>1012.7159259259256</v>
      </c>
      <c r="I1841" s="9">
        <f>IF(H1841=0,Sheet1!$S$1,((D1841-C1841*$Q$2-1420*C1841-H1841*B1841*$Q$1-C1841*H1841*$Q$1)/(H1841*G1841)))</f>
        <v>19.187679774349899</v>
      </c>
      <c r="J1841" s="9">
        <f>I1841/(Sheet1!$S$4*SQRT(Sheet1!$S$5))</f>
        <v>9.8189108416258417</v>
      </c>
      <c r="K1841" s="9"/>
      <c r="L1841" s="9"/>
      <c r="M1841" s="9"/>
    </row>
    <row r="1842" spans="1:13" x14ac:dyDescent="0.25">
      <c r="A1842" s="5">
        <v>62.733333336251476</v>
      </c>
      <c r="B1842" s="5">
        <v>0.79193300545401646</v>
      </c>
      <c r="C1842" s="5">
        <v>0.1720876923076923</v>
      </c>
      <c r="D1842" s="9">
        <v>2268.0107271343295</v>
      </c>
      <c r="E1842">
        <v>1304.8728287037034</v>
      </c>
      <c r="F1842" s="9">
        <f t="shared" si="56"/>
        <v>1.6157843023312562E-2</v>
      </c>
      <c r="G1842" s="9">
        <f t="shared" si="57"/>
        <v>4.115784302331256E-2</v>
      </c>
      <c r="H1842" s="9">
        <f>E1842-$E$2</f>
        <v>1012.7159259259256</v>
      </c>
      <c r="I1842" s="9">
        <f>IF(H1842=0,Sheet1!$S$1,((D1842-C1842*$Q$2-1420*C1842-H1842*B1842*$Q$1-C1842*H1842*$Q$1)/(H1842*G1842)))</f>
        <v>18.993781135110641</v>
      </c>
      <c r="J1842" s="9">
        <f>I1842/(Sheet1!$S$4*SQRT(Sheet1!$S$5))</f>
        <v>9.7196870963167328</v>
      </c>
      <c r="K1842" s="9"/>
      <c r="L1842" s="9"/>
      <c r="M1842" s="9"/>
    </row>
    <row r="1843" spans="1:13" x14ac:dyDescent="0.25">
      <c r="A1843" s="5">
        <v>62.766666666899496</v>
      </c>
      <c r="B1843" s="5">
        <v>0.79272082930220944</v>
      </c>
      <c r="C1843" s="5">
        <v>0.17146923076923076</v>
      </c>
      <c r="D1843" s="9">
        <v>2268.5651101709559</v>
      </c>
      <c r="E1843">
        <v>1294.2590185185186</v>
      </c>
      <c r="F1843" s="9">
        <f t="shared" si="56"/>
        <v>1.5802508951310894E-2</v>
      </c>
      <c r="G1843" s="9">
        <f t="shared" si="57"/>
        <v>4.0802508951310892E-2</v>
      </c>
      <c r="H1843" s="9">
        <f>E1843-$E$2</f>
        <v>1002.1021157407408</v>
      </c>
      <c r="I1843" s="9">
        <f>IF(H1843=0,Sheet1!$S$1,((D1843-C1843*$Q$2-1420*C1843-H1843*B1843*$Q$1-C1843*H1843*$Q$1)/(H1843*G1843)))</f>
        <v>19.676616124209904</v>
      </c>
      <c r="J1843" s="9">
        <f>I1843/(Sheet1!$S$4*SQRT(Sheet1!$S$5))</f>
        <v>10.069114226452136</v>
      </c>
      <c r="K1843" s="9"/>
      <c r="L1843" s="9"/>
      <c r="M1843" s="9"/>
    </row>
    <row r="1844" spans="1:13" x14ac:dyDescent="0.25">
      <c r="A1844" s="5">
        <v>62.799999997547516</v>
      </c>
      <c r="B1844" s="5">
        <v>0.79345377849228704</v>
      </c>
      <c r="C1844" s="5">
        <v>0.17146923076923076</v>
      </c>
      <c r="D1844" s="9">
        <v>2274.0771262623261</v>
      </c>
      <c r="E1844">
        <v>1294.2590185185186</v>
      </c>
      <c r="F1844" s="9">
        <f t="shared" si="56"/>
        <v>1.5802508951310894E-2</v>
      </c>
      <c r="G1844" s="9">
        <f t="shared" si="57"/>
        <v>4.0802508951310892E-2</v>
      </c>
      <c r="H1844" s="9">
        <f>E1844-$E$2</f>
        <v>1002.1021157407408</v>
      </c>
      <c r="I1844" s="9">
        <f>IF(H1844=0,Sheet1!$S$1,((D1844-C1844*$Q$2-1420*C1844-H1844*B1844*$Q$1-C1844*H1844*$Q$1)/(H1844*G1844)))</f>
        <v>19.792238028051901</v>
      </c>
      <c r="J1844" s="9">
        <f>I1844/(Sheet1!$S$4*SQRT(Sheet1!$S$5))</f>
        <v>10.128281420115711</v>
      </c>
      <c r="K1844" s="9"/>
      <c r="L1844" s="9"/>
      <c r="M1844" s="9"/>
    </row>
    <row r="1845" spans="1:13" x14ac:dyDescent="0.25">
      <c r="A1845" s="5">
        <v>62.849999998758236</v>
      </c>
      <c r="B1845" s="5">
        <v>0.79445166575507153</v>
      </c>
      <c r="C1845" s="5">
        <v>0.17118923076923076</v>
      </c>
      <c r="D1845" s="9">
        <v>2280.8349882803805</v>
      </c>
      <c r="E1845">
        <v>1292.986574074074</v>
      </c>
      <c r="F1845" s="9">
        <f t="shared" si="56"/>
        <v>1.5760268108340535E-2</v>
      </c>
      <c r="G1845" s="9">
        <f t="shared" si="57"/>
        <v>4.0760268108340533E-2</v>
      </c>
      <c r="H1845" s="9">
        <f>E1845-$E$2</f>
        <v>1000.8296712962963</v>
      </c>
      <c r="I1845" s="9">
        <f>IF(H1845=0,Sheet1!$S$1,((D1845-C1845*$Q$2-1420*C1845-H1845*B1845*$Q$1-C1845*H1845*$Q$1)/(H1845*G1845)))</f>
        <v>20.034227777134369</v>
      </c>
      <c r="J1845" s="9">
        <f>I1845/(Sheet1!$S$4*SQRT(Sheet1!$S$5))</f>
        <v>10.252114827738268</v>
      </c>
      <c r="K1845" s="9"/>
      <c r="L1845" s="9"/>
      <c r="M1845" s="9"/>
    </row>
    <row r="1846" spans="1:13" x14ac:dyDescent="0.25">
      <c r="A1846" s="5">
        <v>62.883333339883634</v>
      </c>
      <c r="B1846" s="5">
        <v>0.79503660756564387</v>
      </c>
      <c r="C1846" s="5">
        <v>0.16908051282051284</v>
      </c>
      <c r="D1846" s="9">
        <v>2293.8939902319689</v>
      </c>
      <c r="E1846">
        <v>1292.5020231481483</v>
      </c>
      <c r="F1846" s="9">
        <f t="shared" si="56"/>
        <v>1.5744202787950315E-2</v>
      </c>
      <c r="G1846" s="9">
        <f t="shared" si="57"/>
        <v>4.0744202787950316E-2</v>
      </c>
      <c r="H1846" s="9">
        <f>E1846-$E$2</f>
        <v>1000.3451203703705</v>
      </c>
      <c r="I1846" s="9">
        <f>IF(H1846=0,Sheet1!$S$1,((D1846-C1846*$Q$2-1420*C1846-H1846*B1846*$Q$1-C1846*H1846*$Q$1)/(H1846*G1846)))</f>
        <v>20.554816606603595</v>
      </c>
      <c r="J1846" s="9">
        <f>I1846/(Sheet1!$S$4*SQRT(Sheet1!$S$5))</f>
        <v>10.518515735081838</v>
      </c>
      <c r="K1846" s="9"/>
      <c r="L1846" s="9"/>
      <c r="M1846" s="9"/>
    </row>
    <row r="1847" spans="1:13" x14ac:dyDescent="0.25">
      <c r="A1847" s="5">
        <v>62.916666670531654</v>
      </c>
      <c r="B1847" s="5">
        <v>0.79555288896921739</v>
      </c>
      <c r="C1847" s="5">
        <v>0.1687148717948718</v>
      </c>
      <c r="D1847" s="9">
        <v>2300.5865201893348</v>
      </c>
      <c r="E1847">
        <v>1293.7537731481482</v>
      </c>
      <c r="F1847" s="9">
        <f t="shared" si="56"/>
        <v>1.5785727350264421E-2</v>
      </c>
      <c r="G1847" s="9">
        <f t="shared" si="57"/>
        <v>4.0785727350264422E-2</v>
      </c>
      <c r="H1847" s="9">
        <f>E1847-$E$2</f>
        <v>1001.5968703703704</v>
      </c>
      <c r="I1847" s="9">
        <f>IF(H1847=0,Sheet1!$S$1,((D1847-C1847*$Q$2-1420*C1847-H1847*B1847*$Q$1-C1847*H1847*$Q$1)/(H1847*G1847)))</f>
        <v>20.659115174053007</v>
      </c>
      <c r="J1847" s="9">
        <f>I1847/(Sheet1!$S$4*SQRT(Sheet1!$S$5))</f>
        <v>10.571888438125594</v>
      </c>
      <c r="K1847" s="9"/>
      <c r="L1847" s="9"/>
      <c r="M1847" s="9"/>
    </row>
    <row r="1848" spans="1:13" x14ac:dyDescent="0.25">
      <c r="A1848" s="5">
        <v>62.950000001179674</v>
      </c>
      <c r="B1848" s="5">
        <v>0.79600168709300834</v>
      </c>
      <c r="C1848" s="5">
        <v>0.16707384615384616</v>
      </c>
      <c r="D1848" s="9">
        <v>2309.5055367547843</v>
      </c>
      <c r="E1848">
        <v>1291.9518796296295</v>
      </c>
      <c r="F1848" s="9">
        <f t="shared" si="56"/>
        <v>1.5725976191057148E-2</v>
      </c>
      <c r="G1848" s="9">
        <f t="shared" si="57"/>
        <v>4.0725976191057153E-2</v>
      </c>
      <c r="H1848" s="9">
        <f>E1848-$E$2</f>
        <v>999.79497685185174</v>
      </c>
      <c r="I1848" s="9">
        <f>IF(H1848=0,Sheet1!$S$1,((D1848-C1848*$Q$2-1420*C1848-H1848*B1848*$Q$1-C1848*H1848*$Q$1)/(H1848*G1848)))</f>
        <v>21.124159978437213</v>
      </c>
      <c r="J1848" s="9">
        <f>I1848/(Sheet1!$S$4*SQRT(Sheet1!$S$5))</f>
        <v>10.80986580304462</v>
      </c>
      <c r="K1848" s="9"/>
      <c r="L1848" s="9"/>
      <c r="M1848" s="9"/>
    </row>
    <row r="1849" spans="1:13" x14ac:dyDescent="0.25">
      <c r="A1849" s="5">
        <v>62.983333331827694</v>
      </c>
      <c r="B1849" s="5">
        <v>0.79637776857179243</v>
      </c>
      <c r="C1849" s="5">
        <v>0.16707384615384616</v>
      </c>
      <c r="D1849" s="9">
        <v>2307.4019364925075</v>
      </c>
      <c r="E1849">
        <v>1291.9518796296295</v>
      </c>
      <c r="F1849" s="9">
        <f t="shared" si="56"/>
        <v>1.5725976191057148E-2</v>
      </c>
      <c r="G1849" s="9">
        <f t="shared" si="57"/>
        <v>4.0725976191057153E-2</v>
      </c>
      <c r="H1849" s="9">
        <f>E1849-$E$2</f>
        <v>999.79497685185174</v>
      </c>
      <c r="I1849" s="9">
        <f>IF(H1849=0,Sheet1!$S$1,((D1849-C1849*$Q$2-1420*C1849-H1849*B1849*$Q$1-C1849*H1849*$Q$1)/(H1849*G1849)))</f>
        <v>21.062634463491825</v>
      </c>
      <c r="J1849" s="9">
        <f>I1849/(Sheet1!$S$4*SQRT(Sheet1!$S$5))</f>
        <v>10.77838135297883</v>
      </c>
      <c r="K1849" s="9"/>
      <c r="L1849" s="9"/>
      <c r="M1849" s="9"/>
    </row>
    <row r="1850" spans="1:13" x14ac:dyDescent="0.25">
      <c r="A1850" s="5">
        <v>63.033333333038414</v>
      </c>
      <c r="B1850" s="5">
        <v>0.79679489061298481</v>
      </c>
      <c r="C1850" s="5">
        <v>0.1669251282051282</v>
      </c>
      <c r="D1850" s="9">
        <v>2305.3847603464073</v>
      </c>
      <c r="E1850">
        <v>1295.0124583333334</v>
      </c>
      <c r="F1850" s="9">
        <f t="shared" si="56"/>
        <v>1.5827556708757344E-2</v>
      </c>
      <c r="G1850" s="9">
        <f t="shared" si="57"/>
        <v>4.0827556708757345E-2</v>
      </c>
      <c r="H1850" s="9">
        <f>E1850-$E$2</f>
        <v>1002.8555555555556</v>
      </c>
      <c r="I1850" s="9">
        <f>IF(H1850=0,Sheet1!$S$1,((D1850-C1850*$Q$2-1420*C1850-H1850*B1850*$Q$1-C1850*H1850*$Q$1)/(H1850*G1850)))</f>
        <v>20.822059642868247</v>
      </c>
      <c r="J1850" s="9">
        <f>I1850/(Sheet1!$S$4*SQRT(Sheet1!$S$5))</f>
        <v>10.655272006657508</v>
      </c>
      <c r="K1850" s="9"/>
      <c r="L1850" s="9"/>
      <c r="M1850" s="9"/>
    </row>
    <row r="1851" spans="1:13" x14ac:dyDescent="0.25">
      <c r="A1851" s="5">
        <v>63.066666663686433</v>
      </c>
      <c r="B1851" s="5">
        <v>0.79696463278647089</v>
      </c>
      <c r="C1851" s="5">
        <v>0.16768717948717948</v>
      </c>
      <c r="D1851" s="9">
        <v>2298.1950503905637</v>
      </c>
      <c r="E1851">
        <v>1294.0890462962964</v>
      </c>
      <c r="F1851" s="9">
        <f t="shared" si="56"/>
        <v>1.5796862017564892E-2</v>
      </c>
      <c r="G1851" s="9">
        <f t="shared" si="57"/>
        <v>4.0796862017564897E-2</v>
      </c>
      <c r="H1851" s="9">
        <f>E1851-$E$2</f>
        <v>1001.9321435185186</v>
      </c>
      <c r="I1851" s="9">
        <f>IF(H1851=0,Sheet1!$S$1,((D1851-C1851*$Q$2-1420*C1851-H1851*B1851*$Q$1-C1851*H1851*$Q$1)/(H1851*G1851)))</f>
        <v>20.632916257916655</v>
      </c>
      <c r="J1851" s="9">
        <f>I1851/(Sheet1!$S$4*SQRT(Sheet1!$S$5))</f>
        <v>10.558481667493851</v>
      </c>
      <c r="K1851" s="9"/>
      <c r="L1851" s="9"/>
      <c r="M1851" s="9"/>
    </row>
    <row r="1852" spans="1:13" x14ac:dyDescent="0.25">
      <c r="A1852" s="5">
        <v>63.100000004811832</v>
      </c>
      <c r="B1852" s="5">
        <v>0.79703527178478573</v>
      </c>
      <c r="C1852" s="5">
        <v>0.16824564102564102</v>
      </c>
      <c r="D1852" s="9">
        <v>2288.4696659503966</v>
      </c>
      <c r="E1852">
        <v>1296.2520833333333</v>
      </c>
      <c r="F1852" s="9">
        <f t="shared" si="56"/>
        <v>1.5868825960601962E-2</v>
      </c>
      <c r="G1852" s="9">
        <f t="shared" si="57"/>
        <v>4.0868825960601964E-2</v>
      </c>
      <c r="H1852" s="9">
        <f>E1852-$E$2</f>
        <v>1004.0951805555555</v>
      </c>
      <c r="I1852" s="9">
        <f>IF(H1852=0,Sheet1!$S$1,((D1852-C1852*$Q$2-1420*C1852-H1852*B1852*$Q$1-C1852*H1852*$Q$1)/(H1852*G1852)))</f>
        <v>20.210180530805886</v>
      </c>
      <c r="J1852" s="9">
        <f>I1852/(Sheet1!$S$4*SQRT(Sheet1!$S$5))</f>
        <v>10.342155125520843</v>
      </c>
      <c r="K1852" s="9"/>
      <c r="L1852" s="9"/>
      <c r="M1852" s="9"/>
    </row>
    <row r="1853" spans="1:13" x14ac:dyDescent="0.25">
      <c r="A1853" s="5">
        <v>63.133333335459852</v>
      </c>
      <c r="B1853" s="5">
        <v>0.79700471172293841</v>
      </c>
      <c r="C1853" s="5">
        <v>0.16824564102564102</v>
      </c>
      <c r="D1853" s="9">
        <v>2279.2661164677761</v>
      </c>
      <c r="E1853">
        <v>1296.2520833333333</v>
      </c>
      <c r="F1853" s="9">
        <f t="shared" si="56"/>
        <v>1.5868825960601962E-2</v>
      </c>
      <c r="G1853" s="9">
        <f t="shared" si="57"/>
        <v>4.0868825960601964E-2</v>
      </c>
      <c r="H1853" s="9">
        <f>E1853-$E$2</f>
        <v>1004.0951805555555</v>
      </c>
      <c r="I1853" s="9">
        <f>IF(H1853=0,Sheet1!$S$1,((D1853-C1853*$Q$2-1420*C1853-H1853*B1853*$Q$1-C1853*H1853*$Q$1)/(H1853*G1853)))</f>
        <v>19.986700295108761</v>
      </c>
      <c r="J1853" s="9">
        <f>I1853/(Sheet1!$S$4*SQRT(Sheet1!$S$5))</f>
        <v>10.227793590672373</v>
      </c>
      <c r="K1853" s="9"/>
      <c r="L1853" s="9"/>
      <c r="M1853" s="9"/>
    </row>
    <row r="1854" spans="1:13" x14ac:dyDescent="0.25">
      <c r="A1854" s="5">
        <v>63.166666666107872</v>
      </c>
      <c r="B1854" s="5">
        <v>0.7968793168687931</v>
      </c>
      <c r="C1854" s="5">
        <v>0.16796102564102564</v>
      </c>
      <c r="D1854" s="9">
        <v>2276.9207193431844</v>
      </c>
      <c r="E1854">
        <v>1298.6061712962965</v>
      </c>
      <c r="F1854" s="9">
        <f t="shared" si="56"/>
        <v>1.5947398103345944E-2</v>
      </c>
      <c r="G1854" s="9">
        <f t="shared" si="57"/>
        <v>4.0947398103345946E-2</v>
      </c>
      <c r="H1854" s="9">
        <f>E1854-$E$2</f>
        <v>1006.4492685185187</v>
      </c>
      <c r="I1854" s="9">
        <f>IF(H1854=0,Sheet1!$S$1,((D1854-C1854*$Q$2-1420*C1854-H1854*B1854*$Q$1-C1854*H1854*$Q$1)/(H1854*G1854)))</f>
        <v>19.813989352268553</v>
      </c>
      <c r="J1854" s="9">
        <f>I1854/(Sheet1!$S$4*SQRT(Sheet1!$S$5))</f>
        <v>10.139412224657075</v>
      </c>
      <c r="K1854" s="9"/>
      <c r="L1854" s="9"/>
      <c r="M1854" s="9"/>
    </row>
    <row r="1855" spans="1:13" x14ac:dyDescent="0.25">
      <c r="A1855" s="5">
        <v>63.216666667318592</v>
      </c>
      <c r="B1855" s="5">
        <v>0.79654713768881114</v>
      </c>
      <c r="C1855" s="5">
        <v>0.16680410256410255</v>
      </c>
      <c r="D1855" s="9">
        <v>2283.835822083201</v>
      </c>
      <c r="E1855">
        <v>1299.8214305555557</v>
      </c>
      <c r="F1855" s="9">
        <f t="shared" si="56"/>
        <v>1.5988062602733978E-2</v>
      </c>
      <c r="G1855" s="9">
        <f t="shared" si="57"/>
        <v>4.098806260273398E-2</v>
      </c>
      <c r="H1855" s="9">
        <f>E1855-$E$2</f>
        <v>1007.6645277777779</v>
      </c>
      <c r="I1855" s="9">
        <f>IF(H1855=0,Sheet1!$S$1,((D1855-C1855*$Q$2-1420*C1855-H1855*B1855*$Q$1-C1855*H1855*$Q$1)/(H1855*G1855)))</f>
        <v>20.016955621384643</v>
      </c>
      <c r="J1855" s="9">
        <f>I1855/(Sheet1!$S$4*SQRT(Sheet1!$S$5))</f>
        <v>10.243276147952921</v>
      </c>
      <c r="K1855" s="9"/>
      <c r="L1855" s="9"/>
      <c r="M1855" s="9"/>
    </row>
    <row r="1856" spans="1:13" x14ac:dyDescent="0.25">
      <c r="A1856" s="5">
        <v>63.249999997966611</v>
      </c>
      <c r="B1856" s="5">
        <v>0.79624768485777664</v>
      </c>
      <c r="C1856" s="5">
        <v>0.16680410256410255</v>
      </c>
      <c r="D1856" s="9">
        <v>2291.8115426398726</v>
      </c>
      <c r="E1856">
        <v>1299.8214305555557</v>
      </c>
      <c r="F1856" s="9">
        <f t="shared" si="56"/>
        <v>1.5988062602733978E-2</v>
      </c>
      <c r="G1856" s="9">
        <f t="shared" si="57"/>
        <v>4.098806260273398E-2</v>
      </c>
      <c r="H1856" s="9">
        <f>E1856-$E$2</f>
        <v>1007.6645277777779</v>
      </c>
      <c r="I1856" s="9">
        <f>IF(H1856=0,Sheet1!$S$1,((D1856-C1856*$Q$2-1420*C1856-H1856*B1856*$Q$1-C1856*H1856*$Q$1)/(H1856*G1856)))</f>
        <v>20.217864629895125</v>
      </c>
      <c r="J1856" s="9">
        <f>I1856/(Sheet1!$S$4*SQRT(Sheet1!$S$5))</f>
        <v>10.346087309335809</v>
      </c>
      <c r="K1856" s="9"/>
      <c r="L1856" s="9"/>
      <c r="M1856" s="9"/>
    </row>
    <row r="1857" spans="1:13" x14ac:dyDescent="0.25">
      <c r="A1857" s="5">
        <v>63.28333333909201</v>
      </c>
      <c r="B1857" s="5">
        <v>0.79591030480061664</v>
      </c>
      <c r="C1857" s="5">
        <v>0.1667651282051282</v>
      </c>
      <c r="D1857" s="9">
        <v>2298.9483710615077</v>
      </c>
      <c r="E1857">
        <v>1297.1470648148147</v>
      </c>
      <c r="F1857" s="9">
        <f t="shared" si="56"/>
        <v>1.589866669718101E-2</v>
      </c>
      <c r="G1857" s="9">
        <f t="shared" si="57"/>
        <v>4.0898666697181008E-2</v>
      </c>
      <c r="H1857" s="9">
        <f>E1857-$E$2</f>
        <v>1004.990162037037</v>
      </c>
      <c r="I1857" s="9">
        <f>IF(H1857=0,Sheet1!$S$1,((D1857-C1857*$Q$2-1420*C1857-H1857*B1857*$Q$1-C1857*H1857*$Q$1)/(H1857*G1857)))</f>
        <v>20.568749188669518</v>
      </c>
      <c r="J1857" s="9">
        <f>I1857/(Sheet1!$S$4*SQRT(Sheet1!$S$5))</f>
        <v>10.525645454918095</v>
      </c>
      <c r="K1857" s="9"/>
      <c r="L1857" s="9"/>
      <c r="M1857" s="9"/>
    </row>
    <row r="1858" spans="1:13" x14ac:dyDescent="0.25">
      <c r="A1858" s="5">
        <v>63.31666666974003</v>
      </c>
      <c r="B1858" s="5">
        <v>0.79556660442057336</v>
      </c>
      <c r="C1858" s="5">
        <v>0.16729692307692307</v>
      </c>
      <c r="D1858" s="9">
        <v>2303.1365441788489</v>
      </c>
      <c r="E1858">
        <v>1296.3454953703701</v>
      </c>
      <c r="F1858" s="9">
        <f t="shared" si="56"/>
        <v>1.5871938757794531E-2</v>
      </c>
      <c r="G1858" s="9">
        <f t="shared" si="57"/>
        <v>4.0871938757794532E-2</v>
      </c>
      <c r="H1858" s="9">
        <f>E1858-$E$2</f>
        <v>1004.1885925925924</v>
      </c>
      <c r="I1858" s="9">
        <f>IF(H1858=0,Sheet1!$S$1,((D1858-C1858*$Q$2-1420*C1858-H1858*B1858*$Q$1-C1858*H1858*$Q$1)/(H1858*G1858)))</f>
        <v>20.683185331030586</v>
      </c>
      <c r="J1858" s="9">
        <f>I1858/(Sheet1!$S$4*SQRT(Sheet1!$S$5))</f>
        <v>10.584205858891742</v>
      </c>
      <c r="K1858" s="9"/>
      <c r="L1858" s="9"/>
      <c r="M1858" s="9"/>
    </row>
    <row r="1859" spans="1:13" x14ac:dyDescent="0.25">
      <c r="A1859" s="5">
        <v>63.36666667095075</v>
      </c>
      <c r="B1859" s="5">
        <v>0.79508791692433223</v>
      </c>
      <c r="C1859" s="5">
        <v>0.17048512820512821</v>
      </c>
      <c r="D1859" s="9">
        <v>2296.6814511077532</v>
      </c>
      <c r="E1859">
        <v>1293.8156435185185</v>
      </c>
      <c r="F1859" s="9">
        <f t="shared" ref="F1859:F1922" si="58">(0.0000000000567*$Q$4*(E1859^4-$Q$5^4))/(E1859-$Q$5)</f>
        <v>1.5787781710561694E-2</v>
      </c>
      <c r="G1859" s="9">
        <f t="shared" ref="G1859:G1922" si="59">F1859+$Q$3</f>
        <v>4.0787781710561695E-2</v>
      </c>
      <c r="H1859" s="9">
        <f>E1859-$E$2</f>
        <v>1001.6587407407408</v>
      </c>
      <c r="I1859" s="9">
        <f>IF(H1859=0,Sheet1!$S$1,((D1859-C1859*$Q$2-1420*C1859-H1859*B1859*$Q$1-C1859*H1859*$Q$1)/(H1859*G1859)))</f>
        <v>20.416287494878713</v>
      </c>
      <c r="J1859" s="9">
        <f>I1859/(Sheet1!$S$4*SQRT(Sheet1!$S$5))</f>
        <v>10.447626236560263</v>
      </c>
      <c r="K1859" s="9"/>
      <c r="L1859" s="9"/>
      <c r="M1859" s="9"/>
    </row>
    <row r="1860" spans="1:13" x14ac:dyDescent="0.25">
      <c r="A1860" s="5">
        <v>63.400000001598769</v>
      </c>
      <c r="B1860" s="5">
        <v>0.7944116342721691</v>
      </c>
      <c r="C1860" s="5">
        <v>0.17362051282051283</v>
      </c>
      <c r="D1860" s="9">
        <v>2292.463560211766</v>
      </c>
      <c r="E1860">
        <v>1298.9725555555556</v>
      </c>
      <c r="F1860" s="9">
        <f t="shared" si="58"/>
        <v>1.5959650516614982E-2</v>
      </c>
      <c r="G1860" s="9">
        <f t="shared" si="59"/>
        <v>4.0959650516614987E-2</v>
      </c>
      <c r="H1860" s="9">
        <f>E1860-$E$2</f>
        <v>1006.8156527777778</v>
      </c>
      <c r="I1860" s="9">
        <f>IF(H1860=0,Sheet1!$S$1,((D1860-C1860*$Q$2-1420*C1860-H1860*B1860*$Q$1-C1860*H1860*$Q$1)/(H1860*G1860)))</f>
        <v>19.739535933136832</v>
      </c>
      <c r="J1860" s="9">
        <f>I1860/(Sheet1!$S$4*SQRT(Sheet1!$S$5))</f>
        <v>10.101312178538636</v>
      </c>
      <c r="K1860" s="9"/>
      <c r="L1860" s="9"/>
      <c r="M1860" s="9"/>
    </row>
    <row r="1861" spans="1:13" x14ac:dyDescent="0.25">
      <c r="A1861" s="5">
        <v>63.433333332246789</v>
      </c>
      <c r="B1861" s="5">
        <v>0.79454073216534304</v>
      </c>
      <c r="C1861" s="5">
        <v>0.17362051282051283</v>
      </c>
      <c r="D1861" s="9">
        <v>2294.3778575109131</v>
      </c>
      <c r="E1861">
        <v>1298.9725555555556</v>
      </c>
      <c r="F1861" s="9">
        <f t="shared" si="58"/>
        <v>1.5959650516614982E-2</v>
      </c>
      <c r="G1861" s="9">
        <f t="shared" si="59"/>
        <v>4.0959650516614987E-2</v>
      </c>
      <c r="H1861" s="9">
        <f>E1861-$E$2</f>
        <v>1006.8156527777778</v>
      </c>
      <c r="I1861" s="9">
        <f>IF(H1861=0,Sheet1!$S$1,((D1861-C1861*$Q$2-1420*C1861-H1861*B1861*$Q$1-C1861*H1861*$Q$1)/(H1861*G1861)))</f>
        <v>19.782589569200589</v>
      </c>
      <c r="J1861" s="9">
        <f>I1861/(Sheet1!$S$4*SQRT(Sheet1!$S$5))</f>
        <v>10.123344014533886</v>
      </c>
      <c r="K1861" s="9"/>
      <c r="L1861" s="9"/>
      <c r="M1861" s="9"/>
    </row>
    <row r="1862" spans="1:13" x14ac:dyDescent="0.25">
      <c r="A1862" s="5">
        <v>63.466666673372188</v>
      </c>
      <c r="B1862" s="5">
        <v>0.79429441111895493</v>
      </c>
      <c r="C1862" s="5">
        <v>0.17525846153846153</v>
      </c>
      <c r="D1862" s="9">
        <v>2291.1673336902923</v>
      </c>
      <c r="E1862">
        <v>1294.0520833333335</v>
      </c>
      <c r="F1862" s="9">
        <f t="shared" si="58"/>
        <v>1.5795634189612256E-2</v>
      </c>
      <c r="G1862" s="9">
        <f t="shared" si="59"/>
        <v>4.0795634189612254E-2</v>
      </c>
      <c r="H1862" s="9">
        <f>E1862-$E$2</f>
        <v>1001.8951805555557</v>
      </c>
      <c r="I1862" s="9">
        <f>IF(H1862=0,Sheet1!$S$1,((D1862-C1862*$Q$2-1420*C1862-H1862*B1862*$Q$1-C1862*H1862*$Q$1)/(H1862*G1862)))</f>
        <v>19.868180071075621</v>
      </c>
      <c r="J1862" s="9">
        <f>I1862/(Sheet1!$S$4*SQRT(Sheet1!$S$5))</f>
        <v>10.167143239697337</v>
      </c>
      <c r="K1862" s="9"/>
      <c r="L1862" s="9"/>
      <c r="M1862" s="9"/>
    </row>
    <row r="1863" spans="1:13" x14ac:dyDescent="0.25">
      <c r="A1863" s="5">
        <v>63.500000004020208</v>
      </c>
      <c r="B1863" s="5">
        <v>0.79404689101538328</v>
      </c>
      <c r="C1863" s="5">
        <v>0.17356358974358974</v>
      </c>
      <c r="D1863" s="9">
        <v>2296.1480377976636</v>
      </c>
      <c r="E1863">
        <v>1279.0679120370371</v>
      </c>
      <c r="F1863" s="9">
        <f t="shared" si="58"/>
        <v>1.5303198557082428E-2</v>
      </c>
      <c r="G1863" s="9">
        <f t="shared" si="59"/>
        <v>4.0303198557082427E-2</v>
      </c>
      <c r="H1863" s="9">
        <f>E1863-$E$2</f>
        <v>986.91100925925934</v>
      </c>
      <c r="I1863" s="9">
        <f>IF(H1863=0,Sheet1!$S$1,((D1863-C1863*$Q$2-1420*C1863-H1863*B1863*$Q$1-C1863*H1863*$Q$1)/(H1863*G1863)))</f>
        <v>21.090431868694868</v>
      </c>
      <c r="J1863" s="9">
        <f>I1863/(Sheet1!$S$4*SQRT(Sheet1!$S$5))</f>
        <v>10.792606118376577</v>
      </c>
      <c r="K1863" s="9"/>
      <c r="L1863" s="9"/>
      <c r="M1863" s="9"/>
    </row>
    <row r="1864" spans="1:13" x14ac:dyDescent="0.25">
      <c r="A1864" s="5">
        <v>63.550000005230928</v>
      </c>
      <c r="B1864" s="5">
        <v>0.79363645257001358</v>
      </c>
      <c r="C1864" s="5">
        <v>0.1731902564102564</v>
      </c>
      <c r="D1864" s="9">
        <v>2297.9501444420739</v>
      </c>
      <c r="E1864">
        <v>1281.7306018518518</v>
      </c>
      <c r="F1864" s="9">
        <f t="shared" si="58"/>
        <v>1.538993341622057E-2</v>
      </c>
      <c r="G1864" s="9">
        <f t="shared" si="59"/>
        <v>4.0389933416220575E-2</v>
      </c>
      <c r="H1864" s="9">
        <f>E1864-$E$2</f>
        <v>989.57369907407406</v>
      </c>
      <c r="I1864" s="9">
        <f>IF(H1864=0,Sheet1!$S$1,((D1864-C1864*$Q$2-1420*C1864-H1864*B1864*$Q$1-C1864*H1864*$Q$1)/(H1864*G1864)))</f>
        <v>21.009020436217511</v>
      </c>
      <c r="J1864" s="9">
        <f>I1864/(Sheet1!$S$4*SQRT(Sheet1!$S$5))</f>
        <v>10.750945448280715</v>
      </c>
      <c r="K1864" s="9"/>
      <c r="L1864" s="9"/>
      <c r="M1864" s="9"/>
    </row>
    <row r="1865" spans="1:13" x14ac:dyDescent="0.25">
      <c r="A1865" s="5">
        <v>63.583333335878947</v>
      </c>
      <c r="B1865" s="5">
        <v>0.79333498031243022</v>
      </c>
      <c r="C1865" s="5">
        <v>0.1731902564102564</v>
      </c>
      <c r="D1865" s="9">
        <v>2297.48277796518</v>
      </c>
      <c r="E1865">
        <v>1281.7306018518518</v>
      </c>
      <c r="F1865" s="9">
        <f t="shared" si="58"/>
        <v>1.538993341622057E-2</v>
      </c>
      <c r="G1865" s="9">
        <f t="shared" si="59"/>
        <v>4.0389933416220575E-2</v>
      </c>
      <c r="H1865" s="9">
        <f>E1865-$E$2</f>
        <v>989.57369907407406</v>
      </c>
      <c r="I1865" s="9">
        <f>IF(H1865=0,Sheet1!$S$1,((D1865-C1865*$Q$2-1420*C1865-H1865*B1865*$Q$1-C1865*H1865*$Q$1)/(H1865*G1865)))</f>
        <v>21.005298757614113</v>
      </c>
      <c r="J1865" s="9">
        <f>I1865/(Sheet1!$S$4*SQRT(Sheet1!$S$5))</f>
        <v>10.749040953791663</v>
      </c>
      <c r="K1865" s="9"/>
      <c r="L1865" s="9"/>
      <c r="M1865" s="9"/>
    </row>
    <row r="1866" spans="1:13" x14ac:dyDescent="0.25">
      <c r="A1866" s="5">
        <v>63.616666666526967</v>
      </c>
      <c r="B1866" s="5">
        <v>0.79303080139221138</v>
      </c>
      <c r="C1866" s="5">
        <v>0.17177948717948718</v>
      </c>
      <c r="D1866" s="9">
        <v>2299.2037516912792</v>
      </c>
      <c r="E1866">
        <v>1277.9130925925924</v>
      </c>
      <c r="F1866" s="9">
        <f t="shared" si="58"/>
        <v>1.5265684497410401E-2</v>
      </c>
      <c r="G1866" s="9">
        <f t="shared" si="59"/>
        <v>4.0265684497410401E-2</v>
      </c>
      <c r="H1866" s="9">
        <f>E1866-$E$2</f>
        <v>985.75618981481466</v>
      </c>
      <c r="I1866" s="9">
        <f>IF(H1866=0,Sheet1!$S$1,((D1866-C1866*$Q$2-1420*C1866-H1866*B1866*$Q$1-C1866*H1866*$Q$1)/(H1866*G1866)))</f>
        <v>21.429405414632459</v>
      </c>
      <c r="J1866" s="9">
        <f>I1866/(Sheet1!$S$4*SQRT(Sheet1!$S$5))</f>
        <v>10.966069041688456</v>
      </c>
      <c r="K1866" s="9"/>
      <c r="L1866" s="9"/>
      <c r="M1866" s="9"/>
    </row>
    <row r="1867" spans="1:13" x14ac:dyDescent="0.25">
      <c r="A1867" s="5">
        <v>63.649999997174987</v>
      </c>
      <c r="B1867" s="5">
        <v>0.79273419721795935</v>
      </c>
      <c r="C1867" s="5">
        <v>0.17177948717948718</v>
      </c>
      <c r="D1867" s="9">
        <v>2293.9979925077905</v>
      </c>
      <c r="E1867">
        <v>1277.9130925925924</v>
      </c>
      <c r="F1867" s="9">
        <f t="shared" si="58"/>
        <v>1.5265684497410401E-2</v>
      </c>
      <c r="G1867" s="9">
        <f t="shared" si="59"/>
        <v>4.0265684497410401E-2</v>
      </c>
      <c r="H1867" s="9">
        <f>E1867-$E$2</f>
        <v>985.75618981481466</v>
      </c>
      <c r="I1867" s="9">
        <f>IF(H1867=0,Sheet1!$S$1,((D1867-C1867*$Q$2-1420*C1867-H1867*B1867*$Q$1-C1867*H1867*$Q$1)/(H1867*G1867)))</f>
        <v>21.306119115871834</v>
      </c>
      <c r="J1867" s="9">
        <f>I1867/(Sheet1!$S$4*SQRT(Sheet1!$S$5))</f>
        <v>10.902979747424599</v>
      </c>
      <c r="K1867" s="9"/>
      <c r="L1867" s="9"/>
      <c r="M1867" s="9"/>
    </row>
    <row r="1868" spans="1:13" x14ac:dyDescent="0.25">
      <c r="A1868" s="5">
        <v>63.683333338300386</v>
      </c>
      <c r="B1868" s="5">
        <v>0.79245865212947664</v>
      </c>
      <c r="C1868" s="5">
        <v>0.17248666666666665</v>
      </c>
      <c r="D1868" s="9">
        <v>2291.7350119310795</v>
      </c>
      <c r="E1868">
        <v>1279.8437083333333</v>
      </c>
      <c r="F1868" s="9">
        <f t="shared" si="58"/>
        <v>1.5328435178169475E-2</v>
      </c>
      <c r="G1868" s="9">
        <f t="shared" si="59"/>
        <v>4.0328435178169475E-2</v>
      </c>
      <c r="H1868" s="9">
        <f>E1868-$E$2</f>
        <v>987.68680555555557</v>
      </c>
      <c r="I1868" s="9">
        <f>IF(H1868=0,Sheet1!$S$1,((D1868-C1868*$Q$2-1420*C1868-H1868*B1868*$Q$1-C1868*H1868*$Q$1)/(H1868*G1868)))</f>
        <v>21.068472499293172</v>
      </c>
      <c r="J1868" s="9">
        <f>I1868/(Sheet1!$S$4*SQRT(Sheet1!$S$5))</f>
        <v>10.781368850878406</v>
      </c>
      <c r="K1868" s="9"/>
      <c r="L1868" s="9"/>
      <c r="M1868" s="9"/>
    </row>
    <row r="1869" spans="1:13" x14ac:dyDescent="0.25">
      <c r="A1869" s="5">
        <v>63.733333339511105</v>
      </c>
      <c r="B1869" s="5">
        <v>0.79211704022530616</v>
      </c>
      <c r="C1869" s="5">
        <v>0.17338820512820513</v>
      </c>
      <c r="D1869" s="9">
        <v>2287.9315593652614</v>
      </c>
      <c r="E1869">
        <v>1286.0781620370371</v>
      </c>
      <c r="F1869" s="9">
        <f t="shared" si="58"/>
        <v>1.5532266379239438E-2</v>
      </c>
      <c r="G1869" s="9">
        <f t="shared" si="59"/>
        <v>4.0532266379239443E-2</v>
      </c>
      <c r="H1869" s="9">
        <f>E1869-$E$2</f>
        <v>993.92125925925939</v>
      </c>
      <c r="I1869" s="9">
        <f>IF(H1869=0,Sheet1!$S$1,((D1869-C1869*$Q$2-1420*C1869-H1869*B1869*$Q$1-C1869*H1869*$Q$1)/(H1869*G1869)))</f>
        <v>20.505988868915541</v>
      </c>
      <c r="J1869" s="9">
        <f>I1869/(Sheet1!$S$4*SQRT(Sheet1!$S$5))</f>
        <v>10.493529118221669</v>
      </c>
      <c r="K1869" s="9"/>
      <c r="L1869" s="9"/>
      <c r="M1869" s="9"/>
    </row>
    <row r="1870" spans="1:13" x14ac:dyDescent="0.25">
      <c r="A1870" s="5">
        <v>63.766666670159125</v>
      </c>
      <c r="B1870" s="5">
        <v>0.79195034800010755</v>
      </c>
      <c r="C1870" s="5">
        <v>0.17299282051282053</v>
      </c>
      <c r="D1870" s="9">
        <v>2285.693409802062</v>
      </c>
      <c r="E1870">
        <v>1284.5340462962963</v>
      </c>
      <c r="F1870" s="9">
        <f t="shared" si="58"/>
        <v>1.548161254492595E-2</v>
      </c>
      <c r="G1870" s="9">
        <f t="shared" si="59"/>
        <v>4.0481612544925952E-2</v>
      </c>
      <c r="H1870" s="9">
        <f>E1870-$E$2</f>
        <v>992.37714351851855</v>
      </c>
      <c r="I1870" s="9">
        <f>IF(H1870=0,Sheet1!$S$1,((D1870-C1870*$Q$2-1420*C1870-H1870*B1870*$Q$1-C1870*H1870*$Q$1)/(H1870*G1870)))</f>
        <v>20.58714677755081</v>
      </c>
      <c r="J1870" s="9">
        <f>I1870/(Sheet1!$S$4*SQRT(Sheet1!$S$5))</f>
        <v>10.535060052568811</v>
      </c>
      <c r="K1870" s="9"/>
      <c r="L1870" s="9"/>
      <c r="M1870" s="9"/>
    </row>
    <row r="1871" spans="1:13" x14ac:dyDescent="0.25">
      <c r="A1871" s="5">
        <v>63.800000000807145</v>
      </c>
      <c r="B1871" s="5">
        <v>0.79184699393347968</v>
      </c>
      <c r="C1871" s="5">
        <v>0.17298358974358974</v>
      </c>
      <c r="D1871" s="9">
        <v>2275.2077831847096</v>
      </c>
      <c r="E1871">
        <v>1276.8566342592594</v>
      </c>
      <c r="F1871" s="9">
        <f t="shared" si="58"/>
        <v>1.523142030073741E-2</v>
      </c>
      <c r="G1871" s="9">
        <f t="shared" si="59"/>
        <v>4.0231420300737411E-2</v>
      </c>
      <c r="H1871" s="9">
        <f>E1871-$E$2</f>
        <v>984.69973148148165</v>
      </c>
      <c r="I1871" s="9">
        <f>IF(H1871=0,Sheet1!$S$1,((D1871-C1871*$Q$2-1420*C1871-H1871*B1871*$Q$1-C1871*H1871*$Q$1)/(H1871*G1871)))</f>
        <v>20.815296841523324</v>
      </c>
      <c r="J1871" s="9">
        <f>I1871/(Sheet1!$S$4*SQRT(Sheet1!$S$5))</f>
        <v>10.651811278511827</v>
      </c>
      <c r="K1871" s="9"/>
      <c r="L1871" s="9"/>
      <c r="M1871" s="9"/>
    </row>
    <row r="1872" spans="1:13" x14ac:dyDescent="0.25">
      <c r="A1872" s="5">
        <v>63.833333331455165</v>
      </c>
      <c r="B1872" s="5">
        <v>0.79180964085165362</v>
      </c>
      <c r="C1872" s="5">
        <v>0.17298358974358974</v>
      </c>
      <c r="D1872" s="9">
        <v>2272.9226798168975</v>
      </c>
      <c r="E1872">
        <v>1276.8566342592594</v>
      </c>
      <c r="F1872" s="9">
        <f t="shared" si="58"/>
        <v>1.523142030073741E-2</v>
      </c>
      <c r="G1872" s="9">
        <f t="shared" si="59"/>
        <v>4.0231420300737411E-2</v>
      </c>
      <c r="H1872" s="9">
        <f>E1872-$E$2</f>
        <v>984.69973148148165</v>
      </c>
      <c r="I1872" s="9">
        <f>IF(H1872=0,Sheet1!$S$1,((D1872-C1872*$Q$2-1420*C1872-H1872*B1872*$Q$1-C1872*H1872*$Q$1)/(H1872*G1872)))</f>
        <v>20.758606915962773</v>
      </c>
      <c r="J1872" s="9">
        <f>I1872/(Sheet1!$S$4*SQRT(Sheet1!$S$5))</f>
        <v>10.622801344468547</v>
      </c>
      <c r="K1872" s="9"/>
      <c r="L1872" s="9"/>
      <c r="M1872" s="9"/>
    </row>
    <row r="1873" spans="1:13" x14ac:dyDescent="0.25">
      <c r="A1873" s="5">
        <v>63.866666672580564</v>
      </c>
      <c r="B1873" s="5">
        <v>0.79182193863564521</v>
      </c>
      <c r="C1873" s="5">
        <v>0.17341641025641025</v>
      </c>
      <c r="D1873" s="9">
        <v>2277.0268786320516</v>
      </c>
      <c r="E1873">
        <v>1276.9192222222223</v>
      </c>
      <c r="F1873" s="9">
        <f t="shared" si="58"/>
        <v>1.5233448767376305E-2</v>
      </c>
      <c r="G1873" s="9">
        <f t="shared" si="59"/>
        <v>4.0233448767376306E-2</v>
      </c>
      <c r="H1873" s="9">
        <f>E1873-$E$2</f>
        <v>984.76231944444453</v>
      </c>
      <c r="I1873" s="9">
        <f>IF(H1873=0,Sheet1!$S$1,((D1873-C1873*$Q$2-1420*C1873-H1873*B1873*$Q$1-C1873*H1873*$Q$1)/(H1873*G1873)))</f>
        <v>20.818856741505609</v>
      </c>
      <c r="J1873" s="9">
        <f>I1873/(Sheet1!$S$4*SQRT(Sheet1!$S$5))</f>
        <v>10.65363298603156</v>
      </c>
      <c r="K1873" s="9"/>
      <c r="L1873" s="9"/>
      <c r="M1873" s="9"/>
    </row>
    <row r="1874" spans="1:13" x14ac:dyDescent="0.25">
      <c r="A1874" s="5">
        <v>63.916666663313904</v>
      </c>
      <c r="B1874" s="5">
        <v>0.79189117609933068</v>
      </c>
      <c r="C1874" s="5">
        <v>0.17226410256410257</v>
      </c>
      <c r="D1874" s="9">
        <v>2277.2383655651229</v>
      </c>
      <c r="E1874">
        <v>1277.655175925926</v>
      </c>
      <c r="F1874" s="9">
        <f t="shared" si="58"/>
        <v>1.5257314651689122E-2</v>
      </c>
      <c r="G1874" s="9">
        <f t="shared" si="59"/>
        <v>4.0257314651689122E-2</v>
      </c>
      <c r="H1874" s="9">
        <f>E1874-$E$2</f>
        <v>985.4982731481482</v>
      </c>
      <c r="I1874" s="9">
        <f>IF(H1874=0,Sheet1!$S$1,((D1874-C1874*$Q$2-1420*C1874-H1874*B1874*$Q$1-C1874*H1874*$Q$1)/(H1874*G1874)))</f>
        <v>20.879110300839223</v>
      </c>
      <c r="J1874" s="9">
        <f>I1874/(Sheet1!$S$4*SQRT(Sheet1!$S$5))</f>
        <v>10.684466538287223</v>
      </c>
      <c r="K1874" s="9"/>
      <c r="L1874" s="9"/>
      <c r="M1874" s="9"/>
    </row>
    <row r="1875" spans="1:13" x14ac:dyDescent="0.25">
      <c r="A1875" s="5">
        <v>63.950000004439303</v>
      </c>
      <c r="B1875" s="5">
        <v>0.79193145961317912</v>
      </c>
      <c r="C1875" s="5">
        <v>0.17245846153846153</v>
      </c>
      <c r="D1875" s="9">
        <v>2276.3918400640273</v>
      </c>
      <c r="E1875">
        <v>1276.1573379629631</v>
      </c>
      <c r="F1875" s="9">
        <f t="shared" si="58"/>
        <v>1.5208768656839771E-2</v>
      </c>
      <c r="G1875" s="9">
        <f t="shared" si="59"/>
        <v>4.0208768656839769E-2</v>
      </c>
      <c r="H1875" s="9">
        <f>E1875-$E$2</f>
        <v>984.00043518518532</v>
      </c>
      <c r="I1875" s="9">
        <f>IF(H1875=0,Sheet1!$S$1,((D1875-C1875*$Q$2-1420*C1875-H1875*B1875*$Q$1-C1875*H1875*$Q$1)/(H1875*G1875)))</f>
        <v>20.935114214182622</v>
      </c>
      <c r="J1875" s="9">
        <f>I1875/(Sheet1!$S$4*SQRT(Sheet1!$S$5))</f>
        <v>10.713125419317544</v>
      </c>
      <c r="K1875" s="9"/>
      <c r="L1875" s="9"/>
      <c r="M1875" s="9"/>
    </row>
    <row r="1876" spans="1:13" x14ac:dyDescent="0.25">
      <c r="A1876" s="5">
        <v>63.983333335087323</v>
      </c>
      <c r="B1876" s="5">
        <v>0.79236392438363623</v>
      </c>
      <c r="C1876" s="5">
        <v>0.17245846153846153</v>
      </c>
      <c r="D1876" s="9">
        <v>2274.0845557446196</v>
      </c>
      <c r="E1876">
        <v>1276.1573379629631</v>
      </c>
      <c r="F1876" s="9">
        <f t="shared" si="58"/>
        <v>1.5208768656839771E-2</v>
      </c>
      <c r="G1876" s="9">
        <f t="shared" si="59"/>
        <v>4.0208768656839769E-2</v>
      </c>
      <c r="H1876" s="9">
        <f>E1876-$E$2</f>
        <v>984.00043518518532</v>
      </c>
      <c r="I1876" s="9">
        <f>IF(H1876=0,Sheet1!$S$1,((D1876-C1876*$Q$2-1420*C1876-H1876*B1876*$Q$1-C1876*H1876*$Q$1)/(H1876*G1876)))</f>
        <v>20.865311716637958</v>
      </c>
      <c r="J1876" s="9">
        <f>I1876/(Sheet1!$S$4*SQRT(Sheet1!$S$5))</f>
        <v>10.677405389174552</v>
      </c>
      <c r="K1876" s="9"/>
      <c r="L1876" s="9"/>
      <c r="M1876" s="9"/>
    </row>
    <row r="1877" spans="1:13" x14ac:dyDescent="0.25">
      <c r="A1877" s="5">
        <v>64.016666665735343</v>
      </c>
      <c r="B1877" s="5">
        <v>0.79191223085019058</v>
      </c>
      <c r="C1877" s="5">
        <v>0.17253076923076924</v>
      </c>
      <c r="D1877" s="9">
        <v>2281.6512536390087</v>
      </c>
      <c r="E1877">
        <v>1274.7266435185184</v>
      </c>
      <c r="F1877" s="9">
        <f t="shared" si="58"/>
        <v>1.516249667275048E-2</v>
      </c>
      <c r="G1877" s="9">
        <f t="shared" si="59"/>
        <v>4.0162496672750479E-2</v>
      </c>
      <c r="H1877" s="9">
        <f>E1877-$E$2</f>
        <v>982.5697407407406</v>
      </c>
      <c r="I1877" s="9">
        <f>IF(H1877=0,Sheet1!$S$1,((D1877-C1877*$Q$2-1420*C1877-H1877*B1877*$Q$1-C1877*H1877*$Q$1)/(H1877*G1877)))</f>
        <v>21.154340712009226</v>
      </c>
      <c r="J1877" s="9">
        <f>I1877/(Sheet1!$S$4*SQRT(Sheet1!$S$5))</f>
        <v>10.825310189002874</v>
      </c>
      <c r="K1877" s="9"/>
      <c r="L1877" s="9"/>
      <c r="M1877" s="9"/>
    </row>
    <row r="1878" spans="1:13" x14ac:dyDescent="0.25">
      <c r="A1878" s="5">
        <v>64.066666666946062</v>
      </c>
      <c r="B1878" s="5">
        <v>0.79179199601997152</v>
      </c>
      <c r="C1878" s="5">
        <v>0.17342769230769231</v>
      </c>
      <c r="D1878" s="9">
        <v>2283.2169976383366</v>
      </c>
      <c r="E1878">
        <v>1276.5036435185184</v>
      </c>
      <c r="F1878" s="9">
        <f t="shared" si="58"/>
        <v>1.521998335004345E-2</v>
      </c>
      <c r="G1878" s="9">
        <f t="shared" si="59"/>
        <v>4.0219983350043453E-2</v>
      </c>
      <c r="H1878" s="9">
        <f>E1878-$E$2</f>
        <v>984.34674074074064</v>
      </c>
      <c r="I1878" s="9">
        <f>IF(H1878=0,Sheet1!$S$1,((D1878-C1878*$Q$2-1420*C1878-H1878*B1878*$Q$1-C1878*H1878*$Q$1)/(H1878*G1878)))</f>
        <v>21.001571608841292</v>
      </c>
      <c r="J1878" s="9">
        <f>I1878/(Sheet1!$S$4*SQRT(Sheet1!$S$5))</f>
        <v>10.747133660052963</v>
      </c>
      <c r="K1878" s="9"/>
      <c r="L1878" s="9"/>
      <c r="M1878" s="9"/>
    </row>
    <row r="1879" spans="1:13" x14ac:dyDescent="0.25">
      <c r="A1879" s="5">
        <v>64.099999997594082</v>
      </c>
      <c r="B1879" s="5">
        <v>0.79165108748832669</v>
      </c>
      <c r="C1879" s="5">
        <v>0.17342769230769231</v>
      </c>
      <c r="D1879" s="9">
        <v>2291.2980870669035</v>
      </c>
      <c r="E1879">
        <v>1276.5036435185184</v>
      </c>
      <c r="F1879" s="9">
        <f t="shared" si="58"/>
        <v>1.521998335004345E-2</v>
      </c>
      <c r="G1879" s="9">
        <f t="shared" si="59"/>
        <v>4.0219983350043453E-2</v>
      </c>
      <c r="H1879" s="9">
        <f>E1879-$E$2</f>
        <v>984.34674074074064</v>
      </c>
      <c r="I1879" s="9">
        <f>IF(H1879=0,Sheet1!$S$1,((D1879-C1879*$Q$2-1420*C1879-H1879*B1879*$Q$1-C1879*H1879*$Q$1)/(H1879*G1879)))</f>
        <v>21.209430637722058</v>
      </c>
      <c r="J1879" s="9">
        <f>I1879/(Sheet1!$S$4*SQRT(Sheet1!$S$5))</f>
        <v>10.853501355168216</v>
      </c>
      <c r="K1879" s="9"/>
      <c r="L1879" s="9"/>
      <c r="M1879" s="9"/>
    </row>
    <row r="1880" spans="1:13" x14ac:dyDescent="0.25">
      <c r="A1880" s="5">
        <v>64.133333338719481</v>
      </c>
      <c r="B1880" s="5">
        <v>0.79145804477381909</v>
      </c>
      <c r="C1880" s="5">
        <v>0.17335743589743588</v>
      </c>
      <c r="D1880" s="9">
        <v>2296.7690100304694</v>
      </c>
      <c r="E1880">
        <v>1276.4946527777779</v>
      </c>
      <c r="F1880" s="9">
        <f t="shared" si="58"/>
        <v>1.5219692124775587E-2</v>
      </c>
      <c r="G1880" s="9">
        <f t="shared" si="59"/>
        <v>4.0219692124775587E-2</v>
      </c>
      <c r="H1880" s="9">
        <f>E1880-$E$2</f>
        <v>984.33775000000014</v>
      </c>
      <c r="I1880" s="9">
        <f>IF(H1880=0,Sheet1!$S$1,((D1880-C1880*$Q$2-1420*C1880-H1880*B1880*$Q$1-C1880*H1880*$Q$1)/(H1880*G1880)))</f>
        <v>21.359666061680866</v>
      </c>
      <c r="J1880" s="9">
        <f>I1880/(Sheet1!$S$4*SQRT(Sheet1!$S$5))</f>
        <v>10.930381324526333</v>
      </c>
      <c r="K1880" s="9"/>
      <c r="L1880" s="9"/>
      <c r="M1880" s="9"/>
    </row>
    <row r="1881" spans="1:13" x14ac:dyDescent="0.25">
      <c r="A1881" s="5">
        <v>64.166666669367501</v>
      </c>
      <c r="B1881" s="5">
        <v>0.79120709069820949</v>
      </c>
      <c r="C1881" s="5">
        <v>0.17315538461538463</v>
      </c>
      <c r="D1881" s="9">
        <v>2302.4067199117007</v>
      </c>
      <c r="E1881">
        <v>1275.6909120370369</v>
      </c>
      <c r="F1881" s="9">
        <f t="shared" si="58"/>
        <v>1.5193672860318277E-2</v>
      </c>
      <c r="G1881" s="9">
        <f t="shared" si="59"/>
        <v>4.0193672860318275E-2</v>
      </c>
      <c r="H1881" s="9">
        <f>E1881-$E$2</f>
        <v>983.53400925925916</v>
      </c>
      <c r="I1881" s="9">
        <f>IF(H1881=0,Sheet1!$S$1,((D1881-C1881*$Q$2-1420*C1881-H1881*B1881*$Q$1-C1881*H1881*$Q$1)/(H1881*G1881)))</f>
        <v>21.579438350414314</v>
      </c>
      <c r="J1881" s="9">
        <f>I1881/(Sheet1!$S$4*SQRT(Sheet1!$S$5))</f>
        <v>11.042845391777368</v>
      </c>
      <c r="K1881" s="9"/>
      <c r="L1881" s="9"/>
      <c r="M1881" s="9"/>
    </row>
    <row r="1882" spans="1:13" x14ac:dyDescent="0.25">
      <c r="A1882" s="5">
        <v>64.200000000015521</v>
      </c>
      <c r="B1882" s="5">
        <v>0.79090460442921107</v>
      </c>
      <c r="C1882" s="5">
        <v>0.17311897435897436</v>
      </c>
      <c r="D1882" s="9">
        <v>2301.2594293509133</v>
      </c>
      <c r="E1882">
        <v>1279.8828935185184</v>
      </c>
      <c r="F1882" s="9">
        <f t="shared" si="58"/>
        <v>1.5329710618216938E-2</v>
      </c>
      <c r="G1882" s="9">
        <f t="shared" si="59"/>
        <v>4.0329710618216941E-2</v>
      </c>
      <c r="H1882" s="9">
        <f>E1882-$E$2</f>
        <v>987.7259907407406</v>
      </c>
      <c r="I1882" s="9">
        <f>IF(H1882=0,Sheet1!$S$1,((D1882-C1882*$Q$2-1420*C1882-H1882*B1882*$Q$1-C1882*H1882*$Q$1)/(H1882*G1882)))</f>
        <v>21.289463703753093</v>
      </c>
      <c r="J1882" s="9">
        <f>I1882/(Sheet1!$S$4*SQRT(Sheet1!$S$5))</f>
        <v>10.894456673840525</v>
      </c>
      <c r="K1882" s="9"/>
      <c r="L1882" s="9"/>
      <c r="M1882" s="9"/>
    </row>
    <row r="1883" spans="1:13" x14ac:dyDescent="0.25">
      <c r="A1883" s="5">
        <v>64.25000000122624</v>
      </c>
      <c r="B1883" s="5">
        <v>0.79037595548808204</v>
      </c>
      <c r="C1883" s="5">
        <v>0.17325128205128207</v>
      </c>
      <c r="D1883" s="9">
        <v>2299.208540128443</v>
      </c>
      <c r="E1883">
        <v>1274.5826064814814</v>
      </c>
      <c r="F1883" s="9">
        <f t="shared" si="58"/>
        <v>1.5157843472915506E-2</v>
      </c>
      <c r="G1883" s="9">
        <f t="shared" si="59"/>
        <v>4.0157843472915511E-2</v>
      </c>
      <c r="H1883" s="9">
        <f>E1883-$E$2</f>
        <v>982.42570370370368</v>
      </c>
      <c r="I1883" s="9">
        <f>IF(H1883=0,Sheet1!$S$1,((D1883-C1883*$Q$2-1420*C1883-H1883*B1883*$Q$1-C1883*H1883*$Q$1)/(H1883*G1883)))</f>
        <v>21.584354854293363</v>
      </c>
      <c r="J1883" s="9">
        <f>I1883/(Sheet1!$S$4*SQRT(Sheet1!$S$5))</f>
        <v>11.045361314171769</v>
      </c>
      <c r="K1883" s="9"/>
      <c r="L1883" s="9"/>
      <c r="M1883" s="9"/>
    </row>
    <row r="1884" spans="1:13" x14ac:dyDescent="0.25">
      <c r="A1884" s="5">
        <v>64.28333333187426</v>
      </c>
      <c r="B1884" s="5">
        <v>0.78997694896818549</v>
      </c>
      <c r="C1884" s="5">
        <v>0.17325128205128207</v>
      </c>
      <c r="D1884" s="9">
        <v>2296.5869855877609</v>
      </c>
      <c r="E1884">
        <v>1274.5826064814814</v>
      </c>
      <c r="F1884" s="9">
        <f t="shared" si="58"/>
        <v>1.5157843472915506E-2</v>
      </c>
      <c r="G1884" s="9">
        <f t="shared" si="59"/>
        <v>4.0157843472915511E-2</v>
      </c>
      <c r="H1884" s="9">
        <f>E1884-$E$2</f>
        <v>982.42570370370368</v>
      </c>
      <c r="I1884" s="9">
        <f>IF(H1884=0,Sheet1!$S$1,((D1884-C1884*$Q$2-1420*C1884-H1884*B1884*$Q$1-C1884*H1884*$Q$1)/(H1884*G1884)))</f>
        <v>21.528517400723132</v>
      </c>
      <c r="J1884" s="9">
        <f>I1884/(Sheet1!$S$4*SQRT(Sheet1!$S$5))</f>
        <v>11.016787615596581</v>
      </c>
      <c r="K1884" s="9"/>
      <c r="L1884" s="9"/>
      <c r="M1884" s="9"/>
    </row>
    <row r="1885" spans="1:13" x14ac:dyDescent="0.25">
      <c r="A1885" s="5">
        <v>64.316666672999659</v>
      </c>
      <c r="B1885" s="5">
        <v>0.78954184637826685</v>
      </c>
      <c r="C1885" s="5">
        <v>0.17276153846153847</v>
      </c>
      <c r="D1885" s="9">
        <v>2300.7729834300417</v>
      </c>
      <c r="E1885">
        <v>1263.9619583333333</v>
      </c>
      <c r="F1885" s="9">
        <f t="shared" si="58"/>
        <v>1.481739719037737E-2</v>
      </c>
      <c r="G1885" s="9">
        <f t="shared" si="59"/>
        <v>3.9817397190377371E-2</v>
      </c>
      <c r="H1885" s="9">
        <f>E1885-$E$2</f>
        <v>971.80505555555555</v>
      </c>
      <c r="I1885" s="9">
        <f>IF(H1885=0,Sheet1!$S$1,((D1885-C1885*$Q$2-1420*C1885-H1885*B1885*$Q$1-C1885*H1885*$Q$1)/(H1885*G1885)))</f>
        <v>22.397121351403584</v>
      </c>
      <c r="J1885" s="9">
        <f>I1885/(Sheet1!$S$4*SQRT(Sheet1!$S$5))</f>
        <v>11.461278291317392</v>
      </c>
      <c r="K1885" s="9"/>
      <c r="L1885" s="9"/>
      <c r="M1885" s="9"/>
    </row>
    <row r="1886" spans="1:13" x14ac:dyDescent="0.25">
      <c r="A1886" s="5">
        <v>64.350000003647679</v>
      </c>
      <c r="B1886" s="5">
        <v>0.78906288769337474</v>
      </c>
      <c r="C1886" s="5">
        <v>0.17284769230769231</v>
      </c>
      <c r="D1886" s="9">
        <v>2302.5233542268925</v>
      </c>
      <c r="E1886">
        <v>1265.9834583333331</v>
      </c>
      <c r="F1886" s="9">
        <f t="shared" si="58"/>
        <v>1.4881793073113122E-2</v>
      </c>
      <c r="G1886" s="9">
        <f t="shared" si="59"/>
        <v>3.9881793073113125E-2</v>
      </c>
      <c r="H1886" s="9">
        <f>E1886-$E$2</f>
        <v>973.82655555555539</v>
      </c>
      <c r="I1886" s="9">
        <f>IF(H1886=0,Sheet1!$S$1,((D1886-C1886*$Q$2-1420*C1886-H1886*B1886*$Q$1-C1886*H1886*$Q$1)/(H1886*G1886)))</f>
        <v>22.311043825278066</v>
      </c>
      <c r="J1886" s="9">
        <f>I1886/(Sheet1!$S$4*SQRT(Sheet1!$S$5))</f>
        <v>11.417229841247673</v>
      </c>
      <c r="K1886" s="9"/>
      <c r="L1886" s="9"/>
      <c r="M1886" s="9"/>
    </row>
    <row r="1887" spans="1:13" x14ac:dyDescent="0.25">
      <c r="A1887" s="5">
        <v>64.383333334295699</v>
      </c>
      <c r="B1887" s="5">
        <v>0.78854195123013204</v>
      </c>
      <c r="C1887" s="5">
        <v>0.17284769230769231</v>
      </c>
      <c r="D1887" s="9">
        <v>2299.0104629789744</v>
      </c>
      <c r="E1887">
        <v>1265.9834583333331</v>
      </c>
      <c r="F1887" s="9">
        <f t="shared" si="58"/>
        <v>1.4881793073113122E-2</v>
      </c>
      <c r="G1887" s="9">
        <f t="shared" si="59"/>
        <v>3.9881793073113125E-2</v>
      </c>
      <c r="H1887" s="9">
        <f>E1887-$E$2</f>
        <v>973.82655555555539</v>
      </c>
      <c r="I1887" s="9">
        <f>IF(H1887=0,Sheet1!$S$1,((D1887-C1887*$Q$2-1420*C1887-H1887*B1887*$Q$1-C1887*H1887*$Q$1)/(H1887*G1887)))</f>
        <v>22.234544086508055</v>
      </c>
      <c r="J1887" s="9">
        <f>I1887/(Sheet1!$S$4*SQRT(Sheet1!$S$5))</f>
        <v>11.378082632037183</v>
      </c>
      <c r="K1887" s="9"/>
      <c r="L1887" s="9"/>
      <c r="M1887" s="9"/>
    </row>
    <row r="1888" spans="1:13" x14ac:dyDescent="0.25">
      <c r="A1888" s="5">
        <v>64.433333335506418</v>
      </c>
      <c r="B1888" s="5">
        <v>0.78770852832693272</v>
      </c>
      <c r="C1888" s="5">
        <v>0.17149076923076925</v>
      </c>
      <c r="D1888" s="9">
        <v>2296.0179150578015</v>
      </c>
      <c r="E1888">
        <v>1278.1785092592593</v>
      </c>
      <c r="F1888" s="9">
        <f t="shared" si="58"/>
        <v>1.5274300978956913E-2</v>
      </c>
      <c r="G1888" s="9">
        <f t="shared" si="59"/>
        <v>4.0274300978956915E-2</v>
      </c>
      <c r="H1888" s="9">
        <f>E1888-$E$2</f>
        <v>986.02160648148151</v>
      </c>
      <c r="I1888" s="9">
        <f>IF(H1888=0,Sheet1!$S$1,((D1888-C1888*$Q$2-1420*C1888-H1888*B1888*$Q$1-C1888*H1888*$Q$1)/(H1888*G1888)))</f>
        <v>21.499056315552533</v>
      </c>
      <c r="J1888" s="9">
        <f>I1888/(Sheet1!$S$4*SQRT(Sheet1!$S$5))</f>
        <v>11.001711495294929</v>
      </c>
      <c r="K1888" s="9"/>
      <c r="L1888" s="9"/>
      <c r="M1888" s="9"/>
    </row>
    <row r="1889" spans="1:13" x14ac:dyDescent="0.25">
      <c r="A1889" s="5">
        <v>64.466666666154438</v>
      </c>
      <c r="B1889" s="5">
        <v>0.7871585268833784</v>
      </c>
      <c r="C1889" s="5">
        <v>0.17186820512820511</v>
      </c>
      <c r="D1889" s="9">
        <v>2293.9303803280545</v>
      </c>
      <c r="E1889">
        <v>1246.1198333333332</v>
      </c>
      <c r="F1889" s="9">
        <f t="shared" si="58"/>
        <v>1.4257198230876221E-2</v>
      </c>
      <c r="G1889" s="9">
        <f t="shared" si="59"/>
        <v>3.9257198230876221E-2</v>
      </c>
      <c r="H1889" s="9">
        <f>E1889-$E$2</f>
        <v>953.96293055555543</v>
      </c>
      <c r="I1889" s="9">
        <f>IF(H1889=0,Sheet1!$S$1,((D1889-C1889*$Q$2-1420*C1889-H1889*B1889*$Q$1-C1889*H1889*$Q$1)/(H1889*G1889)))</f>
        <v>23.597785490368654</v>
      </c>
      <c r="J1889" s="9">
        <f>I1889/(Sheet1!$S$4*SQRT(Sheet1!$S$5))</f>
        <v>12.075694118029036</v>
      </c>
      <c r="K1889" s="9"/>
      <c r="L1889" s="9"/>
      <c r="M1889" s="9"/>
    </row>
    <row r="1890" spans="1:13" x14ac:dyDescent="0.25">
      <c r="A1890" s="5">
        <v>64.499999996802458</v>
      </c>
      <c r="B1890" s="5">
        <v>0.78665191165591775</v>
      </c>
      <c r="C1890" s="5">
        <v>0.17186820512820511</v>
      </c>
      <c r="D1890" s="9">
        <v>2293.660344728929</v>
      </c>
      <c r="E1890">
        <v>1246.1198333333332</v>
      </c>
      <c r="F1890" s="9">
        <f t="shared" si="58"/>
        <v>1.4257198230876221E-2</v>
      </c>
      <c r="G1890" s="9">
        <f t="shared" si="59"/>
        <v>3.9257198230876221E-2</v>
      </c>
      <c r="H1890" s="9">
        <f>E1890-$E$2</f>
        <v>953.96293055555543</v>
      </c>
      <c r="I1890" s="9">
        <f>IF(H1890=0,Sheet1!$S$1,((D1890-C1890*$Q$2-1420*C1890-H1890*B1890*$Q$1-C1890*H1890*$Q$1)/(H1890*G1890)))</f>
        <v>23.604357479503967</v>
      </c>
      <c r="J1890" s="9">
        <f>I1890/(Sheet1!$S$4*SQRT(Sheet1!$S$5))</f>
        <v>12.079057201847958</v>
      </c>
      <c r="K1890" s="9"/>
      <c r="L1890" s="9"/>
      <c r="M1890" s="9"/>
    </row>
    <row r="1891" spans="1:13" x14ac:dyDescent="0.25">
      <c r="A1891" s="5">
        <v>64.533333337927857</v>
      </c>
      <c r="B1891" s="5">
        <v>0.78620776544434257</v>
      </c>
      <c r="C1891" s="5">
        <v>0.17142358974358976</v>
      </c>
      <c r="D1891" s="9">
        <v>2291.0054225037625</v>
      </c>
      <c r="E1891">
        <v>1265.6951111111111</v>
      </c>
      <c r="F1891" s="9">
        <f t="shared" si="58"/>
        <v>1.487259605268077E-2</v>
      </c>
      <c r="G1891" s="9">
        <f t="shared" si="59"/>
        <v>3.9872596052680773E-2</v>
      </c>
      <c r="H1891" s="9">
        <f>E1891-$E$2</f>
        <v>973.53820833333339</v>
      </c>
      <c r="I1891" s="9">
        <f>IF(H1891=0,Sheet1!$S$1,((D1891-C1891*$Q$2-1420*C1891-H1891*B1891*$Q$1-C1891*H1891*$Q$1)/(H1891*G1891)))</f>
        <v>22.240782872925088</v>
      </c>
      <c r="J1891" s="9">
        <f>I1891/(Sheet1!$S$4*SQRT(Sheet1!$S$5))</f>
        <v>11.38127520603827</v>
      </c>
      <c r="K1891" s="9"/>
      <c r="L1891" s="9"/>
      <c r="M1891" s="9"/>
    </row>
    <row r="1892" spans="1:13" x14ac:dyDescent="0.25">
      <c r="A1892" s="5">
        <v>64.566666668575877</v>
      </c>
      <c r="B1892" s="5">
        <v>0.7858264325359321</v>
      </c>
      <c r="C1892" s="5">
        <v>0.17037384615384615</v>
      </c>
      <c r="D1892" s="9">
        <v>2294.8012471905995</v>
      </c>
      <c r="E1892">
        <v>1267.9670648148149</v>
      </c>
      <c r="F1892" s="9">
        <f t="shared" si="58"/>
        <v>1.4945165981651127E-2</v>
      </c>
      <c r="G1892" s="9">
        <f t="shared" si="59"/>
        <v>3.9945165981651126E-2</v>
      </c>
      <c r="H1892" s="9">
        <f>E1892-$E$2</f>
        <v>975.81016203703712</v>
      </c>
      <c r="I1892" s="9">
        <f>IF(H1892=0,Sheet1!$S$1,((D1892-C1892*$Q$2-1420*C1892-H1892*B1892*$Q$1-C1892*H1892*$Q$1)/(H1892*G1892)))</f>
        <v>22.292585840905485</v>
      </c>
      <c r="J1892" s="9">
        <f>I1892/(Sheet1!$S$4*SQRT(Sheet1!$S$5))</f>
        <v>11.407784337413867</v>
      </c>
      <c r="K1892" s="9"/>
      <c r="L1892" s="9"/>
      <c r="M1892" s="9"/>
    </row>
    <row r="1893" spans="1:13" x14ac:dyDescent="0.25">
      <c r="A1893" s="5">
        <v>64.616666669786596</v>
      </c>
      <c r="B1893" s="5">
        <v>0.78536249468506025</v>
      </c>
      <c r="C1893" s="5">
        <v>0.16972256410256412</v>
      </c>
      <c r="D1893" s="9">
        <v>2294.3195233304264</v>
      </c>
      <c r="E1893">
        <v>1281.3375046296296</v>
      </c>
      <c r="F1893" s="9">
        <f t="shared" si="58"/>
        <v>1.537710770523521E-2</v>
      </c>
      <c r="G1893" s="9">
        <f t="shared" si="59"/>
        <v>4.0377107705235213E-2</v>
      </c>
      <c r="H1893" s="9">
        <f>E1893-$E$2</f>
        <v>989.18060185185186</v>
      </c>
      <c r="I1893" s="9">
        <f>IF(H1893=0,Sheet1!$S$1,((D1893-C1893*$Q$2-1420*C1893-H1893*B1893*$Q$1-C1893*H1893*$Q$1)/(H1893*G1893)))</f>
        <v>21.472672361724392</v>
      </c>
      <c r="J1893" s="9">
        <f>I1893/(Sheet1!$S$4*SQRT(Sheet1!$S$5))</f>
        <v>10.988210035330269</v>
      </c>
      <c r="K1893" s="9"/>
      <c r="L1893" s="9"/>
      <c r="M1893" s="9"/>
    </row>
    <row r="1894" spans="1:13" x14ac:dyDescent="0.25">
      <c r="A1894" s="5">
        <v>64.650000000434616</v>
      </c>
      <c r="B1894" s="5">
        <v>0.78511119958697029</v>
      </c>
      <c r="C1894" s="5">
        <v>0.16939487179487178</v>
      </c>
      <c r="D1894" s="9">
        <v>2292.2766548464801</v>
      </c>
      <c r="E1894">
        <v>1270.7668564814815</v>
      </c>
      <c r="F1894" s="9">
        <f t="shared" si="58"/>
        <v>1.5034925576123083E-2</v>
      </c>
      <c r="G1894" s="9">
        <f t="shared" si="59"/>
        <v>4.0034925576123086E-2</v>
      </c>
      <c r="H1894" s="9">
        <f>E1894-$E$2</f>
        <v>978.6099537037037</v>
      </c>
      <c r="I1894" s="9">
        <f>IF(H1894=0,Sheet1!$S$1,((D1894-C1894*$Q$2-1420*C1894-H1894*B1894*$Q$1-C1894*H1894*$Q$1)/(H1894*G1894)))</f>
        <v>22.14971670231558</v>
      </c>
      <c r="J1894" s="9">
        <f>I1894/(Sheet1!$S$4*SQRT(Sheet1!$S$5))</f>
        <v>11.334673917064375</v>
      </c>
      <c r="K1894" s="9"/>
      <c r="L1894" s="9"/>
      <c r="M1894" s="9"/>
    </row>
    <row r="1895" spans="1:13" x14ac:dyDescent="0.25">
      <c r="A1895" s="5">
        <v>64.683333331082636</v>
      </c>
      <c r="B1895" s="5">
        <v>0.78489785452655225</v>
      </c>
      <c r="C1895" s="5">
        <v>0.16939487179487178</v>
      </c>
      <c r="D1895" s="9">
        <v>2293.4093952808817</v>
      </c>
      <c r="E1895">
        <v>1270.7668564814815</v>
      </c>
      <c r="F1895" s="9">
        <f t="shared" si="58"/>
        <v>1.5034925576123083E-2</v>
      </c>
      <c r="G1895" s="9">
        <f t="shared" si="59"/>
        <v>4.0034925576123086E-2</v>
      </c>
      <c r="H1895" s="9">
        <f>E1895-$E$2</f>
        <v>978.6099537037037</v>
      </c>
      <c r="I1895" s="9">
        <f>IF(H1895=0,Sheet1!$S$1,((D1895-C1895*$Q$2-1420*C1895-H1895*B1895*$Q$1-C1895*H1895*$Q$1)/(H1895*G1895)))</f>
        <v>22.184320286679725</v>
      </c>
      <c r="J1895" s="9">
        <f>I1895/(Sheet1!$S$4*SQRT(Sheet1!$S$5))</f>
        <v>11.352381608336481</v>
      </c>
      <c r="K1895" s="9"/>
      <c r="L1895" s="9"/>
      <c r="M1895" s="9"/>
    </row>
    <row r="1896" spans="1:13" x14ac:dyDescent="0.25">
      <c r="A1896" s="5">
        <v>64.716666672208035</v>
      </c>
      <c r="B1896" s="5">
        <v>0.78472666353115672</v>
      </c>
      <c r="C1896" s="5">
        <v>0.16981487179487179</v>
      </c>
      <c r="D1896" s="9">
        <v>2295.7918785009929</v>
      </c>
      <c r="E1896">
        <v>1269.0476018518518</v>
      </c>
      <c r="F1896" s="9">
        <f t="shared" si="58"/>
        <v>1.4979764169785996E-2</v>
      </c>
      <c r="G1896" s="9">
        <f t="shared" si="59"/>
        <v>3.9979764169785999E-2</v>
      </c>
      <c r="H1896" s="9">
        <f>E1896-$E$2</f>
        <v>976.89069907407406</v>
      </c>
      <c r="I1896" s="9">
        <f>IF(H1896=0,Sheet1!$S$1,((D1896-C1896*$Q$2-1420*C1896-H1896*B1896*$Q$1-C1896*H1896*$Q$1)/(H1896*G1896)))</f>
        <v>22.326145990822432</v>
      </c>
      <c r="J1896" s="9">
        <f>I1896/(Sheet1!$S$4*SQRT(Sheet1!$S$5))</f>
        <v>11.424958072005092</v>
      </c>
      <c r="K1896" s="9"/>
      <c r="L1896" s="9"/>
      <c r="M1896" s="9"/>
    </row>
    <row r="1897" spans="1:13" x14ac:dyDescent="0.25">
      <c r="A1897" s="5">
        <v>64.750000002856055</v>
      </c>
      <c r="B1897" s="5">
        <v>0.78459063039012944</v>
      </c>
      <c r="C1897" s="5">
        <v>0.17250102564102565</v>
      </c>
      <c r="D1897" s="9">
        <v>2290.1592311516929</v>
      </c>
      <c r="E1897">
        <v>1262.1164699074075</v>
      </c>
      <c r="F1897" s="9">
        <f t="shared" si="58"/>
        <v>1.4758773419384797E-2</v>
      </c>
      <c r="G1897" s="9">
        <f t="shared" si="59"/>
        <v>3.9758773419384802E-2</v>
      </c>
      <c r="H1897" s="9">
        <f>E1897-$E$2</f>
        <v>969.9595671296297</v>
      </c>
      <c r="I1897" s="9">
        <f>IF(H1897=0,Sheet1!$S$1,((D1897-C1897*$Q$2-1420*C1897-H1897*B1897*$Q$1-C1897*H1897*$Q$1)/(H1897*G1897)))</f>
        <v>22.403803624221975</v>
      </c>
      <c r="J1897" s="9">
        <f>I1897/(Sheet1!$S$4*SQRT(Sheet1!$S$5))</f>
        <v>11.464697810602413</v>
      </c>
      <c r="K1897" s="9"/>
      <c r="L1897" s="9"/>
      <c r="M1897" s="9"/>
    </row>
    <row r="1898" spans="1:13" x14ac:dyDescent="0.25">
      <c r="A1898" s="5">
        <v>64.800000004066774</v>
      </c>
      <c r="B1898" s="5">
        <v>0.78441282729433837</v>
      </c>
      <c r="C1898" s="5">
        <v>0.17547282051282051</v>
      </c>
      <c r="D1898" s="9">
        <v>2283.0520963600361</v>
      </c>
      <c r="E1898">
        <v>1260.9982152777777</v>
      </c>
      <c r="F1898" s="9">
        <f t="shared" si="58"/>
        <v>1.472332756640355E-2</v>
      </c>
      <c r="G1898" s="9">
        <f t="shared" si="59"/>
        <v>3.9723327566403552E-2</v>
      </c>
      <c r="H1898" s="9">
        <f>E1898-$E$2</f>
        <v>968.84131249999996</v>
      </c>
      <c r="I1898" s="9">
        <f>IF(H1898=0,Sheet1!$S$1,((D1898-C1898*$Q$2-1420*C1898-H1898*B1898*$Q$1-C1898*H1898*$Q$1)/(H1898*G1898)))</f>
        <v>22.024998248644312</v>
      </c>
      <c r="J1898" s="9">
        <f>I1898/(Sheet1!$S$4*SQRT(Sheet1!$S$5))</f>
        <v>11.270851746207601</v>
      </c>
      <c r="K1898" s="9"/>
      <c r="L1898" s="9"/>
      <c r="M1898" s="9"/>
    </row>
    <row r="1899" spans="1:13" x14ac:dyDescent="0.25">
      <c r="A1899" s="5">
        <v>64.833333334714794</v>
      </c>
      <c r="B1899" s="5">
        <v>0.78367580287929484</v>
      </c>
      <c r="C1899" s="5">
        <v>0.17547282051282051</v>
      </c>
      <c r="D1899" s="9">
        <v>2280.5394289380984</v>
      </c>
      <c r="E1899">
        <v>1260.9982152777777</v>
      </c>
      <c r="F1899" s="9">
        <f t="shared" si="58"/>
        <v>1.472332756640355E-2</v>
      </c>
      <c r="G1899" s="9">
        <f t="shared" si="59"/>
        <v>3.9723327566403552E-2</v>
      </c>
      <c r="H1899" s="9">
        <f>E1899-$E$2</f>
        <v>968.84131249999996</v>
      </c>
      <c r="I1899" s="9">
        <f>IF(H1899=0,Sheet1!$S$1,((D1899-C1899*$Q$2-1420*C1899-H1899*B1899*$Q$1-C1899*H1899*$Q$1)/(H1899*G1899)))</f>
        <v>21.979525354276216</v>
      </c>
      <c r="J1899" s="9">
        <f>I1899/(Sheet1!$S$4*SQRT(Sheet1!$S$5))</f>
        <v>11.247581903227008</v>
      </c>
      <c r="K1899" s="9"/>
      <c r="L1899" s="9"/>
      <c r="M1899" s="9"/>
    </row>
    <row r="1900" spans="1:13" x14ac:dyDescent="0.25">
      <c r="A1900" s="5">
        <v>64.866666665362814</v>
      </c>
      <c r="B1900" s="5">
        <v>0.78412809416103402</v>
      </c>
      <c r="C1900" s="5">
        <v>0.1769825641025641</v>
      </c>
      <c r="D1900" s="9">
        <v>2279.1270049194782</v>
      </c>
      <c r="E1900">
        <v>1247.1840000000002</v>
      </c>
      <c r="F1900" s="9">
        <f t="shared" si="58"/>
        <v>1.4290200727859638E-2</v>
      </c>
      <c r="G1900" s="9">
        <f t="shared" si="59"/>
        <v>3.9290200727859638E-2</v>
      </c>
      <c r="H1900" s="9">
        <f>E1900-$E$2</f>
        <v>955.02709722222244</v>
      </c>
      <c r="I1900" s="9">
        <f>IF(H1900=0,Sheet1!$S$1,((D1900-C1900*$Q$2-1420*C1900-H1900*B1900*$Q$1-C1900*H1900*$Q$1)/(H1900*G1900)))</f>
        <v>22.72801306597681</v>
      </c>
      <c r="J1900" s="9">
        <f>I1900/(Sheet1!$S$4*SQRT(Sheet1!$S$5))</f>
        <v>11.630605499288126</v>
      </c>
      <c r="K1900" s="9"/>
      <c r="L1900" s="9"/>
      <c r="M1900" s="9"/>
    </row>
    <row r="1901" spans="1:13" x14ac:dyDescent="0.25">
      <c r="A1901" s="5">
        <v>64.900000006488213</v>
      </c>
      <c r="B1901" s="5">
        <v>0.7839592053768204</v>
      </c>
      <c r="C1901" s="5">
        <v>0.17638358974358975</v>
      </c>
      <c r="D1901" s="9">
        <v>2281.914885246184</v>
      </c>
      <c r="E1901">
        <v>1246.5141319444444</v>
      </c>
      <c r="F1901" s="9">
        <f t="shared" si="58"/>
        <v>1.4269420391934845E-2</v>
      </c>
      <c r="G1901" s="9">
        <f t="shared" si="59"/>
        <v>3.9269420391934845E-2</v>
      </c>
      <c r="H1901" s="9">
        <f>E1901-$E$2</f>
        <v>954.35722916666668</v>
      </c>
      <c r="I1901" s="9">
        <f>IF(H1901=0,Sheet1!$S$1,((D1901-C1901*$Q$2-1420*C1901-H1901*B1901*$Q$1-C1901*H1901*$Q$1)/(H1901*G1901)))</f>
        <v>22.909896698846961</v>
      </c>
      <c r="J1901" s="9">
        <f>I1901/(Sheet1!$S$4*SQRT(Sheet1!$S$5))</f>
        <v>11.723680805719413</v>
      </c>
      <c r="K1901" s="9"/>
      <c r="L1901" s="9"/>
      <c r="M1901" s="9"/>
    </row>
    <row r="1902" spans="1:13" x14ac:dyDescent="0.25">
      <c r="A1902" s="5">
        <v>64.933333337136233</v>
      </c>
      <c r="B1902" s="5">
        <v>0.78377529116347677</v>
      </c>
      <c r="C1902" s="5">
        <v>0.17638358974358975</v>
      </c>
      <c r="D1902" s="9">
        <v>2281.2764532916481</v>
      </c>
      <c r="E1902">
        <v>1246.5141319444444</v>
      </c>
      <c r="F1902" s="9">
        <f t="shared" si="58"/>
        <v>1.4269420391934845E-2</v>
      </c>
      <c r="G1902" s="9">
        <f t="shared" si="59"/>
        <v>3.9269420391934845E-2</v>
      </c>
      <c r="H1902" s="9">
        <f>E1902-$E$2</f>
        <v>954.35722916666668</v>
      </c>
      <c r="I1902" s="9">
        <f>IF(H1902=0,Sheet1!$S$1,((D1902-C1902*$Q$2-1420*C1902-H1902*B1902*$Q$1-C1902*H1902*$Q$1)/(H1902*G1902)))</f>
        <v>22.897863289545541</v>
      </c>
      <c r="J1902" s="9">
        <f>I1902/(Sheet1!$S$4*SQRT(Sheet1!$S$5))</f>
        <v>11.717522949509545</v>
      </c>
      <c r="K1902" s="9"/>
      <c r="L1902" s="9"/>
      <c r="M1902" s="9"/>
    </row>
    <row r="1903" spans="1:13" x14ac:dyDescent="0.25">
      <c r="A1903" s="5">
        <v>64.983333338346952</v>
      </c>
      <c r="B1903" s="5">
        <v>0.78348191010208412</v>
      </c>
      <c r="C1903" s="5">
        <v>0.17589948717948717</v>
      </c>
      <c r="D1903" s="9">
        <v>2279.7893272271808</v>
      </c>
      <c r="E1903">
        <v>1246.5737453703705</v>
      </c>
      <c r="F1903" s="9">
        <f t="shared" si="58"/>
        <v>1.4271268860638238E-2</v>
      </c>
      <c r="G1903" s="9">
        <f t="shared" si="59"/>
        <v>3.9271268860638239E-2</v>
      </c>
      <c r="H1903" s="9">
        <f>E1903-$E$2</f>
        <v>954.41684259259273</v>
      </c>
      <c r="I1903" s="9">
        <f>IF(H1903=0,Sheet1!$S$1,((D1903-C1903*$Q$2-1420*C1903-H1903*B1903*$Q$1-C1903*H1903*$Q$1)/(H1903*G1903)))</f>
        <v>22.907739826659729</v>
      </c>
      <c r="J1903" s="9">
        <f>I1903/(Sheet1!$S$4*SQRT(Sheet1!$S$5))</f>
        <v>11.722577069574539</v>
      </c>
      <c r="K1903" s="9"/>
      <c r="L1903" s="9"/>
      <c r="M1903" s="9"/>
    </row>
    <row r="1904" spans="1:13" x14ac:dyDescent="0.25">
      <c r="A1904" s="5">
        <v>65.016666668994972</v>
      </c>
      <c r="B1904" s="5">
        <v>0.78329297249144381</v>
      </c>
      <c r="C1904" s="5">
        <v>0.17597076923076924</v>
      </c>
      <c r="D1904" s="9">
        <v>2277.6336009804295</v>
      </c>
      <c r="E1904">
        <v>1244.0045925925924</v>
      </c>
      <c r="F1904" s="9">
        <f t="shared" si="58"/>
        <v>1.4191752840418112E-2</v>
      </c>
      <c r="G1904" s="9">
        <f t="shared" si="59"/>
        <v>3.9191752840418113E-2</v>
      </c>
      <c r="H1904" s="9">
        <f>E1904-$E$2</f>
        <v>951.84768981481466</v>
      </c>
      <c r="I1904" s="9">
        <f>IF(H1904=0,Sheet1!$S$1,((D1904-C1904*$Q$2-1420*C1904-H1904*B1904*$Q$1-C1904*H1904*$Q$1)/(H1904*G1904)))</f>
        <v>23.027342418314124</v>
      </c>
      <c r="J1904" s="9">
        <f>I1904/(Sheet1!$S$4*SQRT(Sheet1!$S$5))</f>
        <v>11.783781300502543</v>
      </c>
      <c r="K1904" s="9"/>
      <c r="L1904" s="9"/>
      <c r="M1904" s="9"/>
    </row>
    <row r="1905" spans="1:13" x14ac:dyDescent="0.25">
      <c r="A1905" s="5">
        <v>65.049999999642992</v>
      </c>
      <c r="B1905" s="5">
        <v>0.78313449479808028</v>
      </c>
      <c r="C1905" s="5">
        <v>0.17597076923076924</v>
      </c>
      <c r="D1905" s="9">
        <v>2281.9331513262837</v>
      </c>
      <c r="E1905">
        <v>1244.0045925925924</v>
      </c>
      <c r="F1905" s="9">
        <f t="shared" si="58"/>
        <v>1.4191752840418112E-2</v>
      </c>
      <c r="G1905" s="9">
        <f t="shared" si="59"/>
        <v>3.9191752840418113E-2</v>
      </c>
      <c r="H1905" s="9">
        <f>E1905-$E$2</f>
        <v>951.84768981481466</v>
      </c>
      <c r="I1905" s="9">
        <f>IF(H1905=0,Sheet1!$S$1,((D1905-C1905*$Q$2-1420*C1905-H1905*B1905*$Q$1-C1905*H1905*$Q$1)/(H1905*G1905)))</f>
        <v>23.146916331608153</v>
      </c>
      <c r="J1905" s="9">
        <f>I1905/(Sheet1!$S$4*SQRT(Sheet1!$S$5))</f>
        <v>11.844970855853987</v>
      </c>
      <c r="K1905" s="9"/>
      <c r="L1905" s="9"/>
      <c r="M1905" s="9"/>
    </row>
    <row r="1906" spans="1:13" x14ac:dyDescent="0.25">
      <c r="A1906" s="5">
        <v>65.083333330291012</v>
      </c>
      <c r="B1906" s="5">
        <v>0.78302720484963018</v>
      </c>
      <c r="C1906" s="5">
        <v>0.17571897435897435</v>
      </c>
      <c r="D1906" s="9">
        <v>2283.2503775811861</v>
      </c>
      <c r="E1906">
        <v>1242.9421875</v>
      </c>
      <c r="F1906" s="9">
        <f t="shared" si="58"/>
        <v>1.4158959114253983E-2</v>
      </c>
      <c r="G1906" s="9">
        <f t="shared" si="59"/>
        <v>3.9158959114253988E-2</v>
      </c>
      <c r="H1906" s="9">
        <f>E1906-$E$2</f>
        <v>950.78528472222229</v>
      </c>
      <c r="I1906" s="9">
        <f>IF(H1906=0,Sheet1!$S$1,((D1906-C1906*$Q$2-1420*C1906-H1906*B1906*$Q$1-C1906*H1906*$Q$1)/(H1906*G1906)))</f>
        <v>23.283630828302869</v>
      </c>
      <c r="J1906" s="9">
        <f>I1906/(Sheet1!$S$4*SQRT(Sheet1!$S$5))</f>
        <v>11.914931761476232</v>
      </c>
      <c r="K1906" s="9"/>
      <c r="L1906" s="9"/>
      <c r="M1906" s="9"/>
    </row>
    <row r="1907" spans="1:13" x14ac:dyDescent="0.25">
      <c r="A1907" s="5">
        <v>65.116666671416411</v>
      </c>
      <c r="B1907" s="5">
        <v>0.78299567367661094</v>
      </c>
      <c r="C1907" s="5">
        <v>0.17661538461538462</v>
      </c>
      <c r="D1907" s="9">
        <v>2281.5272683823541</v>
      </c>
      <c r="E1907">
        <v>1257.4071226851852</v>
      </c>
      <c r="F1907" s="9">
        <f t="shared" si="58"/>
        <v>1.4609889302954806E-2</v>
      </c>
      <c r="G1907" s="9">
        <f t="shared" si="59"/>
        <v>3.9609889302954809E-2</v>
      </c>
      <c r="H1907" s="9">
        <f>E1907-$E$2</f>
        <v>965.25021990740743</v>
      </c>
      <c r="I1907" s="9">
        <f>IF(H1907=0,Sheet1!$S$1,((D1907-C1907*$Q$2-1420*C1907-H1907*B1907*$Q$1-C1907*H1907*$Q$1)/(H1907*G1907)))</f>
        <v>22.158753973563307</v>
      </c>
      <c r="J1907" s="9">
        <f>I1907/(Sheet1!$S$4*SQRT(Sheet1!$S$5))</f>
        <v>11.339298559630675</v>
      </c>
      <c r="K1907" s="9"/>
      <c r="L1907" s="9"/>
      <c r="M1907" s="9"/>
    </row>
    <row r="1908" spans="1:13" x14ac:dyDescent="0.25">
      <c r="A1908" s="5">
        <v>65.16666667262713</v>
      </c>
      <c r="B1908" s="5">
        <v>0.78312948305012586</v>
      </c>
      <c r="C1908" s="5">
        <v>0.1769825641025641</v>
      </c>
      <c r="D1908" s="9">
        <v>2278.5636313312916</v>
      </c>
      <c r="E1908">
        <v>1227.4544328703703</v>
      </c>
      <c r="F1908" s="9">
        <f t="shared" si="58"/>
        <v>1.3686711610407333E-2</v>
      </c>
      <c r="G1908" s="9">
        <f t="shared" si="59"/>
        <v>3.8686711610407334E-2</v>
      </c>
      <c r="H1908" s="9">
        <f>E1908-$E$2</f>
        <v>935.29753009259252</v>
      </c>
      <c r="I1908" s="9">
        <f>IF(H1908=0,Sheet1!$S$1,((D1908-C1908*$Q$2-1420*C1908-H1908*B1908*$Q$1-C1908*H1908*$Q$1)/(H1908*G1908)))</f>
        <v>24.141161655908444</v>
      </c>
      <c r="J1908" s="9">
        <f>I1908/(Sheet1!$S$4*SQRT(Sheet1!$S$5))</f>
        <v>12.353755988231395</v>
      </c>
      <c r="K1908" s="9"/>
      <c r="L1908" s="9"/>
      <c r="M1908" s="9"/>
    </row>
    <row r="1909" spans="1:13" x14ac:dyDescent="0.25">
      <c r="A1909" s="5">
        <v>65.20000000327515</v>
      </c>
      <c r="B1909" s="5">
        <v>0.78335882426029735</v>
      </c>
      <c r="C1909" s="5">
        <v>0.17664923076923075</v>
      </c>
      <c r="D1909" s="9">
        <v>2275.7371308723814</v>
      </c>
      <c r="E1909">
        <v>1239.698986111111</v>
      </c>
      <c r="F1909" s="9">
        <f t="shared" si="58"/>
        <v>1.4059167808098341E-2</v>
      </c>
      <c r="G1909" s="9">
        <f t="shared" si="59"/>
        <v>3.9059167808098344E-2</v>
      </c>
      <c r="H1909" s="9">
        <f>E1909-$E$2</f>
        <v>947.54208333333327</v>
      </c>
      <c r="I1909" s="9">
        <f>IF(H1909=0,Sheet1!$S$1,((D1909-C1909*$Q$2-1420*C1909-H1909*B1909*$Q$1-C1909*H1909*$Q$1)/(H1909*G1909)))</f>
        <v>23.211894263160737</v>
      </c>
      <c r="J1909" s="9">
        <f>I1909/(Sheet1!$S$4*SQRT(Sheet1!$S$5))</f>
        <v>11.878222010974941</v>
      </c>
      <c r="K1909" s="9"/>
      <c r="L1909" s="9"/>
      <c r="M1909" s="9"/>
    </row>
    <row r="1910" spans="1:13" x14ac:dyDescent="0.25">
      <c r="A1910" s="5">
        <v>65.23333333392317</v>
      </c>
      <c r="B1910" s="5">
        <v>0.7837043490228307</v>
      </c>
      <c r="C1910" s="5">
        <v>0.17664923076923075</v>
      </c>
      <c r="D1910" s="9">
        <v>2278.2974380218552</v>
      </c>
      <c r="E1910">
        <v>1239.698986111111</v>
      </c>
      <c r="F1910" s="9">
        <f t="shared" si="58"/>
        <v>1.4059167808098341E-2</v>
      </c>
      <c r="G1910" s="9">
        <f t="shared" si="59"/>
        <v>3.9059167808098344E-2</v>
      </c>
      <c r="H1910" s="9">
        <f>E1910-$E$2</f>
        <v>947.54208333333327</v>
      </c>
      <c r="I1910" s="9">
        <f>IF(H1910=0,Sheet1!$S$1,((D1910-C1910*$Q$2-1420*C1910-H1910*B1910*$Q$1-C1910*H1910*$Q$1)/(H1910*G1910)))</f>
        <v>23.27162494373081</v>
      </c>
      <c r="J1910" s="9">
        <f>I1910/(Sheet1!$S$4*SQRT(Sheet1!$S$5))</f>
        <v>11.908787990495362</v>
      </c>
      <c r="K1910" s="9"/>
      <c r="L1910" s="9"/>
      <c r="M1910" s="9"/>
    </row>
    <row r="1911" spans="1:13" x14ac:dyDescent="0.25">
      <c r="A1911" s="5">
        <v>65.26666666457119</v>
      </c>
      <c r="B1911" s="5">
        <v>0.78415789623466181</v>
      </c>
      <c r="C1911" s="5">
        <v>0.17608461538461539</v>
      </c>
      <c r="D1911" s="9">
        <v>2279.6961131053431</v>
      </c>
      <c r="E1911">
        <v>1239.2035231481482</v>
      </c>
      <c r="F1911" s="9">
        <f t="shared" si="58"/>
        <v>1.4043964854505372E-2</v>
      </c>
      <c r="G1911" s="9">
        <f t="shared" si="59"/>
        <v>3.904396485450537E-2</v>
      </c>
      <c r="H1911" s="9">
        <f>E1911-$E$2</f>
        <v>947.04662037037042</v>
      </c>
      <c r="I1911" s="9">
        <f>IF(H1911=0,Sheet1!$S$1,((D1911-C1911*$Q$2-1420*C1911-H1911*B1911*$Q$1-C1911*H1911*$Q$1)/(H1911*G1911)))</f>
        <v>23.385952951706596</v>
      </c>
      <c r="J1911" s="9">
        <f>I1911/(Sheet1!$S$4*SQRT(Sheet1!$S$5))</f>
        <v>11.967293058863012</v>
      </c>
      <c r="K1911" s="9"/>
      <c r="L1911" s="9"/>
      <c r="M1911" s="9"/>
    </row>
    <row r="1912" spans="1:13" x14ac:dyDescent="0.25">
      <c r="A1912" s="5">
        <v>65.316666665781909</v>
      </c>
      <c r="B1912" s="5">
        <v>0.78500203728641249</v>
      </c>
      <c r="C1912" s="5">
        <v>0.17524717948717949</v>
      </c>
      <c r="D1912" s="9">
        <v>2280.4341118081593</v>
      </c>
      <c r="E1912">
        <v>1236.458576388889</v>
      </c>
      <c r="F1912" s="9">
        <f t="shared" si="58"/>
        <v>1.3959939980545257E-2</v>
      </c>
      <c r="G1912" s="9">
        <f t="shared" si="59"/>
        <v>3.8959939980545255E-2</v>
      </c>
      <c r="H1912" s="9">
        <f>E1912-$E$2</f>
        <v>944.30167361111126</v>
      </c>
      <c r="I1912" s="9">
        <f>IF(H1912=0,Sheet1!$S$1,((D1912-C1912*$Q$2-1420*C1912-H1912*B1912*$Q$1-C1912*H1912*$Q$1)/(H1912*G1912)))</f>
        <v>23.658270252244403</v>
      </c>
      <c r="J1912" s="9">
        <f>I1912/(Sheet1!$S$4*SQRT(Sheet1!$S$5))</f>
        <v>12.106645983555209</v>
      </c>
      <c r="K1912" s="9"/>
      <c r="L1912" s="9"/>
      <c r="M1912" s="9"/>
    </row>
    <row r="1913" spans="1:13" x14ac:dyDescent="0.25">
      <c r="A1913" s="5">
        <v>65.349999996429929</v>
      </c>
      <c r="B1913" s="5">
        <v>0.78565950477268975</v>
      </c>
      <c r="C1913" s="5">
        <v>0.17524717948717949</v>
      </c>
      <c r="D1913" s="9">
        <v>2278.8252030747808</v>
      </c>
      <c r="E1913">
        <v>1236.458576388889</v>
      </c>
      <c r="F1913" s="9">
        <f t="shared" si="58"/>
        <v>1.3959939980545257E-2</v>
      </c>
      <c r="G1913" s="9">
        <f t="shared" si="59"/>
        <v>3.8959939980545255E-2</v>
      </c>
      <c r="H1913" s="9">
        <f>E1913-$E$2</f>
        <v>944.30167361111126</v>
      </c>
      <c r="I1913" s="9">
        <f>IF(H1913=0,Sheet1!$S$1,((D1913-C1913*$Q$2-1420*C1913-H1913*B1913*$Q$1-C1913*H1913*$Q$1)/(H1913*G1913)))</f>
        <v>23.596514939908896</v>
      </c>
      <c r="J1913" s="9">
        <f>I1913/(Sheet1!$S$4*SQRT(Sheet1!$S$5))</f>
        <v>12.075043939277313</v>
      </c>
      <c r="K1913" s="9"/>
      <c r="L1913" s="9"/>
      <c r="M1913" s="9"/>
    </row>
    <row r="1914" spans="1:13" x14ac:dyDescent="0.25">
      <c r="A1914" s="5">
        <v>65.383333337555328</v>
      </c>
      <c r="B1914" s="5">
        <v>0.78637097670783962</v>
      </c>
      <c r="C1914" s="5">
        <v>0.17652102564102565</v>
      </c>
      <c r="D1914" s="9">
        <v>2282.7877079818527</v>
      </c>
      <c r="E1914">
        <v>1239.7861550925927</v>
      </c>
      <c r="F1914" s="9">
        <f t="shared" si="58"/>
        <v>1.4061843685050705E-2</v>
      </c>
      <c r="G1914" s="9">
        <f t="shared" si="59"/>
        <v>3.9061843685050709E-2</v>
      </c>
      <c r="H1914" s="9">
        <f>E1914-$E$2</f>
        <v>947.62925231481495</v>
      </c>
      <c r="I1914" s="9">
        <f>IF(H1914=0,Sheet1!$S$1,((D1914-C1914*$Q$2-1420*C1914-H1914*B1914*$Q$1-C1914*H1914*$Q$1)/(H1914*G1914)))</f>
        <v>23.326104959916723</v>
      </c>
      <c r="J1914" s="9">
        <f>I1914/(Sheet1!$S$4*SQRT(Sheet1!$S$5))</f>
        <v>11.93666704767532</v>
      </c>
      <c r="K1914" s="9"/>
      <c r="L1914" s="9"/>
      <c r="M1914" s="9"/>
    </row>
    <row r="1915" spans="1:13" x14ac:dyDescent="0.25">
      <c r="A1915" s="5">
        <v>65.416666668203348</v>
      </c>
      <c r="B1915" s="5">
        <v>0.78734540884478477</v>
      </c>
      <c r="C1915" s="5">
        <v>0.17580205128205129</v>
      </c>
      <c r="D1915" s="9">
        <v>2287.0136815097298</v>
      </c>
      <c r="E1915">
        <v>1237.0276805555554</v>
      </c>
      <c r="F1915" s="9">
        <f t="shared" si="58"/>
        <v>1.3977332581767745E-2</v>
      </c>
      <c r="G1915" s="9">
        <f t="shared" si="59"/>
        <v>3.8977332581767749E-2</v>
      </c>
      <c r="H1915" s="9">
        <f>E1915-$E$2</f>
        <v>944.87077777777768</v>
      </c>
      <c r="I1915" s="9">
        <f>IF(H1915=0,Sheet1!$S$1,((D1915-C1915*$Q$2-1420*C1915-H1915*B1915*$Q$1-C1915*H1915*$Q$1)/(H1915*G1915)))</f>
        <v>23.678896029439272</v>
      </c>
      <c r="J1915" s="9">
        <f>I1915/(Sheet1!$S$4*SQRT(Sheet1!$S$5))</f>
        <v>12.117200811950166</v>
      </c>
      <c r="K1915" s="9"/>
      <c r="L1915" s="9"/>
      <c r="M1915" s="9"/>
    </row>
    <row r="1916" spans="1:13" x14ac:dyDescent="0.25">
      <c r="A1916" s="5">
        <v>65.449999998851368</v>
      </c>
      <c r="B1916" s="5">
        <v>0.78783533563350039</v>
      </c>
      <c r="C1916" s="5">
        <v>0.17580205128205129</v>
      </c>
      <c r="D1916" s="9">
        <v>2288.2497528607587</v>
      </c>
      <c r="E1916">
        <v>1237.0276805555554</v>
      </c>
      <c r="F1916" s="9">
        <f t="shared" si="58"/>
        <v>1.3977332581767745E-2</v>
      </c>
      <c r="G1916" s="9">
        <f t="shared" si="59"/>
        <v>3.8977332581767749E-2</v>
      </c>
      <c r="H1916" s="9">
        <f>E1916-$E$2</f>
        <v>944.87077777777768</v>
      </c>
      <c r="I1916" s="9">
        <f>IF(H1916=0,Sheet1!$S$1,((D1916-C1916*$Q$2-1420*C1916-H1916*B1916*$Q$1-C1916*H1916*$Q$1)/(H1916*G1916)))</f>
        <v>23.699034633992174</v>
      </c>
      <c r="J1916" s="9">
        <f>I1916/(Sheet1!$S$4*SQRT(Sheet1!$S$5))</f>
        <v>12.127506339502489</v>
      </c>
      <c r="K1916" s="9"/>
      <c r="L1916" s="9"/>
      <c r="M1916" s="9"/>
    </row>
    <row r="1917" spans="1:13" x14ac:dyDescent="0.25">
      <c r="A1917" s="5">
        <v>65.500000000062087</v>
      </c>
      <c r="B1917" s="5">
        <v>0.78884060801038958</v>
      </c>
      <c r="C1917" s="5">
        <v>0.17318358974358974</v>
      </c>
      <c r="D1917" s="9">
        <v>2295.4241451821117</v>
      </c>
      <c r="E1917">
        <v>1236.7877708333333</v>
      </c>
      <c r="F1917" s="9">
        <f t="shared" si="58"/>
        <v>1.39699988214123E-2</v>
      </c>
      <c r="G1917" s="9">
        <f t="shared" si="59"/>
        <v>3.8969998821412305E-2</v>
      </c>
      <c r="H1917" s="9">
        <f>E1917-$E$2</f>
        <v>944.63086805555554</v>
      </c>
      <c r="I1917" s="9">
        <f>IF(H1917=0,Sheet1!$S$1,((D1917-C1917*$Q$2-1420*C1917-H1917*B1917*$Q$1-C1917*H1917*$Q$1)/(H1917*G1917)))</f>
        <v>24.134571654661602</v>
      </c>
      <c r="J1917" s="9">
        <f>I1917/(Sheet1!$S$4*SQRT(Sheet1!$S$5))</f>
        <v>12.350383687075137</v>
      </c>
      <c r="K1917" s="9"/>
      <c r="L1917" s="9"/>
      <c r="M1917" s="9"/>
    </row>
    <row r="1918" spans="1:13" x14ac:dyDescent="0.25">
      <c r="A1918" s="5">
        <v>65.533333330710107</v>
      </c>
      <c r="B1918" s="5">
        <v>0.78942118350322044</v>
      </c>
      <c r="C1918" s="5">
        <v>0.17318358974358974</v>
      </c>
      <c r="D1918" s="9">
        <v>2295.3864401253977</v>
      </c>
      <c r="E1918">
        <v>1236.7877708333333</v>
      </c>
      <c r="F1918" s="9">
        <f t="shared" si="58"/>
        <v>1.39699988214123E-2</v>
      </c>
      <c r="G1918" s="9">
        <f t="shared" si="59"/>
        <v>3.8969998821412305E-2</v>
      </c>
      <c r="H1918" s="9">
        <f>E1918-$E$2</f>
        <v>944.63086805555554</v>
      </c>
      <c r="I1918" s="9">
        <f>IF(H1918=0,Sheet1!$S$1,((D1918-C1918*$Q$2-1420*C1918-H1918*B1918*$Q$1-C1918*H1918*$Q$1)/(H1918*G1918)))</f>
        <v>24.117636325724071</v>
      </c>
      <c r="J1918" s="9">
        <f>I1918/(Sheet1!$S$4*SQRT(Sheet1!$S$5))</f>
        <v>12.341717371665105</v>
      </c>
      <c r="K1918" s="9"/>
      <c r="L1918" s="9"/>
      <c r="M1918" s="9"/>
    </row>
    <row r="1919" spans="1:13" x14ac:dyDescent="0.25">
      <c r="A1919" s="5">
        <v>65.566666671835506</v>
      </c>
      <c r="B1919" s="5">
        <v>0.78991346536759632</v>
      </c>
      <c r="C1919" s="5">
        <v>0.17412461538461538</v>
      </c>
      <c r="D1919" s="9">
        <v>2296.4478803858924</v>
      </c>
      <c r="E1919">
        <v>1235.9140833333331</v>
      </c>
      <c r="F1919" s="9">
        <f t="shared" si="58"/>
        <v>1.3943313278383017E-2</v>
      </c>
      <c r="G1919" s="9">
        <f t="shared" si="59"/>
        <v>3.8943313278383018E-2</v>
      </c>
      <c r="H1919" s="9">
        <f>E1919-$E$2</f>
        <v>943.75718055555535</v>
      </c>
      <c r="I1919" s="9">
        <f>IF(H1919=0,Sheet1!$S$1,((D1919-C1919*$Q$2-1420*C1919-H1919*B1919*$Q$1-C1919*H1919*$Q$1)/(H1919*G1919)))</f>
        <v>24.10599444120415</v>
      </c>
      <c r="J1919" s="9">
        <f>I1919/(Sheet1!$S$4*SQRT(Sheet1!$S$5))</f>
        <v>12.335759870420873</v>
      </c>
      <c r="K1919" s="9"/>
      <c r="L1919" s="9"/>
      <c r="M1919" s="9"/>
    </row>
    <row r="1920" spans="1:13" x14ac:dyDescent="0.25">
      <c r="A1920" s="5">
        <v>65.600000002483526</v>
      </c>
      <c r="B1920" s="5">
        <v>0.79031845679471757</v>
      </c>
      <c r="C1920" s="5">
        <v>0.17392410256410257</v>
      </c>
      <c r="D1920" s="9">
        <v>2295.4252796558389</v>
      </c>
      <c r="E1920">
        <v>1236.2183148148147</v>
      </c>
      <c r="F1920" s="9">
        <f t="shared" si="58"/>
        <v>1.3952601668451584E-2</v>
      </c>
      <c r="G1920" s="9">
        <f t="shared" si="59"/>
        <v>3.8952601668451589E-2</v>
      </c>
      <c r="H1920" s="9">
        <f>E1920-$E$2</f>
        <v>944.06141203703692</v>
      </c>
      <c r="I1920" s="9">
        <f>IF(H1920=0,Sheet1!$S$1,((D1920-C1920*$Q$2-1420*C1920-H1920*B1920*$Q$1-C1920*H1920*$Q$1)/(H1920*G1920)))</f>
        <v>24.064288122267282</v>
      </c>
      <c r="J1920" s="9">
        <f>I1920/(Sheet1!$S$4*SQRT(Sheet1!$S$5))</f>
        <v>12.3144174969818</v>
      </c>
      <c r="K1920" s="9"/>
      <c r="L1920" s="9"/>
      <c r="M1920" s="9"/>
    </row>
    <row r="1921" spans="1:13" x14ac:dyDescent="0.25">
      <c r="A1921" s="5">
        <v>65.633333333131546</v>
      </c>
      <c r="B1921" s="5">
        <v>0.79065669645599523</v>
      </c>
      <c r="C1921" s="5">
        <v>0.17392410256410257</v>
      </c>
      <c r="D1921" s="9">
        <v>2293.8036485228545</v>
      </c>
      <c r="E1921">
        <v>1236.2183148148147</v>
      </c>
      <c r="F1921" s="9">
        <f t="shared" si="58"/>
        <v>1.3952601668451584E-2</v>
      </c>
      <c r="G1921" s="9">
        <f t="shared" si="59"/>
        <v>3.8952601668451589E-2</v>
      </c>
      <c r="H1921" s="9">
        <f>E1921-$E$2</f>
        <v>944.06141203703692</v>
      </c>
      <c r="I1921" s="9">
        <f>IF(H1921=0,Sheet1!$S$1,((D1921-C1921*$Q$2-1420*C1921-H1921*B1921*$Q$1-C1921*H1921*$Q$1)/(H1921*G1921)))</f>
        <v>24.010916647375353</v>
      </c>
      <c r="J1921" s="9">
        <f>I1921/(Sheet1!$S$4*SQRT(Sheet1!$S$5))</f>
        <v>12.287105713607634</v>
      </c>
      <c r="K1921" s="9"/>
      <c r="L1921" s="9"/>
      <c r="M1921" s="9"/>
    </row>
    <row r="1922" spans="1:13" x14ac:dyDescent="0.25">
      <c r="A1922" s="5">
        <v>65.683333334342265</v>
      </c>
      <c r="B1922" s="5">
        <v>0.79108313554263998</v>
      </c>
      <c r="C1922" s="5">
        <v>0.17357589743589744</v>
      </c>
      <c r="D1922" s="9">
        <v>2293.7489597259155</v>
      </c>
      <c r="E1922">
        <v>1236.5273912037037</v>
      </c>
      <c r="F1922" s="9">
        <f t="shared" si="58"/>
        <v>1.3962042274532365E-2</v>
      </c>
      <c r="G1922" s="9">
        <f t="shared" si="59"/>
        <v>3.8962042274532364E-2</v>
      </c>
      <c r="H1922" s="9">
        <f>E1922-$E$2</f>
        <v>944.37048842592594</v>
      </c>
      <c r="I1922" s="9">
        <f>IF(H1922=0,Sheet1!$S$1,((D1922-C1922*$Q$2-1420*C1922-H1922*B1922*$Q$1-C1922*H1922*$Q$1)/(H1922*G1922)))</f>
        <v>24.008805941339844</v>
      </c>
      <c r="J1922" s="9">
        <f>I1922/(Sheet1!$S$4*SQRT(Sheet1!$S$5))</f>
        <v>12.286025602066307</v>
      </c>
      <c r="K1922" s="9"/>
      <c r="L1922" s="9"/>
      <c r="M1922" s="9"/>
    </row>
    <row r="1923" spans="1:13" x14ac:dyDescent="0.25">
      <c r="A1923" s="5">
        <v>65.716666664990285</v>
      </c>
      <c r="B1923" s="5">
        <v>0.79132062930229274</v>
      </c>
      <c r="C1923" s="5">
        <v>0.17492307692307693</v>
      </c>
      <c r="D1923" s="9">
        <v>2291.1512598051854</v>
      </c>
      <c r="E1923">
        <v>1236.7453796296297</v>
      </c>
      <c r="F1923" s="9">
        <f t="shared" ref="F1923:F1986" si="60">(0.0000000000567*$Q$4*(E1923^4-$Q$5^4))/(E1923-$Q$5)</f>
        <v>1.3968703243215436E-2</v>
      </c>
      <c r="G1923" s="9">
        <f t="shared" ref="G1923:G1986" si="61">F1923+$Q$3</f>
        <v>3.8968703243215441E-2</v>
      </c>
      <c r="H1923" s="9">
        <f>E1923-$E$2</f>
        <v>944.58847685185196</v>
      </c>
      <c r="I1923" s="9">
        <f>IF(H1923=0,Sheet1!$S$1,((D1923-C1923*$Q$2-1420*C1923-H1923*B1923*$Q$1-C1923*H1923*$Q$1)/(H1923*G1923)))</f>
        <v>23.786829942226003</v>
      </c>
      <c r="J1923" s="9">
        <f>I1923/(Sheet1!$S$4*SQRT(Sheet1!$S$5))</f>
        <v>12.172433830163106</v>
      </c>
      <c r="K1923" s="9"/>
      <c r="L1923" s="9"/>
      <c r="M1923" s="9"/>
    </row>
    <row r="1924" spans="1:13" x14ac:dyDescent="0.25">
      <c r="A1924" s="5">
        <v>65.750000006115684</v>
      </c>
      <c r="B1924" s="5">
        <v>0.7915087998826531</v>
      </c>
      <c r="C1924" s="5">
        <v>0.17500051282051282</v>
      </c>
      <c r="D1924" s="9">
        <v>2293.7304812530328</v>
      </c>
      <c r="E1924">
        <v>1236.782423611111</v>
      </c>
      <c r="F1924" s="9">
        <f t="shared" si="60"/>
        <v>1.3969835392814437E-2</v>
      </c>
      <c r="G1924" s="9">
        <f t="shared" si="61"/>
        <v>3.8969835392814442E-2</v>
      </c>
      <c r="H1924" s="9">
        <f>E1924-$E$2</f>
        <v>944.62552083333321</v>
      </c>
      <c r="I1924" s="9">
        <f>IF(H1924=0,Sheet1!$S$1,((D1924-C1924*$Q$2-1420*C1924-H1924*B1924*$Q$1-C1924*H1924*$Q$1)/(H1924*G1924)))</f>
        <v>23.841652406397134</v>
      </c>
      <c r="J1924" s="9">
        <f>I1924/(Sheet1!$S$4*SQRT(Sheet1!$S$5))</f>
        <v>12.200488128241092</v>
      </c>
      <c r="K1924" s="9"/>
      <c r="L1924" s="9"/>
      <c r="M1924" s="9"/>
    </row>
    <row r="1925" spans="1:13" x14ac:dyDescent="0.25">
      <c r="A1925" s="5">
        <v>65.783333336763704</v>
      </c>
      <c r="B1925" s="5">
        <v>0.79164109709520658</v>
      </c>
      <c r="C1925" s="5">
        <v>0.17500051282051282</v>
      </c>
      <c r="D1925" s="9">
        <v>2294.0315875330975</v>
      </c>
      <c r="E1925">
        <v>1236.782423611111</v>
      </c>
      <c r="F1925" s="9">
        <f t="shared" si="60"/>
        <v>1.3969835392814437E-2</v>
      </c>
      <c r="G1925" s="9">
        <f t="shared" si="61"/>
        <v>3.8969835392814442E-2</v>
      </c>
      <c r="H1925" s="9">
        <f>E1925-$E$2</f>
        <v>944.62552083333321</v>
      </c>
      <c r="I1925" s="9">
        <f>IF(H1925=0,Sheet1!$S$1,((D1925-C1925*$Q$2-1420*C1925-H1925*B1925*$Q$1-C1925*H1925*$Q$1)/(H1925*G1925)))</f>
        <v>23.846206284408407</v>
      </c>
      <c r="J1925" s="9">
        <f>I1925/(Sheet1!$S$4*SQRT(Sheet1!$S$5))</f>
        <v>12.20281848411018</v>
      </c>
      <c r="K1925" s="9"/>
      <c r="L1925" s="9"/>
      <c r="M1925" s="9"/>
    </row>
    <row r="1926" spans="1:13" x14ac:dyDescent="0.25">
      <c r="A1926" s="5">
        <v>65.816666667411724</v>
      </c>
      <c r="B1926" s="5">
        <v>0.79171439793700105</v>
      </c>
      <c r="C1926" s="5">
        <v>0.1745502564102564</v>
      </c>
      <c r="D1926" s="9">
        <v>2290.8291292967947</v>
      </c>
      <c r="E1926">
        <v>1236.3591759259259</v>
      </c>
      <c r="F1926" s="9">
        <f t="shared" si="60"/>
        <v>1.3956903673550259E-2</v>
      </c>
      <c r="G1926" s="9">
        <f t="shared" si="61"/>
        <v>3.8956903673550258E-2</v>
      </c>
      <c r="H1926" s="9">
        <f>E1926-$E$2</f>
        <v>944.20227314814815</v>
      </c>
      <c r="I1926" s="9">
        <f>IF(H1926=0,Sheet1!$S$1,((D1926-C1926*$Q$2-1420*C1926-H1926*B1926*$Q$1-C1926*H1926*$Q$1)/(H1926*G1926)))</f>
        <v>23.83081189800869</v>
      </c>
      <c r="J1926" s="9">
        <f>I1926/(Sheet1!$S$4*SQRT(Sheet1!$S$5))</f>
        <v>12.194940715182515</v>
      </c>
      <c r="K1926" s="9"/>
      <c r="L1926" s="9"/>
      <c r="M1926" s="9"/>
    </row>
    <row r="1927" spans="1:13" x14ac:dyDescent="0.25">
      <c r="A1927" s="5">
        <v>65.866666668622443</v>
      </c>
      <c r="B1927" s="5">
        <v>0.79168866764490853</v>
      </c>
      <c r="C1927" s="5">
        <v>0.17413384615384617</v>
      </c>
      <c r="D1927" s="9">
        <v>2286.7068725364352</v>
      </c>
      <c r="E1927">
        <v>1235.6682523148147</v>
      </c>
      <c r="F1927" s="9">
        <f t="shared" si="60"/>
        <v>1.3935810958563324E-2</v>
      </c>
      <c r="G1927" s="9">
        <f t="shared" si="61"/>
        <v>3.8935810958563327E-2</v>
      </c>
      <c r="H1927" s="9">
        <f>E1927-$E$2</f>
        <v>943.51134953703695</v>
      </c>
      <c r="I1927" s="9">
        <f>IF(H1927=0,Sheet1!$S$1,((D1927-C1927*$Q$2-1420*C1927-H1927*B1927*$Q$1-C1927*H1927*$Q$1)/(H1927*G1927)))</f>
        <v>23.809071592634773</v>
      </c>
      <c r="J1927" s="9">
        <f>I1927/(Sheet1!$S$4*SQRT(Sheet1!$S$5))</f>
        <v>12.183815549313238</v>
      </c>
      <c r="K1927" s="9"/>
      <c r="L1927" s="9"/>
      <c r="M1927" s="9"/>
    </row>
    <row r="1928" spans="1:13" x14ac:dyDescent="0.25">
      <c r="A1928" s="5">
        <v>65.899999999270463</v>
      </c>
      <c r="B1928" s="5">
        <v>0.79156770385607489</v>
      </c>
      <c r="C1928" s="5">
        <v>0.17413384615384617</v>
      </c>
      <c r="D1928" s="9">
        <v>2284.3742411036187</v>
      </c>
      <c r="E1928">
        <v>1235.6682523148147</v>
      </c>
      <c r="F1928" s="9">
        <f t="shared" si="60"/>
        <v>1.3935810958563324E-2</v>
      </c>
      <c r="G1928" s="9">
        <f t="shared" si="61"/>
        <v>3.8935810958563327E-2</v>
      </c>
      <c r="H1928" s="9">
        <f>E1928-$E$2</f>
        <v>943.51134953703695</v>
      </c>
      <c r="I1928" s="9">
        <f>IF(H1928=0,Sheet1!$S$1,((D1928-C1928*$Q$2-1420*C1928-H1928*B1928*$Q$1-C1928*H1928*$Q$1)/(H1928*G1928)))</f>
        <v>23.748893102958856</v>
      </c>
      <c r="J1928" s="9">
        <f>I1928/(Sheet1!$S$4*SQRT(Sheet1!$S$5))</f>
        <v>12.153020412451436</v>
      </c>
      <c r="K1928" s="9"/>
      <c r="L1928" s="9"/>
      <c r="M1928" s="9"/>
    </row>
    <row r="1929" spans="1:13" x14ac:dyDescent="0.25">
      <c r="A1929" s="5">
        <v>65.933333329918483</v>
      </c>
      <c r="B1929" s="5">
        <v>0.79137059713380264</v>
      </c>
      <c r="C1929" s="5">
        <v>0.17286461538461539</v>
      </c>
      <c r="D1929" s="9">
        <v>2285.8669834014786</v>
      </c>
      <c r="E1929">
        <v>1227.4767592592593</v>
      </c>
      <c r="F1929" s="9">
        <f t="shared" si="60"/>
        <v>1.3687384571918877E-2</v>
      </c>
      <c r="G1929" s="9">
        <f t="shared" si="61"/>
        <v>3.8687384571918879E-2</v>
      </c>
      <c r="H1929" s="9">
        <f>E1929-$E$2</f>
        <v>935.31985648148157</v>
      </c>
      <c r="I1929" s="9">
        <f>IF(H1929=0,Sheet1!$S$1,((D1929-C1929*$Q$2-1420*C1929-H1929*B1929*$Q$1-C1929*H1929*$Q$1)/(H1929*G1929)))</f>
        <v>24.514324405423135</v>
      </c>
      <c r="J1929" s="9">
        <f>I1929/(Sheet1!$S$4*SQRT(Sheet1!$S$5))</f>
        <v>12.544714551746658</v>
      </c>
      <c r="K1929" s="9"/>
      <c r="L1929" s="9"/>
      <c r="M1929" s="9"/>
    </row>
    <row r="1930" spans="1:13" x14ac:dyDescent="0.25">
      <c r="A1930" s="5">
        <v>65.966666671043882</v>
      </c>
      <c r="B1930" s="5">
        <v>0.79111414760250143</v>
      </c>
      <c r="C1930" s="5">
        <v>0.17372871794871794</v>
      </c>
      <c r="D1930" s="9">
        <v>2289.1512628928535</v>
      </c>
      <c r="E1930">
        <v>1231.0570810185186</v>
      </c>
      <c r="F1930" s="9">
        <f t="shared" si="60"/>
        <v>1.3795593334868787E-2</v>
      </c>
      <c r="G1930" s="9">
        <f t="shared" si="61"/>
        <v>3.8795593334868789E-2</v>
      </c>
      <c r="H1930" s="9">
        <f>E1930-$E$2</f>
        <v>938.90017824074084</v>
      </c>
      <c r="I1930" s="9">
        <f>IF(H1930=0,Sheet1!$S$1,((D1930-C1930*$Q$2-1420*C1930-H1930*B1930*$Q$1-C1930*H1930*$Q$1)/(H1930*G1930)))</f>
        <v>24.265162927403466</v>
      </c>
      <c r="J1930" s="9">
        <f>I1930/(Sheet1!$S$4*SQRT(Sheet1!$S$5))</f>
        <v>12.417211155472902</v>
      </c>
      <c r="K1930" s="9"/>
      <c r="L1930" s="9"/>
      <c r="M1930" s="9"/>
    </row>
    <row r="1931" spans="1:13" x14ac:dyDescent="0.25">
      <c r="A1931" s="5">
        <v>66.000000001691902</v>
      </c>
      <c r="B1931" s="5">
        <v>0.79081716293536652</v>
      </c>
      <c r="C1931" s="5">
        <v>0.17397692307692308</v>
      </c>
      <c r="D1931" s="9">
        <v>2285.0906893064016</v>
      </c>
      <c r="E1931">
        <v>1231.2527037037037</v>
      </c>
      <c r="F1931" s="9">
        <f t="shared" si="60"/>
        <v>1.3801522345603197E-2</v>
      </c>
      <c r="G1931" s="9">
        <f t="shared" si="61"/>
        <v>3.8801522345603197E-2</v>
      </c>
      <c r="H1931" s="9">
        <f>E1931-$E$2</f>
        <v>939.09580092592591</v>
      </c>
      <c r="I1931" s="9">
        <f>IF(H1931=0,Sheet1!$S$1,((D1931-C1931*$Q$2-1420*C1931-H1931*B1931*$Q$1-C1931*H1931*$Q$1)/(H1931*G1931)))</f>
        <v>24.123609620888029</v>
      </c>
      <c r="J1931" s="9">
        <f>I1931/(Sheet1!$S$4*SQRT(Sheet1!$S$5))</f>
        <v>12.34477408583458</v>
      </c>
      <c r="K1931" s="9"/>
      <c r="L1931" s="9"/>
      <c r="M1931" s="9"/>
    </row>
    <row r="1932" spans="1:13" x14ac:dyDescent="0.25">
      <c r="A1932" s="5">
        <v>66.050000002902621</v>
      </c>
      <c r="B1932" s="5">
        <v>0.79034210953355</v>
      </c>
      <c r="C1932" s="5">
        <v>0.17377435897435897</v>
      </c>
      <c r="D1932" s="9">
        <v>2286.6558881700676</v>
      </c>
      <c r="E1932">
        <v>1232.5645277777778</v>
      </c>
      <c r="F1932" s="9">
        <f t="shared" si="60"/>
        <v>1.3841326315543282E-2</v>
      </c>
      <c r="G1932" s="9">
        <f t="shared" si="61"/>
        <v>3.8841326315543281E-2</v>
      </c>
      <c r="H1932" s="9">
        <f>E1932-$E$2</f>
        <v>940.40762500000005</v>
      </c>
      <c r="I1932" s="9">
        <f>IF(H1932=0,Sheet1!$S$1,((D1932-C1932*$Q$2-1420*C1932-H1932*B1932*$Q$1-C1932*H1932*$Q$1)/(H1932*G1932)))</f>
        <v>24.103723369802644</v>
      </c>
      <c r="J1932" s="9">
        <f>I1932/(Sheet1!$S$4*SQRT(Sheet1!$S$5))</f>
        <v>12.334597695115228</v>
      </c>
      <c r="K1932" s="9"/>
      <c r="L1932" s="9"/>
      <c r="M1932" s="9"/>
    </row>
    <row r="1933" spans="1:13" x14ac:dyDescent="0.25">
      <c r="A1933" s="5">
        <v>66.083333333550641</v>
      </c>
      <c r="B1933" s="5">
        <v>0.79002365232400251</v>
      </c>
      <c r="C1933" s="5">
        <v>0.17377435897435897</v>
      </c>
      <c r="D1933" s="9">
        <v>2286.7818168692975</v>
      </c>
      <c r="E1933">
        <v>1232.5645277777778</v>
      </c>
      <c r="F1933" s="9">
        <f t="shared" si="60"/>
        <v>1.3841326315543282E-2</v>
      </c>
      <c r="G1933" s="9">
        <f t="shared" si="61"/>
        <v>3.8841326315543281E-2</v>
      </c>
      <c r="H1933" s="9">
        <f>E1933-$E$2</f>
        <v>940.40762500000005</v>
      </c>
      <c r="I1933" s="9">
        <f>IF(H1933=0,Sheet1!$S$1,((D1933-C1933*$Q$2-1420*C1933-H1933*B1933*$Q$1-C1933*H1933*$Q$1)/(H1933*G1933)))</f>
        <v>24.115927405489533</v>
      </c>
      <c r="J1933" s="9">
        <f>I1933/(Sheet1!$S$4*SQRT(Sheet1!$S$5))</f>
        <v>12.340842865960626</v>
      </c>
      <c r="K1933" s="9"/>
      <c r="L1933" s="9"/>
      <c r="M1933" s="9"/>
    </row>
    <row r="1934" spans="1:13" x14ac:dyDescent="0.25">
      <c r="A1934" s="5">
        <v>66.116666664198661</v>
      </c>
      <c r="B1934" s="5">
        <v>0.78971883221075789</v>
      </c>
      <c r="C1934" s="5">
        <v>0.17307333333333333</v>
      </c>
      <c r="D1934" s="9">
        <v>2281.8549182267184</v>
      </c>
      <c r="E1934">
        <v>1228.5710486111111</v>
      </c>
      <c r="F1934" s="9">
        <f t="shared" si="60"/>
        <v>1.3720396146067612E-2</v>
      </c>
      <c r="G1934" s="9">
        <f t="shared" si="61"/>
        <v>3.8720396146067614E-2</v>
      </c>
      <c r="H1934" s="9">
        <f>E1934-$E$2</f>
        <v>936.41414583333335</v>
      </c>
      <c r="I1934" s="9">
        <f>IF(H1934=0,Sheet1!$S$1,((D1934-C1934*$Q$2-1420*C1934-H1934*B1934*$Q$1-C1934*H1934*$Q$1)/(H1934*G1934)))</f>
        <v>24.348365902154242</v>
      </c>
      <c r="J1934" s="9">
        <f>I1934/(Sheet1!$S$4*SQRT(Sheet1!$S$5))</f>
        <v>12.459788611446919</v>
      </c>
      <c r="K1934" s="9"/>
      <c r="L1934" s="9"/>
      <c r="M1934" s="9"/>
    </row>
    <row r="1935" spans="1:13" x14ac:dyDescent="0.25">
      <c r="A1935" s="5">
        <v>66.15000000532406</v>
      </c>
      <c r="B1935" s="5">
        <v>0.78942655247957161</v>
      </c>
      <c r="C1935" s="5">
        <v>0.17037128205128205</v>
      </c>
      <c r="D1935" s="9">
        <v>2286.3242046226983</v>
      </c>
      <c r="E1935">
        <v>1229.600488425926</v>
      </c>
      <c r="F1935" s="9">
        <f t="shared" si="60"/>
        <v>1.3751500677821018E-2</v>
      </c>
      <c r="G1935" s="9">
        <f t="shared" si="61"/>
        <v>3.8751500677821016E-2</v>
      </c>
      <c r="H1935" s="9">
        <f>E1935-$E$2</f>
        <v>937.4435856481482</v>
      </c>
      <c r="I1935" s="9">
        <f>IF(H1935=0,Sheet1!$S$1,((D1935-C1935*$Q$2-1420*C1935-H1935*B1935*$Q$1-C1935*H1935*$Q$1)/(H1935*G1935)))</f>
        <v>24.665958990058574</v>
      </c>
      <c r="J1935" s="9">
        <f>I1935/(Sheet1!$S$4*SQRT(Sheet1!$S$5))</f>
        <v>12.622310513559231</v>
      </c>
      <c r="K1935" s="9"/>
      <c r="L1935" s="9"/>
      <c r="M1935" s="9"/>
    </row>
    <row r="1936" spans="1:13" x14ac:dyDescent="0.25">
      <c r="A1936" s="5">
        <v>66.200000006534779</v>
      </c>
      <c r="B1936" s="5">
        <v>0.78899558871860631</v>
      </c>
      <c r="C1936" s="5">
        <v>0.17086256410256412</v>
      </c>
      <c r="D1936" s="9">
        <v>2289.0945480231067</v>
      </c>
      <c r="E1936">
        <v>1230.2583379629627</v>
      </c>
      <c r="F1936" s="9">
        <f t="shared" si="60"/>
        <v>1.3771402645184106E-2</v>
      </c>
      <c r="G1936" s="9">
        <f t="shared" si="61"/>
        <v>3.8771402645184111E-2</v>
      </c>
      <c r="H1936" s="9">
        <f>E1936-$E$2</f>
        <v>938.10143518518498</v>
      </c>
      <c r="I1936" s="9">
        <f>IF(H1936=0,Sheet1!$S$1,((D1936-C1936*$Q$2-1420*C1936-H1936*B1936*$Q$1-C1936*H1936*$Q$1)/(H1936*G1936)))</f>
        <v>24.657936952693518</v>
      </c>
      <c r="J1936" s="9">
        <f>I1936/(Sheet1!$S$4*SQRT(Sheet1!$S$5))</f>
        <v>12.618205396599702</v>
      </c>
      <c r="K1936" s="9"/>
      <c r="L1936" s="9"/>
      <c r="M1936" s="9"/>
    </row>
    <row r="1937" spans="1:13" x14ac:dyDescent="0.25">
      <c r="A1937" s="5">
        <v>66.233333337182799</v>
      </c>
      <c r="B1937" s="5">
        <v>0.78870387522053265</v>
      </c>
      <c r="C1937" s="5">
        <v>0.17086256410256412</v>
      </c>
      <c r="D1937" s="9">
        <v>2289.3699410136842</v>
      </c>
      <c r="E1937">
        <v>1230.2583379629627</v>
      </c>
      <c r="F1937" s="9">
        <f t="shared" si="60"/>
        <v>1.3771402645184106E-2</v>
      </c>
      <c r="G1937" s="9">
        <f t="shared" si="61"/>
        <v>3.8771402645184111E-2</v>
      </c>
      <c r="H1937" s="9">
        <f>E1937-$E$2</f>
        <v>938.10143518518498</v>
      </c>
      <c r="I1937" s="9">
        <f>IF(H1937=0,Sheet1!$S$1,((D1937-C1937*$Q$2-1420*C1937-H1937*B1937*$Q$1-C1937*H1937*$Q$1)/(H1937*G1937)))</f>
        <v>24.67354418295735</v>
      </c>
      <c r="J1937" s="9">
        <f>I1937/(Sheet1!$S$4*SQRT(Sheet1!$S$5))</f>
        <v>12.62619208411208</v>
      </c>
      <c r="K1937" s="9"/>
      <c r="L1937" s="9"/>
      <c r="M1937" s="9"/>
    </row>
    <row r="1938" spans="1:13" x14ac:dyDescent="0.25">
      <c r="A1938" s="5">
        <v>66.266666667830819</v>
      </c>
      <c r="B1938" s="5">
        <v>0.78800158743899373</v>
      </c>
      <c r="C1938" s="5">
        <v>0.17016307692307692</v>
      </c>
      <c r="D1938" s="9">
        <v>2288.4100534490108</v>
      </c>
      <c r="E1938">
        <v>1233.9787060185186</v>
      </c>
      <c r="F1938" s="9">
        <f t="shared" si="60"/>
        <v>1.3884323128573413E-2</v>
      </c>
      <c r="G1938" s="9">
        <f t="shared" si="61"/>
        <v>3.8884323128573414E-2</v>
      </c>
      <c r="H1938" s="9">
        <f>E1938-$E$2</f>
        <v>941.82180324074079</v>
      </c>
      <c r="I1938" s="9">
        <f>IF(H1938=0,Sheet1!$S$1,((D1938-C1938*$Q$2-1420*C1938-H1938*B1938*$Q$1-C1938*H1938*$Q$1)/(H1938*G1938)))</f>
        <v>24.461023833716339</v>
      </c>
      <c r="J1938" s="9">
        <f>I1938/(Sheet1!$S$4*SQRT(Sheet1!$S$5))</f>
        <v>12.517439051657464</v>
      </c>
      <c r="K1938" s="9"/>
      <c r="L1938" s="9"/>
      <c r="M1938" s="9"/>
    </row>
    <row r="1939" spans="1:13" x14ac:dyDescent="0.25">
      <c r="A1939" s="5">
        <v>66.299999998478839</v>
      </c>
      <c r="B1939" s="5">
        <v>0.78816311534219174</v>
      </c>
      <c r="C1939" s="5">
        <v>0.17016307692307692</v>
      </c>
      <c r="D1939" s="9">
        <v>2288.2040825232757</v>
      </c>
      <c r="E1939">
        <v>1233.9787060185186</v>
      </c>
      <c r="F1939" s="9">
        <f t="shared" si="60"/>
        <v>1.3884323128573413E-2</v>
      </c>
      <c r="G1939" s="9">
        <f t="shared" si="61"/>
        <v>3.8884323128573414E-2</v>
      </c>
      <c r="H1939" s="9">
        <f>E1939-$E$2</f>
        <v>941.82180324074079</v>
      </c>
      <c r="I1939" s="9">
        <f>IF(H1939=0,Sheet1!$S$1,((D1939-C1939*$Q$2-1420*C1939-H1939*B1939*$Q$1-C1939*H1939*$Q$1)/(H1939*G1939)))</f>
        <v>24.45096307075077</v>
      </c>
      <c r="J1939" s="9">
        <f>I1939/(Sheet1!$S$4*SQRT(Sheet1!$S$5))</f>
        <v>12.512290657702623</v>
      </c>
      <c r="K1939" s="9"/>
      <c r="L1939" s="9"/>
      <c r="M1939" s="9"/>
    </row>
    <row r="1940" spans="1:13" x14ac:dyDescent="0.25">
      <c r="A1940" s="5">
        <v>66.333333339604238</v>
      </c>
      <c r="B1940" s="5">
        <v>0.7879514720189118</v>
      </c>
      <c r="C1940" s="5">
        <v>0.17033025641025643</v>
      </c>
      <c r="D1940" s="9">
        <v>2285.5466320738055</v>
      </c>
      <c r="E1940">
        <v>1234.7902939814815</v>
      </c>
      <c r="F1940" s="9">
        <f t="shared" si="60"/>
        <v>1.3909039608583099E-2</v>
      </c>
      <c r="G1940" s="9">
        <f t="shared" si="61"/>
        <v>3.89090396085831E-2</v>
      </c>
      <c r="H1940" s="9">
        <f>E1940-$E$2</f>
        <v>942.6333912037037</v>
      </c>
      <c r="I1940" s="9">
        <f>IF(H1940=0,Sheet1!$S$1,((D1940-C1940*$Q$2-1420*C1940-H1940*B1940*$Q$1-C1940*H1940*$Q$1)/(H1940*G1940)))</f>
        <v>24.309022979438399</v>
      </c>
      <c r="J1940" s="9">
        <f>I1940/(Sheet1!$S$4*SQRT(Sheet1!$S$5))</f>
        <v>12.439655658690837</v>
      </c>
      <c r="K1940" s="9"/>
      <c r="L1940" s="9"/>
      <c r="M1940" s="9"/>
    </row>
    <row r="1941" spans="1:13" x14ac:dyDescent="0.25">
      <c r="A1941" s="5">
        <v>66.383333330337578</v>
      </c>
      <c r="B1941" s="5">
        <v>0.78776483830169663</v>
      </c>
      <c r="C1941" s="5">
        <v>0.17160307692307694</v>
      </c>
      <c r="D1941" s="9">
        <v>2286.6143378383158</v>
      </c>
      <c r="E1941">
        <v>1237.8160694444446</v>
      </c>
      <c r="F1941" s="9">
        <f t="shared" si="60"/>
        <v>1.4001451104608776E-2</v>
      </c>
      <c r="G1941" s="9">
        <f t="shared" si="61"/>
        <v>3.9001451104608779E-2</v>
      </c>
      <c r="H1941" s="9">
        <f>E1941-$E$2</f>
        <v>945.65916666666681</v>
      </c>
      <c r="I1941" s="9">
        <f>IF(H1941=0,Sheet1!$S$1,((D1941-C1941*$Q$2-1420*C1941-H1941*B1941*$Q$1-C1941*H1941*$Q$1)/(H1941*G1941)))</f>
        <v>24.002104611380137</v>
      </c>
      <c r="J1941" s="9">
        <f>I1941/(Sheet1!$S$4*SQRT(Sheet1!$S$5))</f>
        <v>12.282596330670886</v>
      </c>
      <c r="K1941" s="9"/>
      <c r="L1941" s="9"/>
      <c r="M1941" s="9"/>
    </row>
    <row r="1942" spans="1:13" x14ac:dyDescent="0.25">
      <c r="A1942" s="5">
        <v>66.416666671462977</v>
      </c>
      <c r="B1942" s="5">
        <v>0.78774956768265414</v>
      </c>
      <c r="C1942" s="5">
        <v>0.17152820512820513</v>
      </c>
      <c r="D1942" s="9">
        <v>2289.0994884586657</v>
      </c>
      <c r="E1942">
        <v>1237.4141712962962</v>
      </c>
      <c r="F1942" s="9">
        <f t="shared" si="60"/>
        <v>1.3989152645343709E-2</v>
      </c>
      <c r="G1942" s="9">
        <f t="shared" si="61"/>
        <v>3.8989152645343708E-2</v>
      </c>
      <c r="H1942" s="9">
        <f>E1942-$E$2</f>
        <v>945.25726851851846</v>
      </c>
      <c r="I1942" s="9">
        <f>IF(H1942=0,Sheet1!$S$1,((D1942-C1942*$Q$2-1420*C1942-H1942*B1942*$Q$1-C1942*H1942*$Q$1)/(H1942*G1942)))</f>
        <v>24.10607672537785</v>
      </c>
      <c r="J1942" s="9">
        <f>I1942/(Sheet1!$S$4*SQRT(Sheet1!$S$5))</f>
        <v>12.335801977698811</v>
      </c>
      <c r="K1942" s="9"/>
      <c r="L1942" s="9"/>
      <c r="M1942" s="9"/>
    </row>
    <row r="1943" spans="1:13" x14ac:dyDescent="0.25">
      <c r="A1943" s="5">
        <v>66.450000002110997</v>
      </c>
      <c r="B1943" s="5">
        <v>0.78783643330057651</v>
      </c>
      <c r="C1943" s="5">
        <v>0.17124051282051284</v>
      </c>
      <c r="D1943" s="9">
        <v>2288.756416399548</v>
      </c>
      <c r="E1943">
        <v>1237.3755740740739</v>
      </c>
      <c r="F1943" s="9">
        <f t="shared" si="60"/>
        <v>1.3987971920094471E-2</v>
      </c>
      <c r="G1943" s="9">
        <f t="shared" si="61"/>
        <v>3.8987971920094469E-2</v>
      </c>
      <c r="H1943" s="9">
        <f>E1943-$E$2</f>
        <v>945.21867129629618</v>
      </c>
      <c r="I1943" s="9">
        <f>IF(H1943=0,Sheet1!$S$1,((D1943-C1943*$Q$2-1420*C1943-H1943*B1943*$Q$1-C1943*H1943*$Q$1)/(H1943*G1943)))</f>
        <v>24.124728794198052</v>
      </c>
      <c r="J1943" s="9">
        <f>I1943/(Sheet1!$S$4*SQRT(Sheet1!$S$5))</f>
        <v>12.345346800361645</v>
      </c>
      <c r="K1943" s="9"/>
      <c r="L1943" s="9"/>
      <c r="M1943" s="9"/>
    </row>
    <row r="1944" spans="1:13" x14ac:dyDescent="0.25">
      <c r="A1944" s="5">
        <v>66.483333332759017</v>
      </c>
      <c r="B1944" s="5">
        <v>0.78803659380250068</v>
      </c>
      <c r="C1944" s="5">
        <v>0.17124051282051284</v>
      </c>
      <c r="D1944" s="9">
        <v>2289.3931834964419</v>
      </c>
      <c r="E1944">
        <v>1237.3755740740739</v>
      </c>
      <c r="F1944" s="9">
        <f t="shared" si="60"/>
        <v>1.3987971920094471E-2</v>
      </c>
      <c r="G1944" s="9">
        <f t="shared" si="61"/>
        <v>3.8987971920094469E-2</v>
      </c>
      <c r="H1944" s="9">
        <f>E1944-$E$2</f>
        <v>945.21867129629618</v>
      </c>
      <c r="I1944" s="9">
        <f>IF(H1944=0,Sheet1!$S$1,((D1944-C1944*$Q$2-1420*C1944-H1944*B1944*$Q$1-C1944*H1944*$Q$1)/(H1944*G1944)))</f>
        <v>24.13652474794052</v>
      </c>
      <c r="J1944" s="9">
        <f>I1944/(Sheet1!$S$4*SQRT(Sheet1!$S$5))</f>
        <v>12.351383143444881</v>
      </c>
      <c r="K1944" s="9"/>
      <c r="L1944" s="9"/>
      <c r="M1944" s="9"/>
    </row>
    <row r="1945" spans="1:13" x14ac:dyDescent="0.25">
      <c r="A1945" s="5">
        <v>66.516666663407037</v>
      </c>
      <c r="B1945" s="5">
        <v>0.78835073463242955</v>
      </c>
      <c r="C1945" s="5">
        <v>0.17257282051282052</v>
      </c>
      <c r="D1945" s="9">
        <v>2288.9642254074183</v>
      </c>
      <c r="E1945">
        <v>1234.5828981481482</v>
      </c>
      <c r="F1945" s="9">
        <f t="shared" si="60"/>
        <v>1.3902720641483133E-2</v>
      </c>
      <c r="G1945" s="9">
        <f t="shared" si="61"/>
        <v>3.8902720641483132E-2</v>
      </c>
      <c r="H1945" s="9">
        <f>E1945-$E$2</f>
        <v>942.4259953703704</v>
      </c>
      <c r="I1945" s="9">
        <f>IF(H1945=0,Sheet1!$S$1,((D1945-C1945*$Q$2-1420*C1945-H1945*B1945*$Q$1-C1945*H1945*$Q$1)/(H1945*G1945)))</f>
        <v>24.190660660544037</v>
      </c>
      <c r="J1945" s="9">
        <f>I1945/(Sheet1!$S$4*SQRT(Sheet1!$S$5))</f>
        <v>12.37908611250811</v>
      </c>
      <c r="K1945" s="9"/>
      <c r="L1945" s="9"/>
      <c r="M1945" s="9"/>
    </row>
    <row r="1946" spans="1:13" x14ac:dyDescent="0.25">
      <c r="A1946" s="5">
        <v>66.566666664617756</v>
      </c>
      <c r="B1946" s="5">
        <v>0.78900057493022346</v>
      </c>
      <c r="C1946" s="5">
        <v>0.17182871794871793</v>
      </c>
      <c r="D1946" s="9">
        <v>2292.7824719145892</v>
      </c>
      <c r="E1946">
        <v>1246.3241898148149</v>
      </c>
      <c r="F1946" s="9">
        <f t="shared" si="60"/>
        <v>1.42635318271101E-2</v>
      </c>
      <c r="G1946" s="9">
        <f t="shared" si="61"/>
        <v>3.92635318271101E-2</v>
      </c>
      <c r="H1946" s="9">
        <f>E1946-$E$2</f>
        <v>954.16728703703711</v>
      </c>
      <c r="I1946" s="9">
        <f>IF(H1946=0,Sheet1!$S$1,((D1946-C1946*$Q$2-1420*C1946-H1946*B1946*$Q$1-C1946*H1946*$Q$1)/(H1946*G1946)))</f>
        <v>23.506323422603575</v>
      </c>
      <c r="J1946" s="9">
        <f>I1946/(Sheet1!$S$4*SQRT(Sheet1!$S$5))</f>
        <v>12.028890236614641</v>
      </c>
      <c r="K1946" s="9"/>
      <c r="L1946" s="9"/>
      <c r="M1946" s="9"/>
    </row>
    <row r="1947" spans="1:13" x14ac:dyDescent="0.25">
      <c r="A1947" s="5">
        <v>66.600000005743155</v>
      </c>
      <c r="B1947" s="5">
        <v>0.78953567705762684</v>
      </c>
      <c r="C1947" s="5">
        <v>0.17264871794871794</v>
      </c>
      <c r="D1947" s="9">
        <v>2294.2133815683833</v>
      </c>
      <c r="E1947">
        <v>1247.5565648148149</v>
      </c>
      <c r="F1947" s="9">
        <f t="shared" si="60"/>
        <v>1.4301767137775865E-2</v>
      </c>
      <c r="G1947" s="9">
        <f t="shared" si="61"/>
        <v>3.9301767137775868E-2</v>
      </c>
      <c r="H1947" s="9">
        <f>E1947-$E$2</f>
        <v>955.39966203703716</v>
      </c>
      <c r="I1947" s="9">
        <f>IF(H1947=0,Sheet1!$S$1,((D1947-C1947*$Q$2-1420*C1947-H1947*B1947*$Q$1-C1947*H1947*$Q$1)/(H1947*G1947)))</f>
        <v>23.365735840189082</v>
      </c>
      <c r="J1947" s="9">
        <f>I1947/(Sheet1!$S$4*SQRT(Sheet1!$S$5))</f>
        <v>11.956947356943855</v>
      </c>
      <c r="K1947" s="9"/>
      <c r="L1947" s="9"/>
      <c r="M1947" s="9"/>
    </row>
    <row r="1948" spans="1:13" x14ac:dyDescent="0.25">
      <c r="A1948" s="5">
        <v>66.633333336391175</v>
      </c>
      <c r="B1948" s="5">
        <v>0.79013743386425517</v>
      </c>
      <c r="C1948" s="5">
        <v>0.17264871794871794</v>
      </c>
      <c r="D1948" s="9">
        <v>2292.6686140450333</v>
      </c>
      <c r="E1948">
        <v>1247.5565648148149</v>
      </c>
      <c r="F1948" s="9">
        <f t="shared" si="60"/>
        <v>1.4301767137775865E-2</v>
      </c>
      <c r="G1948" s="9">
        <f t="shared" si="61"/>
        <v>3.9301767137775868E-2</v>
      </c>
      <c r="H1948" s="9">
        <f>E1948-$E$2</f>
        <v>955.39966203703716</v>
      </c>
      <c r="I1948" s="9">
        <f>IF(H1948=0,Sheet1!$S$1,((D1948-C1948*$Q$2-1420*C1948-H1948*B1948*$Q$1-C1948*H1948*$Q$1)/(H1948*G1948)))</f>
        <v>23.308243330445226</v>
      </c>
      <c r="J1948" s="9">
        <f>I1948/(Sheet1!$S$4*SQRT(Sheet1!$S$5))</f>
        <v>11.927526716518592</v>
      </c>
      <c r="K1948" s="9"/>
      <c r="L1948" s="9"/>
      <c r="M1948" s="9"/>
    </row>
    <row r="1949" spans="1:13" x14ac:dyDescent="0.25">
      <c r="A1949" s="5">
        <v>66.666666667039195</v>
      </c>
      <c r="B1949" s="5">
        <v>0.79079701377104761</v>
      </c>
      <c r="C1949" s="5">
        <v>0.17490564102564102</v>
      </c>
      <c r="D1949" s="9">
        <v>2289.946372936</v>
      </c>
      <c r="E1949">
        <v>1244.2770416666667</v>
      </c>
      <c r="F1949" s="9">
        <f t="shared" si="60"/>
        <v>1.4200170938070297E-2</v>
      </c>
      <c r="G1949" s="9">
        <f t="shared" si="61"/>
        <v>3.9200170938070295E-2</v>
      </c>
      <c r="H1949" s="9">
        <f>E1949-$E$2</f>
        <v>952.12013888888896</v>
      </c>
      <c r="I1949" s="9">
        <f>IF(H1949=0,Sheet1!$S$1,((D1949-C1949*$Q$2-1420*C1949-H1949*B1949*$Q$1-C1949*H1949*$Q$1)/(H1949*G1949)))</f>
        <v>23.234715081380386</v>
      </c>
      <c r="J1949" s="9">
        <f>I1949/(Sheet1!$S$4*SQRT(Sheet1!$S$5))</f>
        <v>11.889900107652958</v>
      </c>
      <c r="K1949" s="9"/>
      <c r="L1949" s="9"/>
      <c r="M1949" s="9"/>
    </row>
    <row r="1950" spans="1:13" x14ac:dyDescent="0.25">
      <c r="A1950" s="5">
        <v>66.699999997687215</v>
      </c>
      <c r="B1950" s="5">
        <v>0.7915102558356788</v>
      </c>
      <c r="C1950" s="5">
        <v>0.17490564102564102</v>
      </c>
      <c r="D1950" s="9">
        <v>2291.0717104427954</v>
      </c>
      <c r="E1950">
        <v>1244.2770416666667</v>
      </c>
      <c r="F1950" s="9">
        <f t="shared" si="60"/>
        <v>1.4200170938070297E-2</v>
      </c>
      <c r="G1950" s="9">
        <f t="shared" si="61"/>
        <v>3.9200170938070295E-2</v>
      </c>
      <c r="H1950" s="9">
        <f>E1950-$E$2</f>
        <v>952.12013888888896</v>
      </c>
      <c r="I1950" s="9">
        <f>IF(H1950=0,Sheet1!$S$1,((D1950-C1950*$Q$2-1420*C1950-H1950*B1950*$Q$1-C1950*H1950*$Q$1)/(H1950*G1950)))</f>
        <v>23.245434053338343</v>
      </c>
      <c r="J1950" s="9">
        <f>I1950/(Sheet1!$S$4*SQRT(Sheet1!$S$5))</f>
        <v>11.895385326877314</v>
      </c>
      <c r="K1950" s="9"/>
      <c r="L1950" s="9"/>
      <c r="M1950" s="9"/>
    </row>
    <row r="1951" spans="1:13" x14ac:dyDescent="0.25">
      <c r="A1951" s="5">
        <v>66.749999998897934</v>
      </c>
      <c r="B1951" s="5">
        <v>0.79267832603735855</v>
      </c>
      <c r="C1951" s="5">
        <v>0.17511794871794872</v>
      </c>
      <c r="D1951" s="9">
        <v>2293.0691147247089</v>
      </c>
      <c r="E1951">
        <v>1244.0559722222224</v>
      </c>
      <c r="F1951" s="9">
        <f t="shared" si="60"/>
        <v>1.4193340102784387E-2</v>
      </c>
      <c r="G1951" s="9">
        <f t="shared" si="61"/>
        <v>3.9193340102784385E-2</v>
      </c>
      <c r="H1951" s="9">
        <f>E1951-$E$2</f>
        <v>951.89906944444465</v>
      </c>
      <c r="I1951" s="9">
        <f>IF(H1951=0,Sheet1!$S$1,((D1951-C1951*$Q$2-1420*C1951-H1951*B1951*$Q$1-C1951*H1951*$Q$1)/(H1951*G1951)))</f>
        <v>23.262583750209053</v>
      </c>
      <c r="J1951" s="9">
        <f>I1951/(Sheet1!$S$4*SQRT(Sheet1!$S$5))</f>
        <v>11.90416134078388</v>
      </c>
      <c r="K1951" s="9"/>
      <c r="L1951" s="9"/>
      <c r="M1951" s="9"/>
    </row>
    <row r="1952" spans="1:13" x14ac:dyDescent="0.25">
      <c r="A1952" s="5">
        <v>66.783333340023333</v>
      </c>
      <c r="B1952" s="5">
        <v>0.79351913519131256</v>
      </c>
      <c r="C1952" s="5">
        <v>0.17348512820512821</v>
      </c>
      <c r="D1952" s="9">
        <v>2298.7726760023415</v>
      </c>
      <c r="E1952">
        <v>1244.3079675925926</v>
      </c>
      <c r="F1952" s="9">
        <f t="shared" si="60"/>
        <v>1.4201126697477433E-2</v>
      </c>
      <c r="G1952" s="9">
        <f t="shared" si="61"/>
        <v>3.9201126697477433E-2</v>
      </c>
      <c r="H1952" s="9">
        <f>E1952-$E$2</f>
        <v>952.15106481481484</v>
      </c>
      <c r="I1952" s="9">
        <f>IF(H1952=0,Sheet1!$S$1,((D1952-C1952*$Q$2-1420*C1952-H1952*B1952*$Q$1-C1952*H1952*$Q$1)/(H1952*G1952)))</f>
        <v>23.529452361476661</v>
      </c>
      <c r="J1952" s="9">
        <f>I1952/(Sheet1!$S$4*SQRT(Sheet1!$S$5))</f>
        <v>12.040726007866141</v>
      </c>
      <c r="K1952" s="9"/>
      <c r="L1952" s="9"/>
      <c r="M1952" s="9"/>
    </row>
    <row r="1953" spans="1:13" x14ac:dyDescent="0.25">
      <c r="A1953" s="5">
        <v>66.816666670671353</v>
      </c>
      <c r="B1953" s="5">
        <v>0.79440444005537492</v>
      </c>
      <c r="C1953" s="5">
        <v>0.17498153846153847</v>
      </c>
      <c r="D1953" s="9">
        <v>2300.0915512035149</v>
      </c>
      <c r="E1953">
        <v>1244.9907430555556</v>
      </c>
      <c r="F1953" s="9">
        <f t="shared" si="60"/>
        <v>1.4222238850381728E-2</v>
      </c>
      <c r="G1953" s="9">
        <f t="shared" si="61"/>
        <v>3.922223885038173E-2</v>
      </c>
      <c r="H1953" s="9">
        <f>E1953-$E$2</f>
        <v>952.83384027777788</v>
      </c>
      <c r="I1953" s="9">
        <f>IF(H1953=0,Sheet1!$S$1,((D1953-C1953*$Q$2-1420*C1953-H1953*B1953*$Q$1-C1953*H1953*$Q$1)/(H1953*G1953)))</f>
        <v>23.350602535794408</v>
      </c>
      <c r="J1953" s="9">
        <f>I1953/(Sheet1!$S$4*SQRT(Sheet1!$S$5))</f>
        <v>11.949203191503429</v>
      </c>
      <c r="K1953" s="9"/>
      <c r="L1953" s="9"/>
      <c r="M1953" s="9"/>
    </row>
    <row r="1954" spans="1:13" x14ac:dyDescent="0.25">
      <c r="A1954" s="5">
        <v>66.850000001319373</v>
      </c>
      <c r="B1954" s="5">
        <v>0.79485546596034162</v>
      </c>
      <c r="C1954" s="5">
        <v>0.1763646153846154</v>
      </c>
      <c r="D1954" s="9">
        <v>2297.1182084203642</v>
      </c>
      <c r="E1954">
        <v>1245.2144722222224</v>
      </c>
      <c r="F1954" s="9">
        <f t="shared" si="60"/>
        <v>1.4229161425204235E-2</v>
      </c>
      <c r="G1954" s="9">
        <f t="shared" si="61"/>
        <v>3.9229161425204238E-2</v>
      </c>
      <c r="H1954" s="9">
        <f>E1954-$E$2</f>
        <v>953.05756944444465</v>
      </c>
      <c r="I1954" s="9">
        <f>IF(H1954=0,Sheet1!$S$1,((D1954-C1954*$Q$2-1420*C1954-H1954*B1954*$Q$1-C1954*H1954*$Q$1)/(H1954*G1954)))</f>
        <v>23.112123840442827</v>
      </c>
      <c r="J1954" s="9">
        <f>I1954/(Sheet1!$S$4*SQRT(Sheet1!$S$5))</f>
        <v>11.827166495309724</v>
      </c>
      <c r="K1954" s="9"/>
      <c r="L1954" s="9"/>
      <c r="M1954" s="9"/>
    </row>
    <row r="1955" spans="1:13" x14ac:dyDescent="0.25">
      <c r="A1955" s="5">
        <v>66.883333331967393</v>
      </c>
      <c r="B1955" s="5">
        <v>0.79628198680263851</v>
      </c>
      <c r="C1955" s="5">
        <v>0.1763646153846154</v>
      </c>
      <c r="D1955" s="9">
        <v>2297.4697630797359</v>
      </c>
      <c r="E1955">
        <v>1245.2144722222224</v>
      </c>
      <c r="F1955" s="9">
        <f t="shared" si="60"/>
        <v>1.4229161425204235E-2</v>
      </c>
      <c r="G1955" s="9">
        <f t="shared" si="61"/>
        <v>3.9229161425204238E-2</v>
      </c>
      <c r="H1955" s="9">
        <f>E1955-$E$2</f>
        <v>953.05756944444465</v>
      </c>
      <c r="I1955" s="9">
        <f>IF(H1955=0,Sheet1!$S$1,((D1955-C1955*$Q$2-1420*C1955-H1955*B1955*$Q$1-C1955*H1955*$Q$1)/(H1955*G1955)))</f>
        <v>23.082690279070601</v>
      </c>
      <c r="J1955" s="9">
        <f>I1955/(Sheet1!$S$4*SQRT(Sheet1!$S$5))</f>
        <v>11.812104459760654</v>
      </c>
      <c r="K1955" s="9"/>
      <c r="L1955" s="9"/>
      <c r="M1955" s="9"/>
    </row>
    <row r="1956" spans="1:13" x14ac:dyDescent="0.25">
      <c r="A1956" s="5">
        <v>66.933333333178112</v>
      </c>
      <c r="B1956" s="5">
        <v>0.797781461922068</v>
      </c>
      <c r="C1956" s="5">
        <v>0.17644410256410256</v>
      </c>
      <c r="D1956" s="9">
        <v>2296.8295900361513</v>
      </c>
      <c r="E1956">
        <v>1242.9982060185184</v>
      </c>
      <c r="F1956" s="9">
        <f t="shared" si="60"/>
        <v>1.4160686977561196E-2</v>
      </c>
      <c r="G1956" s="9">
        <f t="shared" si="61"/>
        <v>3.9160686977561199E-2</v>
      </c>
      <c r="H1956" s="9">
        <f>E1956-$E$2</f>
        <v>950.84130324074067</v>
      </c>
      <c r="I1956" s="9">
        <f>IF(H1956=0,Sheet1!$S$1,((D1956-C1956*$Q$2-1420*C1956-H1956*B1956*$Q$1-C1956*H1956*$Q$1)/(H1956*G1956)))</f>
        <v>23.173142694128231</v>
      </c>
      <c r="J1956" s="9">
        <f>I1956/(Sheet1!$S$4*SQRT(Sheet1!$S$5))</f>
        <v>11.858391671622918</v>
      </c>
      <c r="K1956" s="9"/>
      <c r="L1956" s="9"/>
      <c r="M1956" s="9"/>
    </row>
    <row r="1957" spans="1:13" x14ac:dyDescent="0.25">
      <c r="A1957" s="5">
        <v>66.966666663826132</v>
      </c>
      <c r="B1957" s="5">
        <v>0.79881905804177256</v>
      </c>
      <c r="C1957" s="5">
        <v>0.17580820512820514</v>
      </c>
      <c r="D1957" s="9">
        <v>2305.3593159602037</v>
      </c>
      <c r="E1957">
        <v>1243.5521111111111</v>
      </c>
      <c r="F1957" s="9">
        <f t="shared" si="60"/>
        <v>1.4177779603850202E-2</v>
      </c>
      <c r="G1957" s="9">
        <f t="shared" si="61"/>
        <v>3.9177779603850202E-2</v>
      </c>
      <c r="H1957" s="9">
        <f>E1957-$E$2</f>
        <v>951.39520833333336</v>
      </c>
      <c r="I1957" s="9">
        <f>IF(H1957=0,Sheet1!$S$1,((D1957-C1957*$Q$2-1420*C1957-H1957*B1957*$Q$1-C1957*H1957*$Q$1)/(H1957*G1957)))</f>
        <v>23.394967770982905</v>
      </c>
      <c r="J1957" s="9">
        <f>I1957/(Sheet1!$S$4*SQRT(Sheet1!$S$5))</f>
        <v>11.971906212082599</v>
      </c>
      <c r="K1957" s="9"/>
      <c r="L1957" s="9"/>
      <c r="M1957" s="9"/>
    </row>
    <row r="1958" spans="1:13" x14ac:dyDescent="0.25">
      <c r="A1958" s="5">
        <v>67.000000004951531</v>
      </c>
      <c r="B1958" s="5">
        <v>0.7998651229105167</v>
      </c>
      <c r="C1958" s="5">
        <v>0.17549948717948716</v>
      </c>
      <c r="D1958" s="9">
        <v>2309.7393115816512</v>
      </c>
      <c r="E1958">
        <v>1243.6615925925926</v>
      </c>
      <c r="F1958" s="9">
        <f t="shared" si="60"/>
        <v>1.41811596830098E-2</v>
      </c>
      <c r="G1958" s="9">
        <f t="shared" si="61"/>
        <v>3.9181159683009802E-2</v>
      </c>
      <c r="H1958" s="9">
        <f>E1958-$E$2</f>
        <v>951.50468981481481</v>
      </c>
      <c r="I1958" s="9">
        <f>IF(H1958=0,Sheet1!$S$1,((D1958-C1958*$Q$2-1420*C1958-H1958*B1958*$Q$1-C1958*H1958*$Q$1)/(H1958*G1958)))</f>
        <v>23.505456043593377</v>
      </c>
      <c r="J1958" s="9">
        <f>I1958/(Sheet1!$S$4*SQRT(Sheet1!$S$5))</f>
        <v>12.02844637277768</v>
      </c>
      <c r="K1958" s="9"/>
      <c r="L1958" s="9"/>
      <c r="M1958" s="9"/>
    </row>
    <row r="1959" spans="1:13" x14ac:dyDescent="0.25">
      <c r="A1959" s="5">
        <v>67.033333335599551</v>
      </c>
      <c r="B1959" s="5">
        <v>0.80089671111138794</v>
      </c>
      <c r="C1959" s="5">
        <v>0.17549948717948716</v>
      </c>
      <c r="D1959" s="9">
        <v>2310.7158337764818</v>
      </c>
      <c r="E1959">
        <v>1243.6615925925926</v>
      </c>
      <c r="F1959" s="9">
        <f t="shared" si="60"/>
        <v>1.41811596830098E-2</v>
      </c>
      <c r="G1959" s="9">
        <f t="shared" si="61"/>
        <v>3.9181159683009802E-2</v>
      </c>
      <c r="H1959" s="9">
        <f>E1959-$E$2</f>
        <v>951.50468981481481</v>
      </c>
      <c r="I1959" s="9">
        <f>IF(H1959=0,Sheet1!$S$1,((D1959-C1959*$Q$2-1420*C1959-H1959*B1959*$Q$1-C1959*H1959*$Q$1)/(H1959*G1959)))</f>
        <v>23.503530535831011</v>
      </c>
      <c r="J1959" s="9">
        <f>I1959/(Sheet1!$S$4*SQRT(Sheet1!$S$5))</f>
        <v>12.02746103274356</v>
      </c>
      <c r="K1959" s="9"/>
      <c r="L1959" s="9"/>
      <c r="M1959" s="9"/>
    </row>
    <row r="1960" spans="1:13" x14ac:dyDescent="0.25">
      <c r="A1960" s="5">
        <v>67.066666666247571</v>
      </c>
      <c r="B1960" s="5">
        <v>0.80189205388026152</v>
      </c>
      <c r="C1960" s="5">
        <v>0.17455692307692308</v>
      </c>
      <c r="D1960" s="9">
        <v>2313.919060390142</v>
      </c>
      <c r="E1960">
        <v>1242.1543587962965</v>
      </c>
      <c r="F1960" s="9">
        <f t="shared" si="60"/>
        <v>1.4134674076248148E-2</v>
      </c>
      <c r="G1960" s="9">
        <f t="shared" si="61"/>
        <v>3.9134674076248148E-2</v>
      </c>
      <c r="H1960" s="9">
        <f>E1960-$E$2</f>
        <v>949.99745601851873</v>
      </c>
      <c r="I1960" s="9">
        <f>IF(H1960=0,Sheet1!$S$1,((D1960-C1960*$Q$2-1420*C1960-H1960*B1960*$Q$1-C1960*H1960*$Q$1)/(H1960*G1960)))</f>
        <v>23.759667475217896</v>
      </c>
      <c r="J1960" s="9">
        <f>I1960/(Sheet1!$S$4*SQRT(Sheet1!$S$5))</f>
        <v>12.158533981670338</v>
      </c>
      <c r="K1960" s="9"/>
      <c r="L1960" s="9"/>
      <c r="M1960" s="9"/>
    </row>
    <row r="1961" spans="1:13" x14ac:dyDescent="0.25">
      <c r="A1961" s="5">
        <v>67.11666666745829</v>
      </c>
      <c r="B1961" s="5">
        <v>0.80329186175709955</v>
      </c>
      <c r="C1961" s="5">
        <v>0.17108461538461539</v>
      </c>
      <c r="D1961" s="9">
        <v>2321.1335856333794</v>
      </c>
      <c r="E1961">
        <v>1240.7406550925925</v>
      </c>
      <c r="F1961" s="9">
        <f t="shared" si="60"/>
        <v>1.4091167134780914E-2</v>
      </c>
      <c r="G1961" s="9">
        <f t="shared" si="61"/>
        <v>3.9091167134780919E-2</v>
      </c>
      <c r="H1961" s="9">
        <f>E1961-$E$2</f>
        <v>948.58375231481477</v>
      </c>
      <c r="I1961" s="9">
        <f>IF(H1961=0,Sheet1!$S$1,((D1961-C1961*$Q$2-1420*C1961-H1961*B1961*$Q$1-C1961*H1961*$Q$1)/(H1961*G1961)))</f>
        <v>24.34847460856022</v>
      </c>
      <c r="J1961" s="9">
        <f>I1961/(Sheet1!$S$4*SQRT(Sheet1!$S$5))</f>
        <v>12.459844239773052</v>
      </c>
      <c r="K1961" s="9"/>
      <c r="L1961" s="9"/>
      <c r="M1961" s="9"/>
    </row>
    <row r="1962" spans="1:13" x14ac:dyDescent="0.25">
      <c r="A1962" s="5">
        <v>67.14999999810631</v>
      </c>
      <c r="B1962" s="5">
        <v>0.8041643015361879</v>
      </c>
      <c r="C1962" s="5">
        <v>0.17108461538461539</v>
      </c>
      <c r="D1962" s="9">
        <v>2323.3923503538804</v>
      </c>
      <c r="E1962">
        <v>1240.7406550925925</v>
      </c>
      <c r="F1962" s="9">
        <f t="shared" si="60"/>
        <v>1.4091167134780914E-2</v>
      </c>
      <c r="G1962" s="9">
        <f t="shared" si="61"/>
        <v>3.9091167134780919E-2</v>
      </c>
      <c r="H1962" s="9">
        <f>E1962-$E$2</f>
        <v>948.58375231481477</v>
      </c>
      <c r="I1962" s="9">
        <f>IF(H1962=0,Sheet1!$S$1,((D1962-C1962*$Q$2-1420*C1962-H1962*B1962*$Q$1-C1962*H1962*$Q$1)/(H1962*G1962)))</f>
        <v>24.385552837579731</v>
      </c>
      <c r="J1962" s="9">
        <f>I1962/(Sheet1!$S$4*SQRT(Sheet1!$S$5))</f>
        <v>12.478818280886383</v>
      </c>
      <c r="K1962" s="9"/>
      <c r="L1962" s="9"/>
      <c r="M1962" s="9"/>
    </row>
    <row r="1963" spans="1:13" x14ac:dyDescent="0.25">
      <c r="A1963" s="5">
        <v>67.183333339231709</v>
      </c>
      <c r="B1963" s="5">
        <v>0.8050024777683904</v>
      </c>
      <c r="C1963" s="5">
        <v>0.17159025641025641</v>
      </c>
      <c r="D1963" s="9">
        <v>2327.714098459252</v>
      </c>
      <c r="E1963">
        <v>1241.7128495370371</v>
      </c>
      <c r="F1963" s="9">
        <f t="shared" si="60"/>
        <v>1.4121076792661558E-2</v>
      </c>
      <c r="G1963" s="9">
        <f t="shared" si="61"/>
        <v>3.9121076792661559E-2</v>
      </c>
      <c r="H1963" s="9">
        <f>E1963-$E$2</f>
        <v>949.55594675925931</v>
      </c>
      <c r="I1963" s="9">
        <f>IF(H1963=0,Sheet1!$S$1,((D1963-C1963*$Q$2-1420*C1963-H1963*B1963*$Q$1-C1963*H1963*$Q$1)/(H1963*G1963)))</f>
        <v>24.360054676647103</v>
      </c>
      <c r="J1963" s="9">
        <f>I1963/(Sheet1!$S$4*SQRT(Sheet1!$S$5))</f>
        <v>12.465770107695709</v>
      </c>
      <c r="K1963" s="9"/>
      <c r="L1963" s="9"/>
      <c r="M1963" s="9"/>
    </row>
    <row r="1964" spans="1:13" x14ac:dyDescent="0.25">
      <c r="A1964" s="5">
        <v>67.216666669879729</v>
      </c>
      <c r="B1964" s="5">
        <v>0.8058119137789308</v>
      </c>
      <c r="C1964" s="5">
        <v>0.17117282051282051</v>
      </c>
      <c r="D1964" s="9">
        <v>2329.6868330709017</v>
      </c>
      <c r="E1964">
        <v>1242.6031712962963</v>
      </c>
      <c r="F1964" s="9">
        <f t="shared" si="60"/>
        <v>1.4148505379734843E-2</v>
      </c>
      <c r="G1964" s="9">
        <f t="shared" si="61"/>
        <v>3.9148505379734841E-2</v>
      </c>
      <c r="H1964" s="9">
        <f>E1964-$E$2</f>
        <v>950.44626851851854</v>
      </c>
      <c r="I1964" s="9">
        <f>IF(H1964=0,Sheet1!$S$1,((D1964-C1964*$Q$2-1420*C1964-H1964*B1964*$Q$1-C1964*H1964*$Q$1)/(H1964*G1964)))</f>
        <v>24.365823117025911</v>
      </c>
      <c r="J1964" s="9">
        <f>I1964/(Sheet1!$S$4*SQRT(Sheet1!$S$5))</f>
        <v>12.468721991531632</v>
      </c>
      <c r="K1964" s="9"/>
      <c r="L1964" s="9"/>
      <c r="M1964" s="9"/>
    </row>
    <row r="1965" spans="1:13" x14ac:dyDescent="0.25">
      <c r="A1965" s="5">
        <v>67.250000000527749</v>
      </c>
      <c r="B1965" s="5">
        <v>0.80659556048516812</v>
      </c>
      <c r="C1965" s="5">
        <v>0.1710548717948718</v>
      </c>
      <c r="D1965" s="9">
        <v>2332.2035431731515</v>
      </c>
      <c r="E1965">
        <v>1242.1395439814814</v>
      </c>
      <c r="F1965" s="9">
        <f t="shared" si="60"/>
        <v>1.4134217676328354E-2</v>
      </c>
      <c r="G1965" s="9">
        <f t="shared" si="61"/>
        <v>3.9134217676328353E-2</v>
      </c>
      <c r="H1965" s="9">
        <f>E1965-$E$2</f>
        <v>949.98264120370368</v>
      </c>
      <c r="I1965" s="9">
        <f>IF(H1965=0,Sheet1!$S$1,((D1965-C1965*$Q$2-1420*C1965-H1965*B1965*$Q$1-C1965*H1965*$Q$1)/(H1965*G1965)))</f>
        <v>24.457150445495344</v>
      </c>
      <c r="J1965" s="9">
        <f>I1965/(Sheet1!$S$4*SQRT(Sheet1!$S$5))</f>
        <v>12.515456922809983</v>
      </c>
      <c r="K1965" s="9"/>
      <c r="L1965" s="9"/>
      <c r="M1965" s="9"/>
    </row>
    <row r="1966" spans="1:13" x14ac:dyDescent="0.25">
      <c r="A1966" s="5">
        <v>67.300000001738468</v>
      </c>
      <c r="B1966" s="5">
        <v>0.80827208222037561</v>
      </c>
      <c r="C1966" s="5">
        <v>0.17185846153846152</v>
      </c>
      <c r="D1966" s="9">
        <v>2336.8682552395953</v>
      </c>
      <c r="E1966">
        <v>1242.6996319444443</v>
      </c>
      <c r="F1966" s="9">
        <f t="shared" si="60"/>
        <v>1.4151479259090173E-2</v>
      </c>
      <c r="G1966" s="9">
        <f t="shared" si="61"/>
        <v>3.9151479259090176E-2</v>
      </c>
      <c r="H1966" s="9">
        <f>E1966-$E$2</f>
        <v>950.5427291666665</v>
      </c>
      <c r="I1966" s="9">
        <f>IF(H1966=0,Sheet1!$S$1,((D1966-C1966*$Q$2-1420*C1966-H1966*B1966*$Q$1-C1966*H1966*$Q$1)/(H1966*G1966)))</f>
        <v>24.419524531985829</v>
      </c>
      <c r="J1966" s="9">
        <f>I1966/(Sheet1!$S$4*SQRT(Sheet1!$S$5))</f>
        <v>12.496202615127689</v>
      </c>
      <c r="K1966" s="9"/>
      <c r="L1966" s="9"/>
      <c r="M1966" s="9"/>
    </row>
    <row r="1967" spans="1:13" x14ac:dyDescent="0.25">
      <c r="A1967" s="5">
        <v>67.333333332386488</v>
      </c>
      <c r="B1967" s="5">
        <v>0.80842827249110527</v>
      </c>
      <c r="C1967" s="5">
        <v>0.17185846153846152</v>
      </c>
      <c r="D1967" s="9">
        <v>2337.4707709438699</v>
      </c>
      <c r="E1967">
        <v>1242.6996319444443</v>
      </c>
      <c r="F1967" s="9">
        <f t="shared" si="60"/>
        <v>1.4151479259090173E-2</v>
      </c>
      <c r="G1967" s="9">
        <f t="shared" si="61"/>
        <v>3.9151479259090176E-2</v>
      </c>
      <c r="H1967" s="9">
        <f>E1967-$E$2</f>
        <v>950.5427291666665</v>
      </c>
      <c r="I1967" s="9">
        <f>IF(H1967=0,Sheet1!$S$1,((D1967-C1967*$Q$2-1420*C1967-H1967*B1967*$Q$1-C1967*H1967*$Q$1)/(H1967*G1967)))</f>
        <v>24.431453933727109</v>
      </c>
      <c r="J1967" s="9">
        <f>I1967/(Sheet1!$S$4*SQRT(Sheet1!$S$5))</f>
        <v>12.502307247551675</v>
      </c>
      <c r="K1967" s="9"/>
      <c r="L1967" s="9"/>
      <c r="M1967" s="9"/>
    </row>
    <row r="1968" spans="1:13" x14ac:dyDescent="0.25">
      <c r="A1968" s="5">
        <v>67.366666663034508</v>
      </c>
      <c r="B1968" s="5">
        <v>0.80907411801417495</v>
      </c>
      <c r="C1968" s="5">
        <v>0.17126153846153847</v>
      </c>
      <c r="D1968" s="9">
        <v>2338.3787741252427</v>
      </c>
      <c r="E1968">
        <v>1241.5725995370371</v>
      </c>
      <c r="F1968" s="9">
        <f t="shared" si="60"/>
        <v>1.4116759332005254E-2</v>
      </c>
      <c r="G1968" s="9">
        <f t="shared" si="61"/>
        <v>3.9116759332005258E-2</v>
      </c>
      <c r="H1968" s="9">
        <f>E1968-$E$2</f>
        <v>949.41569675925939</v>
      </c>
      <c r="I1968" s="9">
        <f>IF(H1968=0,Sheet1!$S$1,((D1968-C1968*$Q$2-1420*C1968-H1968*B1968*$Q$1-C1968*H1968*$Q$1)/(H1968*G1968)))</f>
        <v>24.577556665298331</v>
      </c>
      <c r="J1968" s="9">
        <f>I1968/(Sheet1!$S$4*SQRT(Sheet1!$S$5))</f>
        <v>12.577072394348296</v>
      </c>
      <c r="K1968" s="9"/>
      <c r="L1968" s="9"/>
      <c r="M1968" s="9"/>
    </row>
    <row r="1969" spans="1:13" x14ac:dyDescent="0.25">
      <c r="A1969" s="5">
        <v>67.400000004159907</v>
      </c>
      <c r="B1969" s="5">
        <v>0.8096408039221038</v>
      </c>
      <c r="C1969" s="5">
        <v>0.17008461538461539</v>
      </c>
      <c r="D1969" s="9">
        <v>2339.3296112322068</v>
      </c>
      <c r="E1969">
        <v>1244.0502037037036</v>
      </c>
      <c r="F1969" s="9">
        <f t="shared" si="60"/>
        <v>1.419316189089939E-2</v>
      </c>
      <c r="G1969" s="9">
        <f t="shared" si="61"/>
        <v>3.9193161890899393E-2</v>
      </c>
      <c r="H1969" s="9">
        <f>E1969-$E$2</f>
        <v>951.89330092592581</v>
      </c>
      <c r="I1969" s="9">
        <f>IF(H1969=0,Sheet1!$S$1,((D1969-C1969*$Q$2-1420*C1969-H1969*B1969*$Q$1-C1969*H1969*$Q$1)/(H1969*G1969)))</f>
        <v>24.51788018538177</v>
      </c>
      <c r="J1969" s="9">
        <f>I1969/(Sheet1!$S$4*SQRT(Sheet1!$S$5))</f>
        <v>12.546534150926801</v>
      </c>
      <c r="K1969" s="9"/>
      <c r="L1969" s="9"/>
      <c r="M1969" s="9"/>
    </row>
    <row r="1970" spans="1:13" x14ac:dyDescent="0.25">
      <c r="A1970" s="5">
        <v>67.450000005370626</v>
      </c>
      <c r="B1970" s="5">
        <v>0.81031134088401824</v>
      </c>
      <c r="C1970" s="5">
        <v>0.17007948717948718</v>
      </c>
      <c r="D1970" s="9">
        <v>2341.381052900294</v>
      </c>
      <c r="E1970">
        <v>1245.2162476851852</v>
      </c>
      <c r="F1970" s="9">
        <f t="shared" si="60"/>
        <v>1.4229216370296435E-2</v>
      </c>
      <c r="G1970" s="9">
        <f t="shared" si="61"/>
        <v>3.9229216370296437E-2</v>
      </c>
      <c r="H1970" s="9">
        <f>E1970-$E$2</f>
        <v>953.05934490740742</v>
      </c>
      <c r="I1970" s="9">
        <f>IF(H1970=0,Sheet1!$S$1,((D1970-C1970*$Q$2-1420*C1970-H1970*B1970*$Q$1-C1970*H1970*$Q$1)/(H1970*G1970)))</f>
        <v>24.469843229609211</v>
      </c>
      <c r="J1970" s="9">
        <f>I1970/(Sheet1!$S$4*SQRT(Sheet1!$S$5))</f>
        <v>12.521952200874434</v>
      </c>
      <c r="K1970" s="9"/>
      <c r="L1970" s="9"/>
      <c r="M1970" s="9"/>
    </row>
    <row r="1971" spans="1:13" x14ac:dyDescent="0.25">
      <c r="A1971" s="5">
        <v>67.483333336018646</v>
      </c>
      <c r="B1971" s="5">
        <v>0.81061998079300479</v>
      </c>
      <c r="C1971" s="5">
        <v>0.17007948717948718</v>
      </c>
      <c r="D1971" s="9">
        <v>2338.608896419993</v>
      </c>
      <c r="E1971">
        <v>1245.2162476851852</v>
      </c>
      <c r="F1971" s="9">
        <f t="shared" si="60"/>
        <v>1.4229216370296435E-2</v>
      </c>
      <c r="G1971" s="9">
        <f t="shared" si="61"/>
        <v>3.9229216370296437E-2</v>
      </c>
      <c r="H1971" s="9">
        <f>E1971-$E$2</f>
        <v>953.05934490740742</v>
      </c>
      <c r="I1971" s="9">
        <f>IF(H1971=0,Sheet1!$S$1,((D1971-C1971*$Q$2-1420*C1971-H1971*B1971*$Q$1-C1971*H1971*$Q$1)/(H1971*G1971)))</f>
        <v>24.387294554672767</v>
      </c>
      <c r="J1971" s="9">
        <f>I1971/(Sheet1!$S$4*SQRT(Sheet1!$S$5))</f>
        <v>12.479709569726356</v>
      </c>
      <c r="K1971" s="9"/>
      <c r="L1971" s="9"/>
      <c r="M1971" s="9"/>
    </row>
    <row r="1972" spans="1:13" x14ac:dyDescent="0.25">
      <c r="A1972" s="5">
        <v>67.516666666666666</v>
      </c>
      <c r="B1972" s="5">
        <v>0.81081129306154798</v>
      </c>
      <c r="C1972" s="5">
        <v>0.17034461538461537</v>
      </c>
      <c r="D1972" s="9">
        <v>2338.3747466733057</v>
      </c>
      <c r="E1972">
        <v>1245.0961226851853</v>
      </c>
      <c r="F1972" s="9">
        <f t="shared" si="60"/>
        <v>1.4225499197247507E-2</v>
      </c>
      <c r="G1972" s="9">
        <f t="shared" si="61"/>
        <v>3.9225499197247507E-2</v>
      </c>
      <c r="H1972" s="9">
        <f>E1972-$E$2</f>
        <v>952.93921990740751</v>
      </c>
      <c r="I1972" s="9">
        <f>IF(H1972=0,Sheet1!$S$1,((D1972-C1972*$Q$2-1420*C1972-H1972*B1972*$Q$1-C1972*H1972*$Q$1)/(H1972*G1972)))</f>
        <v>24.359480278555175</v>
      </c>
      <c r="J1972" s="9">
        <f>I1972/(Sheet1!$S$4*SQRT(Sheet1!$S$5))</f>
        <v>12.465476170975972</v>
      </c>
      <c r="K1972" s="9"/>
      <c r="L1972" s="9"/>
      <c r="M1972" s="9"/>
    </row>
    <row r="1973" spans="1:13" x14ac:dyDescent="0.25">
      <c r="A1973" s="5">
        <v>67.549999997314686</v>
      </c>
      <c r="B1973" s="5">
        <v>0.81089018766901788</v>
      </c>
      <c r="C1973" s="5">
        <v>0.17034461538461537</v>
      </c>
      <c r="D1973" s="9">
        <v>2344.2977333361878</v>
      </c>
      <c r="E1973">
        <v>1245.0961226851853</v>
      </c>
      <c r="F1973" s="9">
        <f t="shared" si="60"/>
        <v>1.4225499197247507E-2</v>
      </c>
      <c r="G1973" s="9">
        <f t="shared" si="61"/>
        <v>3.9225499197247507E-2</v>
      </c>
      <c r="H1973" s="9">
        <f>E1973-$E$2</f>
        <v>952.93921990740751</v>
      </c>
      <c r="I1973" s="9">
        <f>IF(H1973=0,Sheet1!$S$1,((D1973-C1973*$Q$2-1420*C1973-H1973*B1973*$Q$1-C1973*H1973*$Q$1)/(H1973*G1973)))</f>
        <v>24.515787611225637</v>
      </c>
      <c r="J1973" s="9">
        <f>I1973/(Sheet1!$S$4*SQRT(Sheet1!$S$5))</f>
        <v>12.545463318011608</v>
      </c>
      <c r="K1973" s="9"/>
      <c r="L1973" s="9"/>
      <c r="M1973" s="9"/>
    </row>
    <row r="1974" spans="1:13" x14ac:dyDescent="0.25">
      <c r="A1974" s="5">
        <v>67.583333338440085</v>
      </c>
      <c r="B1974" s="5">
        <v>0.81086226575066256</v>
      </c>
      <c r="C1974" s="5">
        <v>0.17116871794871794</v>
      </c>
      <c r="D1974" s="9">
        <v>2342.2113158215434</v>
      </c>
      <c r="E1974">
        <v>1246.8159467592593</v>
      </c>
      <c r="F1974" s="9">
        <f t="shared" si="60"/>
        <v>1.4278780612441281E-2</v>
      </c>
      <c r="G1974" s="9">
        <f t="shared" si="61"/>
        <v>3.9278780612441284E-2</v>
      </c>
      <c r="H1974" s="9">
        <f>E1974-$E$2</f>
        <v>954.65904398148155</v>
      </c>
      <c r="I1974" s="9">
        <f>IF(H1974=0,Sheet1!$S$1,((D1974-C1974*$Q$2-1420*C1974-H1974*B1974*$Q$1-C1974*H1974*$Q$1)/(H1974*G1974)))</f>
        <v>24.257690215738197</v>
      </c>
      <c r="J1974" s="9">
        <f>I1974/(Sheet1!$S$4*SQRT(Sheet1!$S$5))</f>
        <v>12.413387144938573</v>
      </c>
      <c r="K1974" s="9"/>
      <c r="L1974" s="9"/>
      <c r="M1974" s="9"/>
    </row>
    <row r="1975" spans="1:13" x14ac:dyDescent="0.25">
      <c r="A1975" s="5">
        <v>67.633333339650804</v>
      </c>
      <c r="B1975" s="5">
        <v>0.81064385141748874</v>
      </c>
      <c r="C1975" s="5">
        <v>0.17068769230769229</v>
      </c>
      <c r="D1975" s="9">
        <v>2343.3877344635025</v>
      </c>
      <c r="E1975">
        <v>1246.3360393518517</v>
      </c>
      <c r="F1975" s="9">
        <f t="shared" si="60"/>
        <v>1.4263899136931341E-2</v>
      </c>
      <c r="G1975" s="9">
        <f t="shared" si="61"/>
        <v>3.9263899136931346E-2</v>
      </c>
      <c r="H1975" s="9">
        <f>E1975-$E$2</f>
        <v>954.17913657407394</v>
      </c>
      <c r="I1975" s="9">
        <f>IF(H1975=0,Sheet1!$S$1,((D1975-C1975*$Q$2-1420*C1975-H1975*B1975*$Q$1-C1975*H1975*$Q$1)/(H1975*G1975)))</f>
        <v>24.375305150840358</v>
      </c>
      <c r="J1975" s="9">
        <f>I1975/(Sheet1!$S$4*SQRT(Sheet1!$S$5))</f>
        <v>12.473574232433933</v>
      </c>
      <c r="K1975" s="9"/>
      <c r="L1975" s="9"/>
      <c r="M1975" s="9"/>
    </row>
    <row r="1976" spans="1:13" x14ac:dyDescent="0.25">
      <c r="A1976" s="5">
        <v>67.666666670298824</v>
      </c>
      <c r="B1976" s="5">
        <v>0.81040281894437882</v>
      </c>
      <c r="C1976" s="5">
        <v>0.17254564102564102</v>
      </c>
      <c r="D1976" s="9">
        <v>2340.2600868930026</v>
      </c>
      <c r="E1976">
        <v>1245.1943703703705</v>
      </c>
      <c r="F1976" s="9">
        <f t="shared" si="60"/>
        <v>1.4228539345045725E-2</v>
      </c>
      <c r="G1976" s="9">
        <f t="shared" si="61"/>
        <v>3.9228539345045728E-2</v>
      </c>
      <c r="H1976" s="9">
        <f>E1976-$E$2</f>
        <v>953.03746759259275</v>
      </c>
      <c r="I1976" s="9">
        <f>IF(H1976=0,Sheet1!$S$1,((D1976-C1976*$Q$2-1420*C1976-H1976*B1976*$Q$1-C1976*H1976*$Q$1)/(H1976*G1976)))</f>
        <v>24.205595195010204</v>
      </c>
      <c r="J1976" s="9">
        <f>I1976/(Sheet1!$S$4*SQRT(Sheet1!$S$5))</f>
        <v>12.386728561418506</v>
      </c>
      <c r="K1976" s="9"/>
      <c r="L1976" s="9"/>
      <c r="M1976" s="9"/>
    </row>
    <row r="1977" spans="1:13" x14ac:dyDescent="0.25">
      <c r="A1977" s="5">
        <v>67.700000000946844</v>
      </c>
      <c r="B1977" s="5">
        <v>0.81010673427159952</v>
      </c>
      <c r="C1977" s="5">
        <v>0.17305384615384617</v>
      </c>
      <c r="D1977" s="9">
        <v>2342.4599401324513</v>
      </c>
      <c r="E1977">
        <v>1244.6743726851853</v>
      </c>
      <c r="F1977" s="9">
        <f t="shared" si="60"/>
        <v>1.4212453692871843E-2</v>
      </c>
      <c r="G1977" s="9">
        <f t="shared" si="61"/>
        <v>3.9212453692871845E-2</v>
      </c>
      <c r="H1977" s="9">
        <f>E1977-$E$2</f>
        <v>952.51746990740753</v>
      </c>
      <c r="I1977" s="9">
        <f>IF(H1977=0,Sheet1!$S$1,((D1977-C1977*$Q$2-1420*C1977-H1977*B1977*$Q$1-C1977*H1977*$Q$1)/(H1977*G1977)))</f>
        <v>24.262191826133417</v>
      </c>
      <c r="J1977" s="9">
        <f>I1977/(Sheet1!$S$4*SQRT(Sheet1!$S$5))</f>
        <v>12.41569075390194</v>
      </c>
      <c r="K1977" s="9"/>
      <c r="L1977" s="9"/>
      <c r="M1977" s="9"/>
    </row>
    <row r="1978" spans="1:13" x14ac:dyDescent="0.25">
      <c r="A1978" s="5">
        <v>67.733333331594864</v>
      </c>
      <c r="B1978" s="5">
        <v>0.80975203828265063</v>
      </c>
      <c r="C1978" s="5">
        <v>0.17305384615384617</v>
      </c>
      <c r="D1978" s="9">
        <v>2343.8151402490043</v>
      </c>
      <c r="E1978">
        <v>1244.6743726851853</v>
      </c>
      <c r="F1978" s="9">
        <f t="shared" si="60"/>
        <v>1.4212453692871843E-2</v>
      </c>
      <c r="G1978" s="9">
        <f t="shared" si="61"/>
        <v>3.9212453692871845E-2</v>
      </c>
      <c r="H1978" s="9">
        <f>E1978-$E$2</f>
        <v>952.51746990740753</v>
      </c>
      <c r="I1978" s="9">
        <f>IF(H1978=0,Sheet1!$S$1,((D1978-C1978*$Q$2-1420*C1978-H1978*B1978*$Q$1-C1978*H1978*$Q$1)/(H1978*G1978)))</f>
        <v>24.308135686468621</v>
      </c>
      <c r="J1978" s="9">
        <f>I1978/(Sheet1!$S$4*SQRT(Sheet1!$S$5))</f>
        <v>12.439201604283888</v>
      </c>
      <c r="K1978" s="9"/>
      <c r="L1978" s="9"/>
      <c r="M1978" s="9"/>
    </row>
    <row r="1979" spans="1:13" x14ac:dyDescent="0.25">
      <c r="A1979" s="5">
        <v>67.766666672720262</v>
      </c>
      <c r="B1979" s="5">
        <v>0.80932210210398037</v>
      </c>
      <c r="C1979" s="5">
        <v>0.17280256410256412</v>
      </c>
      <c r="D1979" s="9">
        <v>2343.2448144560685</v>
      </c>
      <c r="E1979">
        <v>1243.4002523148149</v>
      </c>
      <c r="F1979" s="9">
        <f t="shared" si="60"/>
        <v>1.4173092092375097E-2</v>
      </c>
      <c r="G1979" s="9">
        <f t="shared" si="61"/>
        <v>3.91730920923751E-2</v>
      </c>
      <c r="H1979" s="9">
        <f>E1979-$E$2</f>
        <v>951.24334953703715</v>
      </c>
      <c r="I1979" s="9">
        <f>IF(H1979=0,Sheet1!$S$1,((D1979-C1979*$Q$2-1420*C1979-H1979*B1979*$Q$1-C1979*H1979*$Q$1)/(H1979*G1979)))</f>
        <v>24.421302780007711</v>
      </c>
      <c r="J1979" s="9">
        <f>I1979/(Sheet1!$S$4*SQRT(Sheet1!$S$5))</f>
        <v>12.497112597938873</v>
      </c>
      <c r="K1979" s="9"/>
      <c r="L1979" s="9"/>
      <c r="M1979" s="9"/>
    </row>
    <row r="1980" spans="1:13" x14ac:dyDescent="0.25">
      <c r="A1980" s="5">
        <v>67.816666663453603</v>
      </c>
      <c r="B1980" s="5">
        <v>0.80852240162057942</v>
      </c>
      <c r="C1980" s="5">
        <v>0.17272461538461539</v>
      </c>
      <c r="D1980" s="9">
        <v>2339.85090290778</v>
      </c>
      <c r="E1980">
        <v>1243.4679490740741</v>
      </c>
      <c r="F1980" s="9">
        <f t="shared" si="60"/>
        <v>1.4175181596706351E-2</v>
      </c>
      <c r="G1980" s="9">
        <f t="shared" si="61"/>
        <v>3.9175181596706354E-2</v>
      </c>
      <c r="H1980" s="9">
        <f>E1980-$E$2</f>
        <v>951.31104629629635</v>
      </c>
      <c r="I1980" s="9">
        <f>IF(H1980=0,Sheet1!$S$1,((D1980-C1980*$Q$2-1420*C1980-H1980*B1980*$Q$1-C1980*H1980*$Q$1)/(H1980*G1980)))</f>
        <v>24.354486267002279</v>
      </c>
      <c r="J1980" s="9">
        <f>I1980/(Sheet1!$S$4*SQRT(Sheet1!$S$5))</f>
        <v>12.462920585581772</v>
      </c>
      <c r="K1980" s="9"/>
      <c r="L1980" s="9"/>
      <c r="M1980" s="9"/>
    </row>
    <row r="1981" spans="1:13" x14ac:dyDescent="0.25">
      <c r="A1981" s="5">
        <v>67.850000004579002</v>
      </c>
      <c r="B1981" s="5">
        <v>0.80788024085986088</v>
      </c>
      <c r="C1981" s="5">
        <v>0.17167641025641026</v>
      </c>
      <c r="D1981" s="9">
        <v>2339.0954865128397</v>
      </c>
      <c r="E1981">
        <v>1245.0533472222223</v>
      </c>
      <c r="F1981" s="9">
        <f t="shared" si="60"/>
        <v>1.4224175703441535E-2</v>
      </c>
      <c r="G1981" s="9">
        <f t="shared" si="61"/>
        <v>3.9224175703441534E-2</v>
      </c>
      <c r="H1981" s="9">
        <f>E1981-$E$2</f>
        <v>952.89644444444457</v>
      </c>
      <c r="I1981" s="9">
        <f>IF(H1981=0,Sheet1!$S$1,((D1981-C1981*$Q$2-1420*C1981-H1981*B1981*$Q$1-C1981*H1981*$Q$1)/(H1981*G1981)))</f>
        <v>24.335630776470406</v>
      </c>
      <c r="J1981" s="9">
        <f>I1981/(Sheet1!$S$4*SQRT(Sheet1!$S$5))</f>
        <v>12.453271665932036</v>
      </c>
      <c r="K1981" s="9"/>
      <c r="L1981" s="9"/>
      <c r="M1981" s="9"/>
    </row>
    <row r="1982" spans="1:13" x14ac:dyDescent="0.25">
      <c r="A1982" s="5">
        <v>67.883333335227022</v>
      </c>
      <c r="B1982" s="5">
        <v>0.80745663457970562</v>
      </c>
      <c r="C1982" s="5">
        <v>0.17167641025641026</v>
      </c>
      <c r="D1982" s="9">
        <v>2339.5102101130633</v>
      </c>
      <c r="E1982">
        <v>1245.0533472222223</v>
      </c>
      <c r="F1982" s="9">
        <f t="shared" si="60"/>
        <v>1.4224175703441535E-2</v>
      </c>
      <c r="G1982" s="9">
        <f t="shared" si="61"/>
        <v>3.9224175703441534E-2</v>
      </c>
      <c r="H1982" s="9">
        <f>E1982-$E$2</f>
        <v>952.89644444444457</v>
      </c>
      <c r="I1982" s="9">
        <f>IF(H1982=0,Sheet1!$S$1,((D1982-C1982*$Q$2-1420*C1982-H1982*B1982*$Q$1-C1982*H1982*$Q$1)/(H1982*G1982)))</f>
        <v>24.35826058829349</v>
      </c>
      <c r="J1982" s="9">
        <f>I1982/(Sheet1!$S$4*SQRT(Sheet1!$S$5))</f>
        <v>12.464852018912007</v>
      </c>
      <c r="K1982" s="9"/>
      <c r="L1982" s="9"/>
      <c r="M1982" s="9"/>
    </row>
    <row r="1983" spans="1:13" x14ac:dyDescent="0.25">
      <c r="A1983" s="5">
        <v>67.916666665875042</v>
      </c>
      <c r="B1983" s="5">
        <v>0.80637132574469406</v>
      </c>
      <c r="C1983" s="5">
        <v>0.17105435897435897</v>
      </c>
      <c r="D1983" s="9">
        <v>2336.7322040288586</v>
      </c>
      <c r="E1983">
        <v>1245.708037037037</v>
      </c>
      <c r="F1983" s="9">
        <f t="shared" si="60"/>
        <v>1.424444127210792E-2</v>
      </c>
      <c r="G1983" s="9">
        <f t="shared" si="61"/>
        <v>3.9244441272107924E-2</v>
      </c>
      <c r="H1983" s="9">
        <f>E1983-$E$2</f>
        <v>953.55113425925924</v>
      </c>
      <c r="I1983" s="9">
        <f>IF(H1983=0,Sheet1!$S$1,((D1983-C1983*$Q$2-1420*C1983-H1983*B1983*$Q$1-C1983*H1983*$Q$1)/(H1983*G1983)))</f>
        <v>24.324790340469445</v>
      </c>
      <c r="J1983" s="9">
        <f>I1983/(Sheet1!$S$4*SQRT(Sheet1!$S$5))</f>
        <v>12.447724289916302</v>
      </c>
      <c r="K1983" s="9"/>
      <c r="L1983" s="9"/>
      <c r="M1983" s="9"/>
    </row>
    <row r="1984" spans="1:13" x14ac:dyDescent="0.25">
      <c r="A1984" s="5">
        <v>67.949999996523061</v>
      </c>
      <c r="B1984" s="5">
        <v>0.80551410217972463</v>
      </c>
      <c r="C1984" s="5">
        <v>0.17105435897435897</v>
      </c>
      <c r="D1984" s="9">
        <v>2336.1712403352308</v>
      </c>
      <c r="E1984">
        <v>1245.708037037037</v>
      </c>
      <c r="F1984" s="9">
        <f t="shared" si="60"/>
        <v>1.424444127210792E-2</v>
      </c>
      <c r="G1984" s="9">
        <f t="shared" si="61"/>
        <v>3.9244441272107924E-2</v>
      </c>
      <c r="H1984" s="9">
        <f>E1984-$E$2</f>
        <v>953.55113425925924</v>
      </c>
      <c r="I1984" s="9">
        <f>IF(H1984=0,Sheet1!$S$1,((D1984-C1984*$Q$2-1420*C1984-H1984*B1984*$Q$1-C1984*H1984*$Q$1)/(H1984*G1984)))</f>
        <v>24.333128482227096</v>
      </c>
      <c r="J1984" s="9">
        <f>I1984/(Sheet1!$S$4*SQRT(Sheet1!$S$5))</f>
        <v>12.451991166967932</v>
      </c>
      <c r="K1984" s="9"/>
      <c r="L1984" s="9"/>
      <c r="M1984" s="9"/>
    </row>
    <row r="1985" spans="1:13" x14ac:dyDescent="0.25">
      <c r="A1985" s="5">
        <v>67.999999997733781</v>
      </c>
      <c r="B1985" s="5">
        <v>0.80408123719876878</v>
      </c>
      <c r="C1985" s="5">
        <v>0.1726820512820513</v>
      </c>
      <c r="D1985" s="9">
        <v>2330.4233333956026</v>
      </c>
      <c r="E1985">
        <v>1248.2033402777777</v>
      </c>
      <c r="F1985" s="9">
        <f t="shared" si="60"/>
        <v>1.4321861592518245E-2</v>
      </c>
      <c r="G1985" s="9">
        <f t="shared" si="61"/>
        <v>3.9321861592518242E-2</v>
      </c>
      <c r="H1985" s="9">
        <f>E1985-$E$2</f>
        <v>956.04643749999991</v>
      </c>
      <c r="I1985" s="9">
        <f>IF(H1985=0,Sheet1!$S$1,((D1985-C1985*$Q$2-1420*C1985-H1985*B1985*$Q$1-C1985*H1985*$Q$1)/(H1985*G1985)))</f>
        <v>23.885309323505545</v>
      </c>
      <c r="J1985" s="9">
        <f>I1985/(Sheet1!$S$4*SQRT(Sheet1!$S$5))</f>
        <v>12.22282868122868</v>
      </c>
      <c r="K1985" s="9"/>
      <c r="L1985" s="9"/>
      <c r="M1985" s="9"/>
    </row>
    <row r="1986" spans="1:13" x14ac:dyDescent="0.25">
      <c r="A1986" s="5">
        <v>68.03333333885918</v>
      </c>
      <c r="B1986" s="5">
        <v>0.80301553059279307</v>
      </c>
      <c r="C1986" s="5">
        <v>0.17258461538461539</v>
      </c>
      <c r="D1986" s="9">
        <v>2328.4589568428278</v>
      </c>
      <c r="E1986">
        <v>1246.3939328703705</v>
      </c>
      <c r="F1986" s="9">
        <f t="shared" si="60"/>
        <v>1.4265693802061941E-2</v>
      </c>
      <c r="G1986" s="9">
        <f t="shared" si="61"/>
        <v>3.9265693802061942E-2</v>
      </c>
      <c r="H1986" s="9">
        <f>E1986-$E$2</f>
        <v>954.2370300925927</v>
      </c>
      <c r="I1986" s="9">
        <f>IF(H1986=0,Sheet1!$S$1,((D1986-C1986*$Q$2-1420*C1986-H1986*B1986*$Q$1-C1986*H1986*$Q$1)/(H1986*G1986)))</f>
        <v>24.000971098180131</v>
      </c>
      <c r="J1986" s="9">
        <f>I1986/(Sheet1!$S$4*SQRT(Sheet1!$S$5))</f>
        <v>12.282016277992316</v>
      </c>
      <c r="K1986" s="9"/>
      <c r="L1986" s="9"/>
      <c r="M1986" s="9"/>
    </row>
    <row r="1987" spans="1:13" x14ac:dyDescent="0.25">
      <c r="A1987" s="5">
        <v>68.0666666695072</v>
      </c>
      <c r="B1987" s="5">
        <v>0.80186205239370811</v>
      </c>
      <c r="C1987" s="5">
        <v>0.17206717948717948</v>
      </c>
      <c r="D1987" s="9">
        <v>2327.0027550258656</v>
      </c>
      <c r="E1987">
        <v>1260.6614537037037</v>
      </c>
      <c r="F1987" s="9">
        <f t="shared" ref="F1987:F2050" si="62">(0.0000000000567*$Q$4*(E1987^4-$Q$5^4))/(E1987-$Q$5)</f>
        <v>1.4712664391401566E-2</v>
      </c>
      <c r="G1987" s="9">
        <f t="shared" ref="G1987:G2050" si="63">F1987+$Q$3</f>
        <v>3.9712664391401566E-2</v>
      </c>
      <c r="H1987" s="9">
        <f>E1987-$E$2</f>
        <v>968.50455092592597</v>
      </c>
      <c r="I1987" s="9">
        <f>IF(H1987=0,Sheet1!$S$1,((D1987-C1987*$Q$2-1420*C1987-H1987*B1987*$Q$1-C1987*H1987*$Q$1)/(H1987*G1987)))</f>
        <v>23.035713896681134</v>
      </c>
      <c r="J1987" s="9">
        <f>I1987/(Sheet1!$S$4*SQRT(Sheet1!$S$5))</f>
        <v>11.788065236896362</v>
      </c>
      <c r="K1987" s="9"/>
      <c r="L1987" s="9"/>
      <c r="M1987" s="9"/>
    </row>
    <row r="1988" spans="1:13" x14ac:dyDescent="0.25">
      <c r="A1988" s="5">
        <v>68.100000000155219</v>
      </c>
      <c r="B1988" s="5">
        <v>0.80063563757290135</v>
      </c>
      <c r="C1988" s="5">
        <v>0.17228769230769231</v>
      </c>
      <c r="D1988" s="9">
        <v>2321.4979512555778</v>
      </c>
      <c r="E1988">
        <v>1245.1324675925925</v>
      </c>
      <c r="F1988" s="9">
        <f t="shared" si="62"/>
        <v>1.4226623792141657E-2</v>
      </c>
      <c r="G1988" s="9">
        <f t="shared" si="63"/>
        <v>3.922662379214166E-2</v>
      </c>
      <c r="H1988" s="9">
        <f>E1988-$E$2</f>
        <v>952.97556481481479</v>
      </c>
      <c r="I1988" s="9">
        <f>IF(H1988=0,Sheet1!$S$1,((D1988-C1988*$Q$2-1420*C1988-H1988*B1988*$Q$1-C1988*H1988*$Q$1)/(H1988*G1988)))</f>
        <v>23.998522412944908</v>
      </c>
      <c r="J1988" s="9">
        <f>I1988/(Sheet1!$S$4*SQRT(Sheet1!$S$5))</f>
        <v>12.280763212364443</v>
      </c>
      <c r="K1988" s="9"/>
      <c r="L1988" s="9"/>
      <c r="M1988" s="9"/>
    </row>
    <row r="1989" spans="1:13" x14ac:dyDescent="0.25">
      <c r="A1989" s="5">
        <v>68.133333330803239</v>
      </c>
      <c r="B1989" s="5">
        <v>0.79937444573823402</v>
      </c>
      <c r="C1989" s="5">
        <v>0.17228769230769231</v>
      </c>
      <c r="D1989" s="9">
        <v>2317.6685762426055</v>
      </c>
      <c r="E1989">
        <v>1245.1324675925925</v>
      </c>
      <c r="F1989" s="9">
        <f t="shared" si="62"/>
        <v>1.4226623792141657E-2</v>
      </c>
      <c r="G1989" s="9">
        <f t="shared" si="63"/>
        <v>3.922662379214166E-2</v>
      </c>
      <c r="H1989" s="9">
        <f>E1989-$E$2</f>
        <v>952.97556481481479</v>
      </c>
      <c r="I1989" s="9">
        <f>IF(H1989=0,Sheet1!$S$1,((D1989-C1989*$Q$2-1420*C1989-H1989*B1989*$Q$1-C1989*H1989*$Q$1)/(H1989*G1989)))</f>
        <v>23.930421164190122</v>
      </c>
      <c r="J1989" s="9">
        <f>I1989/(Sheet1!$S$4*SQRT(Sheet1!$S$5))</f>
        <v>12.245913762217766</v>
      </c>
      <c r="K1989" s="9"/>
      <c r="L1989" s="9"/>
      <c r="M1989" s="9"/>
    </row>
    <row r="1990" spans="1:13" x14ac:dyDescent="0.25">
      <c r="A1990" s="5">
        <v>68.183333332013959</v>
      </c>
      <c r="B1990" s="5">
        <v>0.79753643409136987</v>
      </c>
      <c r="C1990" s="5">
        <v>0.17315384615384616</v>
      </c>
      <c r="D1990" s="9">
        <v>2318.1286777677396</v>
      </c>
      <c r="E1990">
        <v>1248.0765231481482</v>
      </c>
      <c r="F1990" s="9">
        <f t="shared" si="62"/>
        <v>1.4317920044547374E-2</v>
      </c>
      <c r="G1990" s="9">
        <f t="shared" si="63"/>
        <v>3.9317920044547372E-2</v>
      </c>
      <c r="H1990" s="9">
        <f>E1990-$E$2</f>
        <v>955.91962037037047</v>
      </c>
      <c r="I1990" s="9">
        <f>IF(H1990=0,Sheet1!$S$1,((D1990-C1990*$Q$2-1420*C1990-H1990*B1990*$Q$1-C1990*H1990*$Q$1)/(H1990*G1990)))</f>
        <v>23.700603852049337</v>
      </c>
      <c r="J1990" s="9">
        <f>I1990/(Sheet1!$S$4*SQRT(Sheet1!$S$5))</f>
        <v>12.128309355415594</v>
      </c>
      <c r="K1990" s="9"/>
      <c r="L1990" s="9"/>
      <c r="M1990" s="9"/>
    </row>
    <row r="1991" spans="1:13" x14ac:dyDescent="0.25">
      <c r="A1991" s="5">
        <v>68.216666673139358</v>
      </c>
      <c r="B1991" s="5">
        <v>0.79641984693602541</v>
      </c>
      <c r="C1991" s="5">
        <v>0.17061948717948719</v>
      </c>
      <c r="D1991" s="9">
        <v>2320.5648139355217</v>
      </c>
      <c r="E1991">
        <v>1244.7004212962963</v>
      </c>
      <c r="F1991" s="9">
        <f t="shared" si="62"/>
        <v>1.421325918919218E-2</v>
      </c>
      <c r="G1991" s="9">
        <f t="shared" si="63"/>
        <v>3.9213259189192183E-2</v>
      </c>
      <c r="H1991" s="9">
        <f>E1991-$E$2</f>
        <v>952.54351851851857</v>
      </c>
      <c r="I1991" s="9">
        <f>IF(H1991=0,Sheet1!$S$1,((D1991-C1991*$Q$2-1420*C1991-H1991*B1991*$Q$1-C1991*H1991*$Q$1)/(H1991*G1991)))</f>
        <v>24.27742832163754</v>
      </c>
      <c r="J1991" s="9">
        <f>I1991/(Sheet1!$S$4*SQRT(Sheet1!$S$5))</f>
        <v>12.423487725325957</v>
      </c>
      <c r="K1991" s="9"/>
      <c r="L1991" s="9"/>
      <c r="M1991" s="9"/>
    </row>
    <row r="1992" spans="1:13" x14ac:dyDescent="0.25">
      <c r="A1992" s="5">
        <v>68.250000003787378</v>
      </c>
      <c r="B1992" s="5">
        <v>0.79544278859833006</v>
      </c>
      <c r="C1992" s="5">
        <v>0.17077743589743588</v>
      </c>
      <c r="D1992" s="9">
        <v>2319.2829116665002</v>
      </c>
      <c r="E1992">
        <v>1243.951465277778</v>
      </c>
      <c r="F1992" s="9">
        <f t="shared" si="62"/>
        <v>1.4190111713719897E-2</v>
      </c>
      <c r="G1992" s="9">
        <f t="shared" si="63"/>
        <v>3.9190111713719902E-2</v>
      </c>
      <c r="H1992" s="9">
        <f>E1992-$E$2</f>
        <v>951.79456250000021</v>
      </c>
      <c r="I1992" s="9">
        <f>IF(H1992=0,Sheet1!$S$1,((D1992-C1992*$Q$2-1420*C1992-H1992*B1992*$Q$1-C1992*H1992*$Q$1)/(H1992*G1992)))</f>
        <v>24.30890477928174</v>
      </c>
      <c r="J1992" s="9">
        <f>I1992/(Sheet1!$S$4*SQRT(Sheet1!$S$5))</f>
        <v>12.439595172127929</v>
      </c>
      <c r="K1992" s="9"/>
      <c r="L1992" s="9"/>
      <c r="M1992" s="9"/>
    </row>
    <row r="1993" spans="1:13" x14ac:dyDescent="0.25">
      <c r="A1993" s="5">
        <v>68.283333334435397</v>
      </c>
      <c r="B1993" s="5">
        <v>0.79399759715824847</v>
      </c>
      <c r="C1993" s="5">
        <v>0.17077743589743588</v>
      </c>
      <c r="D1993" s="9">
        <v>2311.4237767892805</v>
      </c>
      <c r="E1993">
        <v>1243.951465277778</v>
      </c>
      <c r="F1993" s="9">
        <f t="shared" si="62"/>
        <v>1.4190111713719897E-2</v>
      </c>
      <c r="G1993" s="9">
        <f t="shared" si="63"/>
        <v>3.9190111713719902E-2</v>
      </c>
      <c r="H1993" s="9">
        <f>E1993-$E$2</f>
        <v>951.79456250000021</v>
      </c>
      <c r="I1993" s="9">
        <f>IF(H1993=0,Sheet1!$S$1,((D1993-C1993*$Q$2-1420*C1993-H1993*B1993*$Q$1-C1993*H1993*$Q$1)/(H1993*G1993)))</f>
        <v>24.137593423178185</v>
      </c>
      <c r="J1993" s="9">
        <f>I1993/(Sheet1!$S$4*SQRT(Sheet1!$S$5))</f>
        <v>12.351930016594771</v>
      </c>
      <c r="K1993" s="9"/>
      <c r="L1993" s="9"/>
      <c r="M1993" s="9"/>
    </row>
    <row r="1994" spans="1:13" x14ac:dyDescent="0.25">
      <c r="A1994" s="5">
        <v>68.333333335646117</v>
      </c>
      <c r="B1994" s="5">
        <v>0.79379991730048671</v>
      </c>
      <c r="C1994" s="5">
        <v>0.16884564102564101</v>
      </c>
      <c r="D1994" s="9">
        <v>2314.9159826167424</v>
      </c>
      <c r="E1994">
        <v>1249.097423611111</v>
      </c>
      <c r="F1994" s="9">
        <f t="shared" si="62"/>
        <v>1.4349671091901431E-2</v>
      </c>
      <c r="G1994" s="9">
        <f t="shared" si="63"/>
        <v>3.9349671091901434E-2</v>
      </c>
      <c r="H1994" s="9">
        <f>E1994-$E$2</f>
        <v>956.94052083333327</v>
      </c>
      <c r="I1994" s="9">
        <f>IF(H1994=0,Sheet1!$S$1,((D1994-C1994*$Q$2-1420*C1994-H1994*B1994*$Q$1-C1994*H1994*$Q$1)/(H1994*G1994)))</f>
        <v>24.049451808710216</v>
      </c>
      <c r="J1994" s="9">
        <f>I1994/(Sheet1!$S$4*SQRT(Sheet1!$S$5))</f>
        <v>12.30682531065451</v>
      </c>
      <c r="K1994" s="9"/>
      <c r="L1994" s="9"/>
      <c r="M1994" s="9"/>
    </row>
    <row r="1995" spans="1:13" x14ac:dyDescent="0.25">
      <c r="A1995" s="5">
        <v>68.366666666294137</v>
      </c>
      <c r="B1995" s="5">
        <v>0.7934883108523394</v>
      </c>
      <c r="C1995" s="5">
        <v>0.16767794871794869</v>
      </c>
      <c r="D1995" s="9">
        <v>2318.90293331064</v>
      </c>
      <c r="E1995">
        <v>1257.8801226851854</v>
      </c>
      <c r="F1995" s="9">
        <f t="shared" si="62"/>
        <v>1.4624796795707908E-2</v>
      </c>
      <c r="G1995" s="9">
        <f t="shared" si="63"/>
        <v>3.9624796795707906E-2</v>
      </c>
      <c r="H1995" s="9">
        <f>E1995-$E$2</f>
        <v>965.72321990740761</v>
      </c>
      <c r="I1995" s="9">
        <f>IF(H1995=0,Sheet1!$S$1,((D1995-C1995*$Q$2-1420*C1995-H1995*B1995*$Q$1-C1995*H1995*$Q$1)/(H1995*G1995)))</f>
        <v>23.650265537346183</v>
      </c>
      <c r="J1995" s="9">
        <f>I1995/(Sheet1!$S$4*SQRT(Sheet1!$S$5))</f>
        <v>12.102549731021156</v>
      </c>
      <c r="K1995" s="9"/>
      <c r="L1995" s="9"/>
      <c r="M1995" s="9"/>
    </row>
    <row r="1996" spans="1:13" x14ac:dyDescent="0.25">
      <c r="A1996" s="5">
        <v>68.399999996942157</v>
      </c>
      <c r="B1996" s="5">
        <v>0.79336156119098067</v>
      </c>
      <c r="C1996" s="5">
        <v>0.16767794871794869</v>
      </c>
      <c r="D1996" s="9">
        <v>2319.9584089552568</v>
      </c>
      <c r="E1996">
        <v>1257.8801226851854</v>
      </c>
      <c r="F1996" s="9">
        <f t="shared" si="62"/>
        <v>1.4624796795707908E-2</v>
      </c>
      <c r="G1996" s="9">
        <f t="shared" si="63"/>
        <v>3.9624796795707906E-2</v>
      </c>
      <c r="H1996" s="9">
        <f>E1996-$E$2</f>
        <v>965.72321990740761</v>
      </c>
      <c r="I1996" s="9">
        <f>IF(H1996=0,Sheet1!$S$1,((D1996-C1996*$Q$2-1420*C1996-H1996*B1996*$Q$1-C1996*H1996*$Q$1)/(H1996*G1996)))</f>
        <v>23.681263972144087</v>
      </c>
      <c r="J1996" s="9">
        <f>I1996/(Sheet1!$S$4*SQRT(Sheet1!$S$5))</f>
        <v>12.118412559205181</v>
      </c>
      <c r="K1996" s="9"/>
      <c r="L1996" s="9"/>
      <c r="M1996" s="9"/>
    </row>
    <row r="1997" spans="1:13" x14ac:dyDescent="0.25">
      <c r="A1997" s="5">
        <v>68.433333338067555</v>
      </c>
      <c r="B1997" s="5">
        <v>0.7934008714623092</v>
      </c>
      <c r="C1997" s="5">
        <v>0.16668307692307693</v>
      </c>
      <c r="D1997" s="9">
        <v>2318.4331003787988</v>
      </c>
      <c r="E1997">
        <v>1259.0706574074075</v>
      </c>
      <c r="F1997" s="9">
        <f t="shared" si="62"/>
        <v>1.4662364397458579E-2</v>
      </c>
      <c r="G1997" s="9">
        <f t="shared" si="63"/>
        <v>3.9662364397458579E-2</v>
      </c>
      <c r="H1997" s="9">
        <f>E1997-$E$2</f>
        <v>966.91375462962969</v>
      </c>
      <c r="I1997" s="9">
        <f>IF(H1997=0,Sheet1!$S$1,((D1997-C1997*$Q$2-1420*C1997-H1997*B1997*$Q$1-C1997*H1997*$Q$1)/(H1997*G1997)))</f>
        <v>23.649170678720772</v>
      </c>
      <c r="J1997" s="9">
        <f>I1997/(Sheet1!$S$4*SQRT(Sheet1!$S$5))</f>
        <v>12.101989459046978</v>
      </c>
      <c r="K1997" s="9"/>
      <c r="L1997" s="9"/>
      <c r="M1997" s="9"/>
    </row>
    <row r="1998" spans="1:13" x14ac:dyDescent="0.25">
      <c r="A1998" s="5">
        <v>68.466666668715575</v>
      </c>
      <c r="B1998" s="5">
        <v>0.79358576967255734</v>
      </c>
      <c r="C1998" s="5">
        <v>0.16772820512820513</v>
      </c>
      <c r="D1998" s="9">
        <v>2315.7122438063998</v>
      </c>
      <c r="E1998">
        <v>1265.6208125000001</v>
      </c>
      <c r="F1998" s="9">
        <f t="shared" si="62"/>
        <v>1.4870226875038195E-2</v>
      </c>
      <c r="G1998" s="9">
        <f t="shared" si="63"/>
        <v>3.9870226875038196E-2</v>
      </c>
      <c r="H1998" s="9">
        <f>E1998-$E$2</f>
        <v>973.4639097222223</v>
      </c>
      <c r="I1998" s="9">
        <f>IF(H1998=0,Sheet1!$S$1,((D1998-C1998*$Q$2-1420*C1998-H1998*B1998*$Q$1-C1998*H1998*$Q$1)/(H1998*G1998)))</f>
        <v>23.023621001888049</v>
      </c>
      <c r="J1998" s="9">
        <f>I1998/(Sheet1!$S$4*SQRT(Sheet1!$S$5))</f>
        <v>11.781876940177485</v>
      </c>
      <c r="K1998" s="9"/>
      <c r="L1998" s="9"/>
      <c r="M1998" s="9"/>
    </row>
    <row r="1999" spans="1:13" x14ac:dyDescent="0.25">
      <c r="A1999" s="5">
        <v>68.516666669926295</v>
      </c>
      <c r="B1999" s="5">
        <v>0.79409880844184855</v>
      </c>
      <c r="C1999" s="5">
        <v>0.16746820512820512</v>
      </c>
      <c r="D1999" s="9">
        <v>2312.3962876588084</v>
      </c>
      <c r="E1999">
        <v>1259.0530972222223</v>
      </c>
      <c r="F1999" s="9">
        <f t="shared" si="62"/>
        <v>1.4661809806842681E-2</v>
      </c>
      <c r="G1999" s="9">
        <f t="shared" si="63"/>
        <v>3.9661809806842682E-2</v>
      </c>
      <c r="H1999" s="9">
        <f>E1999-$E$2</f>
        <v>966.89619444444452</v>
      </c>
      <c r="I1999" s="9">
        <f>IF(H1999=0,Sheet1!$S$1,((D1999-C1999*$Q$2-1420*C1999-H1999*B1999*$Q$1-C1999*H1999*$Q$1)/(H1999*G1999)))</f>
        <v>23.401453814719737</v>
      </c>
      <c r="J1999" s="9">
        <f>I1999/(Sheet1!$S$4*SQRT(Sheet1!$S$5))</f>
        <v>11.975225315065128</v>
      </c>
      <c r="K1999" s="9"/>
      <c r="L1999" s="9"/>
      <c r="M1999" s="9"/>
    </row>
    <row r="2000" spans="1:13" x14ac:dyDescent="0.25">
      <c r="A2000" s="5">
        <v>68.550000000574315</v>
      </c>
      <c r="B2000" s="5">
        <v>0.79457278425715816</v>
      </c>
      <c r="C2000" s="5">
        <v>0.16923641025641026</v>
      </c>
      <c r="D2000" s="9">
        <v>2310.2079116085183</v>
      </c>
      <c r="E2000">
        <v>1258.1578217592594</v>
      </c>
      <c r="F2000" s="9">
        <f t="shared" si="62"/>
        <v>1.4633553812156917E-2</v>
      </c>
      <c r="G2000" s="9">
        <f t="shared" si="63"/>
        <v>3.963355381215692E-2</v>
      </c>
      <c r="H2000" s="9">
        <f>E2000-$E$2</f>
        <v>966.00091898148162</v>
      </c>
      <c r="I2000" s="9">
        <f>IF(H2000=0,Sheet1!$S$1,((D2000-C2000*$Q$2-1420*C2000-H2000*B2000*$Q$1-C2000*H2000*$Q$1)/(H2000*G2000)))</f>
        <v>23.229893012254468</v>
      </c>
      <c r="J2000" s="9">
        <f>I2000/(Sheet1!$S$4*SQRT(Sheet1!$S$5))</f>
        <v>11.88743251035217</v>
      </c>
      <c r="K2000" s="9"/>
      <c r="L2000" s="9"/>
      <c r="M2000" s="9"/>
    </row>
    <row r="2001" spans="1:13" x14ac:dyDescent="0.25">
      <c r="A2001" s="5">
        <v>68.583333331222335</v>
      </c>
      <c r="B2001" s="5">
        <v>0.79513030123166661</v>
      </c>
      <c r="C2001" s="5">
        <v>0.16923641025641026</v>
      </c>
      <c r="D2001" s="9">
        <v>2310.1354118770519</v>
      </c>
      <c r="E2001">
        <v>1258.1578217592594</v>
      </c>
      <c r="F2001" s="9">
        <f t="shared" si="62"/>
        <v>1.4633553812156917E-2</v>
      </c>
      <c r="G2001" s="9">
        <f t="shared" si="63"/>
        <v>3.963355381215692E-2</v>
      </c>
      <c r="H2001" s="9">
        <f>E2001-$E$2</f>
        <v>966.00091898148162</v>
      </c>
      <c r="I2001" s="9">
        <f>IF(H2001=0,Sheet1!$S$1,((D2001-C2001*$Q$2-1420*C2001-H2001*B2001*$Q$1-C2001*H2001*$Q$1)/(H2001*G2001)))</f>
        <v>23.212976044818145</v>
      </c>
      <c r="J2001" s="9">
        <f>I2001/(Sheet1!$S$4*SQRT(Sheet1!$S$5))</f>
        <v>11.878775591072644</v>
      </c>
      <c r="K2001" s="9"/>
      <c r="L2001" s="9"/>
      <c r="M2001" s="9"/>
    </row>
    <row r="2002" spans="1:13" x14ac:dyDescent="0.25">
      <c r="A2002" s="5">
        <v>68.616666672347733</v>
      </c>
      <c r="B2002" s="5">
        <v>0.79574874217161917</v>
      </c>
      <c r="C2002" s="5">
        <v>0.16790512820512821</v>
      </c>
      <c r="D2002" s="9">
        <v>2312.048089549402</v>
      </c>
      <c r="E2002">
        <v>1260.4542592592593</v>
      </c>
      <c r="F2002" s="9">
        <f t="shared" si="62"/>
        <v>1.4706106415488838E-2</v>
      </c>
      <c r="G2002" s="9">
        <f t="shared" si="63"/>
        <v>3.9706106415488843E-2</v>
      </c>
      <c r="H2002" s="9">
        <f>E2002-$E$2</f>
        <v>968.29735648148153</v>
      </c>
      <c r="I2002" s="9">
        <f>IF(H2002=0,Sheet1!$S$1,((D2002-C2002*$Q$2-1420*C2002-H2002*B2002*$Q$1-C2002*H2002*$Q$1)/(H2002*G2002)))</f>
        <v>23.210270125253309</v>
      </c>
      <c r="J2002" s="9">
        <f>I2002/(Sheet1!$S$4*SQRT(Sheet1!$S$5))</f>
        <v>11.877390890928375</v>
      </c>
      <c r="K2002" s="9"/>
      <c r="L2002" s="9"/>
      <c r="M2002" s="9"/>
    </row>
    <row r="2003" spans="1:13" x14ac:dyDescent="0.25">
      <c r="A2003" s="5">
        <v>68.650000002995753</v>
      </c>
      <c r="B2003" s="5">
        <v>0.79640265345641947</v>
      </c>
      <c r="C2003" s="5">
        <v>0.16807025641025641</v>
      </c>
      <c r="D2003" s="9">
        <v>2311.3116104711353</v>
      </c>
      <c r="E2003">
        <v>1258.8379768518519</v>
      </c>
      <c r="F2003" s="9">
        <f t="shared" si="62"/>
        <v>1.4655016970159435E-2</v>
      </c>
      <c r="G2003" s="9">
        <f t="shared" si="63"/>
        <v>3.965501697015944E-2</v>
      </c>
      <c r="H2003" s="9">
        <f>E2003-$E$2</f>
        <v>966.6810740740741</v>
      </c>
      <c r="I2003" s="9">
        <f>IF(H2003=0,Sheet1!$S$1,((D2003-C2003*$Q$2-1420*C2003-H2003*B2003*$Q$1-C2003*H2003*$Q$1)/(H2003*G2003)))</f>
        <v>23.27029808970844</v>
      </c>
      <c r="J2003" s="9">
        <f>I2003/(Sheet1!$S$4*SQRT(Sheet1!$S$5))</f>
        <v>11.908108999523096</v>
      </c>
      <c r="K2003" s="9"/>
      <c r="L2003" s="9"/>
      <c r="M2003" s="9"/>
    </row>
    <row r="2004" spans="1:13" x14ac:dyDescent="0.25">
      <c r="A2004" s="5">
        <v>68.700000004206473</v>
      </c>
      <c r="B2004" s="5">
        <v>0.7974006905938168</v>
      </c>
      <c r="C2004" s="5">
        <v>0.16708307692307692</v>
      </c>
      <c r="D2004" s="9">
        <v>2312.2578981526444</v>
      </c>
      <c r="E2004">
        <v>1257.0711296296295</v>
      </c>
      <c r="F2004" s="9">
        <f t="shared" si="62"/>
        <v>1.4599306104989319E-2</v>
      </c>
      <c r="G2004" s="9">
        <f t="shared" si="63"/>
        <v>3.9599306104989324E-2</v>
      </c>
      <c r="H2004" s="9">
        <f>E2004-$E$2</f>
        <v>964.91422685185171</v>
      </c>
      <c r="I2004" s="9">
        <f>IF(H2004=0,Sheet1!$S$1,((D2004-C2004*$Q$2-1420*C2004-H2004*B2004*$Q$1-C2004*H2004*$Q$1)/(H2004*G2004)))</f>
        <v>23.482915200916079</v>
      </c>
      <c r="J2004" s="9">
        <f>I2004/(Sheet1!$S$4*SQRT(Sheet1!$S$5))</f>
        <v>12.016911547976227</v>
      </c>
      <c r="K2004" s="9"/>
      <c r="L2004" s="9"/>
      <c r="M2004" s="9"/>
    </row>
    <row r="2005" spans="1:13" x14ac:dyDescent="0.25">
      <c r="A2005" s="5">
        <v>68.733333334854493</v>
      </c>
      <c r="B2005" s="5">
        <v>0.79774553864597353</v>
      </c>
      <c r="C2005" s="5">
        <v>0.16708307692307692</v>
      </c>
      <c r="D2005" s="9">
        <v>2313.6896828831568</v>
      </c>
      <c r="E2005">
        <v>1257.0711296296295</v>
      </c>
      <c r="F2005" s="9">
        <f t="shared" si="62"/>
        <v>1.4599306104989319E-2</v>
      </c>
      <c r="G2005" s="9">
        <f t="shared" si="63"/>
        <v>3.9599306104989324E-2</v>
      </c>
      <c r="H2005" s="9">
        <f>E2005-$E$2</f>
        <v>964.91422685185171</v>
      </c>
      <c r="I2005" s="9">
        <f>IF(H2005=0,Sheet1!$S$1,((D2005-C2005*$Q$2-1420*C2005-H2005*B2005*$Q$1-C2005*H2005*$Q$1)/(H2005*G2005)))</f>
        <v>23.511086121748477</v>
      </c>
      <c r="J2005" s="9">
        <f>I2005/(Sheet1!$S$4*SQRT(Sheet1!$S$5))</f>
        <v>12.031327452516679</v>
      </c>
      <c r="K2005" s="9"/>
      <c r="L2005" s="9"/>
      <c r="M2005" s="9"/>
    </row>
    <row r="2006" spans="1:13" x14ac:dyDescent="0.25">
      <c r="A2006" s="5">
        <v>68.766666665502513</v>
      </c>
      <c r="B2006" s="5">
        <v>0.79862808885173486</v>
      </c>
      <c r="C2006" s="5">
        <v>0.16810769230769229</v>
      </c>
      <c r="D2006" s="9">
        <v>2310.2407564604496</v>
      </c>
      <c r="E2006">
        <v>1259.3267245370371</v>
      </c>
      <c r="F2006" s="9">
        <f t="shared" si="62"/>
        <v>1.4670453196147641E-2</v>
      </c>
      <c r="G2006" s="9">
        <f t="shared" si="63"/>
        <v>3.9670453196147641E-2</v>
      </c>
      <c r="H2006" s="9">
        <f>E2006-$E$2</f>
        <v>967.16982175925932</v>
      </c>
      <c r="I2006" s="9">
        <f>IF(H2006=0,Sheet1!$S$1,((D2006-C2006*$Q$2-1420*C2006-H2006*B2006*$Q$1-C2006*H2006*$Q$1)/(H2006*G2006)))</f>
        <v>23.145077905808478</v>
      </c>
      <c r="J2006" s="9">
        <f>I2006/(Sheet1!$S$4*SQRT(Sheet1!$S$5))</f>
        <v>11.844030078270233</v>
      </c>
      <c r="K2006" s="9"/>
      <c r="L2006" s="9"/>
      <c r="M2006" s="9"/>
    </row>
    <row r="2007" spans="1:13" x14ac:dyDescent="0.25">
      <c r="A2007" s="5">
        <v>68.800000006627911</v>
      </c>
      <c r="B2007" s="5">
        <v>0.79913298443930758</v>
      </c>
      <c r="C2007" s="5">
        <v>0.16869076923076923</v>
      </c>
      <c r="D2007" s="9">
        <v>2309.4539933183564</v>
      </c>
      <c r="E2007">
        <v>1257.2675787037037</v>
      </c>
      <c r="F2007" s="9">
        <f t="shared" si="62"/>
        <v>1.4605493278456049E-2</v>
      </c>
      <c r="G2007" s="9">
        <f t="shared" si="63"/>
        <v>3.9605493278456048E-2</v>
      </c>
      <c r="H2007" s="9">
        <f>E2007-$E$2</f>
        <v>965.11067592592599</v>
      </c>
      <c r="I2007" s="9">
        <f>IF(H2007=0,Sheet1!$S$1,((D2007-C2007*$Q$2-1420*C2007-H2007*B2007*$Q$1-C2007*H2007*$Q$1)/(H2007*G2007)))</f>
        <v>23.199760919013745</v>
      </c>
      <c r="J2007" s="9">
        <f>I2007/(Sheet1!$S$4*SQRT(Sheet1!$S$5))</f>
        <v>11.872013015109305</v>
      </c>
      <c r="K2007" s="9"/>
      <c r="L2007" s="9"/>
      <c r="M2007" s="9"/>
    </row>
    <row r="2008" spans="1:13" x14ac:dyDescent="0.25">
      <c r="A2008" s="5">
        <v>68.833333337275931</v>
      </c>
      <c r="B2008" s="5">
        <v>0.79954005679133278</v>
      </c>
      <c r="C2008" s="5">
        <v>0.16869076923076923</v>
      </c>
      <c r="D2008" s="9">
        <v>2305.0130299218786</v>
      </c>
      <c r="E2008">
        <v>1257.2675787037037</v>
      </c>
      <c r="F2008" s="9">
        <f t="shared" si="62"/>
        <v>1.4605493278456049E-2</v>
      </c>
      <c r="G2008" s="9">
        <f t="shared" si="63"/>
        <v>3.9605493278456048E-2</v>
      </c>
      <c r="H2008" s="9">
        <f>E2008-$E$2</f>
        <v>965.11067592592599</v>
      </c>
      <c r="I2008" s="9">
        <f>IF(H2008=0,Sheet1!$S$1,((D2008-C2008*$Q$2-1420*C2008-H2008*B2008*$Q$1-C2008*H2008*$Q$1)/(H2008*G2008)))</f>
        <v>23.072600272455961</v>
      </c>
      <c r="J2008" s="9">
        <f>I2008/(Sheet1!$S$4*SQRT(Sheet1!$S$5))</f>
        <v>11.806941100954084</v>
      </c>
      <c r="K2008" s="9"/>
      <c r="L2008" s="9"/>
      <c r="M2008" s="9"/>
    </row>
    <row r="2009" spans="1:13" x14ac:dyDescent="0.25">
      <c r="A2009" s="5">
        <v>68.883333338486651</v>
      </c>
      <c r="B2009" s="5">
        <v>0.79994286176245799</v>
      </c>
      <c r="C2009" s="5">
        <v>0.16953282051282051</v>
      </c>
      <c r="D2009" s="9">
        <v>2302.1104484634734</v>
      </c>
      <c r="E2009">
        <v>1256.7060069444447</v>
      </c>
      <c r="F2009" s="9">
        <f t="shared" si="62"/>
        <v>1.4587811268994612E-2</v>
      </c>
      <c r="G2009" s="9">
        <f t="shared" si="63"/>
        <v>3.9587811268994612E-2</v>
      </c>
      <c r="H2009" s="9">
        <f>E2009-$E$2</f>
        <v>964.54910416666689</v>
      </c>
      <c r="I2009" s="9">
        <f>IF(H2009=0,Sheet1!$S$1,((D2009-C2009*$Q$2-1420*C2009-H2009*B2009*$Q$1-C2009*H2009*$Q$1)/(H2009*G2009)))</f>
        <v>22.946382512741366</v>
      </c>
      <c r="J2009" s="9">
        <f>I2009/(Sheet1!$S$4*SQRT(Sheet1!$S$5))</f>
        <v>11.742351690257117</v>
      </c>
      <c r="K2009" s="9"/>
      <c r="L2009" s="9"/>
      <c r="M2009" s="9"/>
    </row>
    <row r="2010" spans="1:13" x14ac:dyDescent="0.25">
      <c r="A2010" s="5">
        <v>68.916666669134671</v>
      </c>
      <c r="B2010" s="5">
        <v>0.80006361330650599</v>
      </c>
      <c r="C2010" s="5">
        <v>0.1705523076923077</v>
      </c>
      <c r="D2010" s="9">
        <v>2298.9721947976791</v>
      </c>
      <c r="E2010">
        <v>1256.0577407407407</v>
      </c>
      <c r="F2010" s="9">
        <f t="shared" si="62"/>
        <v>1.4567417597331791E-2</v>
      </c>
      <c r="G2010" s="9">
        <f t="shared" si="63"/>
        <v>3.9567417597331789E-2</v>
      </c>
      <c r="H2010" s="9">
        <f>E2010-$E$2</f>
        <v>963.9008379629629</v>
      </c>
      <c r="I2010" s="9">
        <f>IF(H2010=0,Sheet1!$S$1,((D2010-C2010*$Q$2-1420*C2010-H2010*B2010*$Q$1-C2010*H2010*$Q$1)/(H2010*G2010)))</f>
        <v>22.810825717092627</v>
      </c>
      <c r="J2010" s="9">
        <f>I2010/(Sheet1!$S$4*SQRT(Sheet1!$S$5))</f>
        <v>11.672983214959192</v>
      </c>
      <c r="K2010" s="9"/>
      <c r="L2010" s="9"/>
      <c r="M2010" s="9"/>
    </row>
    <row r="2011" spans="1:13" x14ac:dyDescent="0.25">
      <c r="A2011" s="5">
        <v>68.94999999978269</v>
      </c>
      <c r="B2011" s="5">
        <v>0.80007181372411362</v>
      </c>
      <c r="C2011" s="5">
        <v>0.1705523076923077</v>
      </c>
      <c r="D2011" s="9">
        <v>2302.428289487465</v>
      </c>
      <c r="E2011">
        <v>1256.0577407407407</v>
      </c>
      <c r="F2011" s="9">
        <f t="shared" si="62"/>
        <v>1.4567417597331791E-2</v>
      </c>
      <c r="G2011" s="9">
        <f t="shared" si="63"/>
        <v>3.9567417597331789E-2</v>
      </c>
      <c r="H2011" s="9">
        <f>E2011-$E$2</f>
        <v>963.9008379629629</v>
      </c>
      <c r="I2011" s="9">
        <f>IF(H2011=0,Sheet1!$S$1,((D2011-C2011*$Q$2-1420*C2011-H2011*B2011*$Q$1-C2011*H2011*$Q$1)/(H2011*G2011)))</f>
        <v>22.901222600788881</v>
      </c>
      <c r="J2011" s="9">
        <f>I2011/(Sheet1!$S$4*SQRT(Sheet1!$S$5))</f>
        <v>11.719242009759432</v>
      </c>
      <c r="K2011" s="9"/>
      <c r="L2011" s="9"/>
      <c r="M2011" s="9"/>
    </row>
    <row r="2012" spans="1:13" x14ac:dyDescent="0.25">
      <c r="A2012" s="5">
        <v>68.98333333043071</v>
      </c>
      <c r="B2012" s="5">
        <v>0.79997299251147636</v>
      </c>
      <c r="C2012" s="5">
        <v>0.17130871794871794</v>
      </c>
      <c r="D2012" s="9">
        <v>2296.3453480649255</v>
      </c>
      <c r="E2012">
        <v>1254.5997060185186</v>
      </c>
      <c r="F2012" s="9">
        <f t="shared" si="62"/>
        <v>1.4521620236779767E-2</v>
      </c>
      <c r="G2012" s="9">
        <f t="shared" si="63"/>
        <v>3.952162023677977E-2</v>
      </c>
      <c r="H2012" s="9">
        <f>E2012-$E$2</f>
        <v>962.44280324074089</v>
      </c>
      <c r="I2012" s="9">
        <f>IF(H2012=0,Sheet1!$S$1,((D2012-C2012*$Q$2-1420*C2012-H2012*B2012*$Q$1-C2012*H2012*$Q$1)/(H2012*G2012)))</f>
        <v>22.774426678276679</v>
      </c>
      <c r="J2012" s="9">
        <f>I2012/(Sheet1!$S$4*SQRT(Sheet1!$S$5))</f>
        <v>11.654356735829994</v>
      </c>
      <c r="K2012" s="9"/>
      <c r="L2012" s="9"/>
      <c r="M2012" s="9"/>
    </row>
    <row r="2013" spans="1:13" x14ac:dyDescent="0.25">
      <c r="A2013" s="5">
        <v>69.016666671556109</v>
      </c>
      <c r="B2013" s="5">
        <v>0.79978416388117923</v>
      </c>
      <c r="C2013" s="5">
        <v>0.17256102564102566</v>
      </c>
      <c r="D2013" s="9">
        <v>2291.0990681470939</v>
      </c>
      <c r="E2013">
        <v>1254.8408217592591</v>
      </c>
      <c r="F2013" s="9">
        <f t="shared" si="62"/>
        <v>1.452918701615684E-2</v>
      </c>
      <c r="G2013" s="9">
        <f t="shared" si="63"/>
        <v>3.952918701615684E-2</v>
      </c>
      <c r="H2013" s="9">
        <f>E2013-$E$2</f>
        <v>962.68391898148138</v>
      </c>
      <c r="I2013" s="9">
        <f>IF(H2013=0,Sheet1!$S$1,((D2013-C2013*$Q$2-1420*C2013-H2013*B2013*$Q$1-C2013*H2013*$Q$1)/(H2013*G2013)))</f>
        <v>22.508265006928024</v>
      </c>
      <c r="J2013" s="9">
        <f>I2013/(Sheet1!$S$4*SQRT(Sheet1!$S$5))</f>
        <v>11.518153831092958</v>
      </c>
      <c r="K2013" s="9"/>
      <c r="L2013" s="9"/>
      <c r="M2013" s="9"/>
    </row>
    <row r="2014" spans="1:13" x14ac:dyDescent="0.25">
      <c r="A2014" s="5">
        <v>69.066666672766829</v>
      </c>
      <c r="B2014" s="5">
        <v>0.79939678670893144</v>
      </c>
      <c r="C2014" s="5">
        <v>0.17244974358974358</v>
      </c>
      <c r="D2014" s="9">
        <v>2287.5921920321052</v>
      </c>
      <c r="E2014">
        <v>1257.0837708333333</v>
      </c>
      <c r="F2014" s="9">
        <f t="shared" si="62"/>
        <v>1.4599704186828263E-2</v>
      </c>
      <c r="G2014" s="9">
        <f t="shared" si="63"/>
        <v>3.9599704186828261E-2</v>
      </c>
      <c r="H2014" s="9">
        <f>E2014-$E$2</f>
        <v>964.92686805555559</v>
      </c>
      <c r="I2014" s="9">
        <f>IF(H2014=0,Sheet1!$S$1,((D2014-C2014*$Q$2-1420*C2014-H2014*B2014*$Q$1-C2014*H2014*$Q$1)/(H2014*G2014)))</f>
        <v>22.284010280989072</v>
      </c>
      <c r="J2014" s="9">
        <f>I2014/(Sheet1!$S$4*SQRT(Sheet1!$S$5))</f>
        <v>11.403395966374402</v>
      </c>
      <c r="K2014" s="9"/>
      <c r="L2014" s="9"/>
      <c r="M2014" s="9"/>
    </row>
    <row r="2015" spans="1:13" x14ac:dyDescent="0.25">
      <c r="A2015" s="5">
        <v>69.100000003414848</v>
      </c>
      <c r="B2015" s="5">
        <v>0.79911062580211389</v>
      </c>
      <c r="C2015" s="5">
        <v>0.17233076923076923</v>
      </c>
      <c r="D2015" s="9">
        <v>2290.5087527321307</v>
      </c>
      <c r="E2015">
        <v>1257.0477870370369</v>
      </c>
      <c r="F2015" s="9">
        <f t="shared" si="62"/>
        <v>1.4598571047007432E-2</v>
      </c>
      <c r="G2015" s="9">
        <f t="shared" si="63"/>
        <v>3.9598571047007432E-2</v>
      </c>
      <c r="H2015" s="9">
        <f>E2015-$E$2</f>
        <v>964.89088425925911</v>
      </c>
      <c r="I2015" s="9">
        <f>IF(H2015=0,Sheet1!$S$1,((D2015-C2015*$Q$2-1420*C2015-H2015*B2015*$Q$1-C2015*H2015*$Q$1)/(H2015*G2015)))</f>
        <v>22.381563325891072</v>
      </c>
      <c r="J2015" s="9">
        <f>I2015/(Sheet1!$S$4*SQRT(Sheet1!$S$5))</f>
        <v>11.453316783351051</v>
      </c>
      <c r="K2015" s="9"/>
      <c r="L2015" s="9"/>
      <c r="M2015" s="9"/>
    </row>
    <row r="2016" spans="1:13" x14ac:dyDescent="0.25">
      <c r="A2016" s="5">
        <v>69.133333334062868</v>
      </c>
      <c r="B2016" s="5">
        <v>0.79882590683870425</v>
      </c>
      <c r="C2016" s="5">
        <v>0.17233076923076923</v>
      </c>
      <c r="D2016" s="9">
        <v>2292.692836501129</v>
      </c>
      <c r="E2016">
        <v>1257.0477870370369</v>
      </c>
      <c r="F2016" s="9">
        <f t="shared" si="62"/>
        <v>1.4598571047007432E-2</v>
      </c>
      <c r="G2016" s="9">
        <f t="shared" si="63"/>
        <v>3.9598571047007432E-2</v>
      </c>
      <c r="H2016" s="9">
        <f>E2016-$E$2</f>
        <v>964.89088425925911</v>
      </c>
      <c r="I2016" s="9">
        <f>IF(H2016=0,Sheet1!$S$1,((D2016-C2016*$Q$2-1420*C2016-H2016*B2016*$Q$1-C2016*H2016*$Q$1)/(H2016*G2016)))</f>
        <v>22.44640493444378</v>
      </c>
      <c r="J2016" s="9">
        <f>I2016/(Sheet1!$S$4*SQRT(Sheet1!$S$5))</f>
        <v>11.486498177907038</v>
      </c>
      <c r="K2016" s="9"/>
      <c r="L2016" s="9"/>
      <c r="M2016" s="9"/>
    </row>
    <row r="2017" spans="1:13" x14ac:dyDescent="0.25">
      <c r="A2017" s="5">
        <v>69.166666664710888</v>
      </c>
      <c r="B2017" s="5">
        <v>0.79855451883517403</v>
      </c>
      <c r="C2017" s="5">
        <v>0.17080461538461539</v>
      </c>
      <c r="D2017" s="9">
        <v>2297.4810185945712</v>
      </c>
      <c r="E2017">
        <v>1257.212650462963</v>
      </c>
      <c r="F2017" s="9">
        <f t="shared" si="62"/>
        <v>1.4603763131736076E-2</v>
      </c>
      <c r="G2017" s="9">
        <f t="shared" si="63"/>
        <v>3.9603763131736081E-2</v>
      </c>
      <c r="H2017" s="9">
        <f>E2017-$E$2</f>
        <v>965.05574768518522</v>
      </c>
      <c r="I2017" s="9">
        <f>IF(H2017=0,Sheet1!$S$1,((D2017-C2017*$Q$2-1420*C2017-H2017*B2017*$Q$1-C2017*H2017*$Q$1)/(H2017*G2017)))</f>
        <v>22.709534627923468</v>
      </c>
      <c r="J2017" s="9">
        <f>I2017/(Sheet1!$S$4*SQRT(Sheet1!$S$5))</f>
        <v>11.621149528692827</v>
      </c>
      <c r="K2017" s="9"/>
      <c r="L2017" s="9"/>
      <c r="M2017" s="9"/>
    </row>
    <row r="2018" spans="1:13" x14ac:dyDescent="0.25">
      <c r="A2018" s="5">
        <v>69.200000005836287</v>
      </c>
      <c r="B2018" s="5">
        <v>0.79830047948276639</v>
      </c>
      <c r="C2018" s="5">
        <v>0.17007230769230769</v>
      </c>
      <c r="D2018" s="9">
        <v>2298.3175706640031</v>
      </c>
      <c r="E2018">
        <v>1256.5810092592594</v>
      </c>
      <c r="F2018" s="9">
        <f t="shared" si="62"/>
        <v>1.4583877487368561E-2</v>
      </c>
      <c r="G2018" s="9">
        <f t="shared" si="63"/>
        <v>3.9583877487368566E-2</v>
      </c>
      <c r="H2018" s="9">
        <f>E2018-$E$2</f>
        <v>964.42410648148166</v>
      </c>
      <c r="I2018" s="9">
        <f>IF(H2018=0,Sheet1!$S$1,((D2018-C2018*$Q$2-1420*C2018-H2018*B2018*$Q$1-C2018*H2018*$Q$1)/(H2018*G2018)))</f>
        <v>22.849819033073416</v>
      </c>
      <c r="J2018" s="9">
        <f>I2018/(Sheet1!$S$4*SQRT(Sheet1!$S$5))</f>
        <v>11.692937263470391</v>
      </c>
      <c r="K2018" s="9"/>
      <c r="L2018" s="9"/>
      <c r="M2018" s="9"/>
    </row>
    <row r="2019" spans="1:13" x14ac:dyDescent="0.25">
      <c r="A2019" s="5">
        <v>69.249999996569628</v>
      </c>
      <c r="B2019" s="5">
        <v>0.79794496372111068</v>
      </c>
      <c r="C2019" s="5">
        <v>0.17007230769230769</v>
      </c>
      <c r="D2019" s="9">
        <v>2297.6553967673899</v>
      </c>
      <c r="E2019">
        <v>1256.5810092592594</v>
      </c>
      <c r="F2019" s="9">
        <f t="shared" si="62"/>
        <v>1.4583877487368561E-2</v>
      </c>
      <c r="G2019" s="9">
        <f t="shared" si="63"/>
        <v>3.9583877487368566E-2</v>
      </c>
      <c r="H2019" s="9">
        <f>E2019-$E$2</f>
        <v>964.42410648148166</v>
      </c>
      <c r="I2019" s="9">
        <f>IF(H2019=0,Sheet1!$S$1,((D2019-C2019*$Q$2-1420*C2019-H2019*B2019*$Q$1-C2019*H2019*$Q$1)/(H2019*G2019)))</f>
        <v>22.842065636933601</v>
      </c>
      <c r="J2019" s="9">
        <f>I2019/(Sheet1!$S$4*SQRT(Sheet1!$S$5))</f>
        <v>11.688969618277644</v>
      </c>
      <c r="K2019" s="9"/>
      <c r="L2019" s="9"/>
      <c r="M2019" s="9"/>
    </row>
    <row r="2020" spans="1:13" x14ac:dyDescent="0.25">
      <c r="A2020" s="5">
        <v>69.283333337695026</v>
      </c>
      <c r="B2020" s="5">
        <v>0.79770707023755194</v>
      </c>
      <c r="C2020" s="5">
        <v>0.17034102564102566</v>
      </c>
      <c r="D2020" s="9">
        <v>2296.2945871989177</v>
      </c>
      <c r="E2020">
        <v>1267.8770810185185</v>
      </c>
      <c r="F2020" s="9">
        <f t="shared" si="62"/>
        <v>1.4942287196615868E-2</v>
      </c>
      <c r="G2020" s="9">
        <f t="shared" si="63"/>
        <v>3.9942287196615869E-2</v>
      </c>
      <c r="H2020" s="9">
        <f>E2020-$E$2</f>
        <v>975.72017824074078</v>
      </c>
      <c r="I2020" s="9">
        <f>IF(H2020=0,Sheet1!$S$1,((D2020-C2020*$Q$2-1420*C2020-H2020*B2020*$Q$1-C2020*H2020*$Q$1)/(H2020*G2020)))</f>
        <v>22.022252693021969</v>
      </c>
      <c r="J2020" s="9">
        <f>I2020/(Sheet1!$S$4*SQRT(Sheet1!$S$5))</f>
        <v>11.269446763104716</v>
      </c>
      <c r="K2020" s="9"/>
      <c r="L2020" s="9"/>
      <c r="M2020" s="9"/>
    </row>
    <row r="2021" spans="1:13" x14ac:dyDescent="0.25">
      <c r="A2021" s="5">
        <v>69.316666668343046</v>
      </c>
      <c r="B2021" s="5">
        <v>0.79822404202387975</v>
      </c>
      <c r="C2021" s="5">
        <v>0.16975128205128207</v>
      </c>
      <c r="D2021" s="9">
        <v>2297.9339588685489</v>
      </c>
      <c r="E2021">
        <v>1254.7583842592592</v>
      </c>
      <c r="F2021" s="9">
        <f t="shared" si="62"/>
        <v>1.452659963270372E-2</v>
      </c>
      <c r="G2021" s="9">
        <f t="shared" si="63"/>
        <v>3.9526599632703718E-2</v>
      </c>
      <c r="H2021" s="9">
        <f>E2021-$E$2</f>
        <v>962.60148148148141</v>
      </c>
      <c r="I2021" s="9">
        <f>IF(H2021=0,Sheet1!$S$1,((D2021-C2021*$Q$2-1420*C2021-H2021*B2021*$Q$1-C2021*H2021*$Q$1)/(H2021*G2021)))</f>
        <v>22.997719350501079</v>
      </c>
      <c r="J2021" s="9">
        <f>I2021/(Sheet1!$S$4*SQRT(Sheet1!$S$5))</f>
        <v>11.768622288827741</v>
      </c>
      <c r="K2021" s="9"/>
      <c r="L2021" s="9"/>
      <c r="M2021" s="9"/>
    </row>
    <row r="2022" spans="1:13" x14ac:dyDescent="0.25">
      <c r="A2022" s="5">
        <v>69.349999998991066</v>
      </c>
      <c r="B2022" s="5">
        <v>0.79716699186763407</v>
      </c>
      <c r="C2022" s="5">
        <v>0.16975128205128207</v>
      </c>
      <c r="D2022" s="9">
        <v>2292.6237878322086</v>
      </c>
      <c r="E2022">
        <v>1254.7583842592592</v>
      </c>
      <c r="F2022" s="9">
        <f t="shared" si="62"/>
        <v>1.452659963270372E-2</v>
      </c>
      <c r="G2022" s="9">
        <f t="shared" si="63"/>
        <v>3.9526599632703718E-2</v>
      </c>
      <c r="H2022" s="9">
        <f>E2022-$E$2</f>
        <v>962.60148148148141</v>
      </c>
      <c r="I2022" s="9">
        <f>IF(H2022=0,Sheet1!$S$1,((D2022-C2022*$Q$2-1420*C2022-H2022*B2022*$Q$1-C2022*H2022*$Q$1)/(H2022*G2022)))</f>
        <v>22.886716894959505</v>
      </c>
      <c r="J2022" s="9">
        <f>I2022/(Sheet1!$S$4*SQRT(Sheet1!$S$5))</f>
        <v>11.711819005315514</v>
      </c>
      <c r="K2022" s="9"/>
      <c r="L2022" s="9"/>
      <c r="M2022" s="9"/>
    </row>
    <row r="2023" spans="1:13" x14ac:dyDescent="0.25">
      <c r="A2023" s="5">
        <v>69.383333329639086</v>
      </c>
      <c r="B2023" s="5">
        <v>0.7968719967158413</v>
      </c>
      <c r="C2023" s="5">
        <v>0.17091333333333333</v>
      </c>
      <c r="D2023" s="9">
        <v>2291.2072288327117</v>
      </c>
      <c r="E2023">
        <v>1254.8500995370371</v>
      </c>
      <c r="F2023" s="9">
        <f t="shared" si="62"/>
        <v>1.4529478228060397E-2</v>
      </c>
      <c r="G2023" s="9">
        <f t="shared" si="63"/>
        <v>3.9529478228060397E-2</v>
      </c>
      <c r="H2023" s="9">
        <f>E2023-$E$2</f>
        <v>962.69319675925931</v>
      </c>
      <c r="I2023" s="9">
        <f>IF(H2023=0,Sheet1!$S$1,((D2023-C2023*$Q$2-1420*C2023-H2023*B2023*$Q$1-C2023*H2023*$Q$1)/(H2023*G2023)))</f>
        <v>22.742779538693828</v>
      </c>
      <c r="J2023" s="9">
        <f>I2023/(Sheet1!$S$4*SQRT(Sheet1!$S$5))</f>
        <v>11.638161945964265</v>
      </c>
      <c r="K2023" s="9"/>
      <c r="L2023" s="9"/>
      <c r="M2023" s="9"/>
    </row>
    <row r="2024" spans="1:13" x14ac:dyDescent="0.25">
      <c r="A2024" s="5">
        <v>69.433333330849806</v>
      </c>
      <c r="B2024" s="5">
        <v>0.79641481414317195</v>
      </c>
      <c r="C2024" s="5">
        <v>0.17057384615384616</v>
      </c>
      <c r="D2024" s="9">
        <v>2289.9230173760807</v>
      </c>
      <c r="E2024">
        <v>1254.1784907407409</v>
      </c>
      <c r="F2024" s="9">
        <f t="shared" si="62"/>
        <v>1.4508407922263546E-2</v>
      </c>
      <c r="G2024" s="9">
        <f t="shared" si="63"/>
        <v>3.9508407922263546E-2</v>
      </c>
      <c r="H2024" s="9">
        <f>E2024-$E$2</f>
        <v>962.02158796296317</v>
      </c>
      <c r="I2024" s="9">
        <f>IF(H2024=0,Sheet1!$S$1,((D2024-C2024*$Q$2-1420*C2024-H2024*B2024*$Q$1-C2024*H2024*$Q$1)/(H2024*G2024)))</f>
        <v>22.799314526467793</v>
      </c>
      <c r="J2024" s="9">
        <f>I2024/(Sheet1!$S$4*SQRT(Sheet1!$S$5))</f>
        <v>11.667092593698289</v>
      </c>
      <c r="K2024" s="9"/>
      <c r="L2024" s="9"/>
      <c r="M2024" s="9"/>
    </row>
    <row r="2025" spans="1:13" x14ac:dyDescent="0.25">
      <c r="A2025" s="5">
        <v>69.466666671975204</v>
      </c>
      <c r="B2025" s="5">
        <v>0.79611571305337459</v>
      </c>
      <c r="C2025" s="5">
        <v>0.17247948717948716</v>
      </c>
      <c r="D2025" s="9">
        <v>2281.5856377604573</v>
      </c>
      <c r="E2025">
        <v>1256.2857592592593</v>
      </c>
      <c r="F2025" s="9">
        <f t="shared" si="62"/>
        <v>1.4574588579100892E-2</v>
      </c>
      <c r="G2025" s="9">
        <f t="shared" si="63"/>
        <v>3.9574588579100893E-2</v>
      </c>
      <c r="H2025" s="9">
        <f>E2025-$E$2</f>
        <v>964.12885648148153</v>
      </c>
      <c r="I2025" s="9">
        <f>IF(H2025=0,Sheet1!$S$1,((D2025-C2025*$Q$2-1420*C2025-H2025*B2025*$Q$1-C2025*H2025*$Q$1)/(H2025*G2025)))</f>
        <v>22.266671329419324</v>
      </c>
      <c r="J2025" s="9">
        <f>I2025/(Sheet1!$S$4*SQRT(Sheet1!$S$5))</f>
        <v>11.394523105165918</v>
      </c>
      <c r="K2025" s="9"/>
      <c r="L2025" s="9"/>
      <c r="M2025" s="9"/>
    </row>
    <row r="2026" spans="1:13" x14ac:dyDescent="0.25">
      <c r="A2026" s="5">
        <v>69.500000002623224</v>
      </c>
      <c r="B2026" s="5">
        <v>0.79583322109282484</v>
      </c>
      <c r="C2026" s="5">
        <v>0.17236974358974358</v>
      </c>
      <c r="D2026" s="9">
        <v>2280.9090613704834</v>
      </c>
      <c r="E2026">
        <v>1257.4451226851852</v>
      </c>
      <c r="F2026" s="9">
        <f t="shared" si="62"/>
        <v>1.461108656429874E-2</v>
      </c>
      <c r="G2026" s="9">
        <f t="shared" si="63"/>
        <v>3.9611086564298743E-2</v>
      </c>
      <c r="H2026" s="9">
        <f>E2026-$E$2</f>
        <v>965.28821990740744</v>
      </c>
      <c r="I2026" s="9">
        <f>IF(H2026=0,Sheet1!$S$1,((D2026-C2026*$Q$2-1420*C2026-H2026*B2026*$Q$1-C2026*H2026*$Q$1)/(H2026*G2026)))</f>
        <v>22.188183387431742</v>
      </c>
      <c r="J2026" s="9">
        <f>I2026/(Sheet1!$S$4*SQRT(Sheet1!$S$5))</f>
        <v>11.354358472777744</v>
      </c>
      <c r="K2026" s="9"/>
      <c r="L2026" s="9"/>
      <c r="M2026" s="9"/>
    </row>
    <row r="2027" spans="1:13" x14ac:dyDescent="0.25">
      <c r="A2027" s="5">
        <v>69.533333333271244</v>
      </c>
      <c r="B2027" s="5">
        <v>0.79557016422918636</v>
      </c>
      <c r="C2027" s="5">
        <v>0.17236974358974358</v>
      </c>
      <c r="D2027" s="9">
        <v>2285.9568930122009</v>
      </c>
      <c r="E2027">
        <v>1257.4451226851852</v>
      </c>
      <c r="F2027" s="9">
        <f t="shared" si="62"/>
        <v>1.461108656429874E-2</v>
      </c>
      <c r="G2027" s="9">
        <f t="shared" si="63"/>
        <v>3.9611086564298743E-2</v>
      </c>
      <c r="H2027" s="9">
        <f>E2027-$E$2</f>
        <v>965.28821990740744</v>
      </c>
      <c r="I2027" s="9">
        <f>IF(H2027=0,Sheet1!$S$1,((D2027-C2027*$Q$2-1420*C2027-H2027*B2027*$Q$1-C2027*H2027*$Q$1)/(H2027*G2027)))</f>
        <v>22.327293342698951</v>
      </c>
      <c r="J2027" s="9">
        <f>I2027/(Sheet1!$S$4*SQRT(Sheet1!$S$5))</f>
        <v>11.425545206349211</v>
      </c>
      <c r="K2027" s="9"/>
      <c r="L2027" s="9"/>
      <c r="M2027" s="9"/>
    </row>
    <row r="2028" spans="1:13" x14ac:dyDescent="0.25">
      <c r="A2028" s="5">
        <v>69.583333334481964</v>
      </c>
      <c r="B2028" s="5">
        <v>0.79517926208362433</v>
      </c>
      <c r="C2028" s="5">
        <v>0.17291589743589744</v>
      </c>
      <c r="D2028" s="9">
        <v>2286.5818734374648</v>
      </c>
      <c r="E2028">
        <v>1260.4689212962965</v>
      </c>
      <c r="F2028" s="9">
        <f t="shared" si="62"/>
        <v>1.4706570423021528E-2</v>
      </c>
      <c r="G2028" s="9">
        <f t="shared" si="63"/>
        <v>3.9706570423021531E-2</v>
      </c>
      <c r="H2028" s="9">
        <f>E2028-$E$2</f>
        <v>968.3120185185187</v>
      </c>
      <c r="I2028" s="9">
        <f>IF(H2028=0,Sheet1!$S$1,((D2028-C2028*$Q$2-1420*C2028-H2028*B2028*$Q$1-C2028*H2028*$Q$1)/(H2028*G2028)))</f>
        <v>22.099029269644696</v>
      </c>
      <c r="J2028" s="9">
        <f>I2028/(Sheet1!$S$4*SQRT(Sheet1!$S$5))</f>
        <v>11.308735638541942</v>
      </c>
      <c r="K2028" s="9"/>
      <c r="L2028" s="9"/>
      <c r="M2028" s="9"/>
    </row>
    <row r="2029" spans="1:13" x14ac:dyDescent="0.25">
      <c r="A2029" s="5">
        <v>69.616666665129983</v>
      </c>
      <c r="B2029" s="5">
        <v>0.79489837023016019</v>
      </c>
      <c r="C2029" s="5">
        <v>0.17271999999999998</v>
      </c>
      <c r="D2029" s="9">
        <v>2285.2740015128497</v>
      </c>
      <c r="E2029">
        <v>1258.4595393518518</v>
      </c>
      <c r="F2029" s="9">
        <f t="shared" si="62"/>
        <v>1.4643072262080246E-2</v>
      </c>
      <c r="G2029" s="9">
        <f t="shared" si="63"/>
        <v>3.9643072262080248E-2</v>
      </c>
      <c r="H2029" s="9">
        <f>E2029-$E$2</f>
        <v>966.30263657407409</v>
      </c>
      <c r="I2029" s="9">
        <f>IF(H2029=0,Sheet1!$S$1,((D2029-C2029*$Q$2-1420*C2029-H2029*B2029*$Q$1-C2029*H2029*$Q$1)/(H2029*G2029)))</f>
        <v>22.226277934749</v>
      </c>
      <c r="J2029" s="9">
        <f>I2029/(Sheet1!$S$4*SQRT(Sheet1!$S$5))</f>
        <v>11.373852594425546</v>
      </c>
      <c r="K2029" s="9"/>
      <c r="L2029" s="9"/>
      <c r="M2029" s="9"/>
    </row>
    <row r="2030" spans="1:13" x14ac:dyDescent="0.25">
      <c r="A2030" s="5">
        <v>69.650000006255382</v>
      </c>
      <c r="B2030" s="5">
        <v>0.7945850379931616</v>
      </c>
      <c r="C2030" s="5">
        <v>0.17354307692307694</v>
      </c>
      <c r="D2030" s="9">
        <v>2283.2398887760337</v>
      </c>
      <c r="E2030">
        <v>1257.7978009259259</v>
      </c>
      <c r="F2030" s="9">
        <f t="shared" si="62"/>
        <v>1.4622201528295711E-2</v>
      </c>
      <c r="G2030" s="9">
        <f t="shared" si="63"/>
        <v>3.9622201528295709E-2</v>
      </c>
      <c r="H2030" s="9">
        <f>E2030-$E$2</f>
        <v>965.64089814814815</v>
      </c>
      <c r="I2030" s="9">
        <f>IF(H2030=0,Sheet1!$S$1,((D2030-C2030*$Q$2-1420*C2030-H2030*B2030*$Q$1-C2030*H2030*$Q$1)/(H2030*G2030)))</f>
        <v>22.149982981719166</v>
      </c>
      <c r="J2030" s="9">
        <f>I2030/(Sheet1!$S$4*SQRT(Sheet1!$S$5))</f>
        <v>11.334810180216227</v>
      </c>
      <c r="K2030" s="9"/>
      <c r="L2030" s="9"/>
      <c r="M2030" s="9"/>
    </row>
    <row r="2031" spans="1:13" x14ac:dyDescent="0.25">
      <c r="A2031" s="5">
        <v>69.683333336903402</v>
      </c>
      <c r="B2031" s="5">
        <v>0.79421092491482392</v>
      </c>
      <c r="C2031" s="5">
        <v>0.17354307692307694</v>
      </c>
      <c r="D2031" s="9">
        <v>2280.6487843638774</v>
      </c>
      <c r="E2031">
        <v>1257.7978009259259</v>
      </c>
      <c r="F2031" s="9">
        <f t="shared" si="62"/>
        <v>1.4622201528295711E-2</v>
      </c>
      <c r="G2031" s="9">
        <f t="shared" si="63"/>
        <v>3.9622201528295709E-2</v>
      </c>
      <c r="H2031" s="9">
        <f>E2031-$E$2</f>
        <v>965.64089814814815</v>
      </c>
      <c r="I2031" s="9">
        <f>IF(H2031=0,Sheet1!$S$1,((D2031-C2031*$Q$2-1420*C2031-H2031*B2031*$Q$1-C2031*H2031*$Q$1)/(H2031*G2031)))</f>
        <v>22.092344906570165</v>
      </c>
      <c r="J2031" s="9">
        <f>I2031/(Sheet1!$S$4*SQRT(Sheet1!$S$5))</f>
        <v>11.305315049610204</v>
      </c>
      <c r="K2031" s="9"/>
      <c r="L2031" s="9"/>
      <c r="M2031" s="9"/>
    </row>
    <row r="2032" spans="1:13" x14ac:dyDescent="0.25">
      <c r="A2032" s="5">
        <v>69.716666667551422</v>
      </c>
      <c r="B2032" s="5">
        <v>0.79374533614949005</v>
      </c>
      <c r="C2032" s="5">
        <v>0.17469384615384617</v>
      </c>
      <c r="D2032" s="9">
        <v>2277.375431279107</v>
      </c>
      <c r="E2032">
        <v>1258.9732824074074</v>
      </c>
      <c r="F2032" s="9">
        <f t="shared" si="62"/>
        <v>1.4659289252553812E-2</v>
      </c>
      <c r="G2032" s="9">
        <f t="shared" si="63"/>
        <v>3.9659289252553812E-2</v>
      </c>
      <c r="H2032" s="9">
        <f>E2032-$E$2</f>
        <v>966.81637962962964</v>
      </c>
      <c r="I2032" s="9">
        <f>IF(H2032=0,Sheet1!$S$1,((D2032-C2032*$Q$2-1420*C2032-H2032*B2032*$Q$1-C2032*H2032*$Q$1)/(H2032*G2032)))</f>
        <v>21.833711805229893</v>
      </c>
      <c r="J2032" s="9">
        <f>I2032/(Sheet1!$S$4*SQRT(Sheet1!$S$5))</f>
        <v>11.172964739795876</v>
      </c>
      <c r="K2032" s="9"/>
      <c r="L2032" s="9"/>
      <c r="M2032" s="9"/>
    </row>
    <row r="2033" spans="1:13" x14ac:dyDescent="0.25">
      <c r="A2033" s="5">
        <v>69.766666668762142</v>
      </c>
      <c r="B2033" s="5">
        <v>0.792812499882251</v>
      </c>
      <c r="C2033" s="5">
        <v>0.17445487179487179</v>
      </c>
      <c r="D2033" s="9">
        <v>2276.6421702539374</v>
      </c>
      <c r="E2033">
        <v>1259.2755185185185</v>
      </c>
      <c r="F2033" s="9">
        <f t="shared" si="62"/>
        <v>1.4668835428458279E-2</v>
      </c>
      <c r="G2033" s="9">
        <f t="shared" si="63"/>
        <v>3.9668835428458282E-2</v>
      </c>
      <c r="H2033" s="9">
        <f>E2033-$E$2</f>
        <v>967.11861574074078</v>
      </c>
      <c r="I2033" s="9">
        <f>IF(H2033=0,Sheet1!$S$1,((D2033-C2033*$Q$2-1420*C2033-H2033*B2033*$Q$1-C2033*H2033*$Q$1)/(H2033*G2033)))</f>
        <v>21.841620487523304</v>
      </c>
      <c r="J2033" s="9">
        <f>I2033/(Sheet1!$S$4*SQRT(Sheet1!$S$5))</f>
        <v>11.17701184956772</v>
      </c>
      <c r="K2033" s="9"/>
      <c r="L2033" s="9"/>
      <c r="M2033" s="9"/>
    </row>
    <row r="2034" spans="1:13" x14ac:dyDescent="0.25">
      <c r="A2034" s="5">
        <v>69.799999999410161</v>
      </c>
      <c r="B2034" s="5">
        <v>0.79200721631917348</v>
      </c>
      <c r="C2034" s="5">
        <v>0.17445487179487179</v>
      </c>
      <c r="D2034" s="9">
        <v>2278.3847340524849</v>
      </c>
      <c r="E2034">
        <v>1259.2755185185185</v>
      </c>
      <c r="F2034" s="9">
        <f t="shared" si="62"/>
        <v>1.4668835428458279E-2</v>
      </c>
      <c r="G2034" s="9">
        <f t="shared" si="63"/>
        <v>3.9668835428458282E-2</v>
      </c>
      <c r="H2034" s="9">
        <f>E2034-$E$2</f>
        <v>967.11861574074078</v>
      </c>
      <c r="I2034" s="9">
        <f>IF(H2034=0,Sheet1!$S$1,((D2034-C2034*$Q$2-1420*C2034-H2034*B2034*$Q$1-C2034*H2034*$Q$1)/(H2034*G2034)))</f>
        <v>21.908722347598701</v>
      </c>
      <c r="J2034" s="9">
        <f>I2034/(Sheet1!$S$4*SQRT(Sheet1!$S$5))</f>
        <v>11.211349882573062</v>
      </c>
      <c r="K2034" s="9"/>
      <c r="L2034" s="9"/>
      <c r="M2034" s="9"/>
    </row>
    <row r="2035" spans="1:13" x14ac:dyDescent="0.25">
      <c r="A2035" s="5">
        <v>69.833333330058181</v>
      </c>
      <c r="B2035" s="5">
        <v>0.7910470609937591</v>
      </c>
      <c r="C2035" s="5">
        <v>0.17424051282051281</v>
      </c>
      <c r="D2035" s="9">
        <v>2276.7867780049105</v>
      </c>
      <c r="E2035">
        <v>1257.9862268518518</v>
      </c>
      <c r="F2035" s="9">
        <f t="shared" si="62"/>
        <v>1.462814228553096E-2</v>
      </c>
      <c r="G2035" s="9">
        <f t="shared" si="63"/>
        <v>3.9628142285530965E-2</v>
      </c>
      <c r="H2035" s="9">
        <f>E2035-$E$2</f>
        <v>965.82932407407407</v>
      </c>
      <c r="I2035" s="9">
        <f>IF(H2035=0,Sheet1!$S$1,((D2035-C2035*$Q$2-1420*C2035-H2035*B2035*$Q$1-C2035*H2035*$Q$1)/(H2035*G2035)))</f>
        <v>21.999282865315401</v>
      </c>
      <c r="J2035" s="9">
        <f>I2035/(Sheet1!$S$4*SQRT(Sheet1!$S$5))</f>
        <v>11.257692413806069</v>
      </c>
      <c r="K2035" s="9"/>
      <c r="L2035" s="9"/>
      <c r="M2035" s="9"/>
    </row>
    <row r="2036" spans="1:13" x14ac:dyDescent="0.25">
      <c r="A2036" s="5">
        <v>69.86666667118358</v>
      </c>
      <c r="B2036" s="5">
        <v>0.7899346135459806</v>
      </c>
      <c r="C2036" s="5">
        <v>0.17408205128205129</v>
      </c>
      <c r="D2036" s="9">
        <v>2273.652065969417</v>
      </c>
      <c r="E2036">
        <v>1259.3105462962963</v>
      </c>
      <c r="F2036" s="9">
        <f t="shared" si="62"/>
        <v>1.4669942058879082E-2</v>
      </c>
      <c r="G2036" s="9">
        <f t="shared" si="63"/>
        <v>3.9669942058879082E-2</v>
      </c>
      <c r="H2036" s="9">
        <f>E2036-$E$2</f>
        <v>967.15364351851849</v>
      </c>
      <c r="I2036" s="9">
        <f>IF(H2036=0,Sheet1!$S$1,((D2036-C2036*$Q$2-1420*C2036-H2036*B2036*$Q$1-C2036*H2036*$Q$1)/(H2036*G2036)))</f>
        <v>21.873346060669473</v>
      </c>
      <c r="J2036" s="9">
        <f>I2036/(Sheet1!$S$4*SQRT(Sheet1!$S$5))</f>
        <v>11.193246776238642</v>
      </c>
      <c r="K2036" s="9"/>
      <c r="L2036" s="9"/>
      <c r="M2036" s="9"/>
    </row>
    <row r="2037" spans="1:13" x14ac:dyDescent="0.25">
      <c r="A2037" s="5">
        <v>69.9000000018316</v>
      </c>
      <c r="B2037" s="5">
        <v>0.788678918368797</v>
      </c>
      <c r="C2037" s="5">
        <v>0.17597948717948717</v>
      </c>
      <c r="D2037" s="9">
        <v>2270.1082176278032</v>
      </c>
      <c r="E2037">
        <v>1259.5348379629629</v>
      </c>
      <c r="F2037" s="9">
        <f t="shared" si="62"/>
        <v>1.4677029433263308E-2</v>
      </c>
      <c r="G2037" s="9">
        <f t="shared" si="63"/>
        <v>3.967702943326331E-2</v>
      </c>
      <c r="H2037" s="9">
        <f>E2037-$E$2</f>
        <v>967.37793518518515</v>
      </c>
      <c r="I2037" s="9">
        <f>IF(H2037=0,Sheet1!$S$1,((D2037-C2037*$Q$2-1420*C2037-H2037*B2037*$Q$1-C2037*H2037*$Q$1)/(H2037*G2037)))</f>
        <v>21.624173279862667</v>
      </c>
      <c r="J2037" s="9">
        <f>I2037/(Sheet1!$S$4*SQRT(Sheet1!$S$5))</f>
        <v>11.065737595989937</v>
      </c>
      <c r="K2037" s="9"/>
      <c r="L2037" s="9"/>
      <c r="M2037" s="9"/>
    </row>
    <row r="2038" spans="1:13" x14ac:dyDescent="0.25">
      <c r="A2038" s="5">
        <v>69.950000003042319</v>
      </c>
      <c r="B2038" s="5">
        <v>0.78654809484540245</v>
      </c>
      <c r="C2038" s="5">
        <v>0.17626461538461538</v>
      </c>
      <c r="D2038" s="9">
        <v>2264.9257079455811</v>
      </c>
      <c r="E2038">
        <v>1257.7598287037035</v>
      </c>
      <c r="F2038" s="9">
        <f t="shared" si="62"/>
        <v>1.4621004525120215E-2</v>
      </c>
      <c r="G2038" s="9">
        <f t="shared" si="63"/>
        <v>3.9621004525120213E-2</v>
      </c>
      <c r="H2038" s="9">
        <f>E2038-$E$2</f>
        <v>965.60292592592577</v>
      </c>
      <c r="I2038" s="9">
        <f>IF(H2038=0,Sheet1!$S$1,((D2038-C2038*$Q$2-1420*C2038-H2038*B2038*$Q$1-C2038*H2038*$Q$1)/(H2038*G2038)))</f>
        <v>21.63786518179403</v>
      </c>
      <c r="J2038" s="9">
        <f>I2038/(Sheet1!$S$4*SQRT(Sheet1!$S$5))</f>
        <v>11.072744152587575</v>
      </c>
      <c r="K2038" s="9"/>
      <c r="L2038" s="9"/>
      <c r="M2038" s="9"/>
    </row>
    <row r="2039" spans="1:13" x14ac:dyDescent="0.25">
      <c r="A2039" s="5">
        <v>69.983333333690339</v>
      </c>
      <c r="B2039" s="5">
        <v>0.78499382588906397</v>
      </c>
      <c r="C2039" s="5">
        <v>0.17626461538461538</v>
      </c>
      <c r="D2039" s="9">
        <v>2263.6538071692216</v>
      </c>
      <c r="E2039">
        <v>1257.7598287037035</v>
      </c>
      <c r="F2039" s="9">
        <f t="shared" si="62"/>
        <v>1.4621004525120215E-2</v>
      </c>
      <c r="G2039" s="9">
        <f t="shared" si="63"/>
        <v>3.9621004525120213E-2</v>
      </c>
      <c r="H2039" s="9">
        <f>E2039-$E$2</f>
        <v>965.60292592592577</v>
      </c>
      <c r="I2039" s="9">
        <f>IF(H2039=0,Sheet1!$S$1,((D2039-C2039*$Q$2-1420*C2039-H2039*B2039*$Q$1-C2039*H2039*$Q$1)/(H2039*G2039)))</f>
        <v>21.646515904831276</v>
      </c>
      <c r="J2039" s="9">
        <f>I2039/(Sheet1!$S$4*SQRT(Sheet1!$S$5))</f>
        <v>11.07717098684879</v>
      </c>
      <c r="K2039" s="9"/>
      <c r="L2039" s="9"/>
      <c r="M2039" s="9"/>
    </row>
    <row r="2040" spans="1:13" x14ac:dyDescent="0.25">
      <c r="A2040" s="5">
        <v>70.016666664338359</v>
      </c>
      <c r="B2040" s="5">
        <v>0.78338623964130483</v>
      </c>
      <c r="C2040" s="5">
        <v>0.17642974358974359</v>
      </c>
      <c r="D2040" s="9">
        <v>2260.8164093673095</v>
      </c>
      <c r="E2040">
        <v>1255.6202546296295</v>
      </c>
      <c r="F2040" s="9">
        <f t="shared" si="62"/>
        <v>1.4553665743038111E-2</v>
      </c>
      <c r="G2040" s="9">
        <f t="shared" si="63"/>
        <v>3.9553665743038112E-2</v>
      </c>
      <c r="H2040" s="9">
        <f>E2040-$E$2</f>
        <v>963.46335185185171</v>
      </c>
      <c r="I2040" s="9">
        <f>IF(H2040=0,Sheet1!$S$1,((D2040-C2040*$Q$2-1420*C2040-H2040*B2040*$Q$1-C2040*H2040*$Q$1)/(H2040*G2040)))</f>
        <v>21.742732963799305</v>
      </c>
      <c r="J2040" s="9">
        <f>I2040/(Sheet1!$S$4*SQRT(Sheet1!$S$5))</f>
        <v>11.126408139780303</v>
      </c>
      <c r="K2040" s="9"/>
      <c r="L2040" s="9"/>
      <c r="M2040" s="9"/>
    </row>
    <row r="2041" spans="1:13" x14ac:dyDescent="0.25">
      <c r="A2041" s="5">
        <v>70.050000005463758</v>
      </c>
      <c r="B2041" s="5">
        <v>0.78176384404630039</v>
      </c>
      <c r="C2041" s="5">
        <v>0.17551897435897434</v>
      </c>
      <c r="D2041" s="9">
        <v>2262.9808103968103</v>
      </c>
      <c r="E2041">
        <v>1253.6678194444444</v>
      </c>
      <c r="F2041" s="9">
        <f t="shared" si="62"/>
        <v>1.4492400563803203E-2</v>
      </c>
      <c r="G2041" s="9">
        <f t="shared" si="63"/>
        <v>3.9492400563803202E-2</v>
      </c>
      <c r="H2041" s="9">
        <f>E2041-$E$2</f>
        <v>961.51091666666662</v>
      </c>
      <c r="I2041" s="9">
        <f>IF(H2041=0,Sheet1!$S$1,((D2041-C2041*$Q$2-1420*C2041-H2041*B2041*$Q$1-C2041*H2041*$Q$1)/(H2041*G2041)))</f>
        <v>22.059335374237289</v>
      </c>
      <c r="J2041" s="9">
        <f>I2041/(Sheet1!$S$4*SQRT(Sheet1!$S$5))</f>
        <v>11.288423082540087</v>
      </c>
      <c r="K2041" s="9"/>
      <c r="L2041" s="9"/>
      <c r="M2041" s="9"/>
    </row>
    <row r="2042" spans="1:13" x14ac:dyDescent="0.25">
      <c r="A2042" s="5">
        <v>70.083333336111778</v>
      </c>
      <c r="B2042" s="5">
        <v>0.7801759164757307</v>
      </c>
      <c r="C2042" s="5">
        <v>0.17551897435897434</v>
      </c>
      <c r="D2042" s="9">
        <v>2260.7196760577776</v>
      </c>
      <c r="E2042">
        <v>1253.6678194444444</v>
      </c>
      <c r="F2042" s="9">
        <f t="shared" si="62"/>
        <v>1.4492400563803203E-2</v>
      </c>
      <c r="G2042" s="9">
        <f t="shared" si="63"/>
        <v>3.9492400563803202E-2</v>
      </c>
      <c r="H2042" s="9">
        <f>E2042-$E$2</f>
        <v>961.51091666666662</v>
      </c>
      <c r="I2042" s="9">
        <f>IF(H2042=0,Sheet1!$S$1,((D2042-C2042*$Q$2-1420*C2042-H2042*B2042*$Q$1-C2042*H2042*$Q$1)/(H2042*G2042)))</f>
        <v>22.042731156091158</v>
      </c>
      <c r="J2042" s="9">
        <f>I2042/(Sheet1!$S$4*SQRT(Sheet1!$S$5))</f>
        <v>11.279926206446204</v>
      </c>
      <c r="K2042" s="9"/>
      <c r="L2042" s="9"/>
      <c r="M2042" s="9"/>
    </row>
    <row r="2043" spans="1:13" x14ac:dyDescent="0.25">
      <c r="A2043" s="5">
        <v>70.133333337322497</v>
      </c>
      <c r="B2043" s="5">
        <v>0.77797068394014057</v>
      </c>
      <c r="C2043" s="5">
        <v>0.1767702564102564</v>
      </c>
      <c r="D2043" s="9">
        <v>2253.4364350376286</v>
      </c>
      <c r="E2043">
        <v>1250.8779374999999</v>
      </c>
      <c r="F2043" s="9">
        <f t="shared" si="62"/>
        <v>1.4405161095866894E-2</v>
      </c>
      <c r="G2043" s="9">
        <f t="shared" si="63"/>
        <v>3.9405161095866892E-2</v>
      </c>
      <c r="H2043" s="9">
        <f>E2043-$E$2</f>
        <v>958.72103472222216</v>
      </c>
      <c r="I2043" s="9">
        <f>IF(H2043=0,Sheet1!$S$1,((D2043-C2043*$Q$2-1420*C2043-H2043*B2043*$Q$1-C2043*H2043*$Q$1)/(H2043*G2043)))</f>
        <v>21.980794965823964</v>
      </c>
      <c r="J2043" s="9">
        <f>I2043/(Sheet1!$S$4*SQRT(Sheet1!$S$5))</f>
        <v>11.248231601509314</v>
      </c>
      <c r="K2043" s="9"/>
      <c r="L2043" s="9"/>
      <c r="M2043" s="9"/>
    </row>
    <row r="2044" spans="1:13" x14ac:dyDescent="0.25">
      <c r="A2044" s="5">
        <v>70.166666667970517</v>
      </c>
      <c r="B2044" s="5">
        <v>0.77637142064532583</v>
      </c>
      <c r="C2044" s="5">
        <v>0.17592717948717948</v>
      </c>
      <c r="D2044" s="9">
        <v>2253.0954228085589</v>
      </c>
      <c r="E2044">
        <v>1251.200763888889</v>
      </c>
      <c r="F2044" s="9">
        <f t="shared" si="62"/>
        <v>1.4415237591166403E-2</v>
      </c>
      <c r="G2044" s="9">
        <f t="shared" si="63"/>
        <v>3.9415237591166406E-2</v>
      </c>
      <c r="H2044" s="9">
        <f>E2044-$E$2</f>
        <v>959.04386111111126</v>
      </c>
      <c r="I2044" s="9">
        <f>IF(H2044=0,Sheet1!$S$1,((D2044-C2044*$Q$2-1420*C2044-H2044*B2044*$Q$1-C2044*H2044*$Q$1)/(H2044*G2044)))</f>
        <v>22.072430769487955</v>
      </c>
      <c r="J2044" s="9">
        <f>I2044/(Sheet1!$S$4*SQRT(Sheet1!$S$5))</f>
        <v>11.295124388790468</v>
      </c>
      <c r="K2044" s="9"/>
      <c r="L2044" s="9"/>
      <c r="M2044" s="9"/>
    </row>
    <row r="2045" spans="1:13" x14ac:dyDescent="0.25">
      <c r="A2045" s="5">
        <v>70.199999998618537</v>
      </c>
      <c r="B2045" s="5">
        <v>0.77549019625559457</v>
      </c>
      <c r="C2045" s="5">
        <v>0.17592717948717948</v>
      </c>
      <c r="D2045" s="9">
        <v>2250.738901150376</v>
      </c>
      <c r="E2045">
        <v>1251.200763888889</v>
      </c>
      <c r="F2045" s="9">
        <f t="shared" si="62"/>
        <v>1.4415237591166403E-2</v>
      </c>
      <c r="G2045" s="9">
        <f t="shared" si="63"/>
        <v>3.9415237591166406E-2</v>
      </c>
      <c r="H2045" s="9">
        <f>E2045-$E$2</f>
        <v>959.04386111111126</v>
      </c>
      <c r="I2045" s="9">
        <f>IF(H2045=0,Sheet1!$S$1,((D2045-C2045*$Q$2-1420*C2045-H2045*B2045*$Q$1-C2045*H2045*$Q$1)/(H2045*G2045)))</f>
        <v>22.033968241295934</v>
      </c>
      <c r="J2045" s="9">
        <f>I2045/(Sheet1!$S$4*SQRT(Sheet1!$S$5))</f>
        <v>11.275441960299773</v>
      </c>
      <c r="K2045" s="9"/>
      <c r="L2045" s="9"/>
      <c r="M2045" s="9"/>
    </row>
    <row r="2046" spans="1:13" x14ac:dyDescent="0.25">
      <c r="A2046" s="5">
        <v>70.233333339743936</v>
      </c>
      <c r="B2046" s="5">
        <v>0.77441894961150404</v>
      </c>
      <c r="C2046" s="5">
        <v>0.1760851282051282</v>
      </c>
      <c r="D2046" s="9">
        <v>2250.4700075977726</v>
      </c>
      <c r="E2046">
        <v>1253.9254236111112</v>
      </c>
      <c r="F2046" s="9">
        <f t="shared" si="62"/>
        <v>1.4500473853703406E-2</v>
      </c>
      <c r="G2046" s="9">
        <f t="shared" si="63"/>
        <v>3.9500473853703408E-2</v>
      </c>
      <c r="H2046" s="9">
        <f>E2046-$E$2</f>
        <v>961.76852083333347</v>
      </c>
      <c r="I2046" s="9">
        <f>IF(H2046=0,Sheet1!$S$1,((D2046-C2046*$Q$2-1420*C2046-H2046*B2046*$Q$1-C2046*H2046*$Q$1)/(H2046*G2046)))</f>
        <v>21.858398096346992</v>
      </c>
      <c r="J2046" s="9">
        <f>I2046/(Sheet1!$S$4*SQRT(Sheet1!$S$5))</f>
        <v>11.185597454868246</v>
      </c>
      <c r="K2046" s="9"/>
      <c r="L2046" s="9"/>
      <c r="M2046" s="9"/>
    </row>
    <row r="2047" spans="1:13" x14ac:dyDescent="0.25">
      <c r="A2047" s="5">
        <v>70.266666670391956</v>
      </c>
      <c r="B2047" s="5">
        <v>0.77342656509210861</v>
      </c>
      <c r="C2047" s="5">
        <v>0.17487333333333335</v>
      </c>
      <c r="D2047" s="9">
        <v>2253.1855107065035</v>
      </c>
      <c r="E2047">
        <v>1255.1572476851852</v>
      </c>
      <c r="F2047" s="9">
        <f t="shared" si="62"/>
        <v>1.4539121262211669E-2</v>
      </c>
      <c r="G2047" s="9">
        <f t="shared" si="63"/>
        <v>3.9539121262211673E-2</v>
      </c>
      <c r="H2047" s="9">
        <f>E2047-$E$2</f>
        <v>963.00034490740745</v>
      </c>
      <c r="I2047" s="9">
        <f>IF(H2047=0,Sheet1!$S$1,((D2047-C2047*$Q$2-1420*C2047-H2047*B2047*$Q$1-C2047*H2047*$Q$1)/(H2047*G2047)))</f>
        <v>21.987314002322243</v>
      </c>
      <c r="J2047" s="9">
        <f>I2047/(Sheet1!$S$4*SQRT(Sheet1!$S$5))</f>
        <v>11.251567587876748</v>
      </c>
      <c r="K2047" s="9"/>
      <c r="L2047" s="9"/>
      <c r="M2047" s="9"/>
    </row>
    <row r="2048" spans="1:13" x14ac:dyDescent="0.25">
      <c r="A2048" s="5">
        <v>70.316666671602675</v>
      </c>
      <c r="B2048" s="5">
        <v>0.77203230706962789</v>
      </c>
      <c r="C2048" s="5">
        <v>0.17245333333333335</v>
      </c>
      <c r="D2048" s="9">
        <v>2258.9700355241116</v>
      </c>
      <c r="E2048">
        <v>1252.6922060185184</v>
      </c>
      <c r="F2048" s="9">
        <f t="shared" si="62"/>
        <v>1.4461852562852351E-2</v>
      </c>
      <c r="G2048" s="9">
        <f t="shared" si="63"/>
        <v>3.9461852562852354E-2</v>
      </c>
      <c r="H2048" s="9">
        <f>E2048-$E$2</f>
        <v>960.53530324074063</v>
      </c>
      <c r="I2048" s="9">
        <f>IF(H2048=0,Sheet1!$S$1,((D2048-C2048*$Q$2-1420*C2048-H2048*B2048*$Q$1-C2048*H2048*$Q$1)/(H2048*G2048)))</f>
        <v>22.569493733372958</v>
      </c>
      <c r="J2048" s="9">
        <f>I2048/(Sheet1!$S$4*SQRT(Sheet1!$S$5))</f>
        <v>11.549486405587597</v>
      </c>
      <c r="K2048" s="9"/>
      <c r="L2048" s="9"/>
      <c r="M2048" s="9"/>
    </row>
    <row r="2049" spans="1:13" x14ac:dyDescent="0.25">
      <c r="A2049" s="5">
        <v>70.350000002250695</v>
      </c>
      <c r="B2049" s="5">
        <v>0.7711725265187912</v>
      </c>
      <c r="C2049" s="5">
        <v>0.17126051282051283</v>
      </c>
      <c r="D2049" s="9">
        <v>2255.4907179152215</v>
      </c>
      <c r="E2049">
        <v>1249.9155833333334</v>
      </c>
      <c r="F2049" s="9">
        <f t="shared" si="62"/>
        <v>1.4375151136868927E-2</v>
      </c>
      <c r="G2049" s="9">
        <f t="shared" si="63"/>
        <v>3.937515113686893E-2</v>
      </c>
      <c r="H2049" s="9">
        <f>E2049-$E$2</f>
        <v>957.75868055555566</v>
      </c>
      <c r="I2049" s="9">
        <f>IF(H2049=0,Sheet1!$S$1,((D2049-C2049*$Q$2-1420*C2049-H2049*B2049*$Q$1-C2049*H2049*$Q$1)/(H2049*G2049)))</f>
        <v>22.802154563254827</v>
      </c>
      <c r="J2049" s="9">
        <f>I2049/(Sheet1!$S$4*SQRT(Sheet1!$S$5))</f>
        <v>11.668545925644974</v>
      </c>
      <c r="K2049" s="9"/>
      <c r="L2049" s="9"/>
      <c r="M2049" s="9"/>
    </row>
    <row r="2050" spans="1:13" x14ac:dyDescent="0.25">
      <c r="A2050" s="5">
        <v>70.383333332898715</v>
      </c>
      <c r="B2050" s="5">
        <v>0.77039782303009341</v>
      </c>
      <c r="C2050" s="5">
        <v>0.17126051282051283</v>
      </c>
      <c r="D2050" s="9">
        <v>2252.7930845095184</v>
      </c>
      <c r="E2050">
        <v>1249.9155833333334</v>
      </c>
      <c r="F2050" s="9">
        <f t="shared" si="62"/>
        <v>1.4375151136868927E-2</v>
      </c>
      <c r="G2050" s="9">
        <f t="shared" si="63"/>
        <v>3.937515113686893E-2</v>
      </c>
      <c r="H2050" s="9">
        <f>E2050-$E$2</f>
        <v>957.75868055555566</v>
      </c>
      <c r="I2050" s="9">
        <f>IF(H2050=0,Sheet1!$S$1,((D2050-C2050*$Q$2-1420*C2050-H2050*B2050*$Q$1-C2050*H2050*$Q$1)/(H2050*G2050)))</f>
        <v>22.751634695337419</v>
      </c>
      <c r="J2050" s="9">
        <f>I2050/(Sheet1!$S$4*SQRT(Sheet1!$S$5))</f>
        <v>11.642693395029216</v>
      </c>
      <c r="K2050" s="9"/>
      <c r="L2050" s="9"/>
      <c r="M2050" s="9"/>
    </row>
    <row r="2051" spans="1:13" x14ac:dyDescent="0.25">
      <c r="A2051" s="5">
        <v>70.416666663546735</v>
      </c>
      <c r="B2051" s="5">
        <v>0.7697454618610543</v>
      </c>
      <c r="C2051" s="5">
        <v>0.16931897435897436</v>
      </c>
      <c r="D2051" s="9">
        <v>2254.7391483191773</v>
      </c>
      <c r="E2051">
        <v>1245.6119652777777</v>
      </c>
      <c r="F2051" s="9">
        <f t="shared" ref="F2051:F2114" si="64">(0.0000000000567*$Q$4*(E2051^4-$Q$5^4))/(E2051-$Q$5)</f>
        <v>1.4241466197625953E-2</v>
      </c>
      <c r="G2051" s="9">
        <f t="shared" ref="G2051:G2114" si="65">F2051+$Q$3</f>
        <v>3.9241466197625953E-2</v>
      </c>
      <c r="H2051" s="9">
        <f>E2051-$E$2</f>
        <v>953.45506249999994</v>
      </c>
      <c r="I2051" s="9">
        <f>IF(H2051=0,Sheet1!$S$1,((D2051-C2051*$Q$2-1420*C2051-H2051*B2051*$Q$1-C2051*H2051*$Q$1)/(H2051*G2051)))</f>
        <v>23.301242644607669</v>
      </c>
      <c r="J2051" s="9">
        <f>I2051/(Sheet1!$S$4*SQRT(Sheet1!$S$5))</f>
        <v>11.923944255748056</v>
      </c>
      <c r="K2051" s="9"/>
      <c r="L2051" s="9"/>
      <c r="M2051" s="9"/>
    </row>
    <row r="2052" spans="1:13" x14ac:dyDescent="0.25">
      <c r="A2052" s="5">
        <v>70.466666664757454</v>
      </c>
      <c r="B2052" s="5">
        <v>0.76905815572743141</v>
      </c>
      <c r="C2052" s="5">
        <v>0.17039025641025643</v>
      </c>
      <c r="D2052" s="9">
        <v>2254.0553142509934</v>
      </c>
      <c r="E2052">
        <v>1246.9409490740741</v>
      </c>
      <c r="F2052" s="9">
        <f t="shared" si="64"/>
        <v>1.4282658544032319E-2</v>
      </c>
      <c r="G2052" s="9">
        <f t="shared" si="65"/>
        <v>3.9282658544032317E-2</v>
      </c>
      <c r="H2052" s="9">
        <f>E2052-$E$2</f>
        <v>954.78404629629631</v>
      </c>
      <c r="I2052" s="9">
        <f>IF(H2052=0,Sheet1!$S$1,((D2052-C2052*$Q$2-1420*C2052-H2052*B2052*$Q$1-C2052*H2052*$Q$1)/(H2052*G2052)))</f>
        <v>23.108222626545544</v>
      </c>
      <c r="J2052" s="9">
        <f>I2052/(Sheet1!$S$4*SQRT(Sheet1!$S$5))</f>
        <v>11.825170127229685</v>
      </c>
      <c r="K2052" s="9"/>
      <c r="L2052" s="9"/>
      <c r="M2052" s="9"/>
    </row>
    <row r="2053" spans="1:13" x14ac:dyDescent="0.25">
      <c r="A2053" s="5">
        <v>70.500000005882853</v>
      </c>
      <c r="B2053" s="5">
        <v>0.76882603075274003</v>
      </c>
      <c r="C2053" s="5">
        <v>0.17243641025641027</v>
      </c>
      <c r="D2053" s="9">
        <v>2248.4240777753889</v>
      </c>
      <c r="E2053">
        <v>1249.4327777777778</v>
      </c>
      <c r="F2053" s="9">
        <f t="shared" si="64"/>
        <v>1.4360111358933107E-2</v>
      </c>
      <c r="G2053" s="9">
        <f t="shared" si="65"/>
        <v>3.9360111358933109E-2</v>
      </c>
      <c r="H2053" s="9">
        <f>E2053-$E$2</f>
        <v>957.27587500000004</v>
      </c>
      <c r="I2053" s="9">
        <f>IF(H2053=0,Sheet1!$S$1,((D2053-C2053*$Q$2-1420*C2053-H2053*B2053*$Q$1-C2053*H2053*$Q$1)/(H2053*G2053)))</f>
        <v>22.600835568417409</v>
      </c>
      <c r="J2053" s="9">
        <f>I2053/(Sheet1!$S$4*SQRT(Sheet1!$S$5))</f>
        <v>11.565524961970313</v>
      </c>
      <c r="K2053" s="9"/>
      <c r="L2053" s="9"/>
      <c r="M2053" s="9"/>
    </row>
    <row r="2054" spans="1:13" x14ac:dyDescent="0.25">
      <c r="A2054" s="5">
        <v>70.533333336530873</v>
      </c>
      <c r="B2054" s="5">
        <v>0.76879033445280331</v>
      </c>
      <c r="C2054" s="5">
        <v>0.17243641025641027</v>
      </c>
      <c r="D2054" s="9">
        <v>2250.1240570111413</v>
      </c>
      <c r="E2054">
        <v>1249.4327777777778</v>
      </c>
      <c r="F2054" s="9">
        <f t="shared" si="64"/>
        <v>1.4360111358933107E-2</v>
      </c>
      <c r="G2054" s="9">
        <f t="shared" si="65"/>
        <v>3.9360111358933109E-2</v>
      </c>
      <c r="H2054" s="9">
        <f>E2054-$E$2</f>
        <v>957.27587500000004</v>
      </c>
      <c r="I2054" s="9">
        <f>IF(H2054=0,Sheet1!$S$1,((D2054-C2054*$Q$2-1420*C2054-H2054*B2054*$Q$1-C2054*H2054*$Q$1)/(H2054*G2054)))</f>
        <v>22.646922190070804</v>
      </c>
      <c r="J2054" s="9">
        <f>I2054/(Sheet1!$S$4*SQRT(Sheet1!$S$5))</f>
        <v>11.58910886759768</v>
      </c>
      <c r="K2054" s="9"/>
      <c r="L2054" s="9"/>
      <c r="M2054" s="9"/>
    </row>
    <row r="2055" spans="1:13" x14ac:dyDescent="0.25">
      <c r="A2055" s="5">
        <v>70.566666667178893</v>
      </c>
      <c r="B2055" s="5">
        <v>0.768953652186527</v>
      </c>
      <c r="C2055" s="5">
        <v>0.17249897435897435</v>
      </c>
      <c r="D2055" s="9">
        <v>2251.5327220141339</v>
      </c>
      <c r="E2055">
        <v>1251.5930833333334</v>
      </c>
      <c r="F2055" s="9">
        <f t="shared" si="64"/>
        <v>1.4427489630713964E-2</v>
      </c>
      <c r="G2055" s="9">
        <f t="shared" si="65"/>
        <v>3.9427489630713963E-2</v>
      </c>
      <c r="H2055" s="9">
        <f>E2055-$E$2</f>
        <v>959.43618055555567</v>
      </c>
      <c r="I2055" s="9">
        <f>IF(H2055=0,Sheet1!$S$1,((D2055-C2055*$Q$2-1420*C2055-H2055*B2055*$Q$1-C2055*H2055*$Q$1)/(H2055*G2055)))</f>
        <v>22.526859901676485</v>
      </c>
      <c r="J2055" s="9">
        <f>I2055/(Sheet1!$S$4*SQRT(Sheet1!$S$5))</f>
        <v>11.527669396069637</v>
      </c>
      <c r="K2055" s="9"/>
      <c r="L2055" s="9"/>
      <c r="M2055" s="9"/>
    </row>
    <row r="2056" spans="1:13" x14ac:dyDescent="0.25">
      <c r="A2056" s="5">
        <v>70.599999997826913</v>
      </c>
      <c r="B2056" s="5">
        <v>0.76930489774616251</v>
      </c>
      <c r="C2056" s="5">
        <v>0.17249897435897435</v>
      </c>
      <c r="D2056" s="9">
        <v>2251.7310386685785</v>
      </c>
      <c r="E2056">
        <v>1251.5930833333334</v>
      </c>
      <c r="F2056" s="9">
        <f t="shared" si="64"/>
        <v>1.4427489630713964E-2</v>
      </c>
      <c r="G2056" s="9">
        <f t="shared" si="65"/>
        <v>3.9427489630713963E-2</v>
      </c>
      <c r="H2056" s="9">
        <f>E2056-$E$2</f>
        <v>959.43618055555567</v>
      </c>
      <c r="I2056" s="9">
        <f>IF(H2056=0,Sheet1!$S$1,((D2056-C2056*$Q$2-1420*C2056-H2056*B2056*$Q$1-C2056*H2056*$Q$1)/(H2056*G2056)))</f>
        <v>22.522588034185496</v>
      </c>
      <c r="J2056" s="9">
        <f>I2056/(Sheet1!$S$4*SQRT(Sheet1!$S$5))</f>
        <v>11.525483353436314</v>
      </c>
      <c r="K2056" s="9"/>
      <c r="L2056" s="9"/>
      <c r="M2056" s="9"/>
    </row>
    <row r="2057" spans="1:13" x14ac:dyDescent="0.25">
      <c r="A2057" s="5">
        <v>70.649999999037632</v>
      </c>
      <c r="B2057" s="5">
        <v>0.77014644147746303</v>
      </c>
      <c r="C2057" s="5">
        <v>0.17169128205128206</v>
      </c>
      <c r="D2057" s="9">
        <v>2253.7577232925928</v>
      </c>
      <c r="E2057">
        <v>1248.1565578703703</v>
      </c>
      <c r="F2057" s="9">
        <f t="shared" si="64"/>
        <v>1.4320407483239759E-2</v>
      </c>
      <c r="G2057" s="9">
        <f t="shared" si="65"/>
        <v>3.9320407483239762E-2</v>
      </c>
      <c r="H2057" s="9">
        <f>E2057-$E$2</f>
        <v>955.99965509259255</v>
      </c>
      <c r="I2057" s="9">
        <f>IF(H2057=0,Sheet1!$S$1,((D2057-C2057*$Q$2-1420*C2057-H2057*B2057*$Q$1-C2057*H2057*$Q$1)/(H2057*G2057)))</f>
        <v>22.864203815161737</v>
      </c>
      <c r="J2057" s="9">
        <f>I2057/(Sheet1!$S$4*SQRT(Sheet1!$S$5))</f>
        <v>11.700298387611635</v>
      </c>
      <c r="K2057" s="9"/>
      <c r="L2057" s="9"/>
      <c r="M2057" s="9"/>
    </row>
    <row r="2058" spans="1:13" x14ac:dyDescent="0.25">
      <c r="A2058" s="5">
        <v>70.683333329685652</v>
      </c>
      <c r="B2058" s="5">
        <v>0.77088009121551782</v>
      </c>
      <c r="C2058" s="5">
        <v>0.17103076923076924</v>
      </c>
      <c r="D2058" s="9">
        <v>2255.1036374443011</v>
      </c>
      <c r="E2058">
        <v>1247.1230671296296</v>
      </c>
      <c r="F2058" s="9">
        <f t="shared" si="64"/>
        <v>1.4288309648628029E-2</v>
      </c>
      <c r="G2058" s="9">
        <f t="shared" si="65"/>
        <v>3.9288309648628034E-2</v>
      </c>
      <c r="H2058" s="9">
        <f>E2058-$E$2</f>
        <v>954.96616435185183</v>
      </c>
      <c r="I2058" s="9">
        <f>IF(H2058=0,Sheet1!$S$1,((D2058-C2058*$Q$2-1420*C2058-H2058*B2058*$Q$1-C2058*H2058*$Q$1)/(H2058*G2058)))</f>
        <v>23.013604486813499</v>
      </c>
      <c r="J2058" s="9">
        <f>I2058/(Sheet1!$S$4*SQRT(Sheet1!$S$5))</f>
        <v>11.776751189194696</v>
      </c>
      <c r="K2058" s="9"/>
      <c r="L2058" s="9"/>
      <c r="M2058" s="9"/>
    </row>
    <row r="2059" spans="1:13" x14ac:dyDescent="0.25">
      <c r="A2059" s="5">
        <v>70.716666670811051</v>
      </c>
      <c r="B2059" s="5">
        <v>0.7717173883176478</v>
      </c>
      <c r="C2059" s="5">
        <v>0.17235128205128206</v>
      </c>
      <c r="D2059" s="9">
        <v>2254.4528481404745</v>
      </c>
      <c r="E2059">
        <v>1245.8547430555554</v>
      </c>
      <c r="F2059" s="9">
        <f t="shared" si="64"/>
        <v>1.4248985161682807E-2</v>
      </c>
      <c r="G2059" s="9">
        <f t="shared" si="65"/>
        <v>3.9248985161682806E-2</v>
      </c>
      <c r="H2059" s="9">
        <f>E2059-$E$2</f>
        <v>953.69784027777769</v>
      </c>
      <c r="I2059" s="9">
        <f>IF(H2059=0,Sheet1!$S$1,((D2059-C2059*$Q$2-1420*C2059-H2059*B2059*$Q$1-C2059*H2059*$Q$1)/(H2059*G2059)))</f>
        <v>22.936382095708801</v>
      </c>
      <c r="J2059" s="9">
        <f>I2059/(Sheet1!$S$4*SQRT(Sheet1!$S$5))</f>
        <v>11.737234177124909</v>
      </c>
      <c r="K2059" s="9"/>
      <c r="L2059" s="9"/>
      <c r="M2059" s="9"/>
    </row>
    <row r="2060" spans="1:13" x14ac:dyDescent="0.25">
      <c r="A2060" s="5">
        <v>70.750000001459071</v>
      </c>
      <c r="B2060" s="5">
        <v>0.77196088371529192</v>
      </c>
      <c r="C2060" s="5">
        <v>0.17216307692307692</v>
      </c>
      <c r="D2060" s="9">
        <v>2254.6606843042309</v>
      </c>
      <c r="E2060">
        <v>1244.9460995370368</v>
      </c>
      <c r="F2060" s="9">
        <f t="shared" si="64"/>
        <v>1.4220857774657926E-2</v>
      </c>
      <c r="G2060" s="9">
        <f t="shared" si="65"/>
        <v>3.9220857774657926E-2</v>
      </c>
      <c r="H2060" s="9">
        <f>E2060-$E$2</f>
        <v>952.78919675925908</v>
      </c>
      <c r="I2060" s="9">
        <f>IF(H2060=0,Sheet1!$S$1,((D2060-C2060*$Q$2-1420*C2060-H2060*B2060*$Q$1-C2060*H2060*$Q$1)/(H2060*G2060)))</f>
        <v>23.015984406625865</v>
      </c>
      <c r="J2060" s="9">
        <f>I2060/(Sheet1!$S$4*SQRT(Sheet1!$S$5))</f>
        <v>11.777969065494627</v>
      </c>
      <c r="K2060" s="9"/>
      <c r="L2060" s="9"/>
      <c r="M2060" s="9"/>
    </row>
    <row r="2061" spans="1:13" x14ac:dyDescent="0.25">
      <c r="A2061" s="5">
        <v>70.783333332107091</v>
      </c>
      <c r="B2061" s="5">
        <v>0.77363907007039623</v>
      </c>
      <c r="C2061" s="5">
        <v>0.17216307692307692</v>
      </c>
      <c r="D2061" s="9">
        <v>2258.5432463582497</v>
      </c>
      <c r="E2061">
        <v>1244.9460995370368</v>
      </c>
      <c r="F2061" s="9">
        <f t="shared" si="64"/>
        <v>1.4220857774657926E-2</v>
      </c>
      <c r="G2061" s="9">
        <f t="shared" si="65"/>
        <v>3.9220857774657926E-2</v>
      </c>
      <c r="H2061" s="9">
        <f>E2061-$E$2</f>
        <v>952.78919675925908</v>
      </c>
      <c r="I2061" s="9">
        <f>IF(H2061=0,Sheet1!$S$1,((D2061-C2061*$Q$2-1420*C2061-H2061*B2061*$Q$1-C2061*H2061*$Q$1)/(H2061*G2061)))</f>
        <v>23.07418406128944</v>
      </c>
      <c r="J2061" s="9">
        <f>I2061/(Sheet1!$S$4*SQRT(Sheet1!$S$5))</f>
        <v>11.807751573170149</v>
      </c>
      <c r="K2061" s="9"/>
      <c r="L2061" s="9"/>
      <c r="M2061" s="9"/>
    </row>
    <row r="2062" spans="1:13" x14ac:dyDescent="0.25">
      <c r="A2062" s="5">
        <v>70.83333333331781</v>
      </c>
      <c r="B2062" s="5">
        <v>0.77528733198951372</v>
      </c>
      <c r="C2062" s="5">
        <v>0.17239282051282051</v>
      </c>
      <c r="D2062" s="9">
        <v>2257.9147116620711</v>
      </c>
      <c r="E2062">
        <v>1243.3711226851851</v>
      </c>
      <c r="F2062" s="9">
        <f t="shared" si="64"/>
        <v>1.4172193051778206E-2</v>
      </c>
      <c r="G2062" s="9">
        <f t="shared" si="65"/>
        <v>3.9172193051778208E-2</v>
      </c>
      <c r="H2062" s="9">
        <f>E2062-$E$2</f>
        <v>951.21421990740737</v>
      </c>
      <c r="I2062" s="9">
        <f>IF(H2062=0,Sheet1!$S$1,((D2062-C2062*$Q$2-1420*C2062-H2062*B2062*$Q$1-C2062*H2062*$Q$1)/(H2062*G2062)))</f>
        <v>23.10019014662598</v>
      </c>
      <c r="J2062" s="9">
        <f>I2062/(Sheet1!$S$4*SQRT(Sheet1!$S$5))</f>
        <v>11.821059666502027</v>
      </c>
      <c r="K2062" s="9"/>
      <c r="L2062" s="9"/>
      <c r="M2062" s="9"/>
    </row>
    <row r="2063" spans="1:13" x14ac:dyDescent="0.25">
      <c r="A2063" s="5">
        <v>70.86666666396583</v>
      </c>
      <c r="B2063" s="5">
        <v>0.77647799619024493</v>
      </c>
      <c r="C2063" s="5">
        <v>0.17041333333333333</v>
      </c>
      <c r="D2063" s="9">
        <v>2263.8586429313036</v>
      </c>
      <c r="E2063">
        <v>1243.9305393518518</v>
      </c>
      <c r="F2063" s="9">
        <f t="shared" si="64"/>
        <v>1.4189465337775044E-2</v>
      </c>
      <c r="G2063" s="9">
        <f t="shared" si="65"/>
        <v>3.9189465337775044E-2</v>
      </c>
      <c r="H2063" s="9">
        <f>E2063-$E$2</f>
        <v>951.77363657407409</v>
      </c>
      <c r="I2063" s="9">
        <f>IF(H2063=0,Sheet1!$S$1,((D2063-C2063*$Q$2-1420*C2063-H2063*B2063*$Q$1-C2063*H2063*$Q$1)/(H2063*G2063)))</f>
        <v>23.375848424585609</v>
      </c>
      <c r="J2063" s="9">
        <f>I2063/(Sheet1!$S$4*SQRT(Sheet1!$S$5))</f>
        <v>11.962122269478128</v>
      </c>
      <c r="K2063" s="9"/>
      <c r="L2063" s="9"/>
      <c r="M2063" s="9"/>
    </row>
    <row r="2064" spans="1:13" x14ac:dyDescent="0.25">
      <c r="A2064" s="5">
        <v>70.900000005091229</v>
      </c>
      <c r="B2064" s="5">
        <v>0.77771464590545869</v>
      </c>
      <c r="C2064" s="5">
        <v>0.16995692307692306</v>
      </c>
      <c r="D2064" s="9">
        <v>2267.4734520657989</v>
      </c>
      <c r="E2064">
        <v>1247.4933888888891</v>
      </c>
      <c r="F2064" s="9">
        <f t="shared" si="64"/>
        <v>1.4299805371348737E-2</v>
      </c>
      <c r="G2064" s="9">
        <f t="shared" si="65"/>
        <v>3.9299805371348737E-2</v>
      </c>
      <c r="H2064" s="9">
        <f>E2064-$E$2</f>
        <v>955.3364861111113</v>
      </c>
      <c r="I2064" s="9">
        <f>IF(H2064=0,Sheet1!$S$1,((D2064-C2064*$Q$2-1420*C2064-H2064*B2064*$Q$1-C2064*H2064*$Q$1)/(H2064*G2064)))</f>
        <v>23.233028051471234</v>
      </c>
      <c r="J2064" s="9">
        <f>I2064/(Sheet1!$S$4*SQRT(Sheet1!$S$5))</f>
        <v>11.889036803884084</v>
      </c>
      <c r="K2064" s="9"/>
      <c r="L2064" s="9"/>
      <c r="M2064" s="9"/>
    </row>
    <row r="2065" spans="1:13" x14ac:dyDescent="0.25">
      <c r="A2065" s="5">
        <v>70.933333335739249</v>
      </c>
      <c r="B2065" s="5">
        <v>0.77896796978954963</v>
      </c>
      <c r="C2065" s="5">
        <v>0.16995692307692306</v>
      </c>
      <c r="D2065" s="9">
        <v>2267.7782766838518</v>
      </c>
      <c r="E2065">
        <v>1247.4933888888891</v>
      </c>
      <c r="F2065" s="9">
        <f t="shared" si="64"/>
        <v>1.4299805371348737E-2</v>
      </c>
      <c r="G2065" s="9">
        <f t="shared" si="65"/>
        <v>3.9299805371348737E-2</v>
      </c>
      <c r="H2065" s="9">
        <f>E2065-$E$2</f>
        <v>955.3364861111113</v>
      </c>
      <c r="I2065" s="9">
        <f>IF(H2065=0,Sheet1!$S$1,((D2065-C2065*$Q$2-1420*C2065-H2065*B2065*$Q$1-C2065*H2065*$Q$1)/(H2065*G2065)))</f>
        <v>23.207087102389316</v>
      </c>
      <c r="J2065" s="9">
        <f>I2065/(Sheet1!$S$4*SQRT(Sheet1!$S$5))</f>
        <v>11.87576204272599</v>
      </c>
      <c r="K2065" s="9"/>
      <c r="L2065" s="9"/>
      <c r="M2065" s="9"/>
    </row>
    <row r="2066" spans="1:13" x14ac:dyDescent="0.25">
      <c r="A2066" s="5">
        <v>70.966666666387269</v>
      </c>
      <c r="B2066" s="5">
        <v>0.78021649158336959</v>
      </c>
      <c r="C2066" s="5">
        <v>0.16976153846153846</v>
      </c>
      <c r="D2066" s="9">
        <v>2268.9747910737792</v>
      </c>
      <c r="E2066">
        <v>1248.6185324074074</v>
      </c>
      <c r="F2066" s="9">
        <f t="shared" si="64"/>
        <v>1.4334771146653014E-2</v>
      </c>
      <c r="G2066" s="9">
        <f t="shared" si="65"/>
        <v>3.9334771146653014E-2</v>
      </c>
      <c r="H2066" s="9">
        <f>E2066-$E$2</f>
        <v>956.46162962962967</v>
      </c>
      <c r="I2066" s="9">
        <f>IF(H2066=0,Sheet1!$S$1,((D2066-C2066*$Q$2-1420*C2066-H2066*B2066*$Q$1-C2066*H2066*$Q$1)/(H2066*G2066)))</f>
        <v>23.145169686596279</v>
      </c>
      <c r="J2066" s="9">
        <f>I2066/(Sheet1!$S$4*SQRT(Sheet1!$S$5))</f>
        <v>11.844077045250243</v>
      </c>
      <c r="K2066" s="9"/>
      <c r="L2066" s="9"/>
      <c r="M2066" s="9"/>
    </row>
    <row r="2067" spans="1:13" x14ac:dyDescent="0.25">
      <c r="A2067" s="5">
        <v>71.016666667597988</v>
      </c>
      <c r="B2067" s="5">
        <v>0.78205958860659996</v>
      </c>
      <c r="C2067" s="5">
        <v>0.17046615384615385</v>
      </c>
      <c r="D2067" s="9">
        <v>2272.3689209593526</v>
      </c>
      <c r="E2067">
        <v>1246.4095046296295</v>
      </c>
      <c r="F2067" s="9">
        <f t="shared" si="64"/>
        <v>1.4266176543603669E-2</v>
      </c>
      <c r="G2067" s="9">
        <f t="shared" si="65"/>
        <v>3.9266176543603669E-2</v>
      </c>
      <c r="H2067" s="9">
        <f>E2067-$E$2</f>
        <v>954.25260185185175</v>
      </c>
      <c r="I2067" s="9">
        <f>IF(H2067=0,Sheet1!$S$1,((D2067-C2067*$Q$2-1420*C2067-H2067*B2067*$Q$1-C2067*H2067*$Q$1)/(H2067*G2067)))</f>
        <v>23.272989014862617</v>
      </c>
      <c r="J2067" s="9">
        <f>I2067/(Sheet1!$S$4*SQRT(Sheet1!$S$5))</f>
        <v>11.909486026578012</v>
      </c>
      <c r="K2067" s="9"/>
      <c r="L2067" s="9"/>
      <c r="M2067" s="9"/>
    </row>
    <row r="2068" spans="1:13" x14ac:dyDescent="0.25">
      <c r="A2068" s="5">
        <v>71.049999998246008</v>
      </c>
      <c r="B2068" s="5">
        <v>0.7832673122827728</v>
      </c>
      <c r="C2068" s="5">
        <v>0.17046615384615385</v>
      </c>
      <c r="D2068" s="9">
        <v>2273.0245627979671</v>
      </c>
      <c r="E2068">
        <v>1246.4095046296295</v>
      </c>
      <c r="F2068" s="9">
        <f t="shared" si="64"/>
        <v>1.4266176543603669E-2</v>
      </c>
      <c r="G2068" s="9">
        <f t="shared" si="65"/>
        <v>3.9266176543603669E-2</v>
      </c>
      <c r="H2068" s="9">
        <f>E2068-$E$2</f>
        <v>954.25260185185175</v>
      </c>
      <c r="I2068" s="9">
        <f>IF(H2068=0,Sheet1!$S$1,((D2068-C2068*$Q$2-1420*C2068-H2068*B2068*$Q$1-C2068*H2068*$Q$1)/(H2068*G2068)))</f>
        <v>23.25763801133251</v>
      </c>
      <c r="J2068" s="9">
        <f>I2068/(Sheet1!$S$4*SQRT(Sheet1!$S$5))</f>
        <v>11.901630457965016</v>
      </c>
      <c r="K2068" s="9"/>
      <c r="L2068" s="9"/>
      <c r="M2068" s="9"/>
    </row>
    <row r="2069" spans="1:13" x14ac:dyDescent="0.25">
      <c r="A2069" s="5">
        <v>71.083333339371407</v>
      </c>
      <c r="B2069" s="5">
        <v>0.78446138312958202</v>
      </c>
      <c r="C2069" s="5">
        <v>0.1696123076923077</v>
      </c>
      <c r="D2069" s="9">
        <v>2280.1176494128053</v>
      </c>
      <c r="E2069">
        <v>1244.4673472222223</v>
      </c>
      <c r="F2069" s="9">
        <f t="shared" si="64"/>
        <v>1.420605298415796E-2</v>
      </c>
      <c r="G2069" s="9">
        <f t="shared" si="65"/>
        <v>3.9206052984157962E-2</v>
      </c>
      <c r="H2069" s="9">
        <f>E2069-$E$2</f>
        <v>952.31044444444456</v>
      </c>
      <c r="I2069" s="9">
        <f>IF(H2069=0,Sheet1!$S$1,((D2069-C2069*$Q$2-1420*C2069-H2069*B2069*$Q$1-C2069*H2069*$Q$1)/(H2069*G2069)))</f>
        <v>23.632133900002383</v>
      </c>
      <c r="J2069" s="9">
        <f>I2069/(Sheet1!$S$4*SQRT(Sheet1!$S$5))</f>
        <v>12.093271228743385</v>
      </c>
      <c r="K2069" s="9"/>
      <c r="L2069" s="9"/>
      <c r="M2069" s="9"/>
    </row>
    <row r="2070" spans="1:13" x14ac:dyDescent="0.25">
      <c r="A2070" s="5">
        <v>71.116666670019427</v>
      </c>
      <c r="B2070" s="5">
        <v>0.78564210508400179</v>
      </c>
      <c r="C2070" s="5">
        <v>0.16934717948717948</v>
      </c>
      <c r="D2070" s="9">
        <v>2277.7018184701433</v>
      </c>
      <c r="E2070">
        <v>1245.6068310185185</v>
      </c>
      <c r="F2070" s="9">
        <f t="shared" si="64"/>
        <v>1.424130721579818E-2</v>
      </c>
      <c r="G2070" s="9">
        <f t="shared" si="65"/>
        <v>3.9241307215798181E-2</v>
      </c>
      <c r="H2070" s="9">
        <f>E2070-$E$2</f>
        <v>953.44992824074075</v>
      </c>
      <c r="I2070" s="9">
        <f>IF(H2070=0,Sheet1!$S$1,((D2070-C2070*$Q$2-1420*C2070-H2070*B2070*$Q$1-C2070*H2070*$Q$1)/(H2070*G2070)))</f>
        <v>23.480021481921657</v>
      </c>
      <c r="J2070" s="9">
        <f>I2070/(Sheet1!$S$4*SQRT(Sheet1!$S$5))</f>
        <v>12.015430745235035</v>
      </c>
      <c r="K2070" s="9"/>
      <c r="L2070" s="9"/>
      <c r="M2070" s="9"/>
    </row>
    <row r="2071" spans="1:13" x14ac:dyDescent="0.25">
      <c r="A2071" s="5">
        <v>71.150000000667447</v>
      </c>
      <c r="B2071" s="5">
        <v>0.78681121535587795</v>
      </c>
      <c r="C2071" s="5">
        <v>0.1680420512820513</v>
      </c>
      <c r="D2071" s="9">
        <v>2280.9606038607021</v>
      </c>
      <c r="E2071">
        <v>1244.3108333333334</v>
      </c>
      <c r="F2071" s="9">
        <f t="shared" si="64"/>
        <v>1.4201215264816987E-2</v>
      </c>
      <c r="G2071" s="9">
        <f t="shared" si="65"/>
        <v>3.9201215264816985E-2</v>
      </c>
      <c r="H2071" s="9">
        <f>E2071-$E$2</f>
        <v>952.15393055555569</v>
      </c>
      <c r="I2071" s="9">
        <f>IF(H2071=0,Sheet1!$S$1,((D2071-C2071*$Q$2-1420*C2071-H2071*B2071*$Q$1-C2071*H2071*$Q$1)/(H2071*G2071)))</f>
        <v>23.750567358349169</v>
      </c>
      <c r="J2071" s="9">
        <f>I2071/(Sheet1!$S$4*SQRT(Sheet1!$S$5))</f>
        <v>12.153877179116137</v>
      </c>
      <c r="K2071" s="9"/>
      <c r="L2071" s="9"/>
      <c r="M2071" s="9"/>
    </row>
    <row r="2072" spans="1:13" x14ac:dyDescent="0.25">
      <c r="A2072" s="5">
        <v>71.200000001878166</v>
      </c>
      <c r="B2072" s="5">
        <v>0.7885444761772562</v>
      </c>
      <c r="C2072" s="5">
        <v>0.16673179487179488</v>
      </c>
      <c r="D2072" s="9">
        <v>2284.8188813948045</v>
      </c>
      <c r="E2072">
        <v>1242.9604768518518</v>
      </c>
      <c r="F2072" s="9">
        <f t="shared" si="64"/>
        <v>1.4159523224479893E-2</v>
      </c>
      <c r="G2072" s="9">
        <f t="shared" si="65"/>
        <v>3.9159523224479895E-2</v>
      </c>
      <c r="H2072" s="9">
        <f>E2072-$E$2</f>
        <v>950.80357407407405</v>
      </c>
      <c r="I2072" s="9">
        <f>IF(H2072=0,Sheet1!$S$1,((D2072-C2072*$Q$2-1420*C2072-H2072*B2072*$Q$1-C2072*H2072*$Q$1)/(H2072*G2072)))</f>
        <v>24.027375379048944</v>
      </c>
      <c r="J2072" s="9">
        <f>I2072/(Sheet1!$S$4*SQRT(Sheet1!$S$5))</f>
        <v>12.295528139912937</v>
      </c>
      <c r="K2072" s="9"/>
      <c r="L2072" s="9"/>
      <c r="M2072" s="9"/>
    </row>
    <row r="2073" spans="1:13" x14ac:dyDescent="0.25">
      <c r="A2073" s="5">
        <v>71.233333332526186</v>
      </c>
      <c r="B2073" s="5">
        <v>0.78970148537155083</v>
      </c>
      <c r="C2073" s="5">
        <v>0.16673179487179488</v>
      </c>
      <c r="D2073" s="9">
        <v>2289.217400607869</v>
      </c>
      <c r="E2073">
        <v>1242.9604768518518</v>
      </c>
      <c r="F2073" s="9">
        <f t="shared" si="64"/>
        <v>1.4159523224479893E-2</v>
      </c>
      <c r="G2073" s="9">
        <f t="shared" si="65"/>
        <v>3.9159523224479895E-2</v>
      </c>
      <c r="H2073" s="9">
        <f>E2073-$E$2</f>
        <v>950.80357407407405</v>
      </c>
      <c r="I2073" s="9">
        <f>IF(H2073=0,Sheet1!$S$1,((D2073-C2073*$Q$2-1420*C2073-H2073*B2073*$Q$1-C2073*H2073*$Q$1)/(H2073*G2073)))</f>
        <v>24.113955118845407</v>
      </c>
      <c r="J2073" s="9">
        <f>I2073/(Sheet1!$S$4*SQRT(Sheet1!$S$5))</f>
        <v>12.339833587770634</v>
      </c>
      <c r="K2073" s="9"/>
      <c r="L2073" s="9"/>
      <c r="M2073" s="9"/>
    </row>
    <row r="2074" spans="1:13" x14ac:dyDescent="0.25">
      <c r="A2074" s="5">
        <v>71.266666663174206</v>
      </c>
      <c r="B2074" s="5">
        <v>0.79087152549252671</v>
      </c>
      <c r="C2074" s="5">
        <v>0.16534153846153846</v>
      </c>
      <c r="D2074" s="9">
        <v>2292.8855190377926</v>
      </c>
      <c r="E2074">
        <v>1244.4262453703705</v>
      </c>
      <c r="F2074" s="9">
        <f t="shared" si="64"/>
        <v>1.4204782450523895E-2</v>
      </c>
      <c r="G2074" s="9">
        <f t="shared" si="65"/>
        <v>3.9204782450523896E-2</v>
      </c>
      <c r="H2074" s="9">
        <f>E2074-$E$2</f>
        <v>952.26934259259269</v>
      </c>
      <c r="I2074" s="9">
        <f>IF(H2074=0,Sheet1!$S$1,((D2074-C2074*$Q$2-1420*C2074-H2074*B2074*$Q$1-C2074*H2074*$Q$1)/(H2074*G2074)))</f>
        <v>24.207032120377239</v>
      </c>
      <c r="J2074" s="9">
        <f>I2074/(Sheet1!$S$4*SQRT(Sheet1!$S$5))</f>
        <v>12.38746387919694</v>
      </c>
      <c r="K2074" s="9"/>
      <c r="L2074" s="9"/>
      <c r="M2074" s="9"/>
    </row>
    <row r="2075" spans="1:13" x14ac:dyDescent="0.25">
      <c r="A2075" s="5">
        <v>71.300000004299605</v>
      </c>
      <c r="B2075" s="5">
        <v>0.79206552923423068</v>
      </c>
      <c r="C2075" s="5">
        <v>0.16607897435897437</v>
      </c>
      <c r="D2075" s="9">
        <v>2294.6109108159912</v>
      </c>
      <c r="E2075">
        <v>1250.2007083333333</v>
      </c>
      <c r="F2075" s="9">
        <f t="shared" si="64"/>
        <v>1.4384038022939348E-2</v>
      </c>
      <c r="G2075" s="9">
        <f t="shared" si="65"/>
        <v>3.9384038022939348E-2</v>
      </c>
      <c r="H2075" s="9">
        <f>E2075-$E$2</f>
        <v>958.04380555555554</v>
      </c>
      <c r="I2075" s="9">
        <f>IF(H2075=0,Sheet1!$S$1,((D2075-C2075*$Q$2-1420*C2075-H2075*B2075*$Q$1-C2075*H2075*$Q$1)/(H2075*G2075)))</f>
        <v>23.739424516644313</v>
      </c>
      <c r="J2075" s="9">
        <f>I2075/(Sheet1!$S$4*SQRT(Sheet1!$S$5))</f>
        <v>12.148175053037891</v>
      </c>
      <c r="K2075" s="9"/>
      <c r="L2075" s="9"/>
      <c r="M2075" s="9"/>
    </row>
    <row r="2076" spans="1:13" x14ac:dyDescent="0.25">
      <c r="A2076" s="5">
        <v>71.333333334947625</v>
      </c>
      <c r="B2076" s="5">
        <v>0.79328360631818451</v>
      </c>
      <c r="C2076" s="5">
        <v>0.16607897435897437</v>
      </c>
      <c r="D2076" s="9">
        <v>2295.540402052126</v>
      </c>
      <c r="E2076">
        <v>1250.2007083333333</v>
      </c>
      <c r="F2076" s="9">
        <f t="shared" si="64"/>
        <v>1.4384038022939348E-2</v>
      </c>
      <c r="G2076" s="9">
        <f t="shared" si="65"/>
        <v>3.9384038022939348E-2</v>
      </c>
      <c r="H2076" s="9">
        <f>E2076-$E$2</f>
        <v>958.04380555555554</v>
      </c>
      <c r="I2076" s="9">
        <f>IF(H2076=0,Sheet1!$S$1,((D2076-C2076*$Q$2-1420*C2076-H2076*B2076*$Q$1-C2076*H2076*$Q$1)/(H2076*G2076)))</f>
        <v>23.731027477343495</v>
      </c>
      <c r="J2076" s="9">
        <f>I2076/(Sheet1!$S$4*SQRT(Sheet1!$S$5))</f>
        <v>12.14387803634812</v>
      </c>
      <c r="K2076" s="9"/>
      <c r="L2076" s="9"/>
      <c r="M2076" s="9"/>
    </row>
    <row r="2077" spans="1:13" x14ac:dyDescent="0.25">
      <c r="A2077" s="5">
        <v>71.383333336158344</v>
      </c>
      <c r="B2077" s="5">
        <v>0.79516420164371338</v>
      </c>
      <c r="C2077" s="5">
        <v>0.16456564102564103</v>
      </c>
      <c r="D2077" s="9">
        <v>2300.821461839314</v>
      </c>
      <c r="E2077">
        <v>1256.5017638888887</v>
      </c>
      <c r="F2077" s="9">
        <f t="shared" si="64"/>
        <v>1.4581383941899418E-2</v>
      </c>
      <c r="G2077" s="9">
        <f t="shared" si="65"/>
        <v>3.9581383941899417E-2</v>
      </c>
      <c r="H2077" s="9">
        <f>E2077-$E$2</f>
        <v>964.34486111111096</v>
      </c>
      <c r="I2077" s="9">
        <f>IF(H2077=0,Sheet1!$S$1,((D2077-C2077*$Q$2-1420*C2077-H2077*B2077*$Q$1-C2077*H2077*$Q$1)/(H2077*G2077)))</f>
        <v>23.517640483046325</v>
      </c>
      <c r="J2077" s="9">
        <f>I2077/(Sheet1!$S$4*SQRT(Sheet1!$S$5))</f>
        <v>12.034681515642822</v>
      </c>
      <c r="K2077" s="9"/>
      <c r="L2077" s="9"/>
      <c r="M2077" s="9"/>
    </row>
    <row r="2078" spans="1:13" x14ac:dyDescent="0.25">
      <c r="A2078" s="5">
        <v>71.416666666806364</v>
      </c>
      <c r="B2078" s="5">
        <v>0.79646952506534796</v>
      </c>
      <c r="C2078" s="5">
        <v>0.16456102564102565</v>
      </c>
      <c r="D2078" s="9">
        <v>2307.7212271099593</v>
      </c>
      <c r="E2078">
        <v>1253.815039351852</v>
      </c>
      <c r="F2078" s="9">
        <f t="shared" si="64"/>
        <v>1.4497014048290929E-2</v>
      </c>
      <c r="G2078" s="9">
        <f t="shared" si="65"/>
        <v>3.9497014048290931E-2</v>
      </c>
      <c r="H2078" s="9">
        <f>E2078-$E$2</f>
        <v>961.65813657407421</v>
      </c>
      <c r="I2078" s="9">
        <f>IF(H2078=0,Sheet1!$S$1,((D2078-C2078*$Q$2-1420*C2078-H2078*B2078*$Q$1-C2078*H2078*$Q$1)/(H2078*G2078)))</f>
        <v>23.853016000855948</v>
      </c>
      <c r="J2078" s="9">
        <f>I2078/(Sheet1!$S$4*SQRT(Sheet1!$S$5))</f>
        <v>12.206303220120031</v>
      </c>
      <c r="K2078" s="9"/>
      <c r="L2078" s="9"/>
      <c r="M2078" s="9"/>
    </row>
    <row r="2079" spans="1:13" x14ac:dyDescent="0.25">
      <c r="A2079" s="5">
        <v>71.449999997454384</v>
      </c>
      <c r="B2079" s="5">
        <v>0.79781900274703066</v>
      </c>
      <c r="C2079" s="5">
        <v>0.16456102564102565</v>
      </c>
      <c r="D2079" s="9">
        <v>2308.9557900480731</v>
      </c>
      <c r="E2079">
        <v>1253.815039351852</v>
      </c>
      <c r="F2079" s="9">
        <f t="shared" si="64"/>
        <v>1.4497014048290929E-2</v>
      </c>
      <c r="G2079" s="9">
        <f t="shared" si="65"/>
        <v>3.9497014048290931E-2</v>
      </c>
      <c r="H2079" s="9">
        <f>E2079-$E$2</f>
        <v>961.65813657407421</v>
      </c>
      <c r="I2079" s="9">
        <f>IF(H2079=0,Sheet1!$S$1,((D2079-C2079*$Q$2-1420*C2079-H2079*B2079*$Q$1-C2079*H2079*$Q$1)/(H2079*G2079)))</f>
        <v>23.849029459220525</v>
      </c>
      <c r="J2079" s="9">
        <f>I2079/(Sheet1!$S$4*SQRT(Sheet1!$S$5))</f>
        <v>12.204263187278906</v>
      </c>
      <c r="K2079" s="9"/>
      <c r="L2079" s="9"/>
      <c r="M2079" s="9"/>
    </row>
    <row r="2080" spans="1:13" x14ac:dyDescent="0.25">
      <c r="A2080" s="5">
        <v>71.483333338579783</v>
      </c>
      <c r="B2080" s="5">
        <v>0.79920348264911367</v>
      </c>
      <c r="C2080" s="5">
        <v>0.16522410256410255</v>
      </c>
      <c r="D2080" s="9">
        <v>2312.4894928793979</v>
      </c>
      <c r="E2080">
        <v>1252.8982986111112</v>
      </c>
      <c r="F2080" s="9">
        <f t="shared" si="64"/>
        <v>1.4468302007037996E-2</v>
      </c>
      <c r="G2080" s="9">
        <f t="shared" si="65"/>
        <v>3.9468302007037999E-2</v>
      </c>
      <c r="H2080" s="9">
        <f>E2080-$E$2</f>
        <v>960.7413958333334</v>
      </c>
      <c r="I2080" s="9">
        <f>IF(H2080=0,Sheet1!$S$1,((D2080-C2080*$Q$2-1420*C2080-H2080*B2080*$Q$1-C2080*H2080*$Q$1)/(H2080*G2080)))</f>
        <v>23.907719684153083</v>
      </c>
      <c r="J2080" s="9">
        <f>I2080/(Sheet1!$S$4*SQRT(Sheet1!$S$5))</f>
        <v>12.234296734464644</v>
      </c>
      <c r="K2080" s="9"/>
      <c r="L2080" s="9"/>
      <c r="M2080" s="9"/>
    </row>
    <row r="2081" spans="1:13" x14ac:dyDescent="0.25">
      <c r="A2081" s="5">
        <v>71.516666669227803</v>
      </c>
      <c r="B2081" s="5">
        <v>0.80060005427343328</v>
      </c>
      <c r="C2081" s="5">
        <v>0.16498461538461537</v>
      </c>
      <c r="D2081" s="9">
        <v>2317.9672495445398</v>
      </c>
      <c r="E2081">
        <v>1252.339199074074</v>
      </c>
      <c r="F2081" s="9">
        <f t="shared" si="64"/>
        <v>1.4450810123246297E-2</v>
      </c>
      <c r="G2081" s="9">
        <f t="shared" si="65"/>
        <v>3.9450810123246298E-2</v>
      </c>
      <c r="H2081" s="9">
        <f>E2081-$E$2</f>
        <v>960.18229629629627</v>
      </c>
      <c r="I2081" s="9">
        <f>IF(H2081=0,Sheet1!$S$1,((D2081-C2081*$Q$2-1420*C2081-H2081*B2081*$Q$1-C2081*H2081*$Q$1)/(H2081*G2081)))</f>
        <v>24.076666104886964</v>
      </c>
      <c r="J2081" s="9">
        <f>I2081/(Sheet1!$S$4*SQRT(Sheet1!$S$5))</f>
        <v>12.320751681686318</v>
      </c>
      <c r="K2081" s="9"/>
      <c r="L2081" s="9"/>
      <c r="M2081" s="9"/>
    </row>
    <row r="2082" spans="1:13" x14ac:dyDescent="0.25">
      <c r="A2082" s="5">
        <v>71.566666670438522</v>
      </c>
      <c r="B2082" s="5">
        <v>0.80266800916809355</v>
      </c>
      <c r="C2082" s="5">
        <v>0.16297230769230769</v>
      </c>
      <c r="D2082" s="9">
        <v>2325.0152692819747</v>
      </c>
      <c r="E2082">
        <v>1252.5088472222221</v>
      </c>
      <c r="F2082" s="9">
        <f t="shared" si="64"/>
        <v>1.4456116187206642E-2</v>
      </c>
      <c r="G2082" s="9">
        <f t="shared" si="65"/>
        <v>3.9456116187206645E-2</v>
      </c>
      <c r="H2082" s="9">
        <f>E2082-$E$2</f>
        <v>960.35194444444437</v>
      </c>
      <c r="I2082" s="9">
        <f>IF(H2082=0,Sheet1!$S$1,((D2082-C2082*$Q$2-1420*C2082-H2082*B2082*$Q$1-C2082*H2082*$Q$1)/(H2082*G2082)))</f>
        <v>24.382885338459257</v>
      </c>
      <c r="J2082" s="9">
        <f>I2082/(Sheet1!$S$4*SQRT(Sheet1!$S$5))</f>
        <v>12.477453241635049</v>
      </c>
      <c r="K2082" s="9"/>
      <c r="L2082" s="9"/>
      <c r="M2082" s="9"/>
    </row>
    <row r="2083" spans="1:13" x14ac:dyDescent="0.25">
      <c r="A2083" s="5">
        <v>71.600000001086542</v>
      </c>
      <c r="B2083" s="5">
        <v>0.80397824272634733</v>
      </c>
      <c r="C2083" s="5">
        <v>0.16258717948717949</v>
      </c>
      <c r="D2083" s="9">
        <v>2328.4238963677981</v>
      </c>
      <c r="E2083">
        <v>1252.5332037037037</v>
      </c>
      <c r="F2083" s="9">
        <f t="shared" si="64"/>
        <v>1.4456878090277238E-2</v>
      </c>
      <c r="G2083" s="9">
        <f t="shared" si="65"/>
        <v>3.9456878090277238E-2</v>
      </c>
      <c r="H2083" s="9">
        <f>E2083-$E$2</f>
        <v>960.37630092592599</v>
      </c>
      <c r="I2083" s="9">
        <f>IF(H2083=0,Sheet1!$S$1,((D2083-C2083*$Q$2-1420*C2083-H2083*B2083*$Q$1-C2083*H2083*$Q$1)/(H2083*G2083)))</f>
        <v>24.471657773480427</v>
      </c>
      <c r="J2083" s="9">
        <f>I2083/(Sheet1!$S$4*SQRT(Sheet1!$S$5))</f>
        <v>12.522880757359596</v>
      </c>
      <c r="K2083" s="9"/>
      <c r="L2083" s="9"/>
      <c r="M2083" s="9"/>
    </row>
    <row r="2084" spans="1:13" x14ac:dyDescent="0.25">
      <c r="A2084" s="5">
        <v>71.633333331734562</v>
      </c>
      <c r="B2084" s="5">
        <v>0.80519366955100435</v>
      </c>
      <c r="C2084" s="5">
        <v>0.16258717948717949</v>
      </c>
      <c r="D2084" s="9">
        <v>2334.501937241741</v>
      </c>
      <c r="E2084">
        <v>1252.5332037037037</v>
      </c>
      <c r="F2084" s="9">
        <f t="shared" si="64"/>
        <v>1.4456878090277238E-2</v>
      </c>
      <c r="G2084" s="9">
        <f t="shared" si="65"/>
        <v>3.9456878090277238E-2</v>
      </c>
      <c r="H2084" s="9">
        <f>E2084-$E$2</f>
        <v>960.37630092592599</v>
      </c>
      <c r="I2084" s="9">
        <f>IF(H2084=0,Sheet1!$S$1,((D2084-C2084*$Q$2-1420*C2084-H2084*B2084*$Q$1-C2084*H2084*$Q$1)/(H2084*G2084)))</f>
        <v>24.599157368058002</v>
      </c>
      <c r="J2084" s="9">
        <f>I2084/(Sheet1!$S$4*SQRT(Sheet1!$S$5))</f>
        <v>12.588126121375636</v>
      </c>
      <c r="K2084" s="9"/>
      <c r="L2084" s="9"/>
      <c r="M2084" s="9"/>
    </row>
    <row r="2085" spans="1:13" x14ac:dyDescent="0.25">
      <c r="A2085" s="5">
        <v>71.666666672859961</v>
      </c>
      <c r="B2085" s="5">
        <v>0.80630255187899602</v>
      </c>
      <c r="C2085" s="5">
        <v>0.16246666666666665</v>
      </c>
      <c r="D2085" s="9">
        <v>2336.0276270235809</v>
      </c>
      <c r="E2085">
        <v>1252.8243148148149</v>
      </c>
      <c r="F2085" s="9">
        <f t="shared" si="64"/>
        <v>1.4465986540010165E-2</v>
      </c>
      <c r="G2085" s="9">
        <f t="shared" si="65"/>
        <v>3.946598654001017E-2</v>
      </c>
      <c r="H2085" s="9">
        <f>E2085-$E$2</f>
        <v>960.66741203703714</v>
      </c>
      <c r="I2085" s="9">
        <f>IF(H2085=0,Sheet1!$S$1,((D2085-C2085*$Q$2-1420*C2085-H2085*B2085*$Q$1-C2085*H2085*$Q$1)/(H2085*G2085)))</f>
        <v>24.599596024374303</v>
      </c>
      <c r="J2085" s="9">
        <f>I2085/(Sheet1!$S$4*SQRT(Sheet1!$S$5))</f>
        <v>12.588350594960277</v>
      </c>
      <c r="K2085" s="9"/>
      <c r="L2085" s="9"/>
      <c r="M2085" s="9"/>
    </row>
    <row r="2086" spans="1:13" x14ac:dyDescent="0.25">
      <c r="A2086" s="5">
        <v>71.716666663593301</v>
      </c>
      <c r="B2086" s="5">
        <v>0.80776911251151162</v>
      </c>
      <c r="C2086" s="5">
        <v>0.16317128205128206</v>
      </c>
      <c r="D2086" s="9">
        <v>2339.7902287387656</v>
      </c>
      <c r="E2086">
        <v>1253.1446828703704</v>
      </c>
      <c r="F2086" s="9">
        <f t="shared" si="64"/>
        <v>1.4476014894481559E-2</v>
      </c>
      <c r="G2086" s="9">
        <f t="shared" si="65"/>
        <v>3.9476014894481562E-2</v>
      </c>
      <c r="H2086" s="9">
        <f>E2086-$E$2</f>
        <v>960.98778009259263</v>
      </c>
      <c r="I2086" s="9">
        <f>IF(H2086=0,Sheet1!$S$1,((D2086-C2086*$Q$2-1420*C2086-H2086*B2086*$Q$1-C2086*H2086*$Q$1)/(H2086*G2086)))</f>
        <v>24.570047598522923</v>
      </c>
      <c r="J2086" s="9">
        <f>I2086/(Sheet1!$S$4*SQRT(Sheet1!$S$5))</f>
        <v>12.573229779814458</v>
      </c>
      <c r="K2086" s="9"/>
      <c r="L2086" s="9"/>
      <c r="M2086" s="9"/>
    </row>
    <row r="2087" spans="1:13" x14ac:dyDescent="0.25">
      <c r="A2087" s="5">
        <v>71.7500000047187</v>
      </c>
      <c r="B2087" s="5">
        <v>0.80862192955559897</v>
      </c>
      <c r="C2087" s="5">
        <v>0.16405897435897437</v>
      </c>
      <c r="D2087" s="9">
        <v>2339.3942668860286</v>
      </c>
      <c r="E2087">
        <v>1252.1090763888888</v>
      </c>
      <c r="F2087" s="9">
        <f t="shared" si="64"/>
        <v>1.4443614715707931E-2</v>
      </c>
      <c r="G2087" s="9">
        <f t="shared" si="65"/>
        <v>3.9443614715707932E-2</v>
      </c>
      <c r="H2087" s="9">
        <f>E2087-$E$2</f>
        <v>959.95217361111099</v>
      </c>
      <c r="I2087" s="9">
        <f>IF(H2087=0,Sheet1!$S$1,((D2087-C2087*$Q$2-1420*C2087-H2087*B2087*$Q$1-C2087*H2087*$Q$1)/(H2087*G2087)))</f>
        <v>24.528455994294944</v>
      </c>
      <c r="J2087" s="9">
        <f>I2087/(Sheet1!$S$4*SQRT(Sheet1!$S$5))</f>
        <v>12.551946109330201</v>
      </c>
      <c r="K2087" s="9"/>
      <c r="L2087" s="9"/>
      <c r="M2087" s="9"/>
    </row>
    <row r="2088" spans="1:13" x14ac:dyDescent="0.25">
      <c r="A2088" s="5">
        <v>71.78333333536672</v>
      </c>
      <c r="B2088" s="5">
        <v>0.80937133058198474</v>
      </c>
      <c r="C2088" s="5">
        <v>0.16405897435897437</v>
      </c>
      <c r="D2088" s="9">
        <v>2342.2666300303376</v>
      </c>
      <c r="E2088">
        <v>1252.1090763888888</v>
      </c>
      <c r="F2088" s="9">
        <f t="shared" si="64"/>
        <v>1.4443614715707931E-2</v>
      </c>
      <c r="G2088" s="9">
        <f t="shared" si="65"/>
        <v>3.9443614715707932E-2</v>
      </c>
      <c r="H2088" s="9">
        <f>E2088-$E$2</f>
        <v>959.95217361111099</v>
      </c>
      <c r="I2088" s="9">
        <f>IF(H2088=0,Sheet1!$S$1,((D2088-C2088*$Q$2-1420*C2088-H2088*B2088*$Q$1-C2088*H2088*$Q$1)/(H2088*G2088)))</f>
        <v>24.584024778499533</v>
      </c>
      <c r="J2088" s="9">
        <f>I2088/(Sheet1!$S$4*SQRT(Sheet1!$S$5))</f>
        <v>12.580382321738321</v>
      </c>
      <c r="K2088" s="9"/>
      <c r="L2088" s="9"/>
      <c r="M2088" s="9"/>
    </row>
    <row r="2089" spans="1:13" x14ac:dyDescent="0.25">
      <c r="A2089" s="5">
        <v>71.81666666601474</v>
      </c>
      <c r="B2089" s="5">
        <v>0.81002228799300724</v>
      </c>
      <c r="C2089" s="5">
        <v>0.16617179487179487</v>
      </c>
      <c r="D2089" s="9">
        <v>2339.2720173045582</v>
      </c>
      <c r="E2089">
        <v>1252.5258287037036</v>
      </c>
      <c r="F2089" s="9">
        <f t="shared" si="64"/>
        <v>1.4456647387613757E-2</v>
      </c>
      <c r="G2089" s="9">
        <f t="shared" si="65"/>
        <v>3.9456647387613758E-2</v>
      </c>
      <c r="H2089" s="9">
        <f>E2089-$E$2</f>
        <v>960.36892592592585</v>
      </c>
      <c r="I2089" s="9">
        <f>IF(H2089=0,Sheet1!$S$1,((D2089-C2089*$Q$2-1420*C2089-H2089*B2089*$Q$1-C2089*H2089*$Q$1)/(H2089*G2089)))</f>
        <v>24.259459378521036</v>
      </c>
      <c r="J2089" s="9">
        <f>I2089/(Sheet1!$S$4*SQRT(Sheet1!$S$5))</f>
        <v>12.414292478560633</v>
      </c>
      <c r="K2089" s="9"/>
      <c r="L2089" s="9"/>
      <c r="M2089" s="9"/>
    </row>
    <row r="2090" spans="1:13" x14ac:dyDescent="0.25">
      <c r="A2090" s="5">
        <v>71.84999999666276</v>
      </c>
      <c r="B2090" s="5">
        <v>0.81058818922470688</v>
      </c>
      <c r="C2090" s="5">
        <v>0.16617179487179487</v>
      </c>
      <c r="D2090" s="9">
        <v>2339.3262113703845</v>
      </c>
      <c r="E2090">
        <v>1252.5258287037036</v>
      </c>
      <c r="F2090" s="9">
        <f t="shared" si="64"/>
        <v>1.4456647387613757E-2</v>
      </c>
      <c r="G2090" s="9">
        <f t="shared" si="65"/>
        <v>3.9456647387613758E-2</v>
      </c>
      <c r="H2090" s="9">
        <f>E2090-$E$2</f>
        <v>960.36892592592585</v>
      </c>
      <c r="I2090" s="9">
        <f>IF(H2090=0,Sheet1!$S$1,((D2090-C2090*$Q$2-1420*C2090-H2090*B2090*$Q$1-C2090*H2090*$Q$1)/(H2090*G2090)))</f>
        <v>24.245571932781516</v>
      </c>
      <c r="J2090" s="9">
        <f>I2090/(Sheet1!$S$4*SQRT(Sheet1!$S$5))</f>
        <v>12.40718585633544</v>
      </c>
      <c r="K2090" s="9"/>
      <c r="L2090" s="9"/>
      <c r="M2090" s="9"/>
    </row>
    <row r="2091" spans="1:13" x14ac:dyDescent="0.25">
      <c r="A2091" s="5">
        <v>71.899999997873479</v>
      </c>
      <c r="B2091" s="5">
        <v>0.81130963962749636</v>
      </c>
      <c r="C2091" s="5">
        <v>0.16770051282051282</v>
      </c>
      <c r="D2091" s="9">
        <v>2340.8979497258415</v>
      </c>
      <c r="E2091">
        <v>1253.8943217592591</v>
      </c>
      <c r="F2091" s="9">
        <f t="shared" si="64"/>
        <v>1.449949896281744E-2</v>
      </c>
      <c r="G2091" s="9">
        <f t="shared" si="65"/>
        <v>3.9499498962817445E-2</v>
      </c>
      <c r="H2091" s="9">
        <f>E2091-$E$2</f>
        <v>961.73741898148137</v>
      </c>
      <c r="I2091" s="9">
        <f>IF(H2091=0,Sheet1!$S$1,((D2091-C2091*$Q$2-1420*C2091-H2091*B2091*$Q$1-C2091*H2091*$Q$1)/(H2091*G2091)))</f>
        <v>24.026350441743549</v>
      </c>
      <c r="J2091" s="9">
        <f>I2091/(Sheet1!$S$4*SQRT(Sheet1!$S$5))</f>
        <v>12.295003648773921</v>
      </c>
      <c r="K2091" s="9"/>
      <c r="L2091" s="9"/>
      <c r="M2091" s="9"/>
    </row>
    <row r="2092" spans="1:13" x14ac:dyDescent="0.25">
      <c r="A2092" s="5">
        <v>71.933333338998878</v>
      </c>
      <c r="B2092" s="5">
        <v>0.81171707665754445</v>
      </c>
      <c r="C2092" s="5">
        <v>0.16779435897435896</v>
      </c>
      <c r="D2092" s="9">
        <v>2340.6921652740307</v>
      </c>
      <c r="E2092">
        <v>1254.229875</v>
      </c>
      <c r="F2092" s="9">
        <f t="shared" si="64"/>
        <v>1.4510019262309947E-2</v>
      </c>
      <c r="G2092" s="9">
        <f t="shared" si="65"/>
        <v>3.9510019262309945E-2</v>
      </c>
      <c r="H2092" s="9">
        <f>E2092-$E$2</f>
        <v>962.07297222222223</v>
      </c>
      <c r="I2092" s="9">
        <f>IF(H2092=0,Sheet1!$S$1,((D2092-C2092*$Q$2-1420*C2092-H2092*B2092*$Q$1-C2092*H2092*$Q$1)/(H2092*G2092)))</f>
        <v>23.977159609318324</v>
      </c>
      <c r="J2092" s="9">
        <f>I2092/(Sheet1!$S$4*SQRT(Sheet1!$S$5))</f>
        <v>12.269831225453915</v>
      </c>
      <c r="K2092" s="9"/>
      <c r="L2092" s="9"/>
      <c r="M2092" s="9"/>
    </row>
    <row r="2093" spans="1:13" x14ac:dyDescent="0.25">
      <c r="A2093" s="5">
        <v>71.966666669646898</v>
      </c>
      <c r="B2093" s="5">
        <v>0.81206893191164387</v>
      </c>
      <c r="C2093" s="5">
        <v>0.16808666666666666</v>
      </c>
      <c r="D2093" s="9">
        <v>2342.4554001581091</v>
      </c>
      <c r="E2093">
        <v>1253.9507291666664</v>
      </c>
      <c r="F2093" s="9">
        <f t="shared" si="64"/>
        <v>1.4501267091852456E-2</v>
      </c>
      <c r="G2093" s="9">
        <f t="shared" si="65"/>
        <v>3.9501267091852456E-2</v>
      </c>
      <c r="H2093" s="9">
        <f>E2093-$E$2</f>
        <v>961.79382638888865</v>
      </c>
      <c r="I2093" s="9">
        <f>IF(H2093=0,Sheet1!$S$1,((D2093-C2093*$Q$2-1420*C2093-H2093*B2093*$Q$1-C2093*H2093*$Q$1)/(H2093*G2093)))</f>
        <v>24.006724658679587</v>
      </c>
      <c r="J2093" s="9">
        <f>I2093/(Sheet1!$S$4*SQRT(Sheet1!$S$5))</f>
        <v>12.284960547347987</v>
      </c>
      <c r="K2093" s="9"/>
      <c r="L2093" s="9"/>
      <c r="M2093" s="9"/>
    </row>
    <row r="2094" spans="1:13" x14ac:dyDescent="0.25">
      <c r="A2094" s="5">
        <v>72.000000000294918</v>
      </c>
      <c r="B2094" s="5">
        <v>0.81237161556299953</v>
      </c>
      <c r="C2094" s="5">
        <v>0.17008615384615383</v>
      </c>
      <c r="D2094" s="9">
        <v>2342.1308170501102</v>
      </c>
      <c r="E2094">
        <v>1254.9236134259261</v>
      </c>
      <c r="F2094" s="9">
        <f t="shared" si="64"/>
        <v>1.453178582996756E-2</v>
      </c>
      <c r="G2094" s="9">
        <f t="shared" si="65"/>
        <v>3.953178582996756E-2</v>
      </c>
      <c r="H2094" s="9">
        <f>E2094-$E$2</f>
        <v>962.76671064814832</v>
      </c>
      <c r="I2094" s="9">
        <f>IF(H2094=0,Sheet1!$S$1,((D2094-C2094*$Q$2-1420*C2094-H2094*B2094*$Q$1-C2094*H2094*$Q$1)/(H2094*G2094)))</f>
        <v>23.734079542907306</v>
      </c>
      <c r="J2094" s="9">
        <f>I2094/(Sheet1!$S$4*SQRT(Sheet1!$S$5))</f>
        <v>12.145439869774897</v>
      </c>
      <c r="K2094" s="9"/>
      <c r="L2094" s="9"/>
      <c r="M2094" s="9"/>
    </row>
    <row r="2095" spans="1:13" x14ac:dyDescent="0.25">
      <c r="A2095" s="5">
        <v>72.033333330942938</v>
      </c>
      <c r="B2095" s="5">
        <v>0.81262666549881668</v>
      </c>
      <c r="C2095" s="5">
        <v>0.17008615384615383</v>
      </c>
      <c r="D2095" s="9">
        <v>2345.0593428285897</v>
      </c>
      <c r="E2095">
        <v>1254.9236134259261</v>
      </c>
      <c r="F2095" s="9">
        <f t="shared" si="64"/>
        <v>1.453178582996756E-2</v>
      </c>
      <c r="G2095" s="9">
        <f t="shared" si="65"/>
        <v>3.953178582996756E-2</v>
      </c>
      <c r="H2095" s="9">
        <f>E2095-$E$2</f>
        <v>962.76671064814832</v>
      </c>
      <c r="I2095" s="9">
        <f>IF(H2095=0,Sheet1!$S$1,((D2095-C2095*$Q$2-1420*C2095-H2095*B2095*$Q$1-C2095*H2095*$Q$1)/(H2095*G2095)))</f>
        <v>23.804134257417161</v>
      </c>
      <c r="J2095" s="9">
        <f>I2095/(Sheet1!$S$4*SQRT(Sheet1!$S$5))</f>
        <v>12.181288966898528</v>
      </c>
      <c r="K2095" s="9"/>
      <c r="L2095" s="9"/>
      <c r="M2095" s="9"/>
    </row>
    <row r="2096" spans="1:13" x14ac:dyDescent="0.25">
      <c r="A2096" s="5">
        <v>72.083333332153657</v>
      </c>
      <c r="B2096" s="5">
        <v>0.8129232446128547</v>
      </c>
      <c r="C2096" s="5">
        <v>0.16897128205128206</v>
      </c>
      <c r="D2096" s="9">
        <v>2344.8394561681807</v>
      </c>
      <c r="E2096">
        <v>1252.6863333333336</v>
      </c>
      <c r="F2096" s="9">
        <f t="shared" si="64"/>
        <v>1.4461668812111117E-2</v>
      </c>
      <c r="G2096" s="9">
        <f t="shared" si="65"/>
        <v>3.946166881211112E-2</v>
      </c>
      <c r="H2096" s="9">
        <f>E2096-$E$2</f>
        <v>960.52943055555579</v>
      </c>
      <c r="I2096" s="9">
        <f>IF(H2096=0,Sheet1!$S$1,((D2096-C2096*$Q$2-1420*C2096-H2096*B2096*$Q$1-C2096*H2096*$Q$1)/(H2096*G2096)))</f>
        <v>24.05438853424894</v>
      </c>
      <c r="J2096" s="9">
        <f>I2096/(Sheet1!$S$4*SQRT(Sheet1!$S$5))</f>
        <v>12.309351581078259</v>
      </c>
      <c r="K2096" s="9"/>
      <c r="L2096" s="9"/>
      <c r="M2096" s="9"/>
    </row>
    <row r="2097" spans="1:13" x14ac:dyDescent="0.25">
      <c r="A2097" s="5">
        <v>72.116666673279056</v>
      </c>
      <c r="B2097" s="5">
        <v>0.81306136399139028</v>
      </c>
      <c r="C2097" s="5">
        <v>0.16920051282051282</v>
      </c>
      <c r="D2097" s="9">
        <v>2345.7652110613521</v>
      </c>
      <c r="E2097">
        <v>1252.988277777778</v>
      </c>
      <c r="F2097" s="9">
        <f t="shared" si="64"/>
        <v>1.4471118419019491E-2</v>
      </c>
      <c r="G2097" s="9">
        <f t="shared" si="65"/>
        <v>3.9471118419019492E-2</v>
      </c>
      <c r="H2097" s="9">
        <f>E2097-$E$2</f>
        <v>960.83137500000021</v>
      </c>
      <c r="I2097" s="9">
        <f>IF(H2097=0,Sheet1!$S$1,((D2097-C2097*$Q$2-1420*C2097-H2097*B2097*$Q$1-C2097*H2097*$Q$1)/(H2097*G2097)))</f>
        <v>24.031962151145198</v>
      </c>
      <c r="J2097" s="9">
        <f>I2097/(Sheet1!$S$4*SQRT(Sheet1!$S$5))</f>
        <v>12.297875328671225</v>
      </c>
      <c r="K2097" s="9"/>
      <c r="L2097" s="9"/>
      <c r="M2097" s="9"/>
    </row>
    <row r="2098" spans="1:13" x14ac:dyDescent="0.25">
      <c r="A2098" s="5">
        <v>72.150000003927076</v>
      </c>
      <c r="B2098" s="5">
        <v>0.81314419661263171</v>
      </c>
      <c r="C2098" s="5">
        <v>0.16915230769230769</v>
      </c>
      <c r="D2098" s="9">
        <v>2343.1800845175089</v>
      </c>
      <c r="E2098">
        <v>1251.5357615740741</v>
      </c>
      <c r="F2098" s="9">
        <f t="shared" si="64"/>
        <v>1.4425699045958661E-2</v>
      </c>
      <c r="G2098" s="9">
        <f t="shared" si="65"/>
        <v>3.9425699045958662E-2</v>
      </c>
      <c r="H2098" s="9">
        <f>E2098-$E$2</f>
        <v>959.3788587962963</v>
      </c>
      <c r="I2098" s="9">
        <f>IF(H2098=0,Sheet1!$S$1,((D2098-C2098*$Q$2-1420*C2098-H2098*B2098*$Q$1-C2098*H2098*$Q$1)/(H2098*G2098)))</f>
        <v>24.070287629188037</v>
      </c>
      <c r="J2098" s="9">
        <f>I2098/(Sheet1!$S$4*SQRT(Sheet1!$S$5))</f>
        <v>12.317487624492859</v>
      </c>
      <c r="K2098" s="9"/>
      <c r="L2098" s="9"/>
      <c r="M2098" s="9"/>
    </row>
    <row r="2099" spans="1:13" x14ac:dyDescent="0.25">
      <c r="A2099" s="5">
        <v>72.183333334575096</v>
      </c>
      <c r="B2099" s="5">
        <v>0.81291683513662649</v>
      </c>
      <c r="C2099" s="5">
        <v>0.16915230769230769</v>
      </c>
      <c r="D2099" s="9">
        <v>2345.5255379261425</v>
      </c>
      <c r="E2099">
        <v>1251.5357615740741</v>
      </c>
      <c r="F2099" s="9">
        <f t="shared" si="64"/>
        <v>1.4425699045958661E-2</v>
      </c>
      <c r="G2099" s="9">
        <f t="shared" si="65"/>
        <v>3.9425699045958662E-2</v>
      </c>
      <c r="H2099" s="9">
        <f>E2099-$E$2</f>
        <v>959.3788587962963</v>
      </c>
      <c r="I2099" s="9">
        <f>IF(H2099=0,Sheet1!$S$1,((D2099-C2099*$Q$2-1420*C2099-H2099*B2099*$Q$1-C2099*H2099*$Q$1)/(H2099*G2099)))</f>
        <v>24.138455970414824</v>
      </c>
      <c r="J2099" s="9">
        <f>I2099/(Sheet1!$S$4*SQRT(Sheet1!$S$5))</f>
        <v>12.352371407868382</v>
      </c>
      <c r="K2099" s="9"/>
      <c r="L2099" s="9"/>
      <c r="M2099" s="9"/>
    </row>
    <row r="2100" spans="1:13" x14ac:dyDescent="0.25">
      <c r="A2100" s="5">
        <v>72.216666665223116</v>
      </c>
      <c r="B2100" s="5">
        <v>0.81310995794835861</v>
      </c>
      <c r="C2100" s="5">
        <v>0.16906717948717948</v>
      </c>
      <c r="D2100" s="9">
        <v>2347.0795474683778</v>
      </c>
      <c r="E2100">
        <v>1253.4611041666667</v>
      </c>
      <c r="F2100" s="9">
        <f t="shared" si="64"/>
        <v>1.4485924331459388E-2</v>
      </c>
      <c r="G2100" s="9">
        <f t="shared" si="65"/>
        <v>3.9485924331459393E-2</v>
      </c>
      <c r="H2100" s="9">
        <f>E2100-$E$2</f>
        <v>961.30420138888894</v>
      </c>
      <c r="I2100" s="9">
        <f>IF(H2100=0,Sheet1!$S$1,((D2100-C2100*$Q$2-1420*C2100-H2100*B2100*$Q$1-C2100*H2100*$Q$1)/(H2100*G2100)))</f>
        <v>24.043837387867402</v>
      </c>
      <c r="J2100" s="9">
        <f>I2100/(Sheet1!$S$4*SQRT(Sheet1!$S$5))</f>
        <v>12.303952243231494</v>
      </c>
      <c r="K2100" s="9"/>
      <c r="L2100" s="9"/>
      <c r="M2100" s="9"/>
    </row>
    <row r="2101" spans="1:13" x14ac:dyDescent="0.25">
      <c r="A2101" s="5">
        <v>72.266666666433835</v>
      </c>
      <c r="B2101" s="5">
        <v>0.81290597394011455</v>
      </c>
      <c r="C2101" s="5">
        <v>0.16853076923076923</v>
      </c>
      <c r="D2101" s="9">
        <v>2347.6381190935213</v>
      </c>
      <c r="E2101">
        <v>1257.8905046296295</v>
      </c>
      <c r="F2101" s="9">
        <f t="shared" si="64"/>
        <v>1.4625124118007994E-2</v>
      </c>
      <c r="G2101" s="9">
        <f t="shared" si="65"/>
        <v>3.9625124118007997E-2</v>
      </c>
      <c r="H2101" s="9">
        <f>E2101-$E$2</f>
        <v>965.73360185185174</v>
      </c>
      <c r="I2101" s="9">
        <f>IF(H2101=0,Sheet1!$S$1,((D2101-C2101*$Q$2-1420*C2101-H2101*B2101*$Q$1-C2101*H2101*$Q$1)/(H2101*G2101)))</f>
        <v>23.79794164601109</v>
      </c>
      <c r="J2101" s="9">
        <f>I2101/(Sheet1!$S$4*SQRT(Sheet1!$S$5))</f>
        <v>12.178120022034527</v>
      </c>
      <c r="K2101" s="9"/>
      <c r="L2101" s="9"/>
      <c r="M2101" s="9"/>
    </row>
    <row r="2102" spans="1:13" x14ac:dyDescent="0.25">
      <c r="A2102" s="5">
        <v>72.299999997081855</v>
      </c>
      <c r="B2102" s="5">
        <v>0.8126880713384218</v>
      </c>
      <c r="C2102" s="5">
        <v>0.16853076923076923</v>
      </c>
      <c r="D2102" s="9">
        <v>2349.9033236780124</v>
      </c>
      <c r="E2102">
        <v>1257.8905046296295</v>
      </c>
      <c r="F2102" s="9">
        <f t="shared" si="64"/>
        <v>1.4625124118007994E-2</v>
      </c>
      <c r="G2102" s="9">
        <f t="shared" si="65"/>
        <v>3.9625124118007997E-2</v>
      </c>
      <c r="H2102" s="9">
        <f>E2102-$E$2</f>
        <v>965.73360185185174</v>
      </c>
      <c r="I2102" s="9">
        <f>IF(H2102=0,Sheet1!$S$1,((D2102-C2102*$Q$2-1420*C2102-H2102*B2102*$Q$1-C2102*H2102*$Q$1)/(H2102*G2102)))</f>
        <v>23.863008927664975</v>
      </c>
      <c r="J2102" s="9">
        <f>I2102/(Sheet1!$S$4*SQRT(Sheet1!$S$5))</f>
        <v>12.211416900280353</v>
      </c>
      <c r="K2102" s="9"/>
      <c r="L2102" s="9"/>
      <c r="M2102" s="9"/>
    </row>
    <row r="2103" spans="1:13" x14ac:dyDescent="0.25">
      <c r="A2103" s="5">
        <v>72.333333338207254</v>
      </c>
      <c r="B2103" s="5">
        <v>0.81241535525526343</v>
      </c>
      <c r="C2103" s="5">
        <v>0.16913948717948718</v>
      </c>
      <c r="D2103" s="9">
        <v>2348.9408933843861</v>
      </c>
      <c r="E2103">
        <v>1251.9768773148148</v>
      </c>
      <c r="F2103" s="9">
        <f t="shared" si="64"/>
        <v>1.4439482253406893E-2</v>
      </c>
      <c r="G2103" s="9">
        <f t="shared" si="65"/>
        <v>3.9439482253406891E-2</v>
      </c>
      <c r="H2103" s="9">
        <f>E2103-$E$2</f>
        <v>959.81997453703707</v>
      </c>
      <c r="I2103" s="9">
        <f>IF(H2103=0,Sheet1!$S$1,((D2103-C2103*$Q$2-1420*C2103-H2103*B2103*$Q$1-C2103*H2103*$Q$1)/(H2103*G2103)))</f>
        <v>24.211711291017895</v>
      </c>
      <c r="J2103" s="9">
        <f>I2103/(Sheet1!$S$4*SQRT(Sheet1!$S$5))</f>
        <v>12.389858351059805</v>
      </c>
      <c r="K2103" s="9"/>
      <c r="L2103" s="9"/>
      <c r="M2103" s="9"/>
    </row>
    <row r="2104" spans="1:13" x14ac:dyDescent="0.25">
      <c r="A2104" s="5">
        <v>72.366666668855274</v>
      </c>
      <c r="B2104" s="5">
        <v>0.81211646866831388</v>
      </c>
      <c r="C2104" s="5">
        <v>0.16928051282051282</v>
      </c>
      <c r="D2104" s="9">
        <v>2349.3184126339511</v>
      </c>
      <c r="E2104">
        <v>1250.4158842592592</v>
      </c>
      <c r="F2104" s="9">
        <f t="shared" si="64"/>
        <v>1.4390747175569747E-2</v>
      </c>
      <c r="G2104" s="9">
        <f t="shared" si="65"/>
        <v>3.939074717556975E-2</v>
      </c>
      <c r="H2104" s="9">
        <f>E2104-$E$2</f>
        <v>958.25898148148144</v>
      </c>
      <c r="I2104" s="9">
        <f>IF(H2104=0,Sheet1!$S$1,((D2104-C2104*$Q$2-1420*C2104-H2104*B2104*$Q$1-C2104*H2104*$Q$1)/(H2104*G2104)))</f>
        <v>24.329374474785901</v>
      </c>
      <c r="J2104" s="9">
        <f>I2104/(Sheet1!$S$4*SQRT(Sheet1!$S$5))</f>
        <v>12.450070128843606</v>
      </c>
      <c r="K2104" s="9"/>
      <c r="L2104" s="9"/>
      <c r="M2104" s="9"/>
    </row>
    <row r="2105" spans="1:13" x14ac:dyDescent="0.25">
      <c r="A2105" s="5">
        <v>72.416666670065993</v>
      </c>
      <c r="B2105" s="5">
        <v>0.81166903604516949</v>
      </c>
      <c r="C2105" s="5">
        <v>0.16885948717948718</v>
      </c>
      <c r="D2105" s="9">
        <v>2351.3734918027039</v>
      </c>
      <c r="E2105">
        <v>1250.413837962963</v>
      </c>
      <c r="F2105" s="9">
        <f t="shared" si="64"/>
        <v>1.4390683362369781E-2</v>
      </c>
      <c r="G2105" s="9">
        <f t="shared" si="65"/>
        <v>3.9390683362369783E-2</v>
      </c>
      <c r="H2105" s="9">
        <f>E2105-$E$2</f>
        <v>958.25693518518528</v>
      </c>
      <c r="I2105" s="9">
        <f>IF(H2105=0,Sheet1!$S$1,((D2105-C2105*$Q$2-1420*C2105-H2105*B2105*$Q$1-C2105*H2105*$Q$1)/(H2105*G2105)))</f>
        <v>24.435621799636596</v>
      </c>
      <c r="J2105" s="9">
        <f>I2105/(Sheet1!$S$4*SQRT(Sheet1!$S$5))</f>
        <v>12.504440069458564</v>
      </c>
      <c r="K2105" s="9"/>
      <c r="L2105" s="9"/>
      <c r="M2105" s="9"/>
    </row>
    <row r="2106" spans="1:13" x14ac:dyDescent="0.25">
      <c r="A2106" s="5">
        <v>72.450000000714013</v>
      </c>
      <c r="B2106" s="5">
        <v>0.81138542693247828</v>
      </c>
      <c r="C2106" s="5">
        <v>0.16954512820512821</v>
      </c>
      <c r="D2106" s="9">
        <v>2349.3121163060305</v>
      </c>
      <c r="E2106">
        <v>1253.4483148148149</v>
      </c>
      <c r="F2106" s="9">
        <f t="shared" si="64"/>
        <v>1.448552371527361E-2</v>
      </c>
      <c r="G2106" s="9">
        <f t="shared" si="65"/>
        <v>3.9485523715273613E-2</v>
      </c>
      <c r="H2106" s="9">
        <f>E2106-$E$2</f>
        <v>961.29141203703716</v>
      </c>
      <c r="I2106" s="9">
        <f>IF(H2106=0,Sheet1!$S$1,((D2106-C2106*$Q$2-1420*C2106-H2106*B2106*$Q$1-C2106*H2106*$Q$1)/(H2106*G2106)))</f>
        <v>24.105558931654048</v>
      </c>
      <c r="J2106" s="9">
        <f>I2106/(Sheet1!$S$4*SQRT(Sheet1!$S$5))</f>
        <v>12.335537007130814</v>
      </c>
      <c r="K2106" s="9"/>
      <c r="L2106" s="9"/>
      <c r="M2106" s="9"/>
    </row>
    <row r="2107" spans="1:13" x14ac:dyDescent="0.25">
      <c r="A2107" s="5">
        <v>72.483333331362033</v>
      </c>
      <c r="B2107" s="5">
        <v>0.81109745372221942</v>
      </c>
      <c r="C2107" s="5">
        <v>0.16954512820512821</v>
      </c>
      <c r="D2107" s="9">
        <v>2348.3373922845876</v>
      </c>
      <c r="E2107">
        <v>1253.4483148148149</v>
      </c>
      <c r="F2107" s="9">
        <f t="shared" si="64"/>
        <v>1.448552371527361E-2</v>
      </c>
      <c r="G2107" s="9">
        <f t="shared" si="65"/>
        <v>3.9485523715273613E-2</v>
      </c>
      <c r="H2107" s="9">
        <f>E2107-$E$2</f>
        <v>961.29141203703716</v>
      </c>
      <c r="I2107" s="9">
        <f>IF(H2107=0,Sheet1!$S$1,((D2107-C2107*$Q$2-1420*C2107-H2107*B2107*$Q$1-C2107*H2107*$Q$1)/(H2107*G2107)))</f>
        <v>24.087668372051677</v>
      </c>
      <c r="J2107" s="9">
        <f>I2107/(Sheet1!$S$4*SQRT(Sheet1!$S$5))</f>
        <v>12.326381871559013</v>
      </c>
      <c r="K2107" s="9"/>
      <c r="L2107" s="9"/>
      <c r="M2107" s="9"/>
    </row>
    <row r="2108" spans="1:13" x14ac:dyDescent="0.25">
      <c r="A2108" s="5">
        <v>72.516666672487432</v>
      </c>
      <c r="B2108" s="5">
        <v>0.81077969191757371</v>
      </c>
      <c r="C2108" s="5">
        <v>0.16845025641025643</v>
      </c>
      <c r="D2108" s="9">
        <v>2351.4233470161444</v>
      </c>
      <c r="E2108">
        <v>1259.6095625</v>
      </c>
      <c r="F2108" s="9">
        <f t="shared" si="64"/>
        <v>1.4679391163346368E-2</v>
      </c>
      <c r="G2108" s="9">
        <f t="shared" si="65"/>
        <v>3.9679391163346373E-2</v>
      </c>
      <c r="H2108" s="9">
        <f>E2108-$E$2</f>
        <v>967.45265972222228</v>
      </c>
      <c r="I2108" s="9">
        <f>IF(H2108=0,Sheet1!$S$1,((D2108-C2108*$Q$2-1420*C2108-H2108*B2108*$Q$1-C2108*H2108*$Q$1)/(H2108*G2108)))</f>
        <v>23.839515098684867</v>
      </c>
      <c r="J2108" s="9">
        <f>I2108/(Sheet1!$S$4*SQRT(Sheet1!$S$5))</f>
        <v>12.199394403824453</v>
      </c>
      <c r="K2108" s="9"/>
      <c r="L2108" s="9"/>
      <c r="M2108" s="9"/>
    </row>
    <row r="2109" spans="1:13" x14ac:dyDescent="0.25">
      <c r="A2109" s="5">
        <v>72.550000003135452</v>
      </c>
      <c r="B2109" s="5">
        <v>0.81042641625060774</v>
      </c>
      <c r="C2109" s="5">
        <v>0.16852666666666666</v>
      </c>
      <c r="D2109" s="9">
        <v>2351.487030508159</v>
      </c>
      <c r="E2109">
        <v>1259.6040787037036</v>
      </c>
      <c r="F2109" s="9">
        <f t="shared" si="64"/>
        <v>1.4679217834721566E-2</v>
      </c>
      <c r="G2109" s="9">
        <f t="shared" si="65"/>
        <v>3.9679217834721565E-2</v>
      </c>
      <c r="H2109" s="9">
        <f>E2109-$E$2</f>
        <v>967.44717592592588</v>
      </c>
      <c r="I2109" s="9">
        <f>IF(H2109=0,Sheet1!$S$1,((D2109-C2109*$Q$2-1420*C2109-H2109*B2109*$Q$1-C2109*H2109*$Q$1)/(H2109*G2109)))</f>
        <v>23.843998746047482</v>
      </c>
      <c r="J2109" s="9">
        <f>I2109/(Sheet1!$S$4*SQRT(Sheet1!$S$5))</f>
        <v>12.201688820565641</v>
      </c>
      <c r="K2109" s="9"/>
      <c r="L2109" s="9"/>
      <c r="M2109" s="9"/>
    </row>
    <row r="2110" spans="1:13" x14ac:dyDescent="0.25">
      <c r="A2110" s="5">
        <v>72.600000004346171</v>
      </c>
      <c r="B2110" s="5">
        <v>0.80983286679594946</v>
      </c>
      <c r="C2110" s="5">
        <v>0.16868820512820512</v>
      </c>
      <c r="D2110" s="9">
        <v>2348.8353038614864</v>
      </c>
      <c r="E2110">
        <v>1258.6924884259261</v>
      </c>
      <c r="F2110" s="9">
        <f t="shared" si="64"/>
        <v>1.4650424104853848E-2</v>
      </c>
      <c r="G2110" s="9">
        <f t="shared" si="65"/>
        <v>3.9650424104853851E-2</v>
      </c>
      <c r="H2110" s="9">
        <f>E2110-$E$2</f>
        <v>966.5355856481483</v>
      </c>
      <c r="I2110" s="9">
        <f>IF(H2110=0,Sheet1!$S$1,((D2110-C2110*$Q$2-1420*C2110-H2110*B2110*$Q$1-C2110*H2110*$Q$1)/(H2110*G2110)))</f>
        <v>23.84050950450985</v>
      </c>
      <c r="J2110" s="9">
        <f>I2110/(Sheet1!$S$4*SQRT(Sheet1!$S$5))</f>
        <v>12.199903271089839</v>
      </c>
      <c r="K2110" s="9"/>
      <c r="L2110" s="9"/>
      <c r="M2110" s="9"/>
    </row>
    <row r="2111" spans="1:13" x14ac:dyDescent="0.25">
      <c r="A2111" s="5">
        <v>72.633333334994191</v>
      </c>
      <c r="B2111" s="5">
        <v>0.80941089203841232</v>
      </c>
      <c r="C2111" s="5">
        <v>0.16868820512820512</v>
      </c>
      <c r="D2111" s="9">
        <v>2351.1571099523671</v>
      </c>
      <c r="E2111">
        <v>1258.6924884259261</v>
      </c>
      <c r="F2111" s="9">
        <f t="shared" si="64"/>
        <v>1.4650424104853848E-2</v>
      </c>
      <c r="G2111" s="9">
        <f t="shared" si="65"/>
        <v>3.9650424104853851E-2</v>
      </c>
      <c r="H2111" s="9">
        <f>E2111-$E$2</f>
        <v>966.5355856481483</v>
      </c>
      <c r="I2111" s="9">
        <f>IF(H2111=0,Sheet1!$S$1,((D2111-C2111*$Q$2-1420*C2111-H2111*B2111*$Q$1-C2111*H2111*$Q$1)/(H2111*G2111)))</f>
        <v>23.912459886261988</v>
      </c>
      <c r="J2111" s="9">
        <f>I2111/(Sheet1!$S$4*SQRT(Sheet1!$S$5))</f>
        <v>12.236722437959072</v>
      </c>
      <c r="K2111" s="9"/>
      <c r="L2111" s="9"/>
      <c r="M2111" s="9"/>
    </row>
    <row r="2112" spans="1:13" x14ac:dyDescent="0.25">
      <c r="A2112" s="5">
        <v>72.666666665642211</v>
      </c>
      <c r="B2112" s="5">
        <v>0.80899092879523571</v>
      </c>
      <c r="C2112" s="5">
        <v>0.16986307692307692</v>
      </c>
      <c r="D2112" s="9">
        <v>2346.5900411921389</v>
      </c>
      <c r="E2112">
        <v>1258.6690601851853</v>
      </c>
      <c r="F2112" s="9">
        <f t="shared" si="64"/>
        <v>1.4649684599432286E-2</v>
      </c>
      <c r="G2112" s="9">
        <f t="shared" si="65"/>
        <v>3.9649684599432286E-2</v>
      </c>
      <c r="H2112" s="9">
        <f>E2112-$E$2</f>
        <v>966.51215740740759</v>
      </c>
      <c r="I2112" s="9">
        <f>IF(H2112=0,Sheet1!$S$1,((D2112-C2112*$Q$2-1420*C2112-H2112*B2112*$Q$1-C2112*H2112*$Q$1)/(H2112*G2112)))</f>
        <v>23.697355457521489</v>
      </c>
      <c r="J2112" s="9">
        <f>I2112/(Sheet1!$S$4*SQRT(Sheet1!$S$5))</f>
        <v>12.126647054573466</v>
      </c>
      <c r="K2112" s="9"/>
      <c r="L2112" s="9"/>
      <c r="M2112" s="9"/>
    </row>
    <row r="2113" spans="1:13" x14ac:dyDescent="0.25">
      <c r="A2113" s="5">
        <v>72.70000000676761</v>
      </c>
      <c r="B2113" s="5">
        <v>0.80859838303596443</v>
      </c>
      <c r="C2113" s="5">
        <v>0.16814000000000001</v>
      </c>
      <c r="D2113" s="9">
        <v>2350.2834882414227</v>
      </c>
      <c r="E2113">
        <v>1244.1259583333333</v>
      </c>
      <c r="F2113" s="9">
        <f t="shared" si="64"/>
        <v>1.4195502365803869E-2</v>
      </c>
      <c r="G2113" s="9">
        <f t="shared" si="65"/>
        <v>3.9195502365803866E-2</v>
      </c>
      <c r="H2113" s="9">
        <f>E2113-$E$2</f>
        <v>951.96905555555554</v>
      </c>
      <c r="I2113" s="9">
        <f>IF(H2113=0,Sheet1!$S$1,((D2113-C2113*$Q$2-1420*C2113-H2113*B2113*$Q$1-C2113*H2113*$Q$1)/(H2113*G2113)))</f>
        <v>25.018633158992415</v>
      </c>
      <c r="J2113" s="9">
        <f>I2113/(Sheet1!$S$4*SQRT(Sheet1!$S$5))</f>
        <v>12.802784456299044</v>
      </c>
      <c r="K2113" s="9"/>
      <c r="L2113" s="9"/>
      <c r="M2113" s="9"/>
    </row>
    <row r="2114" spans="1:13" x14ac:dyDescent="0.25">
      <c r="A2114" s="5">
        <v>72.73333333741563</v>
      </c>
      <c r="B2114" s="5">
        <v>0.80825607755763273</v>
      </c>
      <c r="C2114" s="5">
        <v>0.16814000000000001</v>
      </c>
      <c r="D2114" s="9">
        <v>2351.7214964902769</v>
      </c>
      <c r="E2114">
        <v>1244.1259583333333</v>
      </c>
      <c r="F2114" s="9">
        <f t="shared" si="64"/>
        <v>1.4195502365803869E-2</v>
      </c>
      <c r="G2114" s="9">
        <f t="shared" si="65"/>
        <v>3.9195502365803866E-2</v>
      </c>
      <c r="H2114" s="9">
        <f>E2114-$E$2</f>
        <v>951.96905555555554</v>
      </c>
      <c r="I2114" s="9">
        <f>IF(H2114=0,Sheet1!$S$1,((D2114-C2114*$Q$2-1420*C2114-H2114*B2114*$Q$1-C2114*H2114*$Q$1)/(H2114*G2114)))</f>
        <v>25.066499472839048</v>
      </c>
      <c r="J2114" s="9">
        <f>I2114/(Sheet1!$S$4*SQRT(Sheet1!$S$5))</f>
        <v>12.827279083763363</v>
      </c>
      <c r="K2114" s="9"/>
      <c r="L2114" s="9"/>
      <c r="M2114" s="9"/>
    </row>
    <row r="2115" spans="1:13" x14ac:dyDescent="0.25">
      <c r="A2115" s="5">
        <v>72.783333338626349</v>
      </c>
      <c r="B2115" s="5">
        <v>0.80787374653617761</v>
      </c>
      <c r="C2115" s="5">
        <v>0.16792820512820511</v>
      </c>
      <c r="D2115" s="9">
        <v>2349.2209258846306</v>
      </c>
      <c r="E2115">
        <v>1243.0079583333334</v>
      </c>
      <c r="F2115" s="9">
        <f t="shared" ref="F2115:F2178" si="66">(0.0000000000567*$Q$4*(E2115^4-$Q$5^4))/(E2115-$Q$5)</f>
        <v>1.416098779747141E-2</v>
      </c>
      <c r="G2115" s="9">
        <f t="shared" ref="G2115:G2178" si="67">F2115+$Q$3</f>
        <v>3.916098779747141E-2</v>
      </c>
      <c r="H2115" s="9">
        <f>E2115-$E$2</f>
        <v>950.8510555555556</v>
      </c>
      <c r="I2115" s="9">
        <f>IF(H2115=0,Sheet1!$S$1,((D2115-C2115*$Q$2-1420*C2115-H2115*B2115*$Q$1-C2115*H2115*$Q$1)/(H2115*G2115)))</f>
        <v>25.112782282617705</v>
      </c>
      <c r="J2115" s="9">
        <f>I2115/(Sheet1!$S$4*SQRT(Sheet1!$S$5))</f>
        <v>12.850963384734658</v>
      </c>
      <c r="K2115" s="9"/>
      <c r="L2115" s="9"/>
      <c r="M2115" s="9"/>
    </row>
    <row r="2116" spans="1:13" x14ac:dyDescent="0.25">
      <c r="A2116" s="5">
        <v>72.816666669274369</v>
      </c>
      <c r="B2116" s="5">
        <v>0.8077331714114111</v>
      </c>
      <c r="C2116" s="5">
        <v>0.16782666666666665</v>
      </c>
      <c r="D2116" s="9">
        <v>2348.1121943848002</v>
      </c>
      <c r="E2116">
        <v>1242.6194398148148</v>
      </c>
      <c r="F2116" s="9">
        <f t="shared" si="66"/>
        <v>1.4149006908030368E-2</v>
      </c>
      <c r="G2116" s="9">
        <f t="shared" si="67"/>
        <v>3.9149006908030373E-2</v>
      </c>
      <c r="H2116" s="9">
        <f>E2116-$E$2</f>
        <v>950.46253703703701</v>
      </c>
      <c r="I2116" s="9">
        <f>IF(H2116=0,Sheet1!$S$1,((D2116-C2116*$Q$2-1420*C2116-H2116*B2116*$Q$1-C2116*H2116*$Q$1)/(H2116*G2116)))</f>
        <v>25.125302274675512</v>
      </c>
      <c r="J2116" s="9">
        <f>I2116/(Sheet1!$S$4*SQRT(Sheet1!$S$5))</f>
        <v>12.85737023992503</v>
      </c>
      <c r="K2116" s="9"/>
      <c r="L2116" s="9"/>
      <c r="M2116" s="9"/>
    </row>
    <row r="2117" spans="1:13" x14ac:dyDescent="0.25">
      <c r="A2117" s="5">
        <v>72.849999999922389</v>
      </c>
      <c r="B2117" s="5">
        <v>0.80770704692536266</v>
      </c>
      <c r="C2117" s="5">
        <v>0.16782666666666665</v>
      </c>
      <c r="D2117" s="9">
        <v>2349.6696211271101</v>
      </c>
      <c r="E2117">
        <v>1242.6194398148148</v>
      </c>
      <c r="F2117" s="9">
        <f t="shared" si="66"/>
        <v>1.4149006908030368E-2</v>
      </c>
      <c r="G2117" s="9">
        <f t="shared" si="67"/>
        <v>3.9149006908030373E-2</v>
      </c>
      <c r="H2117" s="9">
        <f>E2117-$E$2</f>
        <v>950.46253703703701</v>
      </c>
      <c r="I2117" s="9">
        <f>IF(H2117=0,Sheet1!$S$1,((D2117-C2117*$Q$2-1420*C2117-H2117*B2117*$Q$1-C2117*H2117*$Q$1)/(H2117*G2117)))</f>
        <v>25.167870397108604</v>
      </c>
      <c r="J2117" s="9">
        <f>I2117/(Sheet1!$S$4*SQRT(Sheet1!$S$5))</f>
        <v>12.879153624043452</v>
      </c>
      <c r="K2117" s="9"/>
      <c r="L2117" s="9"/>
      <c r="M2117" s="9"/>
    </row>
    <row r="2118" spans="1:13" x14ac:dyDescent="0.25">
      <c r="A2118" s="5">
        <v>72.883333330570409</v>
      </c>
      <c r="B2118" s="5">
        <v>0.80779784240452357</v>
      </c>
      <c r="C2118" s="5">
        <v>0.16529435897435896</v>
      </c>
      <c r="D2118" s="9">
        <v>2352.7595733034123</v>
      </c>
      <c r="E2118">
        <v>1243.625835648148</v>
      </c>
      <c r="F2118" s="9">
        <f t="shared" si="66"/>
        <v>1.4180055680023217E-2</v>
      </c>
      <c r="G2118" s="9">
        <f t="shared" si="67"/>
        <v>3.9180055680023217E-2</v>
      </c>
      <c r="H2118" s="9">
        <f>E2118-$E$2</f>
        <v>951.46893287037028</v>
      </c>
      <c r="I2118" s="9">
        <f>IF(H2118=0,Sheet1!$S$1,((D2118-C2118*$Q$2-1420*C2118-H2118*B2118*$Q$1-C2118*H2118*$Q$1)/(H2118*G2118)))</f>
        <v>25.413821543343655</v>
      </c>
      <c r="J2118" s="9">
        <f>I2118/(Sheet1!$S$4*SQRT(Sheet1!$S$5))</f>
        <v>13.005014197321623</v>
      </c>
      <c r="K2118" s="9"/>
      <c r="L2118" s="9"/>
      <c r="M2118" s="9"/>
    </row>
    <row r="2119" spans="1:13" x14ac:dyDescent="0.25">
      <c r="A2119" s="5">
        <v>72.916666671695808</v>
      </c>
      <c r="B2119" s="5">
        <v>0.80799475497981255</v>
      </c>
      <c r="C2119" s="5">
        <v>0.16446615384615385</v>
      </c>
      <c r="D2119" s="9">
        <v>2354.6871076945386</v>
      </c>
      <c r="E2119">
        <v>1243.0537546296298</v>
      </c>
      <c r="F2119" s="9">
        <f t="shared" si="66"/>
        <v>1.4162400488032901E-2</v>
      </c>
      <c r="G2119" s="9">
        <f t="shared" si="67"/>
        <v>3.9162400488032906E-2</v>
      </c>
      <c r="H2119" s="9">
        <f>E2119-$E$2</f>
        <v>950.89685185185203</v>
      </c>
      <c r="I2119" s="9">
        <f>IF(H2119=0,Sheet1!$S$1,((D2119-C2119*$Q$2-1420*C2119-H2119*B2119*$Q$1-C2119*H2119*$Q$1)/(H2119*G2119)))</f>
        <v>25.581561915503311</v>
      </c>
      <c r="J2119" s="9">
        <f>I2119/(Sheet1!$S$4*SQRT(Sheet1!$S$5))</f>
        <v>13.090851973339678</v>
      </c>
      <c r="K2119" s="9"/>
      <c r="L2119" s="9"/>
      <c r="M2119" s="9"/>
    </row>
    <row r="2120" spans="1:13" x14ac:dyDescent="0.25">
      <c r="A2120" s="5">
        <v>72.966666672906527</v>
      </c>
      <c r="B2120" s="5">
        <v>0.80846162573327207</v>
      </c>
      <c r="C2120" s="5">
        <v>0.16395846153846155</v>
      </c>
      <c r="D2120" s="9">
        <v>2358.7988024558813</v>
      </c>
      <c r="E2120">
        <v>1243.178974537037</v>
      </c>
      <c r="F2120" s="9">
        <f t="shared" si="66"/>
        <v>1.4166263667921362E-2</v>
      </c>
      <c r="G2120" s="9">
        <f t="shared" si="67"/>
        <v>3.9166263667921364E-2</v>
      </c>
      <c r="H2120" s="9">
        <f>E2120-$E$2</f>
        <v>951.02207175925923</v>
      </c>
      <c r="I2120" s="9">
        <f>IF(H2120=0,Sheet1!$S$1,((D2120-C2120*$Q$2-1420*C2120-H2120*B2120*$Q$1-C2120*H2120*$Q$1)/(H2120*G2120)))</f>
        <v>25.718027135575674</v>
      </c>
      <c r="J2120" s="9">
        <f>I2120/(Sheet1!$S$4*SQRT(Sheet1!$S$5))</f>
        <v>13.160685316642844</v>
      </c>
      <c r="K2120" s="9"/>
      <c r="L2120" s="9"/>
      <c r="M2120" s="9"/>
    </row>
    <row r="2121" spans="1:13" x14ac:dyDescent="0.25">
      <c r="A2121" s="5">
        <v>73.000000003554547</v>
      </c>
      <c r="B2121" s="5">
        <v>0.8088625709234204</v>
      </c>
      <c r="C2121" s="5">
        <v>0.16630358974358975</v>
      </c>
      <c r="D2121" s="9">
        <v>2353.6407275640113</v>
      </c>
      <c r="E2121">
        <v>1242.5811851851852</v>
      </c>
      <c r="F2121" s="9">
        <f t="shared" si="66"/>
        <v>1.4147827607809436E-2</v>
      </c>
      <c r="G2121" s="9">
        <f t="shared" si="67"/>
        <v>3.9147827607809438E-2</v>
      </c>
      <c r="H2121" s="9">
        <f>E2121-$E$2</f>
        <v>950.42428240740742</v>
      </c>
      <c r="I2121" s="9">
        <f>IF(H2121=0,Sheet1!$S$1,((D2121-C2121*$Q$2-1420*C2121-H2121*B2121*$Q$1-C2121*H2121*$Q$1)/(H2121*G2121)))</f>
        <v>25.390626689348828</v>
      </c>
      <c r="J2121" s="9">
        <f>I2121/(Sheet1!$S$4*SQRT(Sheet1!$S$5))</f>
        <v>12.993144695326693</v>
      </c>
      <c r="K2121" s="9"/>
      <c r="L2121" s="9"/>
      <c r="M2121" s="9"/>
    </row>
    <row r="2122" spans="1:13" x14ac:dyDescent="0.25">
      <c r="A2122" s="5">
        <v>73.033333334202567</v>
      </c>
      <c r="B2122" s="5">
        <v>0.80931905391271275</v>
      </c>
      <c r="C2122" s="5">
        <v>0.16630358974358975</v>
      </c>
      <c r="D2122" s="9">
        <v>2351.11058224723</v>
      </c>
      <c r="E2122">
        <v>1242.5811851851852</v>
      </c>
      <c r="F2122" s="9">
        <f t="shared" si="66"/>
        <v>1.4147827607809436E-2</v>
      </c>
      <c r="G2122" s="9">
        <f t="shared" si="67"/>
        <v>3.9147827607809438E-2</v>
      </c>
      <c r="H2122" s="9">
        <f>E2122-$E$2</f>
        <v>950.42428240740742</v>
      </c>
      <c r="I2122" s="9">
        <f>IF(H2122=0,Sheet1!$S$1,((D2122-C2122*$Q$2-1420*C2122-H2122*B2122*$Q$1-C2122*H2122*$Q$1)/(H2122*G2122)))</f>
        <v>25.310171503291777</v>
      </c>
      <c r="J2122" s="9">
        <f>I2122/(Sheet1!$S$4*SQRT(Sheet1!$S$5))</f>
        <v>12.951973365185117</v>
      </c>
      <c r="K2122" s="9"/>
      <c r="L2122" s="9"/>
      <c r="M2122" s="9"/>
    </row>
    <row r="2123" spans="1:13" x14ac:dyDescent="0.25">
      <c r="A2123" s="5">
        <v>73.066666664850587</v>
      </c>
      <c r="B2123" s="5">
        <v>0.80983013991431496</v>
      </c>
      <c r="C2123" s="5">
        <v>0.16592717948717947</v>
      </c>
      <c r="D2123" s="9">
        <v>2356.0479505260946</v>
      </c>
      <c r="E2123">
        <v>1244.3543310185185</v>
      </c>
      <c r="F2123" s="9">
        <f t="shared" si="66"/>
        <v>1.4202559631398045E-2</v>
      </c>
      <c r="G2123" s="9">
        <f t="shared" si="67"/>
        <v>3.9202559631398043E-2</v>
      </c>
      <c r="H2123" s="9">
        <f>E2123-$E$2</f>
        <v>952.19742824074069</v>
      </c>
      <c r="I2123" s="9">
        <f>IF(H2123=0,Sheet1!$S$1,((D2123-C2123*$Q$2-1420*C2123-H2123*B2123*$Q$1-C2123*H2123*$Q$1)/(H2123*G2123)))</f>
        <v>25.332284599306778</v>
      </c>
      <c r="J2123" s="9">
        <f>I2123/(Sheet1!$S$4*SQRT(Sheet1!$S$5))</f>
        <v>12.963289299198872</v>
      </c>
      <c r="K2123" s="9"/>
      <c r="L2123" s="9"/>
      <c r="M2123" s="9"/>
    </row>
    <row r="2124" spans="1:13" x14ac:dyDescent="0.25">
      <c r="A2124" s="5">
        <v>73.100000005975986</v>
      </c>
      <c r="B2124" s="5">
        <v>0.81039529973674451</v>
      </c>
      <c r="C2124" s="5">
        <v>0.16614615384615383</v>
      </c>
      <c r="D2124" s="9">
        <v>2353.3642370733082</v>
      </c>
      <c r="E2124">
        <v>1243.9404097222223</v>
      </c>
      <c r="F2124" s="9">
        <f t="shared" si="66"/>
        <v>1.4189770218807539E-2</v>
      </c>
      <c r="G2124" s="9">
        <f t="shared" si="67"/>
        <v>3.918977021880754E-2</v>
      </c>
      <c r="H2124" s="9">
        <f>E2124-$E$2</f>
        <v>951.78350694444453</v>
      </c>
      <c r="I2124" s="9">
        <f>IF(H2124=0,Sheet1!$S$1,((D2124-C2124*$Q$2-1420*C2124-H2124*B2124*$Q$1-C2124*H2124*$Q$1)/(H2124*G2124)))</f>
        <v>25.255024132798926</v>
      </c>
      <c r="J2124" s="9">
        <f>I2124/(Sheet1!$S$4*SQRT(Sheet1!$S$5))</f>
        <v>12.92375280280408</v>
      </c>
      <c r="K2124" s="9"/>
      <c r="L2124" s="9"/>
      <c r="M2124" s="9"/>
    </row>
    <row r="2125" spans="1:13" x14ac:dyDescent="0.25">
      <c r="A2125" s="5">
        <v>73.149999996709326</v>
      </c>
      <c r="B2125" s="5">
        <v>0.811326016209861</v>
      </c>
      <c r="C2125" s="5">
        <v>0.16614615384615383</v>
      </c>
      <c r="D2125" s="9">
        <v>2355.2323644836897</v>
      </c>
      <c r="E2125">
        <v>1243.9404097222223</v>
      </c>
      <c r="F2125" s="9">
        <f t="shared" si="66"/>
        <v>1.4189770218807539E-2</v>
      </c>
      <c r="G2125" s="9">
        <f t="shared" si="67"/>
        <v>3.918977021880754E-2</v>
      </c>
      <c r="H2125" s="9">
        <f>E2125-$E$2</f>
        <v>951.78350694444453</v>
      </c>
      <c r="I2125" s="9">
        <f>IF(H2125=0,Sheet1!$S$1,((D2125-C2125*$Q$2-1420*C2125-H2125*B2125*$Q$1-C2125*H2125*$Q$1)/(H2125*G2125)))</f>
        <v>25.27974384560871</v>
      </c>
      <c r="J2125" s="9">
        <f>I2125/(Sheet1!$S$4*SQRT(Sheet1!$S$5))</f>
        <v>12.936402620758324</v>
      </c>
      <c r="K2125" s="9"/>
      <c r="L2125" s="9"/>
      <c r="M2125" s="9"/>
    </row>
    <row r="2126" spans="1:13" x14ac:dyDescent="0.25">
      <c r="A2126" s="5">
        <v>73.183333337834725</v>
      </c>
      <c r="B2126" s="5">
        <v>0.8119853406900237</v>
      </c>
      <c r="C2126" s="5">
        <v>0.16537641025641026</v>
      </c>
      <c r="D2126" s="9">
        <v>2354.4125287841521</v>
      </c>
      <c r="E2126">
        <v>1242.7541250000002</v>
      </c>
      <c r="F2126" s="9">
        <f t="shared" si="66"/>
        <v>1.4153159466028102E-2</v>
      </c>
      <c r="G2126" s="9">
        <f t="shared" si="67"/>
        <v>3.9153159466028105E-2</v>
      </c>
      <c r="H2126" s="9">
        <f>E2126-$E$2</f>
        <v>950.5972222222224</v>
      </c>
      <c r="I2126" s="9">
        <f>IF(H2126=0,Sheet1!$S$1,((D2126-C2126*$Q$2-1420*C2126-H2126*B2126*$Q$1-C2126*H2126*$Q$1)/(H2126*G2126)))</f>
        <v>25.401334777550669</v>
      </c>
      <c r="J2126" s="9">
        <f>I2126/(Sheet1!$S$4*SQRT(Sheet1!$S$5))</f>
        <v>12.998624345006833</v>
      </c>
      <c r="K2126" s="9"/>
      <c r="L2126" s="9"/>
      <c r="M2126" s="9"/>
    </row>
    <row r="2127" spans="1:13" x14ac:dyDescent="0.25">
      <c r="A2127" s="5">
        <v>73.216666668482745</v>
      </c>
      <c r="B2127" s="5">
        <v>0.8124796723497173</v>
      </c>
      <c r="C2127" s="5">
        <v>0.16450871794871796</v>
      </c>
      <c r="D2127" s="9">
        <v>2355.6451695835549</v>
      </c>
      <c r="E2127">
        <v>1242.7025185185184</v>
      </c>
      <c r="F2127" s="9">
        <f t="shared" si="66"/>
        <v>1.4151568258629541E-2</v>
      </c>
      <c r="G2127" s="9">
        <f t="shared" si="67"/>
        <v>3.9151568258629546E-2</v>
      </c>
      <c r="H2127" s="9">
        <f>E2127-$E$2</f>
        <v>950.54561574074069</v>
      </c>
      <c r="I2127" s="9">
        <f>IF(H2127=0,Sheet1!$S$1,((D2127-C2127*$Q$2-1420*C2127-H2127*B2127*$Q$1-C2127*H2127*$Q$1)/(H2127*G2127)))</f>
        <v>25.507255245070663</v>
      </c>
      <c r="J2127" s="9">
        <f>I2127/(Sheet1!$S$4*SQRT(Sheet1!$S$5))</f>
        <v>13.052827022928968</v>
      </c>
      <c r="K2127" s="9"/>
      <c r="L2127" s="9"/>
      <c r="M2127" s="9"/>
    </row>
    <row r="2128" spans="1:13" x14ac:dyDescent="0.25">
      <c r="A2128" s="5">
        <v>73.249999999130765</v>
      </c>
      <c r="B2128" s="5">
        <v>0.81332903118406885</v>
      </c>
      <c r="C2128" s="5">
        <v>0.16450871794871796</v>
      </c>
      <c r="D2128" s="9">
        <v>2358.4576271142437</v>
      </c>
      <c r="E2128">
        <v>1242.7025185185184</v>
      </c>
      <c r="F2128" s="9">
        <f t="shared" si="66"/>
        <v>1.4151568258629541E-2</v>
      </c>
      <c r="G2128" s="9">
        <f t="shared" si="67"/>
        <v>3.9151568258629546E-2</v>
      </c>
      <c r="H2128" s="9">
        <f>E2128-$E$2</f>
        <v>950.54561574074069</v>
      </c>
      <c r="I2128" s="9">
        <f>IF(H2128=0,Sheet1!$S$1,((D2128-C2128*$Q$2-1420*C2128-H2128*B2128*$Q$1-C2128*H2128*$Q$1)/(H2128*G2128)))</f>
        <v>25.559658434598127</v>
      </c>
      <c r="J2128" s="9">
        <f>I2128/(Sheet1!$S$4*SQRT(Sheet1!$S$5))</f>
        <v>13.079643305660287</v>
      </c>
      <c r="K2128" s="9"/>
      <c r="L2128" s="9"/>
      <c r="M2128" s="9"/>
    </row>
    <row r="2129" spans="1:13" x14ac:dyDescent="0.25">
      <c r="A2129" s="5">
        <v>73.283333329778785</v>
      </c>
      <c r="B2129" s="5">
        <v>0.81399677350597055</v>
      </c>
      <c r="C2129" s="5">
        <v>0.16369743589743591</v>
      </c>
      <c r="D2129" s="9">
        <v>2361.6618967847312</v>
      </c>
      <c r="E2129">
        <v>1241.9603842592592</v>
      </c>
      <c r="F2129" s="9">
        <f t="shared" si="66"/>
        <v>1.4128699095123742E-2</v>
      </c>
      <c r="G2129" s="9">
        <f t="shared" si="67"/>
        <v>3.9128699095123745E-2</v>
      </c>
      <c r="H2129" s="9">
        <f>E2129-$E$2</f>
        <v>949.80348148148141</v>
      </c>
      <c r="I2129" s="9">
        <f>IF(H2129=0,Sheet1!$S$1,((D2129-C2129*$Q$2-1420*C2129-H2129*B2129*$Q$1-C2129*H2129*$Q$1)/(H2129*G2129)))</f>
        <v>25.760580426002559</v>
      </c>
      <c r="J2129" s="9">
        <f>I2129/(Sheet1!$S$4*SQRT(Sheet1!$S$5))</f>
        <v>13.182461110779139</v>
      </c>
      <c r="K2129" s="9"/>
      <c r="L2129" s="9"/>
      <c r="M2129" s="9"/>
    </row>
    <row r="2130" spans="1:13" x14ac:dyDescent="0.25">
      <c r="A2130" s="5">
        <v>73.333333330989504</v>
      </c>
      <c r="B2130" s="5">
        <v>0.81497454301052374</v>
      </c>
      <c r="C2130" s="5">
        <v>0.16277794871794873</v>
      </c>
      <c r="D2130" s="9">
        <v>2364.1000526984103</v>
      </c>
      <c r="E2130">
        <v>1242.3423495370371</v>
      </c>
      <c r="F2130" s="9">
        <f t="shared" si="66"/>
        <v>1.4140466374264407E-2</v>
      </c>
      <c r="G2130" s="9">
        <f t="shared" si="67"/>
        <v>3.914046637426441E-2</v>
      </c>
      <c r="H2130" s="9">
        <f>E2130-$E$2</f>
        <v>950.18544675925932</v>
      </c>
      <c r="I2130" s="9">
        <f>IF(H2130=0,Sheet1!$S$1,((D2130-C2130*$Q$2-1420*C2130-H2130*B2130*$Q$1-C2130*H2130*$Q$1)/(H2130*G2130)))</f>
        <v>25.858030460418178</v>
      </c>
      <c r="J2130" s="9">
        <f>I2130/(Sheet1!$S$4*SQRT(Sheet1!$S$5))</f>
        <v>13.232329214202432</v>
      </c>
      <c r="K2130" s="9"/>
      <c r="L2130" s="9"/>
      <c r="M2130" s="9"/>
    </row>
    <row r="2131" spans="1:13" x14ac:dyDescent="0.25">
      <c r="A2131" s="5">
        <v>73.366666672114903</v>
      </c>
      <c r="B2131" s="5">
        <v>0.81559879944110703</v>
      </c>
      <c r="C2131" s="5">
        <v>0.16280717948717949</v>
      </c>
      <c r="D2131" s="9">
        <v>2364.2414150219843</v>
      </c>
      <c r="E2131">
        <v>1242.8086064814813</v>
      </c>
      <c r="F2131" s="9">
        <f t="shared" si="66"/>
        <v>1.4154839451365865E-2</v>
      </c>
      <c r="G2131" s="9">
        <f t="shared" si="67"/>
        <v>3.9154839451365865E-2</v>
      </c>
      <c r="H2131" s="9">
        <f>E2131-$E$2</f>
        <v>950.65170370370356</v>
      </c>
      <c r="I2131" s="9">
        <f>IF(H2131=0,Sheet1!$S$1,((D2131-C2131*$Q$2-1420*C2131-H2131*B2131*$Q$1-C2131*H2131*$Q$1)/(H2131*G2131)))</f>
        <v>25.806774486877988</v>
      </c>
      <c r="J2131" s="9">
        <f>I2131/(Sheet1!$S$4*SQRT(Sheet1!$S$5))</f>
        <v>13.206099996276635</v>
      </c>
      <c r="K2131" s="9"/>
      <c r="L2131" s="9"/>
      <c r="M2131" s="9"/>
    </row>
    <row r="2132" spans="1:13" x14ac:dyDescent="0.25">
      <c r="A2132" s="5">
        <v>73.400000002762923</v>
      </c>
      <c r="B2132" s="5">
        <v>0.81619838448712534</v>
      </c>
      <c r="C2132" s="5">
        <v>0.16186205128205128</v>
      </c>
      <c r="D2132" s="9">
        <v>2366.613374562387</v>
      </c>
      <c r="E2132">
        <v>1243.0347592592593</v>
      </c>
      <c r="F2132" s="9">
        <f t="shared" si="66"/>
        <v>1.4161814521177412E-2</v>
      </c>
      <c r="G2132" s="9">
        <f t="shared" si="67"/>
        <v>3.916181452117741E-2</v>
      </c>
      <c r="H2132" s="9">
        <f>E2132-$E$2</f>
        <v>950.87785648148156</v>
      </c>
      <c r="I2132" s="9">
        <f>IF(H2132=0,Sheet1!$S$1,((D2132-C2132*$Q$2-1420*C2132-H2132*B2132*$Q$1-C2132*H2132*$Q$1)/(H2132*G2132)))</f>
        <v>25.926775202104547</v>
      </c>
      <c r="J2132" s="9">
        <f>I2132/(Sheet1!$S$4*SQRT(Sheet1!$S$5))</f>
        <v>13.267507958969238</v>
      </c>
      <c r="K2132" s="9"/>
      <c r="L2132" s="9"/>
      <c r="M2132" s="9"/>
    </row>
    <row r="2133" spans="1:13" x14ac:dyDescent="0.25">
      <c r="A2133" s="5">
        <v>73.433333333410943</v>
      </c>
      <c r="B2133" s="5">
        <v>0.81678322709416684</v>
      </c>
      <c r="C2133" s="5">
        <v>0.16186205128205128</v>
      </c>
      <c r="D2133" s="9">
        <v>2363.4476232728011</v>
      </c>
      <c r="E2133">
        <v>1243.0347592592593</v>
      </c>
      <c r="F2133" s="9">
        <f t="shared" si="66"/>
        <v>1.4161814521177412E-2</v>
      </c>
      <c r="G2133" s="9">
        <f t="shared" si="67"/>
        <v>3.916181452117741E-2</v>
      </c>
      <c r="H2133" s="9">
        <f>E2133-$E$2</f>
        <v>950.87785648148156</v>
      </c>
      <c r="I2133" s="9">
        <f>IF(H2133=0,Sheet1!$S$1,((D2133-C2133*$Q$2-1420*C2133-H2133*B2133*$Q$1-C2133*H2133*$Q$1)/(H2133*G2133)))</f>
        <v>25.825811922792461</v>
      </c>
      <c r="J2133" s="9">
        <f>I2133/(Sheet1!$S$4*SQRT(Sheet1!$S$5))</f>
        <v>13.215842022831989</v>
      </c>
      <c r="K2133" s="9"/>
      <c r="L2133" s="9"/>
      <c r="M2133" s="9"/>
    </row>
    <row r="2134" spans="1:13" x14ac:dyDescent="0.25">
      <c r="A2134" s="5">
        <v>73.466666664058963</v>
      </c>
      <c r="B2134" s="5">
        <v>0.81735492773298901</v>
      </c>
      <c r="C2134" s="5">
        <v>0.16380358974358974</v>
      </c>
      <c r="D2134" s="9">
        <v>2366.3106670861057</v>
      </c>
      <c r="E2134">
        <v>1243.447199074074</v>
      </c>
      <c r="F2134" s="9">
        <f t="shared" si="66"/>
        <v>1.4174541112307823E-2</v>
      </c>
      <c r="G2134" s="9">
        <f t="shared" si="67"/>
        <v>3.9174541112307823E-2</v>
      </c>
      <c r="H2134" s="9">
        <f>E2134-$E$2</f>
        <v>951.29029629629622</v>
      </c>
      <c r="I2134" s="9">
        <f>IF(H2134=0,Sheet1!$S$1,((D2134-C2134*$Q$2-1420*C2134-H2134*B2134*$Q$1-C2134*H2134*$Q$1)/(H2134*G2134)))</f>
        <v>25.671680727701165</v>
      </c>
      <c r="J2134" s="9">
        <f>I2134/(Sheet1!$S$4*SQRT(Sheet1!$S$5))</f>
        <v>13.136968470619712</v>
      </c>
      <c r="K2134" s="9"/>
      <c r="L2134" s="9"/>
      <c r="M2134" s="9"/>
    </row>
    <row r="2135" spans="1:13" x14ac:dyDescent="0.25">
      <c r="A2135" s="5">
        <v>73.516666665269682</v>
      </c>
      <c r="B2135" s="5">
        <v>0.81817094431031301</v>
      </c>
      <c r="C2135" s="5">
        <v>0.16337179487179487</v>
      </c>
      <c r="D2135" s="9">
        <v>2366.7690225007</v>
      </c>
      <c r="E2135">
        <v>1241.7432685185183</v>
      </c>
      <c r="F2135" s="9">
        <f t="shared" si="66"/>
        <v>1.4122013329784735E-2</v>
      </c>
      <c r="G2135" s="9">
        <f t="shared" si="67"/>
        <v>3.9122013329784738E-2</v>
      </c>
      <c r="H2135" s="9">
        <f>E2135-$E$2</f>
        <v>949.58636574074058</v>
      </c>
      <c r="I2135" s="9">
        <f>IF(H2135=0,Sheet1!$S$1,((D2135-C2135*$Q$2-1420*C2135-H2135*B2135*$Q$1-C2135*H2135*$Q$1)/(H2135*G2135)))</f>
        <v>25.831477970229898</v>
      </c>
      <c r="J2135" s="9">
        <f>I2135/(Sheet1!$S$4*SQRT(Sheet1!$S$5))</f>
        <v>13.218741509130849</v>
      </c>
      <c r="K2135" s="9"/>
      <c r="L2135" s="9"/>
      <c r="M2135" s="9"/>
    </row>
    <row r="2136" spans="1:13" x14ac:dyDescent="0.25">
      <c r="A2136" s="5">
        <v>73.550000006395081</v>
      </c>
      <c r="B2136" s="5">
        <v>0.81867028962807697</v>
      </c>
      <c r="C2136" s="5">
        <v>0.16504102564102566</v>
      </c>
      <c r="D2136" s="9">
        <v>2360.4463672344709</v>
      </c>
      <c r="E2136">
        <v>1237.4006018518517</v>
      </c>
      <c r="F2136" s="9">
        <f t="shared" si="66"/>
        <v>1.3988737535597302E-2</v>
      </c>
      <c r="G2136" s="9">
        <f t="shared" si="67"/>
        <v>3.8988737535597305E-2</v>
      </c>
      <c r="H2136" s="9">
        <f>E2136-$E$2</f>
        <v>945.2436990740739</v>
      </c>
      <c r="I2136" s="9">
        <f>IF(H2136=0,Sheet1!$S$1,((D2136-C2136*$Q$2-1420*C2136-H2136*B2136*$Q$1-C2136*H2136*$Q$1)/(H2136*G2136)))</f>
        <v>25.817282325373633</v>
      </c>
      <c r="J2136" s="9">
        <f>I2136/(Sheet1!$S$4*SQRT(Sheet1!$S$5))</f>
        <v>13.211477172180146</v>
      </c>
      <c r="K2136" s="9"/>
      <c r="L2136" s="9"/>
      <c r="M2136" s="9"/>
    </row>
    <row r="2137" spans="1:13" x14ac:dyDescent="0.25">
      <c r="A2137" s="5">
        <v>73.583333337043101</v>
      </c>
      <c r="B2137" s="5">
        <v>0.81912538357831011</v>
      </c>
      <c r="C2137" s="5">
        <v>0.16504102564102566</v>
      </c>
      <c r="D2137" s="9">
        <v>2362.5620914050787</v>
      </c>
      <c r="E2137">
        <v>1237.4006018518517</v>
      </c>
      <c r="F2137" s="9">
        <f t="shared" si="66"/>
        <v>1.3988737535597302E-2</v>
      </c>
      <c r="G2137" s="9">
        <f t="shared" si="67"/>
        <v>3.8988737535597305E-2</v>
      </c>
      <c r="H2137" s="9">
        <f>E2137-$E$2</f>
        <v>945.2436990740739</v>
      </c>
      <c r="I2137" s="9">
        <f>IF(H2137=0,Sheet1!$S$1,((D2137-C2137*$Q$2-1420*C2137-H2137*B2137*$Q$1-C2137*H2137*$Q$1)/(H2137*G2137)))</f>
        <v>25.862224637268802</v>
      </c>
      <c r="J2137" s="9">
        <f>I2137/(Sheet1!$S$4*SQRT(Sheet1!$S$5))</f>
        <v>13.234475500206504</v>
      </c>
      <c r="K2137" s="9"/>
      <c r="L2137" s="9"/>
      <c r="M2137" s="9"/>
    </row>
    <row r="2138" spans="1:13" x14ac:dyDescent="0.25">
      <c r="A2138" s="5">
        <v>73.616666667691121</v>
      </c>
      <c r="B2138" s="5">
        <v>0.81953572658484075</v>
      </c>
      <c r="C2138" s="5">
        <v>0.16263487179487179</v>
      </c>
      <c r="D2138" s="9">
        <v>2359.2338914397124</v>
      </c>
      <c r="E2138">
        <v>1236.5012037037036</v>
      </c>
      <c r="F2138" s="9">
        <f t="shared" si="66"/>
        <v>1.3961242220562171E-2</v>
      </c>
      <c r="G2138" s="9">
        <f t="shared" si="67"/>
        <v>3.8961242220562173E-2</v>
      </c>
      <c r="H2138" s="9">
        <f>E2138-$E$2</f>
        <v>944.34430092592584</v>
      </c>
      <c r="I2138" s="9">
        <f>IF(H2138=0,Sheet1!$S$1,((D2138-C2138*$Q$2-1420*C2138-H2138*B2138*$Q$1-C2138*H2138*$Q$1)/(H2138*G2138)))</f>
        <v>26.05987074777871</v>
      </c>
      <c r="J2138" s="9">
        <f>I2138/(Sheet1!$S$4*SQRT(Sheet1!$S$5))</f>
        <v>13.335616938885568</v>
      </c>
      <c r="K2138" s="9"/>
      <c r="L2138" s="9"/>
      <c r="M2138" s="9"/>
    </row>
    <row r="2139" spans="1:13" x14ac:dyDescent="0.25">
      <c r="A2139" s="5">
        <v>73.66666666890184</v>
      </c>
      <c r="B2139" s="5">
        <v>0.82008396958248109</v>
      </c>
      <c r="C2139" s="5">
        <v>0.16130051282051283</v>
      </c>
      <c r="D2139" s="9">
        <v>2363.8792000798949</v>
      </c>
      <c r="E2139">
        <v>1241.4327060185185</v>
      </c>
      <c r="F2139" s="9">
        <f t="shared" si="66"/>
        <v>1.4112453737392354E-2</v>
      </c>
      <c r="G2139" s="9">
        <f t="shared" si="67"/>
        <v>3.9112453737392354E-2</v>
      </c>
      <c r="H2139" s="9">
        <f>E2139-$E$2</f>
        <v>949.27580324074074</v>
      </c>
      <c r="I2139" s="9">
        <f>IF(H2139=0,Sheet1!$S$1,((D2139-C2139*$Q$2-1420*C2139-H2139*B2139*$Q$1-C2139*H2139*$Q$1)/(H2139*G2139)))</f>
        <v>25.922084170022703</v>
      </c>
      <c r="J2139" s="9">
        <f>I2139/(Sheet1!$S$4*SQRT(Sheet1!$S$5))</f>
        <v>13.265107417251402</v>
      </c>
      <c r="K2139" s="9"/>
      <c r="L2139" s="9"/>
      <c r="M2139" s="9"/>
    </row>
    <row r="2140" spans="1:13" x14ac:dyDescent="0.25">
      <c r="A2140" s="5">
        <v>73.69999999954986</v>
      </c>
      <c r="B2140" s="5">
        <v>0.82042958651099407</v>
      </c>
      <c r="C2140" s="5">
        <v>0.16130051282051283</v>
      </c>
      <c r="D2140" s="9">
        <v>2362.5635072054229</v>
      </c>
      <c r="E2140">
        <v>1241.4327060185185</v>
      </c>
      <c r="F2140" s="9">
        <f t="shared" si="66"/>
        <v>1.4112453737392354E-2</v>
      </c>
      <c r="G2140" s="9">
        <f t="shared" si="67"/>
        <v>3.9112453737392354E-2</v>
      </c>
      <c r="H2140" s="9">
        <f>E2140-$E$2</f>
        <v>949.27580324074074</v>
      </c>
      <c r="I2140" s="9">
        <f>IF(H2140=0,Sheet1!$S$1,((D2140-C2140*$Q$2-1420*C2140-H2140*B2140*$Q$1-C2140*H2140*$Q$1)/(H2140*G2140)))</f>
        <v>25.877210603113909</v>
      </c>
      <c r="J2140" s="9">
        <f>I2140/(Sheet1!$S$4*SQRT(Sheet1!$S$5))</f>
        <v>13.242144268095025</v>
      </c>
      <c r="K2140" s="9"/>
      <c r="L2140" s="9"/>
      <c r="M2140" s="9"/>
    </row>
    <row r="2141" spans="1:13" x14ac:dyDescent="0.25">
      <c r="A2141" s="5">
        <v>73.73333333019788</v>
      </c>
      <c r="B2141" s="5">
        <v>0.82079178747739623</v>
      </c>
      <c r="C2141" s="5">
        <v>0.16269692307692307</v>
      </c>
      <c r="D2141" s="9">
        <v>2358.8017412923741</v>
      </c>
      <c r="E2141">
        <v>1241.1331689814815</v>
      </c>
      <c r="F2141" s="9">
        <f t="shared" si="66"/>
        <v>1.4103237685280556E-2</v>
      </c>
      <c r="G2141" s="9">
        <f t="shared" si="67"/>
        <v>3.9103237685280554E-2</v>
      </c>
      <c r="H2141" s="9">
        <f>E2141-$E$2</f>
        <v>948.97626620370374</v>
      </c>
      <c r="I2141" s="9">
        <f>IF(H2141=0,Sheet1!$S$1,((D2141-C2141*$Q$2-1420*C2141-H2141*B2141*$Q$1-C2141*H2141*$Q$1)/(H2141*G2141)))</f>
        <v>25.655707744212123</v>
      </c>
      <c r="J2141" s="9">
        <f>I2141/(Sheet1!$S$4*SQRT(Sheet1!$S$5))</f>
        <v>13.128794616219487</v>
      </c>
      <c r="K2141" s="9"/>
      <c r="L2141" s="9"/>
      <c r="M2141" s="9"/>
    </row>
    <row r="2142" spans="1:13" x14ac:dyDescent="0.25">
      <c r="A2142" s="5">
        <v>73.766666671323279</v>
      </c>
      <c r="B2142" s="5">
        <v>0.82119942066277218</v>
      </c>
      <c r="C2142" s="5">
        <v>0.16435487179487179</v>
      </c>
      <c r="D2142" s="9">
        <v>2359.2622536174995</v>
      </c>
      <c r="E2142">
        <v>1241.5322800925926</v>
      </c>
      <c r="F2142" s="9">
        <f t="shared" si="66"/>
        <v>1.4115518302621366E-2</v>
      </c>
      <c r="G2142" s="9">
        <f t="shared" si="67"/>
        <v>3.9115518302621367E-2</v>
      </c>
      <c r="H2142" s="9">
        <f>E2142-$E$2</f>
        <v>949.37537731481484</v>
      </c>
      <c r="I2142" s="9">
        <f>IF(H2142=0,Sheet1!$S$1,((D2142-C2142*$Q$2-1420*C2142-H2142*B2142*$Q$1-C2142*H2142*$Q$1)/(H2142*G2142)))</f>
        <v>25.469076553969316</v>
      </c>
      <c r="J2142" s="9">
        <f>I2142/(Sheet1!$S$4*SQRT(Sheet1!$S$5))</f>
        <v>13.033289842384855</v>
      </c>
      <c r="K2142" s="9"/>
      <c r="L2142" s="9"/>
      <c r="M2142" s="9"/>
    </row>
    <row r="2143" spans="1:13" x14ac:dyDescent="0.25">
      <c r="A2143" s="5">
        <v>73.800000001971299</v>
      </c>
      <c r="B2143" s="5">
        <v>0.82166550350797796</v>
      </c>
      <c r="C2143" s="5">
        <v>0.16542410256410256</v>
      </c>
      <c r="D2143" s="9">
        <v>2359.1954848100722</v>
      </c>
      <c r="E2143">
        <v>1232.1896759259259</v>
      </c>
      <c r="F2143" s="9">
        <f t="shared" si="66"/>
        <v>1.3829944450161271E-2</v>
      </c>
      <c r="G2143" s="9">
        <f t="shared" si="67"/>
        <v>3.8829944450161274E-2</v>
      </c>
      <c r="H2143" s="9">
        <f>E2143-$E$2</f>
        <v>940.03277314814818</v>
      </c>
      <c r="I2143" s="9">
        <f>IF(H2143=0,Sheet1!$S$1,((D2143-C2143*$Q$2-1420*C2143-H2143*B2143*$Q$1-C2143*H2143*$Q$1)/(H2143*G2143)))</f>
        <v>26.062909052089484</v>
      </c>
      <c r="J2143" s="9">
        <f>I2143/(Sheet1!$S$4*SQRT(Sheet1!$S$5))</f>
        <v>13.337171730266707</v>
      </c>
      <c r="K2143" s="9"/>
      <c r="L2143" s="9"/>
      <c r="M2143" s="9"/>
    </row>
    <row r="2144" spans="1:13" x14ac:dyDescent="0.25">
      <c r="A2144" s="5">
        <v>73.850000003182018</v>
      </c>
      <c r="B2144" s="5">
        <v>0.82247110790677092</v>
      </c>
      <c r="C2144" s="5">
        <v>0.16547641025641024</v>
      </c>
      <c r="D2144" s="9">
        <v>2361.8110601910685</v>
      </c>
      <c r="E2144">
        <v>1230.325409722222</v>
      </c>
      <c r="F2144" s="9">
        <f t="shared" si="66"/>
        <v>1.3773432869015839E-2</v>
      </c>
      <c r="G2144" s="9">
        <f t="shared" si="67"/>
        <v>3.8773432869015842E-2</v>
      </c>
      <c r="H2144" s="9">
        <f>E2144-$E$2</f>
        <v>938.16850694444429</v>
      </c>
      <c r="I2144" s="9">
        <f>IF(H2144=0,Sheet1!$S$1,((D2144-C2144*$Q$2-1420*C2144-H2144*B2144*$Q$1-C2144*H2144*$Q$1)/(H2144*G2144)))</f>
        <v>26.251438744702639</v>
      </c>
      <c r="J2144" s="9">
        <f>I2144/(Sheet1!$S$4*SQRT(Sheet1!$S$5))</f>
        <v>13.433648024666946</v>
      </c>
      <c r="K2144" s="9"/>
      <c r="L2144" s="9"/>
      <c r="M2144" s="9"/>
    </row>
    <row r="2145" spans="1:13" x14ac:dyDescent="0.25">
      <c r="A2145" s="5">
        <v>73.883333333830038</v>
      </c>
      <c r="B2145" s="5">
        <v>0.82307603242698346</v>
      </c>
      <c r="C2145" s="5">
        <v>0.16547641025641024</v>
      </c>
      <c r="D2145" s="9">
        <v>2359.6540801969013</v>
      </c>
      <c r="E2145">
        <v>1230.325409722222</v>
      </c>
      <c r="F2145" s="9">
        <f t="shared" si="66"/>
        <v>1.3773432869015839E-2</v>
      </c>
      <c r="G2145" s="9">
        <f t="shared" si="67"/>
        <v>3.8773432869015842E-2</v>
      </c>
      <c r="H2145" s="9">
        <f>E2145-$E$2</f>
        <v>938.16850694444429</v>
      </c>
      <c r="I2145" s="9">
        <f>IF(H2145=0,Sheet1!$S$1,((D2145-C2145*$Q$2-1420*C2145-H2145*B2145*$Q$1-C2145*H2145*$Q$1)/(H2145*G2145)))</f>
        <v>26.175479553742623</v>
      </c>
      <c r="J2145" s="9">
        <f>I2145/(Sheet1!$S$4*SQRT(Sheet1!$S$5))</f>
        <v>13.394777429972351</v>
      </c>
      <c r="K2145" s="9"/>
      <c r="L2145" s="9"/>
      <c r="M2145" s="9"/>
    </row>
    <row r="2146" spans="1:13" x14ac:dyDescent="0.25">
      <c r="A2146" s="5">
        <v>73.916666664478058</v>
      </c>
      <c r="B2146" s="5">
        <v>0.82371447959820498</v>
      </c>
      <c r="C2146" s="5">
        <v>0.16468666666666665</v>
      </c>
      <c r="D2146" s="9">
        <v>2362.5888360168065</v>
      </c>
      <c r="E2146">
        <v>1232.6046412037037</v>
      </c>
      <c r="F2146" s="9">
        <f t="shared" si="66"/>
        <v>1.3842544681358955E-2</v>
      </c>
      <c r="G2146" s="9">
        <f t="shared" si="67"/>
        <v>3.8842544681358955E-2</v>
      </c>
      <c r="H2146" s="9">
        <f>E2146-$E$2</f>
        <v>940.44773842592599</v>
      </c>
      <c r="I2146" s="9">
        <f>IF(H2146=0,Sheet1!$S$1,((D2146-C2146*$Q$2-1420*C2146-H2146*B2146*$Q$1-C2146*H2146*$Q$1)/(H2146*G2146)))</f>
        <v>26.138687071832933</v>
      </c>
      <c r="J2146" s="9">
        <f>I2146/(Sheet1!$S$4*SQRT(Sheet1!$S$5))</f>
        <v>13.375949614219646</v>
      </c>
      <c r="K2146" s="9"/>
      <c r="L2146" s="9"/>
      <c r="M2146" s="9"/>
    </row>
    <row r="2147" spans="1:13" x14ac:dyDescent="0.25">
      <c r="A2147" s="5">
        <v>73.950000005603457</v>
      </c>
      <c r="B2147" s="5">
        <v>0.82433694656349465</v>
      </c>
      <c r="C2147" s="5">
        <v>0.16477384615384616</v>
      </c>
      <c r="D2147" s="9">
        <v>2363.2976355789419</v>
      </c>
      <c r="E2147">
        <v>1229.0712037037038</v>
      </c>
      <c r="F2147" s="9">
        <f t="shared" si="66"/>
        <v>1.3735502366162914E-2</v>
      </c>
      <c r="G2147" s="9">
        <f t="shared" si="67"/>
        <v>3.8735502366162917E-2</v>
      </c>
      <c r="H2147" s="9">
        <f>E2147-$E$2</f>
        <v>936.914300925926</v>
      </c>
      <c r="I2147" s="9">
        <f>IF(H2147=0,Sheet1!$S$1,((D2147-C2147*$Q$2-1420*C2147-H2147*B2147*$Q$1-C2147*H2147*$Q$1)/(H2147*G2147)))</f>
        <v>26.406457086962256</v>
      </c>
      <c r="J2147" s="9">
        <f>I2147/(Sheet1!$S$4*SQRT(Sheet1!$S$5))</f>
        <v>13.512975556675197</v>
      </c>
      <c r="K2147" s="9"/>
      <c r="L2147" s="9"/>
      <c r="M2147" s="9"/>
    </row>
    <row r="2148" spans="1:13" x14ac:dyDescent="0.25">
      <c r="A2148" s="5">
        <v>73.983333336251476</v>
      </c>
      <c r="B2148" s="5">
        <v>0.8248906781725498</v>
      </c>
      <c r="C2148" s="5">
        <v>0.16477384615384616</v>
      </c>
      <c r="D2148" s="9">
        <v>2365.6305976034746</v>
      </c>
      <c r="E2148">
        <v>1229.0712037037038</v>
      </c>
      <c r="F2148" s="9">
        <f t="shared" si="66"/>
        <v>1.3735502366162914E-2</v>
      </c>
      <c r="G2148" s="9">
        <f t="shared" si="67"/>
        <v>3.8735502366162917E-2</v>
      </c>
      <c r="H2148" s="9">
        <f>E2148-$E$2</f>
        <v>936.914300925926</v>
      </c>
      <c r="I2148" s="9">
        <f>IF(H2148=0,Sheet1!$S$1,((D2148-C2148*$Q$2-1420*C2148-H2148*B2148*$Q$1-C2148*H2148*$Q$1)/(H2148*G2148)))</f>
        <v>26.455473183275494</v>
      </c>
      <c r="J2148" s="9">
        <f>I2148/(Sheet1!$S$4*SQRT(Sheet1!$S$5))</f>
        <v>13.538058562289436</v>
      </c>
      <c r="K2148" s="9"/>
      <c r="L2148" s="9"/>
      <c r="M2148" s="9"/>
    </row>
    <row r="2149" spans="1:13" x14ac:dyDescent="0.25">
      <c r="A2149" s="5">
        <v>74.033333337462196</v>
      </c>
      <c r="B2149" s="5">
        <v>0.82551266349071484</v>
      </c>
      <c r="C2149" s="5">
        <v>0.16426564102564101</v>
      </c>
      <c r="D2149" s="9">
        <v>2364.6289545402055</v>
      </c>
      <c r="E2149">
        <v>1226.864587962963</v>
      </c>
      <c r="F2149" s="9">
        <f t="shared" si="66"/>
        <v>1.3668940650169036E-2</v>
      </c>
      <c r="G2149" s="9">
        <f t="shared" si="67"/>
        <v>3.8668940650169036E-2</v>
      </c>
      <c r="H2149" s="9">
        <f>E2149-$E$2</f>
        <v>934.70768518518526</v>
      </c>
      <c r="I2149" s="9">
        <f>IF(H2149=0,Sheet1!$S$1,((D2149-C2149*$Q$2-1420*C2149-H2149*B2149*$Q$1-C2149*H2149*$Q$1)/(H2149*G2149)))</f>
        <v>26.63267945230092</v>
      </c>
      <c r="J2149" s="9">
        <f>I2149/(Sheet1!$S$4*SQRT(Sheet1!$S$5))</f>
        <v>13.628740321449488</v>
      </c>
      <c r="K2149" s="9"/>
      <c r="L2149" s="9"/>
      <c r="M2149" s="9"/>
    </row>
    <row r="2150" spans="1:13" x14ac:dyDescent="0.25">
      <c r="A2150" s="5">
        <v>74.066666668110216</v>
      </c>
      <c r="B2150" s="5">
        <v>0.8265687570899346</v>
      </c>
      <c r="C2150" s="5">
        <v>0.16422666666666666</v>
      </c>
      <c r="D2150" s="9">
        <v>2367.6782210677552</v>
      </c>
      <c r="E2150">
        <v>1245.4365856481481</v>
      </c>
      <c r="F2150" s="9">
        <f t="shared" si="66"/>
        <v>1.4236036266503955E-2</v>
      </c>
      <c r="G2150" s="9">
        <f t="shared" si="67"/>
        <v>3.923603626650396E-2</v>
      </c>
      <c r="H2150" s="9">
        <f>E2150-$E$2</f>
        <v>953.27968287037038</v>
      </c>
      <c r="I2150" s="9">
        <f>IF(H2150=0,Sheet1!$S$1,((D2150-C2150*$Q$2-1420*C2150-H2150*B2150*$Q$1-C2150*H2150*$Q$1)/(H2150*G2150)))</f>
        <v>25.267963556994637</v>
      </c>
      <c r="J2150" s="9">
        <f>I2150/(Sheet1!$S$4*SQRT(Sheet1!$S$5))</f>
        <v>12.930374293990809</v>
      </c>
      <c r="K2150" s="9"/>
      <c r="L2150" s="9"/>
      <c r="M2150" s="9"/>
    </row>
    <row r="2151" spans="1:13" x14ac:dyDescent="0.25">
      <c r="A2151" s="5">
        <v>74.099999998758236</v>
      </c>
      <c r="B2151" s="5">
        <v>0.82581164842210852</v>
      </c>
      <c r="C2151" s="5">
        <v>0.16422666666666666</v>
      </c>
      <c r="D2151" s="9">
        <v>2363.3523181835303</v>
      </c>
      <c r="E2151">
        <v>1245.4365856481481</v>
      </c>
      <c r="F2151" s="9">
        <f t="shared" si="66"/>
        <v>1.4236036266503955E-2</v>
      </c>
      <c r="G2151" s="9">
        <f t="shared" si="67"/>
        <v>3.923603626650396E-2</v>
      </c>
      <c r="H2151" s="9">
        <f>E2151-$E$2</f>
        <v>953.27968287037038</v>
      </c>
      <c r="I2151" s="9">
        <f>IF(H2151=0,Sheet1!$S$1,((D2151-C2151*$Q$2-1420*C2151-H2151*B2151*$Q$1-C2151*H2151*$Q$1)/(H2151*G2151)))</f>
        <v>25.172915125892551</v>
      </c>
      <c r="J2151" s="9">
        <f>I2151/(Sheet1!$S$4*SQRT(Sheet1!$S$5))</f>
        <v>12.881735162964901</v>
      </c>
      <c r="K2151" s="9"/>
      <c r="L2151" s="9"/>
      <c r="M2151" s="9"/>
    </row>
    <row r="2152" spans="1:13" x14ac:dyDescent="0.25">
      <c r="A2152" s="5">
        <v>74.133333339883634</v>
      </c>
      <c r="B2152" s="5">
        <v>0.82569797949632107</v>
      </c>
      <c r="C2152" s="5">
        <v>0.16660564102564102</v>
      </c>
      <c r="D2152" s="9">
        <v>2360.0677185327936</v>
      </c>
      <c r="E2152">
        <v>1241.6643865740741</v>
      </c>
      <c r="F2152" s="9">
        <f t="shared" si="66"/>
        <v>1.4119584805936869E-2</v>
      </c>
      <c r="G2152" s="9">
        <f t="shared" si="67"/>
        <v>3.9119584805936872E-2</v>
      </c>
      <c r="H2152" s="9">
        <f>E2152-$E$2</f>
        <v>949.50748379629636</v>
      </c>
      <c r="I2152" s="9">
        <f>IF(H2152=0,Sheet1!$S$1,((D2152-C2152*$Q$2-1420*C2152-H2152*B2152*$Q$1-C2152*H2152*$Q$1)/(H2152*G2152)))</f>
        <v>25.143864328317004</v>
      </c>
      <c r="J2152" s="9">
        <f>I2152/(Sheet1!$S$4*SQRT(Sheet1!$S$5))</f>
        <v>12.866868999122948</v>
      </c>
      <c r="K2152" s="9"/>
      <c r="L2152" s="9"/>
      <c r="M2152" s="9"/>
    </row>
    <row r="2153" spans="1:13" x14ac:dyDescent="0.25">
      <c r="A2153" s="5">
        <v>74.166666670531654</v>
      </c>
      <c r="B2153" s="5">
        <v>0.82540294729614017</v>
      </c>
      <c r="C2153" s="5">
        <v>0.16638820512820512</v>
      </c>
      <c r="D2153" s="9">
        <v>2360.2778464474545</v>
      </c>
      <c r="E2153">
        <v>1230.6037407407407</v>
      </c>
      <c r="F2153" s="9">
        <f t="shared" si="66"/>
        <v>1.3781859960040509E-2</v>
      </c>
      <c r="G2153" s="9">
        <f t="shared" si="67"/>
        <v>3.8781859960040507E-2</v>
      </c>
      <c r="H2153" s="9">
        <f>E2153-$E$2</f>
        <v>938.44683796296295</v>
      </c>
      <c r="I2153" s="9">
        <f>IF(H2153=0,Sheet1!$S$1,((D2153-C2153*$Q$2-1420*C2153-H2153*B2153*$Q$1-C2153*H2153*$Q$1)/(H2153*G2153)))</f>
        <v>26.018771849601805</v>
      </c>
      <c r="J2153" s="9">
        <f>I2153/(Sheet1!$S$4*SQRT(Sheet1!$S$5))</f>
        <v>13.314585400855234</v>
      </c>
      <c r="K2153" s="9"/>
      <c r="L2153" s="9"/>
      <c r="M2153" s="9"/>
    </row>
    <row r="2154" spans="1:13" x14ac:dyDescent="0.25">
      <c r="A2154" s="5">
        <v>74.216666671742374</v>
      </c>
      <c r="B2154" s="5">
        <v>0.82463233411012726</v>
      </c>
      <c r="C2154" s="5">
        <v>0.16570000000000001</v>
      </c>
      <c r="D2154" s="9">
        <v>2360.1424132067764</v>
      </c>
      <c r="E2154">
        <v>1228.9422708333334</v>
      </c>
      <c r="F2154" s="9">
        <f t="shared" si="66"/>
        <v>1.3731607118269134E-2</v>
      </c>
      <c r="G2154" s="9">
        <f t="shared" si="67"/>
        <v>3.8731607118269132E-2</v>
      </c>
      <c r="H2154" s="9">
        <f>E2154-$E$2</f>
        <v>936.78536805555564</v>
      </c>
      <c r="I2154" s="9">
        <f>IF(H2154=0,Sheet1!$S$1,((D2154-C2154*$Q$2-1420*C2154-H2154*B2154*$Q$1-C2154*H2154*$Q$1)/(H2154*G2154)))</f>
        <v>26.231532437774082</v>
      </c>
      <c r="J2154" s="9">
        <f>I2154/(Sheet1!$S$4*SQRT(Sheet1!$S$5))</f>
        <v>13.423461370771522</v>
      </c>
      <c r="K2154" s="9"/>
      <c r="L2154" s="9"/>
      <c r="M2154" s="9"/>
    </row>
    <row r="2155" spans="1:13" x14ac:dyDescent="0.25">
      <c r="A2155" s="5">
        <v>74.250000002390394</v>
      </c>
      <c r="B2155" s="5">
        <v>0.8239151705631137</v>
      </c>
      <c r="C2155" s="5">
        <v>0.16500358974358975</v>
      </c>
      <c r="D2155" s="9">
        <v>2357.9738142421206</v>
      </c>
      <c r="E2155">
        <v>1234.419736111111</v>
      </c>
      <c r="F2155" s="9">
        <f t="shared" si="66"/>
        <v>1.3897750765395541E-2</v>
      </c>
      <c r="G2155" s="9">
        <f t="shared" si="67"/>
        <v>3.889775076539554E-2</v>
      </c>
      <c r="H2155" s="9">
        <f>E2155-$E$2</f>
        <v>942.26283333333322</v>
      </c>
      <c r="I2155" s="9">
        <f>IF(H2155=0,Sheet1!$S$1,((D2155-C2155*$Q$2-1420*C2155-H2155*B2155*$Q$1-C2155*H2155*$Q$1)/(H2155*G2155)))</f>
        <v>25.837116087301279</v>
      </c>
      <c r="J2155" s="9">
        <f>I2155/(Sheet1!$S$4*SQRT(Sheet1!$S$5))</f>
        <v>13.221626702624256</v>
      </c>
      <c r="K2155" s="9"/>
      <c r="L2155" s="9"/>
      <c r="M2155" s="9"/>
    </row>
    <row r="2156" spans="1:13" x14ac:dyDescent="0.25">
      <c r="A2156" s="5">
        <v>74.283333333038414</v>
      </c>
      <c r="B2156" s="5">
        <v>0.82306026633461893</v>
      </c>
      <c r="C2156" s="5">
        <v>0.16500358974358975</v>
      </c>
      <c r="D2156" s="9">
        <v>2357.8826001515627</v>
      </c>
      <c r="E2156">
        <v>1234.419736111111</v>
      </c>
      <c r="F2156" s="9">
        <f t="shared" si="66"/>
        <v>1.3897750765395541E-2</v>
      </c>
      <c r="G2156" s="9">
        <f t="shared" si="67"/>
        <v>3.889775076539554E-2</v>
      </c>
      <c r="H2156" s="9">
        <f>E2156-$E$2</f>
        <v>942.26283333333322</v>
      </c>
      <c r="I2156" s="9">
        <f>IF(H2156=0,Sheet1!$S$1,((D2156-C2156*$Q$2-1420*C2156-H2156*B2156*$Q$1-C2156*H2156*$Q$1)/(H2156*G2156)))</f>
        <v>25.858100192163278</v>
      </c>
      <c r="J2156" s="9">
        <f>I2156/(Sheet1!$S$4*SQRT(Sheet1!$S$5))</f>
        <v>13.232364898026429</v>
      </c>
      <c r="K2156" s="9"/>
      <c r="L2156" s="9"/>
      <c r="M2156" s="9"/>
    </row>
    <row r="2157" spans="1:13" x14ac:dyDescent="0.25">
      <c r="A2157" s="5">
        <v>74.316666663686433</v>
      </c>
      <c r="B2157" s="5">
        <v>0.82210715156645908</v>
      </c>
      <c r="C2157" s="5">
        <v>0.16484358974358973</v>
      </c>
      <c r="D2157" s="9">
        <v>2358.0344956772606</v>
      </c>
      <c r="E2157">
        <v>1228.724914351852</v>
      </c>
      <c r="F2157" s="9">
        <f t="shared" si="66"/>
        <v>1.3725042162761361E-2</v>
      </c>
      <c r="G2157" s="9">
        <f t="shared" si="67"/>
        <v>3.8725042162761361E-2</v>
      </c>
      <c r="H2157" s="9">
        <f>E2157-$E$2</f>
        <v>936.56801157407426</v>
      </c>
      <c r="I2157" s="9">
        <f>IF(H2157=0,Sheet1!$S$1,((D2157-C2157*$Q$2-1420*C2157-H2157*B2157*$Q$1-C2157*H2157*$Q$1)/(H2157*G2157)))</f>
        <v>26.343053033739871</v>
      </c>
      <c r="J2157" s="9">
        <f>I2157/(Sheet1!$S$4*SQRT(Sheet1!$S$5))</f>
        <v>13.480529802268739</v>
      </c>
      <c r="K2157" s="9"/>
      <c r="L2157" s="9"/>
      <c r="M2157" s="9"/>
    </row>
    <row r="2158" spans="1:13" x14ac:dyDescent="0.25">
      <c r="A2158" s="5">
        <v>74.350000004811832</v>
      </c>
      <c r="B2158" s="5">
        <v>0.8210939877745187</v>
      </c>
      <c r="C2158" s="5">
        <v>0.16714615384615383</v>
      </c>
      <c r="D2158" s="9">
        <v>2354.3181978273178</v>
      </c>
      <c r="E2158">
        <v>1241.1095231481481</v>
      </c>
      <c r="F2158" s="9">
        <f t="shared" si="66"/>
        <v>1.4102510332358022E-2</v>
      </c>
      <c r="G2158" s="9">
        <f t="shared" si="67"/>
        <v>3.9102510332358023E-2</v>
      </c>
      <c r="H2158" s="9">
        <f>E2158-$E$2</f>
        <v>948.95262037037037</v>
      </c>
      <c r="I2158" s="9">
        <f>IF(H2158=0,Sheet1!$S$1,((D2158-C2158*$Q$2-1420*C2158-H2158*B2158*$Q$1-C2158*H2158*$Q$1)/(H2158*G2158)))</f>
        <v>25.104729780261223</v>
      </c>
      <c r="J2158" s="9">
        <f>I2158/(Sheet1!$S$4*SQRT(Sheet1!$S$5))</f>
        <v>12.84684267792591</v>
      </c>
      <c r="K2158" s="9"/>
      <c r="L2158" s="9"/>
      <c r="M2158" s="9"/>
    </row>
    <row r="2159" spans="1:13" x14ac:dyDescent="0.25">
      <c r="A2159" s="5">
        <v>74.400000006022552</v>
      </c>
      <c r="B2159" s="5">
        <v>0.81952452277383903</v>
      </c>
      <c r="C2159" s="5">
        <v>0.16845589743589742</v>
      </c>
      <c r="D2159" s="9">
        <v>2350.8580232932991</v>
      </c>
      <c r="E2159">
        <v>1240.1950370370369</v>
      </c>
      <c r="F2159" s="9">
        <f t="shared" si="66"/>
        <v>1.4074399983279529E-2</v>
      </c>
      <c r="G2159" s="9">
        <f t="shared" si="67"/>
        <v>3.907439998327953E-2</v>
      </c>
      <c r="H2159" s="9">
        <f>E2159-$E$2</f>
        <v>948.0381342592591</v>
      </c>
      <c r="I2159" s="9">
        <f>IF(H2159=0,Sheet1!$S$1,((D2159-C2159*$Q$2-1420*C2159-H2159*B2159*$Q$1-C2159*H2159*$Q$1)/(H2159*G2159)))</f>
        <v>24.997672614676709</v>
      </c>
      <c r="J2159" s="9">
        <f>I2159/(Sheet1!$S$4*SQRT(Sheet1!$S$5))</f>
        <v>12.792058317534574</v>
      </c>
      <c r="K2159" s="9"/>
      <c r="L2159" s="9"/>
      <c r="M2159" s="9"/>
    </row>
    <row r="2160" spans="1:13" x14ac:dyDescent="0.25">
      <c r="A2160" s="5">
        <v>74.433333336670572</v>
      </c>
      <c r="B2160" s="5">
        <v>0.81846793782459992</v>
      </c>
      <c r="C2160" s="5">
        <v>0.16845589743589742</v>
      </c>
      <c r="D2160" s="9">
        <v>2352.3864061523382</v>
      </c>
      <c r="E2160">
        <v>1240.1950370370369</v>
      </c>
      <c r="F2160" s="9">
        <f t="shared" si="66"/>
        <v>1.4074399983279529E-2</v>
      </c>
      <c r="G2160" s="9">
        <f t="shared" si="67"/>
        <v>3.907439998327953E-2</v>
      </c>
      <c r="H2160" s="9">
        <f>E2160-$E$2</f>
        <v>948.0381342592591</v>
      </c>
      <c r="I2160" s="9">
        <f>IF(H2160=0,Sheet1!$S$1,((D2160-C2160*$Q$2-1420*C2160-H2160*B2160*$Q$1-C2160*H2160*$Q$1)/(H2160*G2160)))</f>
        <v>25.067810251651242</v>
      </c>
      <c r="J2160" s="9">
        <f>I2160/(Sheet1!$S$4*SQRT(Sheet1!$S$5))</f>
        <v>12.827949848568768</v>
      </c>
      <c r="K2160" s="9"/>
      <c r="L2160" s="9"/>
      <c r="M2160" s="9"/>
    </row>
    <row r="2161" spans="1:13" x14ac:dyDescent="0.25">
      <c r="A2161" s="5">
        <v>74.466666667318592</v>
      </c>
      <c r="B2161" s="5">
        <v>0.81741281169825319</v>
      </c>
      <c r="C2161" s="5">
        <v>0.16834871794871795</v>
      </c>
      <c r="D2161" s="9">
        <v>2352.0479071047953</v>
      </c>
      <c r="E2161">
        <v>1221.629662037037</v>
      </c>
      <c r="F2161" s="9">
        <f t="shared" si="66"/>
        <v>1.3511907477083295E-2</v>
      </c>
      <c r="G2161" s="9">
        <f t="shared" si="67"/>
        <v>3.8511907477083294E-2</v>
      </c>
      <c r="H2161" s="9">
        <f>E2161-$E$2</f>
        <v>929.47275925925919</v>
      </c>
      <c r="I2161" s="9">
        <f>IF(H2161=0,Sheet1!$S$1,((D2161-C2161*$Q$2-1420*C2161-H2161*B2161*$Q$1-C2161*H2161*$Q$1)/(H2161*G2161)))</f>
        <v>26.51895630901608</v>
      </c>
      <c r="J2161" s="9">
        <f>I2161/(Sheet1!$S$4*SQRT(Sheet1!$S$5))</f>
        <v>13.570544780473449</v>
      </c>
      <c r="K2161" s="9"/>
      <c r="L2161" s="9"/>
      <c r="M2161" s="9"/>
    </row>
    <row r="2162" spans="1:13" x14ac:dyDescent="0.25">
      <c r="A2162" s="5">
        <v>74.499999997966611</v>
      </c>
      <c r="B2162" s="5">
        <v>0.81635487662637696</v>
      </c>
      <c r="C2162" s="5">
        <v>0.16834871794871795</v>
      </c>
      <c r="D2162" s="9">
        <v>2346.0651120636958</v>
      </c>
      <c r="E2162">
        <v>1221.629662037037</v>
      </c>
      <c r="F2162" s="9">
        <f t="shared" si="66"/>
        <v>1.3511907477083295E-2</v>
      </c>
      <c r="G2162" s="9">
        <f t="shared" si="67"/>
        <v>3.8511907477083294E-2</v>
      </c>
      <c r="H2162" s="9">
        <f>E2162-$E$2</f>
        <v>929.47275925925919</v>
      </c>
      <c r="I2162" s="9">
        <f>IF(H2162=0,Sheet1!$S$1,((D2162-C2162*$Q$2-1420*C2162-H2162*B2162*$Q$1-C2162*H2162*$Q$1)/(H2162*G2162)))</f>
        <v>26.381157695468577</v>
      </c>
      <c r="J2162" s="9">
        <f>I2162/(Sheet1!$S$4*SQRT(Sheet1!$S$5))</f>
        <v>13.500029099764033</v>
      </c>
      <c r="K2162" s="9"/>
      <c r="L2162" s="9"/>
      <c r="M2162" s="9"/>
    </row>
    <row r="2163" spans="1:13" x14ac:dyDescent="0.25">
      <c r="A2163" s="5">
        <v>74.549999999177331</v>
      </c>
      <c r="B2163" s="5">
        <v>0.81473972749022194</v>
      </c>
      <c r="C2163" s="5">
        <v>0.16712666666666665</v>
      </c>
      <c r="D2163" s="9">
        <v>2343.3555148568944</v>
      </c>
      <c r="E2163">
        <v>1225.6180879629628</v>
      </c>
      <c r="F2163" s="9">
        <f t="shared" si="66"/>
        <v>1.3631437384082181E-2</v>
      </c>
      <c r="G2163" s="9">
        <f t="shared" si="67"/>
        <v>3.863143738408218E-2</v>
      </c>
      <c r="H2163" s="9">
        <f>E2163-$E$2</f>
        <v>933.46118518518506</v>
      </c>
      <c r="I2163" s="9">
        <f>IF(H2163=0,Sheet1!$S$1,((D2163-C2163*$Q$2-1420*C2163-H2163*B2163*$Q$1-C2163*H2163*$Q$1)/(H2163*G2163)))</f>
        <v>26.159540816387132</v>
      </c>
      <c r="J2163" s="9">
        <f>I2163/(Sheet1!$S$4*SQRT(Sheet1!$S$5))</f>
        <v>13.386621100345105</v>
      </c>
      <c r="K2163" s="9"/>
      <c r="L2163" s="9"/>
      <c r="M2163" s="9"/>
    </row>
    <row r="2164" spans="1:13" x14ac:dyDescent="0.25">
      <c r="A2164" s="5">
        <v>74.583333329825351</v>
      </c>
      <c r="B2164" s="5">
        <v>0.81364688684130104</v>
      </c>
      <c r="C2164" s="5">
        <v>0.16603282051282051</v>
      </c>
      <c r="D2164" s="9">
        <v>2341.0677606267204</v>
      </c>
      <c r="E2164">
        <v>1226.2275324074074</v>
      </c>
      <c r="F2164" s="9">
        <f t="shared" si="66"/>
        <v>1.364976491473403E-2</v>
      </c>
      <c r="G2164" s="9">
        <f t="shared" si="67"/>
        <v>3.8649764914734028E-2</v>
      </c>
      <c r="H2164" s="9">
        <f>E2164-$E$2</f>
        <v>934.07062962962959</v>
      </c>
      <c r="I2164" s="9">
        <f>IF(H2164=0,Sheet1!$S$1,((D2164-C2164*$Q$2-1420*C2164-H2164*B2164*$Q$1-C2164*H2164*$Q$1)/(H2164*G2164)))</f>
        <v>26.185781812454579</v>
      </c>
      <c r="J2164" s="9">
        <f>I2164/(Sheet1!$S$4*SQRT(Sheet1!$S$5))</f>
        <v>13.400049404538827</v>
      </c>
      <c r="K2164" s="9"/>
      <c r="L2164" s="9"/>
      <c r="M2164" s="9"/>
    </row>
    <row r="2165" spans="1:13" x14ac:dyDescent="0.25">
      <c r="A2165" s="5">
        <v>74.61666667095075</v>
      </c>
      <c r="B2165" s="5">
        <v>0.81255682216724212</v>
      </c>
      <c r="C2165" s="5">
        <v>0.16713282051282052</v>
      </c>
      <c r="D2165" s="9">
        <v>2335.6058426191062</v>
      </c>
      <c r="E2165">
        <v>1226.7670694444446</v>
      </c>
      <c r="F2165" s="9">
        <f t="shared" si="66"/>
        <v>1.3666004102849067E-2</v>
      </c>
      <c r="G2165" s="9">
        <f t="shared" si="67"/>
        <v>3.8666004102849066E-2</v>
      </c>
      <c r="H2165" s="9">
        <f>E2165-$E$2</f>
        <v>934.61016666666683</v>
      </c>
      <c r="I2165" s="9">
        <f>IF(H2165=0,Sheet1!$S$1,((D2165-C2165*$Q$2-1420*C2165-H2165*B2165*$Q$1-C2165*H2165*$Q$1)/(H2165*G2165)))</f>
        <v>25.915929305801839</v>
      </c>
      <c r="J2165" s="9">
        <f>I2165/(Sheet1!$S$4*SQRT(Sheet1!$S$5))</f>
        <v>13.261957788753444</v>
      </c>
      <c r="K2165" s="9"/>
      <c r="L2165" s="9"/>
      <c r="M2165" s="9"/>
    </row>
    <row r="2166" spans="1:13" x14ac:dyDescent="0.25">
      <c r="A2166" s="5">
        <v>74.650000001598769</v>
      </c>
      <c r="B2166" s="5">
        <v>0.8112234351912524</v>
      </c>
      <c r="C2166" s="5">
        <v>0.1681251282051282</v>
      </c>
      <c r="D2166" s="9">
        <v>2335.9835391291272</v>
      </c>
      <c r="E2166">
        <v>1239.0866574074073</v>
      </c>
      <c r="F2166" s="9">
        <f t="shared" si="66"/>
        <v>1.4040380532709184E-2</v>
      </c>
      <c r="G2166" s="9">
        <f t="shared" si="67"/>
        <v>3.9040380532709182E-2</v>
      </c>
      <c r="H2166" s="9">
        <f>E2166-$E$2</f>
        <v>946.92975462962954</v>
      </c>
      <c r="I2166" s="9">
        <f>IF(H2166=0,Sheet1!$S$1,((D2166-C2166*$Q$2-1420*C2166-H2166*B2166*$Q$1-C2166*H2166*$Q$1)/(H2166*G2166)))</f>
        <v>24.936703411778332</v>
      </c>
      <c r="J2166" s="9">
        <f>I2166/(Sheet1!$S$4*SQRT(Sheet1!$S$5))</f>
        <v>12.760858549017255</v>
      </c>
      <c r="K2166" s="9"/>
      <c r="L2166" s="9"/>
      <c r="M2166" s="9"/>
    </row>
    <row r="2167" spans="1:13" x14ac:dyDescent="0.25">
      <c r="A2167" s="5">
        <v>74.683333332246789</v>
      </c>
      <c r="B2167" s="5">
        <v>0.81044686495938312</v>
      </c>
      <c r="C2167" s="5">
        <v>0.1681251282051282</v>
      </c>
      <c r="D2167" s="9">
        <v>2333.9682243352581</v>
      </c>
      <c r="E2167">
        <v>1239.0866574074073</v>
      </c>
      <c r="F2167" s="9">
        <f t="shared" si="66"/>
        <v>1.4040380532709184E-2</v>
      </c>
      <c r="G2167" s="9">
        <f t="shared" si="67"/>
        <v>3.9040380532709182E-2</v>
      </c>
      <c r="H2167" s="9">
        <f>E2167-$E$2</f>
        <v>946.92975462962954</v>
      </c>
      <c r="I2167" s="9">
        <f>IF(H2167=0,Sheet1!$S$1,((D2167-C2167*$Q$2-1420*C2167-H2167*B2167*$Q$1-C2167*H2167*$Q$1)/(H2167*G2167)))</f>
        <v>24.90343311151042</v>
      </c>
      <c r="J2167" s="9">
        <f>I2167/(Sheet1!$S$4*SQRT(Sheet1!$S$5))</f>
        <v>12.743833139178935</v>
      </c>
      <c r="K2167" s="9"/>
      <c r="L2167" s="9"/>
      <c r="M2167" s="9"/>
    </row>
    <row r="2168" spans="1:13" x14ac:dyDescent="0.25">
      <c r="A2168" s="5">
        <v>74.733333333457509</v>
      </c>
      <c r="B2168" s="5">
        <v>0.80891581757763042</v>
      </c>
      <c r="C2168" s="5">
        <v>0.16759692307692306</v>
      </c>
      <c r="D2168" s="9">
        <v>2331.3105043240671</v>
      </c>
      <c r="E2168">
        <v>1238.2499328703702</v>
      </c>
      <c r="F2168" s="9">
        <f t="shared" si="66"/>
        <v>1.4014735962341705E-2</v>
      </c>
      <c r="G2168" s="9">
        <f t="shared" si="67"/>
        <v>3.9014735962341708E-2</v>
      </c>
      <c r="H2168" s="9">
        <f>E2168-$E$2</f>
        <v>946.09303009259247</v>
      </c>
      <c r="I2168" s="9">
        <f>IF(H2168=0,Sheet1!$S$1,((D2168-C2168*$Q$2-1420*C2168-H2168*B2168*$Q$1-C2168*H2168*$Q$1)/(H2168*G2168)))</f>
        <v>24.985961780264066</v>
      </c>
      <c r="J2168" s="9">
        <f>I2168/(Sheet1!$S$4*SQRT(Sheet1!$S$5))</f>
        <v>12.786065532563642</v>
      </c>
      <c r="K2168" s="9"/>
      <c r="L2168" s="9"/>
      <c r="M2168" s="9"/>
    </row>
    <row r="2169" spans="1:13" x14ac:dyDescent="0.25">
      <c r="A2169" s="5">
        <v>74.766666664105529</v>
      </c>
      <c r="B2169" s="5">
        <v>0.80790128455523225</v>
      </c>
      <c r="C2169" s="5">
        <v>0.16839846153846152</v>
      </c>
      <c r="D2169" s="9">
        <v>2326.6862086934771</v>
      </c>
      <c r="E2169">
        <v>1238.2754953703702</v>
      </c>
      <c r="F2169" s="9">
        <f t="shared" si="66"/>
        <v>1.4015518950357962E-2</v>
      </c>
      <c r="G2169" s="9">
        <f t="shared" si="67"/>
        <v>3.9015518950357965E-2</v>
      </c>
      <c r="H2169" s="9">
        <f>E2169-$E$2</f>
        <v>946.11859259259245</v>
      </c>
      <c r="I2169" s="9">
        <f>IF(H2169=0,Sheet1!$S$1,((D2169-C2169*$Q$2-1420*C2169-H2169*B2169*$Q$1-C2169*H2169*$Q$1)/(H2169*G2169)))</f>
        <v>24.809899553545897</v>
      </c>
      <c r="J2169" s="9">
        <f>I2169/(Sheet1!$S$4*SQRT(Sheet1!$S$5))</f>
        <v>12.695969214141922</v>
      </c>
      <c r="K2169" s="9"/>
      <c r="L2169" s="9"/>
      <c r="M2169" s="9"/>
    </row>
    <row r="2170" spans="1:13" x14ac:dyDescent="0.25">
      <c r="A2170" s="5">
        <v>74.800000005230928</v>
      </c>
      <c r="B2170" s="5">
        <v>0.80688621846935205</v>
      </c>
      <c r="C2170" s="5">
        <v>0.16677282051282052</v>
      </c>
      <c r="D2170" s="9">
        <v>2329.0526028992163</v>
      </c>
      <c r="E2170">
        <v>1240.2604930555558</v>
      </c>
      <c r="F2170" s="9">
        <f t="shared" si="66"/>
        <v>1.4076410768940678E-2</v>
      </c>
      <c r="G2170" s="9">
        <f t="shared" si="67"/>
        <v>3.9076410768940681E-2</v>
      </c>
      <c r="H2170" s="9">
        <f>E2170-$E$2</f>
        <v>948.10359027777804</v>
      </c>
      <c r="I2170" s="9">
        <f>IF(H2170=0,Sheet1!$S$1,((D2170-C2170*$Q$2-1420*C2170-H2170*B2170*$Q$1-C2170*H2170*$Q$1)/(H2170*G2170)))</f>
        <v>24.91013171426652</v>
      </c>
      <c r="J2170" s="9">
        <f>I2170/(Sheet1!$S$4*SQRT(Sheet1!$S$5))</f>
        <v>12.747261014982529</v>
      </c>
      <c r="K2170" s="9"/>
      <c r="L2170" s="9"/>
      <c r="M2170" s="9"/>
    </row>
    <row r="2171" spans="1:13" x14ac:dyDescent="0.25">
      <c r="A2171" s="5">
        <v>74.833333335878947</v>
      </c>
      <c r="B2171" s="5">
        <v>0.80586641101751155</v>
      </c>
      <c r="C2171" s="5">
        <v>0.16677282051282052</v>
      </c>
      <c r="D2171" s="9">
        <v>2323.6670699627462</v>
      </c>
      <c r="E2171">
        <v>1240.2604930555558</v>
      </c>
      <c r="F2171" s="9">
        <f t="shared" si="66"/>
        <v>1.4076410768940678E-2</v>
      </c>
      <c r="G2171" s="9">
        <f t="shared" si="67"/>
        <v>3.9076410768940681E-2</v>
      </c>
      <c r="H2171" s="9">
        <f>E2171-$E$2</f>
        <v>948.10359027777804</v>
      </c>
      <c r="I2171" s="9">
        <f>IF(H2171=0,Sheet1!$S$1,((D2171-C2171*$Q$2-1420*C2171-H2171*B2171*$Q$1-C2171*H2171*$Q$1)/(H2171*G2171)))</f>
        <v>24.792639683534659</v>
      </c>
      <c r="J2171" s="9">
        <f>I2171/(Sheet1!$S$4*SQRT(Sheet1!$S$5))</f>
        <v>12.687136821337194</v>
      </c>
      <c r="K2171" s="9"/>
      <c r="L2171" s="9"/>
      <c r="M2171" s="9"/>
    </row>
    <row r="2172" spans="1:13" x14ac:dyDescent="0.25">
      <c r="A2172" s="5">
        <v>74.866666666526967</v>
      </c>
      <c r="B2172" s="5">
        <v>0.80483594913293033</v>
      </c>
      <c r="C2172" s="5">
        <v>0.16698153846153846</v>
      </c>
      <c r="D2172" s="9">
        <v>2320.8620844276634</v>
      </c>
      <c r="E2172">
        <v>1248.099085648148</v>
      </c>
      <c r="F2172" s="9">
        <f t="shared" si="66"/>
        <v>1.4318621245975344E-2</v>
      </c>
      <c r="G2172" s="9">
        <f t="shared" si="67"/>
        <v>3.9318621245975349E-2</v>
      </c>
      <c r="H2172" s="9">
        <f>E2172-$E$2</f>
        <v>955.94218287037029</v>
      </c>
      <c r="I2172" s="9">
        <f>IF(H2172=0,Sheet1!$S$1,((D2172-C2172*$Q$2-1420*C2172-H2172*B2172*$Q$1-C2172*H2172*$Q$1)/(H2172*G2172)))</f>
        <v>24.154931324592891</v>
      </c>
      <c r="J2172" s="9">
        <f>I2172/(Sheet1!$S$4*SQRT(Sheet1!$S$5))</f>
        <v>12.360802340407444</v>
      </c>
      <c r="K2172" s="9"/>
      <c r="L2172" s="9"/>
      <c r="M2172" s="9"/>
    </row>
    <row r="2173" spans="1:13" x14ac:dyDescent="0.25">
      <c r="A2173" s="5">
        <v>74.916666667737687</v>
      </c>
      <c r="B2173" s="5">
        <v>0.80325752877316869</v>
      </c>
      <c r="C2173" s="5">
        <v>0.16682461538461538</v>
      </c>
      <c r="D2173" s="9">
        <v>2317.3086269366136</v>
      </c>
      <c r="E2173">
        <v>1236.6940601851852</v>
      </c>
      <c r="F2173" s="9">
        <f t="shared" si="66"/>
        <v>1.3967134905364048E-2</v>
      </c>
      <c r="G2173" s="9">
        <f t="shared" si="67"/>
        <v>3.8967134905364048E-2</v>
      </c>
      <c r="H2173" s="9">
        <f>E2173-$E$2</f>
        <v>944.53715740740745</v>
      </c>
      <c r="I2173" s="9">
        <f>IF(H2173=0,Sheet1!$S$1,((D2173-C2173*$Q$2-1420*C2173-H2173*B2173*$Q$1-C2173*H2173*$Q$1)/(H2173*G2173)))</f>
        <v>24.950479347468978</v>
      </c>
      <c r="J2173" s="9">
        <f>I2173/(Sheet1!$S$4*SQRT(Sheet1!$S$5))</f>
        <v>12.767908108208212</v>
      </c>
      <c r="K2173" s="9"/>
      <c r="L2173" s="9"/>
      <c r="M2173" s="9"/>
    </row>
    <row r="2174" spans="1:13" x14ac:dyDescent="0.25">
      <c r="A2174" s="5">
        <v>74.949999998385707</v>
      </c>
      <c r="B2174" s="5">
        <v>0.80217692433643872</v>
      </c>
      <c r="C2174" s="5">
        <v>0.16682461538461538</v>
      </c>
      <c r="D2174" s="9">
        <v>2318.0021570256749</v>
      </c>
      <c r="E2174">
        <v>1236.6940601851852</v>
      </c>
      <c r="F2174" s="9">
        <f t="shared" si="66"/>
        <v>1.3967134905364048E-2</v>
      </c>
      <c r="G2174" s="9">
        <f t="shared" si="67"/>
        <v>3.8967134905364048E-2</v>
      </c>
      <c r="H2174" s="9">
        <f>E2174-$E$2</f>
        <v>944.53715740740745</v>
      </c>
      <c r="I2174" s="9">
        <f>IF(H2174=0,Sheet1!$S$1,((D2174-C2174*$Q$2-1420*C2174-H2174*B2174*$Q$1-C2174*H2174*$Q$1)/(H2174*G2174)))</f>
        <v>24.998939144177388</v>
      </c>
      <c r="J2174" s="9">
        <f>I2174/(Sheet1!$S$4*SQRT(Sheet1!$S$5))</f>
        <v>12.792706438641019</v>
      </c>
      <c r="K2174" s="9"/>
      <c r="L2174" s="9"/>
      <c r="M2174" s="9"/>
    </row>
    <row r="2175" spans="1:13" x14ac:dyDescent="0.25">
      <c r="A2175" s="5">
        <v>74.983333339511105</v>
      </c>
      <c r="B2175" s="5">
        <v>0.80106802877742633</v>
      </c>
      <c r="C2175" s="5">
        <v>0.16589794871794872</v>
      </c>
      <c r="D2175" s="9">
        <v>2314.9307757832535</v>
      </c>
      <c r="E2175">
        <v>1231.8391828703702</v>
      </c>
      <c r="F2175" s="9">
        <f t="shared" si="66"/>
        <v>1.3819307952990049E-2</v>
      </c>
      <c r="G2175" s="9">
        <f t="shared" si="67"/>
        <v>3.8819307952990052E-2</v>
      </c>
      <c r="H2175" s="9">
        <f>E2175-$E$2</f>
        <v>939.68228009259246</v>
      </c>
      <c r="I2175" s="9">
        <f>IF(H2175=0,Sheet1!$S$1,((D2175-C2175*$Q$2-1420*C2175-H2175*B2175*$Q$1-C2175*H2175*$Q$1)/(H2175*G2175)))</f>
        <v>25.397342355604916</v>
      </c>
      <c r="J2175" s="9">
        <f>I2175/(Sheet1!$S$4*SQRT(Sheet1!$S$5))</f>
        <v>12.996581303034667</v>
      </c>
      <c r="K2175" s="9"/>
      <c r="L2175" s="9"/>
      <c r="M2175" s="9"/>
    </row>
    <row r="2176" spans="1:13" x14ac:dyDescent="0.25">
      <c r="A2176" s="5">
        <v>75.016666670159125</v>
      </c>
      <c r="B2176" s="5">
        <v>0.79994156418105389</v>
      </c>
      <c r="C2176" s="5">
        <v>0.16738871794871796</v>
      </c>
      <c r="D2176" s="9">
        <v>2304.1973469916575</v>
      </c>
      <c r="E2176">
        <v>1230.7264120370371</v>
      </c>
      <c r="F2176" s="9">
        <f t="shared" si="66"/>
        <v>1.3785575217092802E-2</v>
      </c>
      <c r="G2176" s="9">
        <f t="shared" si="67"/>
        <v>3.8785575217092805E-2</v>
      </c>
      <c r="H2176" s="9">
        <f>E2176-$E$2</f>
        <v>938.56950925925935</v>
      </c>
      <c r="I2176" s="9">
        <f>IF(H2176=0,Sheet1!$S$1,((D2176-C2176*$Q$2-1420*C2176-H2176*B2176*$Q$1-C2176*H2176*$Q$1)/(H2176*G2176)))</f>
        <v>25.073056039729384</v>
      </c>
      <c r="J2176" s="9">
        <f>I2176/(Sheet1!$S$4*SQRT(Sheet1!$S$5))</f>
        <v>12.830634275557289</v>
      </c>
      <c r="K2176" s="9"/>
      <c r="L2176" s="9"/>
      <c r="M2176" s="9"/>
    </row>
    <row r="2177" spans="1:13" x14ac:dyDescent="0.25">
      <c r="A2177" s="5">
        <v>75.050000000807145</v>
      </c>
      <c r="B2177" s="5">
        <v>0.79884024387034636</v>
      </c>
      <c r="C2177" s="5">
        <v>0.16554974358974359</v>
      </c>
      <c r="D2177" s="9">
        <v>2305.7975635468551</v>
      </c>
      <c r="E2177">
        <v>1231.1596018518519</v>
      </c>
      <c r="F2177" s="9">
        <f t="shared" si="66"/>
        <v>1.3798700361785359E-2</v>
      </c>
      <c r="G2177" s="9">
        <f t="shared" si="67"/>
        <v>3.8798700361785357E-2</v>
      </c>
      <c r="H2177" s="9">
        <f>E2177-$E$2</f>
        <v>939.00269907407414</v>
      </c>
      <c r="I2177" s="9">
        <f>IF(H2177=0,Sheet1!$S$1,((D2177-C2177*$Q$2-1420*C2177-H2177*B2177*$Q$1-C2177*H2177*$Q$1)/(H2177*G2177)))</f>
        <v>25.292788436767101</v>
      </c>
      <c r="J2177" s="9">
        <f>I2177/(Sheet1!$S$4*SQRT(Sheet1!$S$5))</f>
        <v>12.943077929031965</v>
      </c>
      <c r="K2177" s="9"/>
      <c r="L2177" s="9"/>
      <c r="M2177" s="9"/>
    </row>
    <row r="2178" spans="1:13" x14ac:dyDescent="0.25">
      <c r="A2178" s="5">
        <v>75.100000002017865</v>
      </c>
      <c r="B2178" s="5">
        <v>0.79732642013834476</v>
      </c>
      <c r="C2178" s="5">
        <v>0.16676615384615384</v>
      </c>
      <c r="D2178" s="9">
        <v>2297.6837894794703</v>
      </c>
      <c r="E2178">
        <v>1225.4671226851851</v>
      </c>
      <c r="F2178" s="9">
        <f t="shared" si="66"/>
        <v>1.3626900059931316E-2</v>
      </c>
      <c r="G2178" s="9">
        <f t="shared" si="67"/>
        <v>3.8626900059931316E-2</v>
      </c>
      <c r="H2178" s="9">
        <f>E2178-$E$2</f>
        <v>933.31021990740737</v>
      </c>
      <c r="I2178" s="9">
        <f>IF(H2178=0,Sheet1!$S$1,((D2178-C2178*$Q$2-1420*C2178-H2178*B2178*$Q$1-C2178*H2178*$Q$1)/(H2178*G2178)))</f>
        <v>25.420999094017176</v>
      </c>
      <c r="J2178" s="9">
        <f>I2178/(Sheet1!$S$4*SQRT(Sheet1!$S$5))</f>
        <v>13.008687165129789</v>
      </c>
      <c r="K2178" s="9"/>
      <c r="L2178" s="9"/>
      <c r="M2178" s="9"/>
    </row>
    <row r="2179" spans="1:13" x14ac:dyDescent="0.25">
      <c r="A2179" s="5">
        <v>75.133333332665885</v>
      </c>
      <c r="B2179" s="5">
        <v>0.79645241417083734</v>
      </c>
      <c r="C2179" s="5">
        <v>0.16676615384615384</v>
      </c>
      <c r="D2179" s="9">
        <v>2299.0383573394465</v>
      </c>
      <c r="E2179">
        <v>1225.4671226851851</v>
      </c>
      <c r="F2179" s="9">
        <f t="shared" ref="F2179:F2242" si="68">(0.0000000000567*$Q$4*(E2179^4-$Q$5^4))/(E2179-$Q$5)</f>
        <v>1.3626900059931316E-2</v>
      </c>
      <c r="G2179" s="9">
        <f t="shared" ref="G2179:G2242" si="69">F2179+$Q$3</f>
        <v>3.8626900059931316E-2</v>
      </c>
      <c r="H2179" s="9">
        <f>E2179-$E$2</f>
        <v>933.31021990740737</v>
      </c>
      <c r="I2179" s="9">
        <f>IF(H2179=0,Sheet1!$S$1,((D2179-C2179*$Q$2-1420*C2179-H2179*B2179*$Q$1-C2179*H2179*$Q$1)/(H2179*G2179)))</f>
        <v>25.482738374640768</v>
      </c>
      <c r="J2179" s="9">
        <f>I2179/(Sheet1!$S$4*SQRT(Sheet1!$S$5))</f>
        <v>13.040281005500187</v>
      </c>
      <c r="K2179" s="9"/>
      <c r="L2179" s="9"/>
      <c r="M2179" s="9"/>
    </row>
    <row r="2180" spans="1:13" x14ac:dyDescent="0.25">
      <c r="A2180" s="5">
        <v>75.166666663313904</v>
      </c>
      <c r="B2180" s="5">
        <v>0.7957093186557388</v>
      </c>
      <c r="C2180" s="5">
        <v>0.16671743589743587</v>
      </c>
      <c r="D2180" s="9">
        <v>2296.9751195124936</v>
      </c>
      <c r="E2180">
        <v>1224.9452708333333</v>
      </c>
      <c r="F2180" s="9">
        <f t="shared" si="68"/>
        <v>1.3611223481258322E-2</v>
      </c>
      <c r="G2180" s="9">
        <f t="shared" si="69"/>
        <v>3.8611223481258325E-2</v>
      </c>
      <c r="H2180" s="9">
        <f>E2180-$E$2</f>
        <v>932.78836805555557</v>
      </c>
      <c r="I2180" s="9">
        <f>IF(H2180=0,Sheet1!$S$1,((D2180-C2180*$Q$2-1420*C2180-H2180*B2180*$Q$1-C2180*H2180*$Q$1)/(H2180*G2180)))</f>
        <v>25.490276375782894</v>
      </c>
      <c r="J2180" s="9">
        <f>I2180/(Sheet1!$S$4*SQRT(Sheet1!$S$5))</f>
        <v>13.044138426616708</v>
      </c>
      <c r="K2180" s="9"/>
      <c r="L2180" s="9"/>
      <c r="M2180" s="9"/>
    </row>
    <row r="2181" spans="1:13" x14ac:dyDescent="0.25">
      <c r="A2181" s="5">
        <v>75.200000004439303</v>
      </c>
      <c r="B2181" s="5">
        <v>0.79510816929209105</v>
      </c>
      <c r="C2181" s="5">
        <v>0.16578358974358975</v>
      </c>
      <c r="D2181" s="9">
        <v>2302.4500555065119</v>
      </c>
      <c r="E2181">
        <v>1225.1240717592591</v>
      </c>
      <c r="F2181" s="9">
        <f t="shared" si="68"/>
        <v>1.3616593332983611E-2</v>
      </c>
      <c r="G2181" s="9">
        <f t="shared" si="69"/>
        <v>3.8616593332983611E-2</v>
      </c>
      <c r="H2181" s="9">
        <f>E2181-$E$2</f>
        <v>932.96716898148134</v>
      </c>
      <c r="I2181" s="9">
        <f>IF(H2181=0,Sheet1!$S$1,((D2181-C2181*$Q$2-1420*C2181-H2181*B2181*$Q$1-C2181*H2181*$Q$1)/(H2181*G2181)))</f>
        <v>25.736480503920198</v>
      </c>
      <c r="J2181" s="9">
        <f>I2181/(Sheet1!$S$4*SQRT(Sheet1!$S$5))</f>
        <v>13.170128458316741</v>
      </c>
      <c r="K2181" s="9"/>
      <c r="L2181" s="9"/>
      <c r="M2181" s="9"/>
    </row>
    <row r="2182" spans="1:13" x14ac:dyDescent="0.25">
      <c r="A2182" s="5">
        <v>75.233333335087323</v>
      </c>
      <c r="B2182" s="5">
        <v>0.79465254371612715</v>
      </c>
      <c r="C2182" s="5">
        <v>0.16578358974358975</v>
      </c>
      <c r="D2182" s="9">
        <v>2304.025886332573</v>
      </c>
      <c r="E2182">
        <v>1225.1240717592591</v>
      </c>
      <c r="F2182" s="9">
        <f t="shared" si="68"/>
        <v>1.3616593332983611E-2</v>
      </c>
      <c r="G2182" s="9">
        <f t="shared" si="69"/>
        <v>3.8616593332983611E-2</v>
      </c>
      <c r="H2182" s="9">
        <f>E2182-$E$2</f>
        <v>932.96716898148134</v>
      </c>
      <c r="I2182" s="9">
        <f>IF(H2182=0,Sheet1!$S$1,((D2182-C2182*$Q$2-1420*C2182-H2182*B2182*$Q$1-C2182*H2182*$Q$1)/(H2182*G2182)))</f>
        <v>25.792820557393437</v>
      </c>
      <c r="J2182" s="9">
        <f>I2182/(Sheet1!$S$4*SQRT(Sheet1!$S$5))</f>
        <v>13.198959352326431</v>
      </c>
      <c r="K2182" s="9"/>
      <c r="L2182" s="9"/>
      <c r="M2182" s="9"/>
    </row>
    <row r="2183" spans="1:13" x14ac:dyDescent="0.25">
      <c r="A2183" s="5">
        <v>75.283333336298043</v>
      </c>
      <c r="B2183" s="5">
        <v>0.79425070555883748</v>
      </c>
      <c r="C2183" s="5">
        <v>0.16389487179487178</v>
      </c>
      <c r="D2183" s="9">
        <v>2303.8169030554955</v>
      </c>
      <c r="E2183">
        <v>1224.9468287037037</v>
      </c>
      <c r="F2183" s="9">
        <f t="shared" si="68"/>
        <v>1.3611270261905097E-2</v>
      </c>
      <c r="G2183" s="9">
        <f t="shared" si="69"/>
        <v>3.8611270261905098E-2</v>
      </c>
      <c r="H2183" s="9">
        <f>E2183-$E$2</f>
        <v>932.7899259259259</v>
      </c>
      <c r="I2183" s="9">
        <f>IF(H2183=0,Sheet1!$S$1,((D2183-C2183*$Q$2-1420*C2183-H2183*B2183*$Q$1-C2183*H2183*$Q$1)/(H2183*G2183)))</f>
        <v>25.99603181463333</v>
      </c>
      <c r="J2183" s="9">
        <f>I2183/(Sheet1!$S$4*SQRT(Sheet1!$S$5))</f>
        <v>13.302948643388113</v>
      </c>
      <c r="K2183" s="9"/>
      <c r="L2183" s="9"/>
      <c r="M2183" s="9"/>
    </row>
    <row r="2184" spans="1:13" x14ac:dyDescent="0.25">
      <c r="A2184" s="5">
        <v>75.316666666946062</v>
      </c>
      <c r="B2184" s="5">
        <v>0.79418129262123771</v>
      </c>
      <c r="C2184" s="5">
        <v>0.16113128205128205</v>
      </c>
      <c r="D2184" s="9">
        <v>2311.2572436674764</v>
      </c>
      <c r="E2184">
        <v>1223.5099606481481</v>
      </c>
      <c r="F2184" s="9">
        <f t="shared" si="68"/>
        <v>1.3568169489899525E-2</v>
      </c>
      <c r="G2184" s="9">
        <f t="shared" si="69"/>
        <v>3.8568169489899523E-2</v>
      </c>
      <c r="H2184" s="9">
        <f>E2184-$E$2</f>
        <v>931.35305787037032</v>
      </c>
      <c r="I2184" s="9">
        <f>IF(H2184=0,Sheet1!$S$1,((D2184-C2184*$Q$2-1420*C2184-H2184*B2184*$Q$1-C2184*H2184*$Q$1)/(H2184*G2184)))</f>
        <v>26.585628428467615</v>
      </c>
      <c r="J2184" s="9">
        <f>I2184/(Sheet1!$S$4*SQRT(Sheet1!$S$5))</f>
        <v>13.604662902321198</v>
      </c>
      <c r="K2184" s="9"/>
      <c r="L2184" s="9"/>
      <c r="M2184" s="9"/>
    </row>
    <row r="2185" spans="1:13" x14ac:dyDescent="0.25">
      <c r="A2185" s="5">
        <v>75.349999997594082</v>
      </c>
      <c r="B2185" s="5">
        <v>0.79427171022032084</v>
      </c>
      <c r="C2185" s="5">
        <v>0.16113128205128205</v>
      </c>
      <c r="D2185" s="9">
        <v>2311.6271796608453</v>
      </c>
      <c r="E2185">
        <v>1223.5099606481481</v>
      </c>
      <c r="F2185" s="9">
        <f t="shared" si="68"/>
        <v>1.3568169489899525E-2</v>
      </c>
      <c r="G2185" s="9">
        <f t="shared" si="69"/>
        <v>3.8568169489899523E-2</v>
      </c>
      <c r="H2185" s="9">
        <f>E2185-$E$2</f>
        <v>931.35305787037032</v>
      </c>
      <c r="I2185" s="9">
        <f>IF(H2185=0,Sheet1!$S$1,((D2185-C2185*$Q$2-1420*C2185-H2185*B2185*$Q$1-C2185*H2185*$Q$1)/(H2185*G2185)))</f>
        <v>26.593423373250772</v>
      </c>
      <c r="J2185" s="9">
        <f>I2185/(Sheet1!$S$4*SQRT(Sheet1!$S$5))</f>
        <v>13.608651809200056</v>
      </c>
      <c r="K2185" s="9"/>
      <c r="L2185" s="9"/>
      <c r="M2185" s="9"/>
    </row>
    <row r="2186" spans="1:13" x14ac:dyDescent="0.25">
      <c r="A2186" s="5">
        <v>75.383333338719481</v>
      </c>
      <c r="B2186" s="5">
        <v>0.79451040263744266</v>
      </c>
      <c r="C2186" s="5">
        <v>0.16215179487179487</v>
      </c>
      <c r="D2186" s="9">
        <v>2308.4038853370444</v>
      </c>
      <c r="E2186">
        <v>1226.2015231481482</v>
      </c>
      <c r="F2186" s="9">
        <f t="shared" si="68"/>
        <v>1.3648982409334052E-2</v>
      </c>
      <c r="G2186" s="9">
        <f t="shared" si="69"/>
        <v>3.8648982409334051E-2</v>
      </c>
      <c r="H2186" s="9">
        <f>E2186-$E$2</f>
        <v>934.04462037037047</v>
      </c>
      <c r="I2186" s="9">
        <f>IF(H2186=0,Sheet1!$S$1,((D2186-C2186*$Q$2-1420*C2186-H2186*B2186*$Q$1-C2186*H2186*$Q$1)/(H2186*G2186)))</f>
        <v>26.189945934689778</v>
      </c>
      <c r="J2186" s="9">
        <f>I2186/(Sheet1!$S$4*SQRT(Sheet1!$S$5))</f>
        <v>13.402180310695377</v>
      </c>
      <c r="K2186" s="9"/>
      <c r="L2186" s="9"/>
      <c r="M2186" s="9"/>
    </row>
    <row r="2187" spans="1:13" x14ac:dyDescent="0.25">
      <c r="A2187" s="5">
        <v>75.416666669367501</v>
      </c>
      <c r="B2187" s="5">
        <v>0.7948775390119025</v>
      </c>
      <c r="C2187" s="5">
        <v>0.16393230769230768</v>
      </c>
      <c r="D2187" s="9">
        <v>2306.5046743622493</v>
      </c>
      <c r="E2187">
        <v>1228.0260300925927</v>
      </c>
      <c r="F2187" s="9">
        <f t="shared" si="68"/>
        <v>1.3703947753528871E-2</v>
      </c>
      <c r="G2187" s="9">
        <f t="shared" si="69"/>
        <v>3.8703947753528874E-2</v>
      </c>
      <c r="H2187" s="9">
        <f>E2187-$E$2</f>
        <v>935.86912731481493</v>
      </c>
      <c r="I2187" s="9">
        <f>IF(H2187=0,Sheet1!$S$1,((D2187-C2187*$Q$2-1420*C2187-H2187*B2187*$Q$1-C2187*H2187*$Q$1)/(H2187*G2187)))</f>
        <v>25.814734735912165</v>
      </c>
      <c r="J2187" s="9">
        <f>I2187/(Sheet1!$S$4*SQRT(Sheet1!$S$5))</f>
        <v>13.210173494295306</v>
      </c>
      <c r="K2187" s="9"/>
      <c r="L2187" s="9"/>
      <c r="M2187" s="9"/>
    </row>
    <row r="2188" spans="1:13" x14ac:dyDescent="0.25">
      <c r="A2188" s="5">
        <v>75.466666670578221</v>
      </c>
      <c r="B2188" s="5">
        <v>0.79563660947598436</v>
      </c>
      <c r="C2188" s="5">
        <v>0.16502102564102564</v>
      </c>
      <c r="D2188" s="9">
        <v>2301.8125337456854</v>
      </c>
      <c r="E2188">
        <v>1239.1601458333334</v>
      </c>
      <c r="F2188" s="9">
        <f t="shared" si="68"/>
        <v>1.4042634381444322E-2</v>
      </c>
      <c r="G2188" s="9">
        <f t="shared" si="69"/>
        <v>3.9042634381444327E-2</v>
      </c>
      <c r="H2188" s="9">
        <f>E2188-$E$2</f>
        <v>947.00324305555569</v>
      </c>
      <c r="I2188" s="9">
        <f>IF(H2188=0,Sheet1!$S$1,((D2188-C2188*$Q$2-1420*C2188-H2188*B2188*$Q$1-C2188*H2188*$Q$1)/(H2188*G2188)))</f>
        <v>24.729898393202106</v>
      </c>
      <c r="J2188" s="9">
        <f>I2188/(Sheet1!$S$4*SQRT(Sheet1!$S$5))</f>
        <v>12.655030222566069</v>
      </c>
      <c r="K2188" s="9"/>
      <c r="L2188" s="9"/>
      <c r="M2188" s="9"/>
    </row>
    <row r="2189" spans="1:13" x14ac:dyDescent="0.25">
      <c r="A2189" s="5">
        <v>75.50000000122624</v>
      </c>
      <c r="B2189" s="5">
        <v>0.79583523097491859</v>
      </c>
      <c r="C2189" s="5">
        <v>0.16389743589743588</v>
      </c>
      <c r="D2189" s="9">
        <v>2300.5642230396456</v>
      </c>
      <c r="E2189">
        <v>1236.7391898148148</v>
      </c>
      <c r="F2189" s="9">
        <f t="shared" si="68"/>
        <v>1.3968514074253801E-2</v>
      </c>
      <c r="G2189" s="9">
        <f t="shared" si="69"/>
        <v>3.89685140742538E-2</v>
      </c>
      <c r="H2189" s="9">
        <f>E2189-$E$2</f>
        <v>944.58228703703708</v>
      </c>
      <c r="I2189" s="9">
        <f>IF(H2189=0,Sheet1!$S$1,((D2189-C2189*$Q$2-1420*C2189-H2189*B2189*$Q$1-C2189*H2189*$Q$1)/(H2189*G2189)))</f>
        <v>24.976278689240868</v>
      </c>
      <c r="J2189" s="9">
        <f>I2189/(Sheet1!$S$4*SQRT(Sheet1!$S$5))</f>
        <v>12.781110404661455</v>
      </c>
      <c r="K2189" s="9"/>
      <c r="L2189" s="9"/>
      <c r="M2189" s="9"/>
    </row>
    <row r="2190" spans="1:13" x14ac:dyDescent="0.25">
      <c r="A2190" s="5">
        <v>75.53333333187426</v>
      </c>
      <c r="B2190" s="5">
        <v>0.79696308309516339</v>
      </c>
      <c r="C2190" s="5">
        <v>0.16389743589743588</v>
      </c>
      <c r="D2190" s="9">
        <v>2306.6283843943174</v>
      </c>
      <c r="E2190">
        <v>1236.7391898148148</v>
      </c>
      <c r="F2190" s="9">
        <f t="shared" si="68"/>
        <v>1.3968514074253801E-2</v>
      </c>
      <c r="G2190" s="9">
        <f t="shared" si="69"/>
        <v>3.89685140742538E-2</v>
      </c>
      <c r="H2190" s="9">
        <f>E2190-$E$2</f>
        <v>944.58228703703708</v>
      </c>
      <c r="I2190" s="9">
        <f>IF(H2190=0,Sheet1!$S$1,((D2190-C2190*$Q$2-1420*C2190-H2190*B2190*$Q$1-C2190*H2190*$Q$1)/(H2190*G2190)))</f>
        <v>25.110114782082867</v>
      </c>
      <c r="J2190" s="9">
        <f>I2190/(Sheet1!$S$4*SQRT(Sheet1!$S$5))</f>
        <v>12.849598344759551</v>
      </c>
      <c r="K2190" s="9"/>
      <c r="L2190" s="9"/>
      <c r="M2190" s="9"/>
    </row>
    <row r="2191" spans="1:13" x14ac:dyDescent="0.25">
      <c r="A2191" s="5">
        <v>75.566666672999659</v>
      </c>
      <c r="B2191" s="5">
        <v>0.79771996911157661</v>
      </c>
      <c r="C2191" s="5">
        <v>0.16384000000000001</v>
      </c>
      <c r="D2191" s="9">
        <v>2306.3580969328577</v>
      </c>
      <c r="E2191">
        <v>1243.0167106481481</v>
      </c>
      <c r="F2191" s="9">
        <f t="shared" si="68"/>
        <v>1.4161257775071538E-2</v>
      </c>
      <c r="G2191" s="9">
        <f t="shared" si="69"/>
        <v>3.916125777507154E-2</v>
      </c>
      <c r="H2191" s="9">
        <f>E2191-$E$2</f>
        <v>950.85980787037033</v>
      </c>
      <c r="I2191" s="9">
        <f>IF(H2191=0,Sheet1!$S$1,((D2191-C2191*$Q$2-1420*C2191-H2191*B2191*$Q$1-C2191*H2191*$Q$1)/(H2191*G2191)))</f>
        <v>24.626121191183486</v>
      </c>
      <c r="J2191" s="9">
        <f>I2191/(Sheet1!$S$4*SQRT(Sheet1!$S$5))</f>
        <v>12.601924317839829</v>
      </c>
      <c r="K2191" s="9"/>
      <c r="L2191" s="9"/>
      <c r="M2191" s="9"/>
    </row>
    <row r="2192" spans="1:13" x14ac:dyDescent="0.25">
      <c r="A2192" s="5">
        <v>75.600000003647679</v>
      </c>
      <c r="B2192" s="5">
        <v>0.79850800623078055</v>
      </c>
      <c r="C2192" s="5">
        <v>0.16318205128205129</v>
      </c>
      <c r="D2192" s="9">
        <v>2313.8747595983091</v>
      </c>
      <c r="E2192">
        <v>1246.5563750000001</v>
      </c>
      <c r="F2192" s="9">
        <f t="shared" si="68"/>
        <v>1.4270730230540391E-2</v>
      </c>
      <c r="G2192" s="9">
        <f t="shared" si="69"/>
        <v>3.9270730230540396E-2</v>
      </c>
      <c r="H2192" s="9">
        <f>E2192-$E$2</f>
        <v>954.39947222222236</v>
      </c>
      <c r="I2192" s="9">
        <f>IF(H2192=0,Sheet1!$S$1,((D2192-C2192*$Q$2-1420*C2192-H2192*B2192*$Q$1-C2192*H2192*$Q$1)/(H2192*G2192)))</f>
        <v>24.610659207257761</v>
      </c>
      <c r="J2192" s="9">
        <f>I2192/(Sheet1!$S$4*SQRT(Sheet1!$S$5))</f>
        <v>12.594011957232045</v>
      </c>
      <c r="K2192" s="9"/>
      <c r="L2192" s="9"/>
      <c r="M2192" s="9"/>
    </row>
    <row r="2193" spans="1:13" x14ac:dyDescent="0.25">
      <c r="A2193" s="5">
        <v>75.650000004858398</v>
      </c>
      <c r="B2193" s="5">
        <v>0.79972457073414527</v>
      </c>
      <c r="C2193" s="5">
        <v>0.16476205128205129</v>
      </c>
      <c r="D2193" s="9">
        <v>2312.0677849447497</v>
      </c>
      <c r="E2193">
        <v>1246.3291967592593</v>
      </c>
      <c r="F2193" s="9">
        <f t="shared" si="68"/>
        <v>1.4263687030692229E-2</v>
      </c>
      <c r="G2193" s="9">
        <f t="shared" si="69"/>
        <v>3.9263687030692232E-2</v>
      </c>
      <c r="H2193" s="9">
        <f>E2193-$E$2</f>
        <v>954.17229398148152</v>
      </c>
      <c r="I2193" s="9">
        <f>IF(H2193=0,Sheet1!$S$1,((D2193-C2193*$Q$2-1420*C2193-H2193*B2193*$Q$1-C2193*H2193*$Q$1)/(H2193*G2193)))</f>
        <v>24.396585079000218</v>
      </c>
      <c r="J2193" s="9">
        <f>I2193/(Sheet1!$S$4*SQRT(Sheet1!$S$5))</f>
        <v>12.48446380948416</v>
      </c>
      <c r="K2193" s="9"/>
      <c r="L2193" s="9"/>
      <c r="M2193" s="9"/>
    </row>
    <row r="2194" spans="1:13" x14ac:dyDescent="0.25">
      <c r="A2194" s="5">
        <v>75.683333335506418</v>
      </c>
      <c r="B2194" s="5">
        <v>0.80054586327785671</v>
      </c>
      <c r="C2194" s="5">
        <v>0.16476205128205129</v>
      </c>
      <c r="D2194" s="9">
        <v>2313.325342267105</v>
      </c>
      <c r="E2194">
        <v>1246.3291967592593</v>
      </c>
      <c r="F2194" s="9">
        <f t="shared" si="68"/>
        <v>1.4263687030692229E-2</v>
      </c>
      <c r="G2194" s="9">
        <f t="shared" si="69"/>
        <v>3.9263687030692232E-2</v>
      </c>
      <c r="H2194" s="9">
        <f>E2194-$E$2</f>
        <v>954.17229398148152</v>
      </c>
      <c r="I2194" s="9">
        <f>IF(H2194=0,Sheet1!$S$1,((D2194-C2194*$Q$2-1420*C2194-H2194*B2194*$Q$1-C2194*H2194*$Q$1)/(H2194*G2194)))</f>
        <v>24.407812139671449</v>
      </c>
      <c r="J2194" s="9">
        <f>I2194/(Sheet1!$S$4*SQRT(Sheet1!$S$5))</f>
        <v>12.490209032931745</v>
      </c>
      <c r="K2194" s="9"/>
      <c r="L2194" s="9"/>
      <c r="M2194" s="9"/>
    </row>
    <row r="2195" spans="1:13" x14ac:dyDescent="0.25">
      <c r="A2195" s="5">
        <v>75.716666666154438</v>
      </c>
      <c r="B2195" s="5">
        <v>0.80135576057529345</v>
      </c>
      <c r="C2195" s="5">
        <v>0.16698410256410257</v>
      </c>
      <c r="D2195" s="9">
        <v>2312.7761608789433</v>
      </c>
      <c r="E2195">
        <v>1249.4336458333332</v>
      </c>
      <c r="F2195" s="9">
        <f t="shared" si="68"/>
        <v>1.4360138389975512E-2</v>
      </c>
      <c r="G2195" s="9">
        <f t="shared" si="69"/>
        <v>3.9360138389975513E-2</v>
      </c>
      <c r="H2195" s="9">
        <f>E2195-$E$2</f>
        <v>957.27674305555547</v>
      </c>
      <c r="I2195" s="9">
        <f>IF(H2195=0,Sheet1!$S$1,((D2195-C2195*$Q$2-1420*C2195-H2195*B2195*$Q$1-C2195*H2195*$Q$1)/(H2195*G2195)))</f>
        <v>23.938638882717829</v>
      </c>
      <c r="J2195" s="9">
        <f>I2195/(Sheet1!$S$4*SQRT(Sheet1!$S$5))</f>
        <v>12.250119015093258</v>
      </c>
      <c r="K2195" s="9"/>
      <c r="L2195" s="9"/>
      <c r="M2195" s="9"/>
    </row>
    <row r="2196" spans="1:13" x14ac:dyDescent="0.25">
      <c r="A2196" s="5">
        <v>75.749999996802458</v>
      </c>
      <c r="B2196" s="5">
        <v>0.80213985643984842</v>
      </c>
      <c r="C2196" s="5">
        <v>0.16698410256410257</v>
      </c>
      <c r="D2196" s="9">
        <v>2312.4110539394519</v>
      </c>
      <c r="E2196">
        <v>1249.4336458333332</v>
      </c>
      <c r="F2196" s="9">
        <f t="shared" si="68"/>
        <v>1.4360138389975512E-2</v>
      </c>
      <c r="G2196" s="9">
        <f t="shared" si="69"/>
        <v>3.9360138389975513E-2</v>
      </c>
      <c r="H2196" s="9">
        <f>E2196-$E$2</f>
        <v>957.27674305555547</v>
      </c>
      <c r="I2196" s="9">
        <f>IF(H2196=0,Sheet1!$S$1,((D2196-C2196*$Q$2-1420*C2196-H2196*B2196*$Q$1-C2196*H2196*$Q$1)/(H2196*G2196)))</f>
        <v>23.907673136817579</v>
      </c>
      <c r="J2196" s="9">
        <f>I2196/(Sheet1!$S$4*SQRT(Sheet1!$S$5))</f>
        <v>12.234272914797931</v>
      </c>
      <c r="K2196" s="9"/>
      <c r="L2196" s="9"/>
      <c r="M2196" s="9"/>
    </row>
    <row r="2197" spans="1:13" x14ac:dyDescent="0.25">
      <c r="A2197" s="5">
        <v>75.799999998013178</v>
      </c>
      <c r="B2197" s="5">
        <v>0.80325237660672122</v>
      </c>
      <c r="C2197" s="5">
        <v>0.16929846153846154</v>
      </c>
      <c r="D2197" s="9">
        <v>2311.9424133869534</v>
      </c>
      <c r="E2197">
        <v>1249.8667685185185</v>
      </c>
      <c r="F2197" s="9">
        <f t="shared" si="68"/>
        <v>1.4373630031283167E-2</v>
      </c>
      <c r="G2197" s="9">
        <f t="shared" si="69"/>
        <v>3.937363003128317E-2</v>
      </c>
      <c r="H2197" s="9">
        <f>E2197-$E$2</f>
        <v>957.70986574074072</v>
      </c>
      <c r="I2197" s="9">
        <f>IF(H2197=0,Sheet1!$S$1,((D2197-C2197*$Q$2-1420*C2197-H2197*B2197*$Q$1-C2197*H2197*$Q$1)/(H2197*G2197)))</f>
        <v>23.616737989072703</v>
      </c>
      <c r="J2197" s="9">
        <f>I2197/(Sheet1!$S$4*SQRT(Sheet1!$S$5))</f>
        <v>12.085392679668043</v>
      </c>
      <c r="K2197" s="9"/>
      <c r="L2197" s="9"/>
      <c r="M2197" s="9"/>
    </row>
    <row r="2198" spans="1:13" x14ac:dyDescent="0.25">
      <c r="A2198" s="5">
        <v>75.833333339138576</v>
      </c>
      <c r="B2198" s="5">
        <v>0.80392836957553149</v>
      </c>
      <c r="C2198" s="5">
        <v>0.16931333333333334</v>
      </c>
      <c r="D2198" s="9">
        <v>2311.8907420192459</v>
      </c>
      <c r="E2198">
        <v>1239.289900462963</v>
      </c>
      <c r="F2198" s="9">
        <f t="shared" si="68"/>
        <v>1.4046614482272719E-2</v>
      </c>
      <c r="G2198" s="9">
        <f t="shared" si="69"/>
        <v>3.9046614482272722E-2</v>
      </c>
      <c r="H2198" s="9">
        <f>E2198-$E$2</f>
        <v>947.13299768518527</v>
      </c>
      <c r="I2198" s="9">
        <f>IF(H2198=0,Sheet1!$S$1,((D2198-C2198*$Q$2-1420*C2198-H2198*B2198*$Q$1-C2198*H2198*$Q$1)/(H2198*G2198)))</f>
        <v>24.35622538780661</v>
      </c>
      <c r="J2198" s="9">
        <f>I2198/(Sheet1!$S$4*SQRT(Sheet1!$S$5))</f>
        <v>12.463810545822998</v>
      </c>
      <c r="K2198" s="9"/>
      <c r="L2198" s="9"/>
      <c r="M2198" s="9"/>
    </row>
    <row r="2199" spans="1:13" x14ac:dyDescent="0.25">
      <c r="A2199" s="5">
        <v>75.866666669786596</v>
      </c>
      <c r="B2199" s="5">
        <v>0.80453405117416132</v>
      </c>
      <c r="C2199" s="5">
        <v>0.17068</v>
      </c>
      <c r="D2199" s="9">
        <v>2310.4196127592982</v>
      </c>
      <c r="E2199">
        <v>1236.6150671296296</v>
      </c>
      <c r="F2199" s="9">
        <f t="shared" si="68"/>
        <v>1.3964721086995376E-2</v>
      </c>
      <c r="G2199" s="9">
        <f t="shared" si="69"/>
        <v>3.8964721086995377E-2</v>
      </c>
      <c r="H2199" s="9">
        <f>E2199-$E$2</f>
        <v>944.45816435185179</v>
      </c>
      <c r="I2199" s="9">
        <f>IF(H2199=0,Sheet1!$S$1,((D2199-C2199*$Q$2-1420*C2199-H2199*B2199*$Q$1-C2199*H2199*$Q$1)/(H2199*G2199)))</f>
        <v>24.364468529014747</v>
      </c>
      <c r="J2199" s="9">
        <f>I2199/(Sheet1!$S$4*SQRT(Sheet1!$S$5))</f>
        <v>12.468028808246046</v>
      </c>
      <c r="K2199" s="9"/>
      <c r="L2199" s="9"/>
      <c r="M2199" s="9"/>
    </row>
    <row r="2200" spans="1:13" x14ac:dyDescent="0.25">
      <c r="A2200" s="5">
        <v>75.900000000434616</v>
      </c>
      <c r="B2200" s="5">
        <v>0.80505680124140522</v>
      </c>
      <c r="C2200" s="5">
        <v>0.16998205128205129</v>
      </c>
      <c r="D2200" s="9">
        <v>2315.0430927480593</v>
      </c>
      <c r="E2200">
        <v>1236.7806736111111</v>
      </c>
      <c r="F2200" s="9">
        <f t="shared" si="68"/>
        <v>1.3969781907373219E-2</v>
      </c>
      <c r="G2200" s="9">
        <f t="shared" si="69"/>
        <v>3.896978190737322E-2</v>
      </c>
      <c r="H2200" s="9">
        <f>E2200-$E$2</f>
        <v>944.62377083333331</v>
      </c>
      <c r="I2200" s="9">
        <f>IF(H2200=0,Sheet1!$S$1,((D2200-C2200*$Q$2-1420*C2200-H2200*B2200*$Q$1-C2200*H2200*$Q$1)/(H2200*G2200)))</f>
        <v>24.530526288336794</v>
      </c>
      <c r="J2200" s="9">
        <f>I2200/(Sheet1!$S$4*SQRT(Sheet1!$S$5))</f>
        <v>12.553005540843127</v>
      </c>
      <c r="K2200" s="9"/>
      <c r="L2200" s="9"/>
      <c r="M2200" s="9"/>
    </row>
    <row r="2201" spans="1:13" x14ac:dyDescent="0.25">
      <c r="A2201" s="5">
        <v>75.933333331082636</v>
      </c>
      <c r="B2201" s="5">
        <v>0.80549894494579144</v>
      </c>
      <c r="C2201" s="5">
        <v>0.16998205128205129</v>
      </c>
      <c r="D2201" s="9">
        <v>2314.5942635312645</v>
      </c>
      <c r="E2201">
        <v>1236.7806736111111</v>
      </c>
      <c r="F2201" s="9">
        <f t="shared" si="68"/>
        <v>1.3969781907373219E-2</v>
      </c>
      <c r="G2201" s="9">
        <f t="shared" si="69"/>
        <v>3.896978190737322E-2</v>
      </c>
      <c r="H2201" s="9">
        <f>E2201-$E$2</f>
        <v>944.62377083333331</v>
      </c>
      <c r="I2201" s="9">
        <f>IF(H2201=0,Sheet1!$S$1,((D2201-C2201*$Q$2-1420*C2201-H2201*B2201*$Q$1-C2201*H2201*$Q$1)/(H2201*G2201)))</f>
        <v>24.506216421870967</v>
      </c>
      <c r="J2201" s="9">
        <f>I2201/(Sheet1!$S$4*SQRT(Sheet1!$S$5))</f>
        <v>12.540565453547169</v>
      </c>
      <c r="K2201" s="9"/>
      <c r="L2201" s="9"/>
      <c r="M2201" s="9"/>
    </row>
    <row r="2202" spans="1:13" x14ac:dyDescent="0.25">
      <c r="A2202" s="5">
        <v>75.983333332293356</v>
      </c>
      <c r="B2202" s="5">
        <v>0.8060473140735025</v>
      </c>
      <c r="C2202" s="5">
        <v>0.17037025641025641</v>
      </c>
      <c r="D2202" s="9">
        <v>2316.1868110989053</v>
      </c>
      <c r="E2202">
        <v>1237.7494652777777</v>
      </c>
      <c r="F2202" s="9">
        <f t="shared" si="68"/>
        <v>1.3999412447941348E-2</v>
      </c>
      <c r="G2202" s="9">
        <f t="shared" si="69"/>
        <v>3.8999412447941348E-2</v>
      </c>
      <c r="H2202" s="9">
        <f>E2202-$E$2</f>
        <v>945.59256249999999</v>
      </c>
      <c r="I2202" s="9">
        <f>IF(H2202=0,Sheet1!$S$1,((D2202-C2202*$Q$2-1420*C2202-H2202*B2202*$Q$1-C2202*H2202*$Q$1)/(H2202*G2202)))</f>
        <v>24.426148944005469</v>
      </c>
      <c r="J2202" s="9">
        <f>I2202/(Sheet1!$S$4*SQRT(Sheet1!$S$5))</f>
        <v>12.499592525307762</v>
      </c>
      <c r="K2202" s="9"/>
      <c r="L2202" s="9"/>
      <c r="M2202" s="9"/>
    </row>
    <row r="2203" spans="1:13" x14ac:dyDescent="0.25">
      <c r="A2203" s="5">
        <v>76.016666673418754</v>
      </c>
      <c r="B2203" s="5">
        <v>0.80636410283195747</v>
      </c>
      <c r="C2203" s="5">
        <v>0.17086461538461539</v>
      </c>
      <c r="D2203" s="9">
        <v>2320.0346143106563</v>
      </c>
      <c r="E2203">
        <v>1237.518474537037</v>
      </c>
      <c r="F2203" s="9">
        <f t="shared" si="68"/>
        <v>1.3992343717601108E-2</v>
      </c>
      <c r="G2203" s="9">
        <f t="shared" si="69"/>
        <v>3.8992343717601109E-2</v>
      </c>
      <c r="H2203" s="9">
        <f>E2203-$E$2</f>
        <v>945.36157175925928</v>
      </c>
      <c r="I2203" s="9">
        <f>IF(H2203=0,Sheet1!$S$1,((D2203-C2203*$Q$2-1420*C2203-H2203*B2203*$Q$1-C2203*H2203*$Q$1)/(H2203*G2203)))</f>
        <v>24.491452145837041</v>
      </c>
      <c r="J2203" s="9">
        <f>I2203/(Sheet1!$S$4*SQRT(Sheet1!$S$5))</f>
        <v>12.533010130979608</v>
      </c>
      <c r="K2203" s="9"/>
      <c r="L2203" s="9"/>
      <c r="M2203" s="9"/>
    </row>
    <row r="2204" spans="1:13" x14ac:dyDescent="0.25">
      <c r="A2204" s="5">
        <v>76.050000004066774</v>
      </c>
      <c r="B2204" s="5">
        <v>0.80667325617992314</v>
      </c>
      <c r="C2204" s="5">
        <v>0.17075487179487178</v>
      </c>
      <c r="D2204" s="9">
        <v>2317.7973593419943</v>
      </c>
      <c r="E2204">
        <v>1237.8236875000002</v>
      </c>
      <c r="F2204" s="9">
        <f t="shared" si="68"/>
        <v>1.4001684295043844E-2</v>
      </c>
      <c r="G2204" s="9">
        <f t="shared" si="69"/>
        <v>3.9001684295043845E-2</v>
      </c>
      <c r="H2204" s="9">
        <f>E2204-$E$2</f>
        <v>945.66678472222247</v>
      </c>
      <c r="I2204" s="9">
        <f>IF(H2204=0,Sheet1!$S$1,((D2204-C2204*$Q$2-1420*C2204-H2204*B2204*$Q$1-C2204*H2204*$Q$1)/(H2204*G2204)))</f>
        <v>24.410426101259365</v>
      </c>
      <c r="J2204" s="9">
        <f>I2204/(Sheet1!$S$4*SQRT(Sheet1!$S$5))</f>
        <v>12.49154667542302</v>
      </c>
      <c r="K2204" s="9"/>
      <c r="L2204" s="9"/>
      <c r="M2204" s="9"/>
    </row>
    <row r="2205" spans="1:13" x14ac:dyDescent="0.25">
      <c r="A2205" s="5">
        <v>76.083333334714794</v>
      </c>
      <c r="B2205" s="5">
        <v>0.80677791514287212</v>
      </c>
      <c r="C2205" s="5">
        <v>0.17075487179487178</v>
      </c>
      <c r="D2205" s="9">
        <v>2317.8130037723804</v>
      </c>
      <c r="E2205">
        <v>1237.8236875000002</v>
      </c>
      <c r="F2205" s="9">
        <f t="shared" si="68"/>
        <v>1.4001684295043844E-2</v>
      </c>
      <c r="G2205" s="9">
        <f t="shared" si="69"/>
        <v>3.9001684295043845E-2</v>
      </c>
      <c r="H2205" s="9">
        <f>E2205-$E$2</f>
        <v>945.66678472222247</v>
      </c>
      <c r="I2205" s="9">
        <f>IF(H2205=0,Sheet1!$S$1,((D2205-C2205*$Q$2-1420*C2205-H2205*B2205*$Q$1-C2205*H2205*$Q$1)/(H2205*G2205)))</f>
        <v>24.4079843479307</v>
      </c>
      <c r="J2205" s="9">
        <f>I2205/(Sheet1!$S$4*SQRT(Sheet1!$S$5))</f>
        <v>12.4902971570595</v>
      </c>
      <c r="K2205" s="9"/>
      <c r="L2205" s="9"/>
      <c r="M2205" s="9"/>
    </row>
    <row r="2206" spans="1:13" x14ac:dyDescent="0.25">
      <c r="A2206" s="5">
        <v>76.116666665362814</v>
      </c>
      <c r="B2206" s="5">
        <v>0.80745985704942902</v>
      </c>
      <c r="C2206" s="5">
        <v>0.16962410256410257</v>
      </c>
      <c r="D2206" s="9">
        <v>2322.5394295108517</v>
      </c>
      <c r="E2206">
        <v>1237.6834699074075</v>
      </c>
      <c r="F2206" s="9">
        <f t="shared" si="68"/>
        <v>1.3997392624275953E-2</v>
      </c>
      <c r="G2206" s="9">
        <f t="shared" si="69"/>
        <v>3.8997392624275956E-2</v>
      </c>
      <c r="H2206" s="9">
        <f>E2206-$E$2</f>
        <v>945.52656712962971</v>
      </c>
      <c r="I2206" s="9">
        <f>IF(H2206=0,Sheet1!$S$1,((D2206-C2206*$Q$2-1420*C2206-H2206*B2206*$Q$1-C2206*H2206*$Q$1)/(H2206*G2206)))</f>
        <v>24.636012910228636</v>
      </c>
      <c r="J2206" s="9">
        <f>I2206/(Sheet1!$S$4*SQRT(Sheet1!$S$5))</f>
        <v>12.606986206953936</v>
      </c>
      <c r="K2206" s="9"/>
      <c r="L2206" s="9"/>
      <c r="M2206" s="9"/>
    </row>
    <row r="2207" spans="1:13" x14ac:dyDescent="0.25">
      <c r="A2207" s="5">
        <v>76.166666666573533</v>
      </c>
      <c r="B2207" s="5">
        <v>0.8083211978014031</v>
      </c>
      <c r="C2207" s="5">
        <v>0.16889948717948719</v>
      </c>
      <c r="D2207" s="9">
        <v>2326.9003812193841</v>
      </c>
      <c r="E2207">
        <v>1236.9118125</v>
      </c>
      <c r="F2207" s="9">
        <f t="shared" si="68"/>
        <v>1.3973790304441814E-2</v>
      </c>
      <c r="G2207" s="9">
        <f t="shared" si="69"/>
        <v>3.8973790304441813E-2</v>
      </c>
      <c r="H2207" s="9">
        <f>E2207-$E$2</f>
        <v>944.75490972222224</v>
      </c>
      <c r="I2207" s="9">
        <f>IF(H2207=0,Sheet1!$S$1,((D2207-C2207*$Q$2-1420*C2207-H2207*B2207*$Q$1-C2207*H2207*$Q$1)/(H2207*G2207)))</f>
        <v>24.857219509142038</v>
      </c>
      <c r="J2207" s="9">
        <f>I2207/(Sheet1!$S$4*SQRT(Sheet1!$S$5))</f>
        <v>12.720184253713789</v>
      </c>
      <c r="K2207" s="9"/>
      <c r="L2207" s="9"/>
      <c r="M2207" s="9"/>
    </row>
    <row r="2208" spans="1:13" x14ac:dyDescent="0.25">
      <c r="A2208" s="5">
        <v>76.199999997221553</v>
      </c>
      <c r="B2208" s="5">
        <v>0.80902690175633962</v>
      </c>
      <c r="C2208" s="5">
        <v>0.16889948717948719</v>
      </c>
      <c r="D2208" s="9">
        <v>2329.3118204724033</v>
      </c>
      <c r="E2208">
        <v>1236.9118125</v>
      </c>
      <c r="F2208" s="9">
        <f t="shared" si="68"/>
        <v>1.3973790304441814E-2</v>
      </c>
      <c r="G2208" s="9">
        <f t="shared" si="69"/>
        <v>3.8973790304441813E-2</v>
      </c>
      <c r="H2208" s="9">
        <f>E2208-$E$2</f>
        <v>944.75490972222224</v>
      </c>
      <c r="I2208" s="9">
        <f>IF(H2208=0,Sheet1!$S$1,((D2208-C2208*$Q$2-1420*C2208-H2208*B2208*$Q$1-C2208*H2208*$Q$1)/(H2208*G2208)))</f>
        <v>24.903372519188846</v>
      </c>
      <c r="J2208" s="9">
        <f>I2208/(Sheet1!$S$4*SQRT(Sheet1!$S$5))</f>
        <v>12.743802132271888</v>
      </c>
      <c r="K2208" s="9"/>
      <c r="L2208" s="9"/>
      <c r="M2208" s="9"/>
    </row>
    <row r="2209" spans="1:13" x14ac:dyDescent="0.25">
      <c r="A2209" s="5">
        <v>76.233333338346952</v>
      </c>
      <c r="B2209" s="5">
        <v>0.8098378910977504</v>
      </c>
      <c r="C2209" s="5">
        <v>0.16914923076923077</v>
      </c>
      <c r="D2209" s="9">
        <v>2325.1707041822792</v>
      </c>
      <c r="E2209">
        <v>1238.7019629629629</v>
      </c>
      <c r="F2209" s="9">
        <f t="shared" si="68"/>
        <v>1.4028586174761579E-2</v>
      </c>
      <c r="G2209" s="9">
        <f t="shared" si="69"/>
        <v>3.9028586174761584E-2</v>
      </c>
      <c r="H2209" s="9">
        <f>E2209-$E$2</f>
        <v>946.54506018518509</v>
      </c>
      <c r="I2209" s="9">
        <f>IF(H2209=0,Sheet1!$S$1,((D2209-C2209*$Q$2-1420*C2209-H2209*B2209*$Q$1-C2209*H2209*$Q$1)/(H2209*G2209)))</f>
        <v>24.612605857045999</v>
      </c>
      <c r="J2209" s="9">
        <f>I2209/(Sheet1!$S$4*SQRT(Sheet1!$S$5))</f>
        <v>12.59500811627448</v>
      </c>
      <c r="K2209" s="9"/>
      <c r="L2209" s="9"/>
      <c r="M2209" s="9"/>
    </row>
    <row r="2210" spans="1:13" x14ac:dyDescent="0.25">
      <c r="A2210" s="5">
        <v>76.266666668994972</v>
      </c>
      <c r="B2210" s="5">
        <v>0.81075698885990577</v>
      </c>
      <c r="C2210" s="5">
        <v>0.1676579487179487</v>
      </c>
      <c r="D2210" s="9">
        <v>2326.3252918483126</v>
      </c>
      <c r="E2210">
        <v>1238.5706574074075</v>
      </c>
      <c r="F2210" s="9">
        <f t="shared" si="68"/>
        <v>1.4024562013083806E-2</v>
      </c>
      <c r="G2210" s="9">
        <f t="shared" si="69"/>
        <v>3.9024562013083811E-2</v>
      </c>
      <c r="H2210" s="9">
        <f>E2210-$E$2</f>
        <v>946.41375462962969</v>
      </c>
      <c r="I2210" s="9">
        <f>IF(H2210=0,Sheet1!$S$1,((D2210-C2210*$Q$2-1420*C2210-H2210*B2210*$Q$1-C2210*H2210*$Q$1)/(H2210*G2210)))</f>
        <v>24.770948296124789</v>
      </c>
      <c r="J2210" s="9">
        <f>I2210/(Sheet1!$S$4*SQRT(Sheet1!$S$5))</f>
        <v>12.67603668825631</v>
      </c>
      <c r="K2210" s="9"/>
      <c r="L2210" s="9"/>
      <c r="M2210" s="9"/>
    </row>
    <row r="2211" spans="1:13" x14ac:dyDescent="0.25">
      <c r="A2211" s="5">
        <v>76.299999999642992</v>
      </c>
      <c r="B2211" s="5">
        <v>0.81177892294579801</v>
      </c>
      <c r="C2211" s="5">
        <v>0.1676579487179487</v>
      </c>
      <c r="D2211" s="9">
        <v>2326.0743796502393</v>
      </c>
      <c r="E2211">
        <v>1238.5706574074075</v>
      </c>
      <c r="F2211" s="9">
        <f t="shared" si="68"/>
        <v>1.4024562013083806E-2</v>
      </c>
      <c r="G2211" s="9">
        <f t="shared" si="69"/>
        <v>3.9024562013083811E-2</v>
      </c>
      <c r="H2211" s="9">
        <f>E2211-$E$2</f>
        <v>946.41375462962969</v>
      </c>
      <c r="I2211" s="9">
        <f>IF(H2211=0,Sheet1!$S$1,((D2211-C2211*$Q$2-1420*C2211-H2211*B2211*$Q$1-C2211*H2211*$Q$1)/(H2211*G2211)))</f>
        <v>24.736186995558064</v>
      </c>
      <c r="J2211" s="9">
        <f>I2211/(Sheet1!$S$4*SQRT(Sheet1!$S$5))</f>
        <v>12.658248288876209</v>
      </c>
      <c r="K2211" s="9"/>
      <c r="L2211" s="9"/>
      <c r="M2211" s="9"/>
    </row>
    <row r="2212" spans="1:13" x14ac:dyDescent="0.25">
      <c r="A2212" s="5">
        <v>76.350000000853711</v>
      </c>
      <c r="B2212" s="5">
        <v>0.8134608593884356</v>
      </c>
      <c r="C2212" s="5">
        <v>0.16735641025641024</v>
      </c>
      <c r="D2212" s="9">
        <v>2335.1050607773773</v>
      </c>
      <c r="E2212">
        <v>1240.0926967592593</v>
      </c>
      <c r="F2212" s="9">
        <f t="shared" si="68"/>
        <v>1.4071256516757976E-2</v>
      </c>
      <c r="G2212" s="9">
        <f t="shared" si="69"/>
        <v>3.9071256516757975E-2</v>
      </c>
      <c r="H2212" s="9">
        <f>E2212-$E$2</f>
        <v>947.93579398148154</v>
      </c>
      <c r="I2212" s="9">
        <f>IF(H2212=0,Sheet1!$S$1,((D2212-C2212*$Q$2-1420*C2212-H2212*B2212*$Q$1-C2212*H2212*$Q$1)/(H2212*G2212)))</f>
        <v>24.850579950466514</v>
      </c>
      <c r="J2212" s="9">
        <f>I2212/(Sheet1!$S$4*SQRT(Sheet1!$S$5))</f>
        <v>12.71678659253592</v>
      </c>
      <c r="K2212" s="9"/>
      <c r="L2212" s="9"/>
      <c r="M2212" s="9"/>
    </row>
    <row r="2213" spans="1:13" x14ac:dyDescent="0.25">
      <c r="A2213" s="5">
        <v>76.383333331501731</v>
      </c>
      <c r="B2213" s="5">
        <v>0.81464729325554119</v>
      </c>
      <c r="C2213" s="5">
        <v>0.16735641025641024</v>
      </c>
      <c r="D2213" s="9">
        <v>2336.2807981290757</v>
      </c>
      <c r="E2213">
        <v>1240.0926967592593</v>
      </c>
      <c r="F2213" s="9">
        <f t="shared" si="68"/>
        <v>1.4071256516757976E-2</v>
      </c>
      <c r="G2213" s="9">
        <f t="shared" si="69"/>
        <v>3.9071256516757975E-2</v>
      </c>
      <c r="H2213" s="9">
        <f>E2213-$E$2</f>
        <v>947.93579398148154</v>
      </c>
      <c r="I2213" s="9">
        <f>IF(H2213=0,Sheet1!$S$1,((D2213-C2213*$Q$2-1420*C2213-H2213*B2213*$Q$1-C2213*H2213*$Q$1)/(H2213*G2213)))</f>
        <v>24.849894073053278</v>
      </c>
      <c r="J2213" s="9">
        <f>I2213/(Sheet1!$S$4*SQRT(Sheet1!$S$5))</f>
        <v>12.716435608506165</v>
      </c>
      <c r="K2213" s="9"/>
      <c r="L2213" s="9"/>
      <c r="M2213" s="9"/>
    </row>
    <row r="2214" spans="1:13" x14ac:dyDescent="0.25">
      <c r="A2214" s="5">
        <v>76.41666667262713</v>
      </c>
      <c r="B2214" s="5">
        <v>0.81585367294016764</v>
      </c>
      <c r="C2214" s="5">
        <v>0.1668220512820513</v>
      </c>
      <c r="D2214" s="9">
        <v>2338.7924924668546</v>
      </c>
      <c r="E2214">
        <v>1240.2705300925927</v>
      </c>
      <c r="F2214" s="9">
        <f t="shared" si="68"/>
        <v>1.4076719120388029E-2</v>
      </c>
      <c r="G2214" s="9">
        <f t="shared" si="69"/>
        <v>3.9076719120388029E-2</v>
      </c>
      <c r="H2214" s="9">
        <f>E2214-$E$2</f>
        <v>948.11362731481495</v>
      </c>
      <c r="I2214" s="9">
        <f>IF(H2214=0,Sheet1!$S$1,((D2214-C2214*$Q$2-1420*C2214-H2214*B2214*$Q$1-C2214*H2214*$Q$1)/(H2214*G2214)))</f>
        <v>24.922498384112764</v>
      </c>
      <c r="J2214" s="9">
        <f>I2214/(Sheet1!$S$4*SQRT(Sheet1!$S$5))</f>
        <v>12.753589410601807</v>
      </c>
      <c r="K2214" s="9"/>
      <c r="L2214" s="9"/>
      <c r="M2214" s="9"/>
    </row>
    <row r="2215" spans="1:13" x14ac:dyDescent="0.25">
      <c r="A2215" s="5">
        <v>76.45000000327515</v>
      </c>
      <c r="B2215" s="5">
        <v>0.81705521071982989</v>
      </c>
      <c r="C2215" s="5">
        <v>0.16687846153846153</v>
      </c>
      <c r="D2215" s="9">
        <v>2343.9697300264547</v>
      </c>
      <c r="E2215">
        <v>1238.6956990740741</v>
      </c>
      <c r="F2215" s="9">
        <f t="shared" si="68"/>
        <v>1.4028394185644966E-2</v>
      </c>
      <c r="G2215" s="9">
        <f t="shared" si="69"/>
        <v>3.9028394185644966E-2</v>
      </c>
      <c r="H2215" s="9">
        <f>E2215-$E$2</f>
        <v>946.53879629629637</v>
      </c>
      <c r="I2215" s="9">
        <f>IF(H2215=0,Sheet1!$S$1,((D2215-C2215*$Q$2-1420*C2215-H2215*B2215*$Q$1-C2215*H2215*$Q$1)/(H2215*G2215)))</f>
        <v>25.141488352577969</v>
      </c>
      <c r="J2215" s="9">
        <f>I2215/(Sheet1!$S$4*SQRT(Sheet1!$S$5))</f>
        <v>12.865653141123554</v>
      </c>
      <c r="K2215" s="9"/>
      <c r="L2215" s="9"/>
      <c r="M2215" s="9"/>
    </row>
    <row r="2216" spans="1:13" x14ac:dyDescent="0.25">
      <c r="A2216" s="5">
        <v>76.48333333392317</v>
      </c>
      <c r="B2216" s="5">
        <v>0.81822683632373439</v>
      </c>
      <c r="C2216" s="5">
        <v>0.16687846153846153</v>
      </c>
      <c r="D2216" s="9">
        <v>2347.7373678392164</v>
      </c>
      <c r="E2216">
        <v>1238.6956990740741</v>
      </c>
      <c r="F2216" s="9">
        <f t="shared" si="68"/>
        <v>1.4028394185644966E-2</v>
      </c>
      <c r="G2216" s="9">
        <f t="shared" si="69"/>
        <v>3.9028394185644966E-2</v>
      </c>
      <c r="H2216" s="9">
        <f>E2216-$E$2</f>
        <v>946.53879629629637</v>
      </c>
      <c r="I2216" s="9">
        <f>IF(H2216=0,Sheet1!$S$1,((D2216-C2216*$Q$2-1420*C2216-H2216*B2216*$Q$1-C2216*H2216*$Q$1)/(H2216*G2216)))</f>
        <v>25.211415406068387</v>
      </c>
      <c r="J2216" s="9">
        <f>I2216/(Sheet1!$S$4*SQRT(Sheet1!$S$5))</f>
        <v>12.90143691027723</v>
      </c>
      <c r="K2216" s="9"/>
      <c r="L2216" s="9"/>
      <c r="M2216" s="9"/>
    </row>
    <row r="2217" spans="1:13" x14ac:dyDescent="0.25">
      <c r="A2217" s="5">
        <v>76.533333335133889</v>
      </c>
      <c r="B2217" s="5">
        <v>0.8198957229773346</v>
      </c>
      <c r="C2217" s="5">
        <v>0.16823487179487179</v>
      </c>
      <c r="D2217" s="9">
        <v>2350.4293145170382</v>
      </c>
      <c r="E2217">
        <v>1238.6463263888891</v>
      </c>
      <c r="F2217" s="9">
        <f t="shared" si="68"/>
        <v>1.4026880967969784E-2</v>
      </c>
      <c r="G2217" s="9">
        <f t="shared" si="69"/>
        <v>3.9026880967969788E-2</v>
      </c>
      <c r="H2217" s="9">
        <f>E2217-$E$2</f>
        <v>946.48942361111131</v>
      </c>
      <c r="I2217" s="9">
        <f>IF(H2217=0,Sheet1!$S$1,((D2217-C2217*$Q$2-1420*C2217-H2217*B2217*$Q$1-C2217*H2217*$Q$1)/(H2217*G2217)))</f>
        <v>25.112664959509619</v>
      </c>
      <c r="J2217" s="9">
        <f>I2217/(Sheet1!$S$4*SQRT(Sheet1!$S$5))</f>
        <v>12.850903346983795</v>
      </c>
      <c r="K2217" s="9"/>
      <c r="L2217" s="9"/>
      <c r="M2217" s="9"/>
    </row>
    <row r="2218" spans="1:13" x14ac:dyDescent="0.25">
      <c r="A2218" s="5">
        <v>76.566666665781909</v>
      </c>
      <c r="B2218" s="5">
        <v>0.82093502345201252</v>
      </c>
      <c r="C2218" s="5">
        <v>0.16926410256410257</v>
      </c>
      <c r="D2218" s="9">
        <v>2350.8735332614538</v>
      </c>
      <c r="E2218">
        <v>1239.5268402777779</v>
      </c>
      <c r="F2218" s="9">
        <f t="shared" si="68"/>
        <v>1.4053884361988003E-2</v>
      </c>
      <c r="G2218" s="9">
        <f t="shared" si="69"/>
        <v>3.9053884361988006E-2</v>
      </c>
      <c r="H2218" s="9">
        <f>E2218-$E$2</f>
        <v>947.36993750000011</v>
      </c>
      <c r="I2218" s="9">
        <f>IF(H2218=0,Sheet1!$S$1,((D2218-C2218*$Q$2-1420*C2218-H2218*B2218*$Q$1-C2218*H2218*$Q$1)/(H2218*G2218)))</f>
        <v>24.932198257930509</v>
      </c>
      <c r="J2218" s="9">
        <f>I2218/(Sheet1!$S$4*SQRT(Sheet1!$S$5))</f>
        <v>12.758553126762985</v>
      </c>
      <c r="K2218" s="9"/>
      <c r="L2218" s="9"/>
      <c r="M2218" s="9"/>
    </row>
    <row r="2219" spans="1:13" x14ac:dyDescent="0.25">
      <c r="A2219" s="5">
        <v>76.599999996429929</v>
      </c>
      <c r="B2219" s="5">
        <v>0.82190767530376196</v>
      </c>
      <c r="C2219" s="5">
        <v>0.16926410256410257</v>
      </c>
      <c r="D2219" s="9">
        <v>2347.4991270957676</v>
      </c>
      <c r="E2219">
        <v>1239.5268402777779</v>
      </c>
      <c r="F2219" s="9">
        <f t="shared" si="68"/>
        <v>1.4053884361988003E-2</v>
      </c>
      <c r="G2219" s="9">
        <f t="shared" si="69"/>
        <v>3.9053884361988006E-2</v>
      </c>
      <c r="H2219" s="9">
        <f>E2219-$E$2</f>
        <v>947.36993750000011</v>
      </c>
      <c r="I2219" s="9">
        <f>IF(H2219=0,Sheet1!$S$1,((D2219-C2219*$Q$2-1420*C2219-H2219*B2219*$Q$1-C2219*H2219*$Q$1)/(H2219*G2219)))</f>
        <v>24.814395388222227</v>
      </c>
      <c r="J2219" s="9">
        <f>I2219/(Sheet1!$S$4*SQRT(Sheet1!$S$5))</f>
        <v>12.698269867496821</v>
      </c>
      <c r="K2219" s="9"/>
      <c r="L2219" s="9"/>
      <c r="M2219" s="9"/>
    </row>
    <row r="2220" spans="1:13" x14ac:dyDescent="0.25">
      <c r="A2220" s="5">
        <v>76.633333337555328</v>
      </c>
      <c r="B2220" s="5">
        <v>0.82280705590695513</v>
      </c>
      <c r="C2220" s="5">
        <v>0.17124512820512822</v>
      </c>
      <c r="D2220" s="9">
        <v>2345.3410809135553</v>
      </c>
      <c r="E2220">
        <v>1239.8904513888888</v>
      </c>
      <c r="F2220" s="9">
        <f t="shared" si="68"/>
        <v>1.4065045783114304E-2</v>
      </c>
      <c r="G2220" s="9">
        <f t="shared" si="69"/>
        <v>3.9065045783114302E-2</v>
      </c>
      <c r="H2220" s="9">
        <f>E2220-$E$2</f>
        <v>947.73354861111102</v>
      </c>
      <c r="I2220" s="9">
        <f>IF(H2220=0,Sheet1!$S$1,((D2220-C2220*$Q$2-1420*C2220-H2220*B2220*$Q$1-C2220*H2220*$Q$1)/(H2220*G2220)))</f>
        <v>24.515515934217653</v>
      </c>
      <c r="J2220" s="9">
        <f>I2220/(Sheet1!$S$4*SQRT(Sheet1!$S$5))</f>
        <v>12.545324292743807</v>
      </c>
      <c r="K2220" s="9"/>
      <c r="L2220" s="9"/>
      <c r="M2220" s="9"/>
    </row>
    <row r="2221" spans="1:13" x14ac:dyDescent="0.25">
      <c r="A2221" s="5">
        <v>76.683333338766047</v>
      </c>
      <c r="B2221" s="5">
        <v>0.82399921253276964</v>
      </c>
      <c r="C2221" s="5">
        <v>0.16946820512820512</v>
      </c>
      <c r="D2221" s="9">
        <v>2344.5532328413983</v>
      </c>
      <c r="E2221">
        <v>1240.7035023148146</v>
      </c>
      <c r="F2221" s="9">
        <f t="shared" si="68"/>
        <v>1.4090024979210365E-2</v>
      </c>
      <c r="G2221" s="9">
        <f t="shared" si="69"/>
        <v>3.9090024979210367E-2</v>
      </c>
      <c r="H2221" s="9">
        <f>E2221-$E$2</f>
        <v>948.54659953703685</v>
      </c>
      <c r="I2221" s="9">
        <f>IF(H2221=0,Sheet1!$S$1,((D2221-C2221*$Q$2-1420*C2221-H2221*B2221*$Q$1-C2221*H2221*$Q$1)/(H2221*G2221)))</f>
        <v>24.571065146067362</v>
      </c>
      <c r="J2221" s="9">
        <f>I2221/(Sheet1!$S$4*SQRT(Sheet1!$S$5))</f>
        <v>12.573750489391305</v>
      </c>
      <c r="K2221" s="9"/>
      <c r="L2221" s="9"/>
      <c r="M2221" s="9"/>
    </row>
    <row r="2222" spans="1:13" x14ac:dyDescent="0.25">
      <c r="A2222" s="5">
        <v>76.716666669414067</v>
      </c>
      <c r="B2222" s="5">
        <v>0.82467981952988323</v>
      </c>
      <c r="C2222" s="5">
        <v>0.16800461538461539</v>
      </c>
      <c r="D2222" s="9">
        <v>2346.4532104129921</v>
      </c>
      <c r="E2222">
        <v>1253.1784421296297</v>
      </c>
      <c r="F2222" s="9">
        <f t="shared" si="68"/>
        <v>1.4477071921687994E-2</v>
      </c>
      <c r="G2222" s="9">
        <f t="shared" si="69"/>
        <v>3.9477071921687992E-2</v>
      </c>
      <c r="H2222" s="9">
        <f>E2222-$E$2</f>
        <v>961.02153935185197</v>
      </c>
      <c r="I2222" s="9">
        <f>IF(H2222=0,Sheet1!$S$1,((D2222-C2222*$Q$2-1420*C2222-H2222*B2222*$Q$1-C2222*H2222*$Q$1)/(H2222*G2222)))</f>
        <v>23.833926875245478</v>
      </c>
      <c r="J2222" s="9">
        <f>I2222/(Sheet1!$S$4*SQRT(Sheet1!$S$5))</f>
        <v>12.196534742397969</v>
      </c>
      <c r="K2222" s="9"/>
      <c r="L2222" s="9"/>
      <c r="M2222" s="9"/>
    </row>
    <row r="2223" spans="1:13" x14ac:dyDescent="0.25">
      <c r="A2223" s="5">
        <v>76.750000000062087</v>
      </c>
      <c r="B2223" s="5">
        <v>0.82526549137749983</v>
      </c>
      <c r="C2223" s="5">
        <v>0.16596461538461538</v>
      </c>
      <c r="D2223" s="9">
        <v>2351.1349174100546</v>
      </c>
      <c r="E2223">
        <v>1241.8740578703703</v>
      </c>
      <c r="F2223" s="9">
        <f t="shared" si="68"/>
        <v>1.4126040541717661E-2</v>
      </c>
      <c r="G2223" s="9">
        <f t="shared" si="69"/>
        <v>3.9126040541717665E-2</v>
      </c>
      <c r="H2223" s="9">
        <f>E2223-$E$2</f>
        <v>949.71715509259252</v>
      </c>
      <c r="I2223" s="9">
        <f>IF(H2223=0,Sheet1!$S$1,((D2223-C2223*$Q$2-1420*C2223-H2223*B2223*$Q$1-C2223*H2223*$Q$1)/(H2223*G2223)))</f>
        <v>24.960565104419221</v>
      </c>
      <c r="J2223" s="9">
        <f>I2223/(Sheet1!$S$4*SQRT(Sheet1!$S$5))</f>
        <v>12.77306929233414</v>
      </c>
      <c r="K2223" s="9"/>
      <c r="L2223" s="9"/>
      <c r="M2223" s="9"/>
    </row>
    <row r="2224" spans="1:13" x14ac:dyDescent="0.25">
      <c r="A2224" s="5">
        <v>76.783333330710107</v>
      </c>
      <c r="B2224" s="5">
        <v>0.82579303074519772</v>
      </c>
      <c r="C2224" s="5">
        <v>0.16596461538461538</v>
      </c>
      <c r="D2224" s="9">
        <v>2349.818019932381</v>
      </c>
      <c r="E2224">
        <v>1241.8740578703703</v>
      </c>
      <c r="F2224" s="9">
        <f t="shared" si="68"/>
        <v>1.4126040541717661E-2</v>
      </c>
      <c r="G2224" s="9">
        <f t="shared" si="69"/>
        <v>3.9126040541717665E-2</v>
      </c>
      <c r="H2224" s="9">
        <f>E2224-$E$2</f>
        <v>949.71715509259252</v>
      </c>
      <c r="I2224" s="9">
        <f>IF(H2224=0,Sheet1!$S$1,((D2224-C2224*$Q$2-1420*C2224-H2224*B2224*$Q$1-C2224*H2224*$Q$1)/(H2224*G2224)))</f>
        <v>24.910725337103734</v>
      </c>
      <c r="J2224" s="9">
        <f>I2224/(Sheet1!$S$4*SQRT(Sheet1!$S$5))</f>
        <v>12.747564789580643</v>
      </c>
      <c r="K2224" s="9"/>
      <c r="L2224" s="9"/>
      <c r="M2224" s="9"/>
    </row>
    <row r="2225" spans="1:13" x14ac:dyDescent="0.25">
      <c r="A2225" s="5">
        <v>76.816666671835506</v>
      </c>
      <c r="B2225" s="5">
        <v>0.82619623469035319</v>
      </c>
      <c r="C2225" s="5">
        <v>0.16791743589743588</v>
      </c>
      <c r="D2225" s="9">
        <v>2347.050903763035</v>
      </c>
      <c r="E2225">
        <v>1243.4311782407408</v>
      </c>
      <c r="F2225" s="9">
        <f t="shared" si="68"/>
        <v>1.4174046615191923E-2</v>
      </c>
      <c r="G2225" s="9">
        <f t="shared" si="69"/>
        <v>3.9174046615191922E-2</v>
      </c>
      <c r="H2225" s="9">
        <f>E2225-$E$2</f>
        <v>951.27427546296303</v>
      </c>
      <c r="I2225" s="9">
        <f>IF(H2225=0,Sheet1!$S$1,((D2225-C2225*$Q$2-1420*C2225-H2225*B2225*$Q$1-C2225*H2225*$Q$1)/(H2225*G2225)))</f>
        <v>24.524671258275262</v>
      </c>
      <c r="J2225" s="9">
        <f>I2225/(Sheet1!$S$4*SQRT(Sheet1!$S$5))</f>
        <v>12.550009346471253</v>
      </c>
      <c r="K2225" s="9"/>
      <c r="L2225" s="9"/>
      <c r="M2225" s="9"/>
    </row>
    <row r="2226" spans="1:13" x14ac:dyDescent="0.25">
      <c r="A2226" s="5">
        <v>76.866666673046225</v>
      </c>
      <c r="B2226" s="5">
        <v>0.82666722748085775</v>
      </c>
      <c r="C2226" s="5">
        <v>0.16809589743589742</v>
      </c>
      <c r="D2226" s="9">
        <v>2346.5784860386552</v>
      </c>
      <c r="E2226">
        <v>1243.6050856481481</v>
      </c>
      <c r="F2226" s="9">
        <f t="shared" si="68"/>
        <v>1.4179415046253021E-2</v>
      </c>
      <c r="G2226" s="9">
        <f t="shared" si="69"/>
        <v>3.9179415046253024E-2</v>
      </c>
      <c r="H2226" s="9">
        <f>E2226-$E$2</f>
        <v>951.44818287037037</v>
      </c>
      <c r="I2226" s="9">
        <f>IF(H2226=0,Sheet1!$S$1,((D2226-C2226*$Q$2-1420*C2226-H2226*B2226*$Q$1-C2226*H2226*$Q$1)/(H2226*G2226)))</f>
        <v>24.469434617878029</v>
      </c>
      <c r="J2226" s="9">
        <f>I2226/(Sheet1!$S$4*SQRT(Sheet1!$S$5))</f>
        <v>12.521743102004509</v>
      </c>
      <c r="K2226" s="9"/>
      <c r="L2226" s="9"/>
      <c r="M2226" s="9"/>
    </row>
    <row r="2227" spans="1:13" x14ac:dyDescent="0.25">
      <c r="A2227" s="5">
        <v>76.900000003694245</v>
      </c>
      <c r="B2227" s="5">
        <v>0.8269377902378432</v>
      </c>
      <c r="C2227" s="5">
        <v>0.16802256410256411</v>
      </c>
      <c r="D2227" s="9">
        <v>2347.2391946659359</v>
      </c>
      <c r="E2227">
        <v>1243.034335648148</v>
      </c>
      <c r="F2227" s="9">
        <f t="shared" si="68"/>
        <v>1.4161801453861263E-2</v>
      </c>
      <c r="G2227" s="9">
        <f t="shared" si="69"/>
        <v>3.9161801453861264E-2</v>
      </c>
      <c r="H2227" s="9">
        <f>E2227-$E$2</f>
        <v>950.87743287037028</v>
      </c>
      <c r="I2227" s="9">
        <f>IF(H2227=0,Sheet1!$S$1,((D2227-C2227*$Q$2-1420*C2227-H2227*B2227*$Q$1-C2227*H2227*$Q$1)/(H2227*G2227)))</f>
        <v>24.528744444850741</v>
      </c>
      <c r="J2227" s="9">
        <f>I2227/(Sheet1!$S$4*SQRT(Sheet1!$S$5))</f>
        <v>12.552093718125162</v>
      </c>
      <c r="K2227" s="9"/>
      <c r="L2227" s="9"/>
      <c r="M2227" s="9"/>
    </row>
    <row r="2228" spans="1:13" x14ac:dyDescent="0.25">
      <c r="A2228" s="5">
        <v>76.933333334342265</v>
      </c>
      <c r="B2228" s="5">
        <v>0.82719640312544085</v>
      </c>
      <c r="C2228" s="5">
        <v>0.16802256410256411</v>
      </c>
      <c r="D2228" s="9">
        <v>2348.35040678635</v>
      </c>
      <c r="E2228">
        <v>1243.034335648148</v>
      </c>
      <c r="F2228" s="9">
        <f t="shared" si="68"/>
        <v>1.4161801453861263E-2</v>
      </c>
      <c r="G2228" s="9">
        <f t="shared" si="69"/>
        <v>3.9161801453861264E-2</v>
      </c>
      <c r="H2228" s="9">
        <f>E2228-$E$2</f>
        <v>950.87743287037028</v>
      </c>
      <c r="I2228" s="9">
        <f>IF(H2228=0,Sheet1!$S$1,((D2228-C2228*$Q$2-1420*C2228-H2228*B2228*$Q$1-C2228*H2228*$Q$1)/(H2228*G2228)))</f>
        <v>24.551532442866876</v>
      </c>
      <c r="J2228" s="9">
        <f>I2228/(Sheet1!$S$4*SQRT(Sheet1!$S$5))</f>
        <v>12.56375501972134</v>
      </c>
      <c r="K2228" s="9"/>
      <c r="L2228" s="9"/>
      <c r="M2228" s="9"/>
    </row>
    <row r="2229" spans="1:13" x14ac:dyDescent="0.25">
      <c r="A2229" s="5">
        <v>76.966666664990285</v>
      </c>
      <c r="B2229" s="5">
        <v>0.82745342916922437</v>
      </c>
      <c r="C2229" s="5">
        <v>0.16910051282051283</v>
      </c>
      <c r="D2229" s="9">
        <v>2344.453458831611</v>
      </c>
      <c r="E2229">
        <v>1239.2433912037038</v>
      </c>
      <c r="F2229" s="9">
        <f t="shared" si="68"/>
        <v>1.4045187766652124E-2</v>
      </c>
      <c r="G2229" s="9">
        <f t="shared" si="69"/>
        <v>3.9045187766652126E-2</v>
      </c>
      <c r="H2229" s="9">
        <f>E2229-$E$2</f>
        <v>947.08648842592606</v>
      </c>
      <c r="I2229" s="9">
        <f>IF(H2229=0,Sheet1!$S$1,((D2229-C2229*$Q$2-1420*C2229-H2229*B2229*$Q$1-C2229*H2229*$Q$1)/(H2229*G2229)))</f>
        <v>24.617033051307001</v>
      </c>
      <c r="J2229" s="9">
        <f>I2229/(Sheet1!$S$4*SQRT(Sheet1!$S$5))</f>
        <v>12.597273644271535</v>
      </c>
      <c r="K2229" s="9"/>
      <c r="L2229" s="9"/>
      <c r="M2229" s="9"/>
    </row>
    <row r="2230" spans="1:13" x14ac:dyDescent="0.25">
      <c r="A2230" s="5">
        <v>77.000000006115684</v>
      </c>
      <c r="B2230" s="5">
        <v>0.8277140031518585</v>
      </c>
      <c r="C2230" s="5">
        <v>0.16720256410256409</v>
      </c>
      <c r="D2230" s="9">
        <v>2346.108381561869</v>
      </c>
      <c r="E2230">
        <v>1240.0515972222224</v>
      </c>
      <c r="F2230" s="9">
        <f t="shared" si="68"/>
        <v>1.4069994244437722E-2</v>
      </c>
      <c r="G2230" s="9">
        <f t="shared" si="69"/>
        <v>3.9069994244437724E-2</v>
      </c>
      <c r="H2230" s="9">
        <f>E2230-$E$2</f>
        <v>947.89469444444467</v>
      </c>
      <c r="I2230" s="9">
        <f>IF(H2230=0,Sheet1!$S$1,((D2230-C2230*$Q$2-1420*C2230-H2230*B2230*$Q$1-C2230*H2230*$Q$1)/(H2230*G2230)))</f>
        <v>24.775791293234018</v>
      </c>
      <c r="J2230" s="9">
        <f>I2230/(Sheet1!$S$4*SQRT(Sheet1!$S$5))</f>
        <v>12.678514995033419</v>
      </c>
      <c r="K2230" s="9"/>
      <c r="L2230" s="9"/>
      <c r="M2230" s="9"/>
    </row>
    <row r="2231" spans="1:13" x14ac:dyDescent="0.25">
      <c r="A2231" s="5">
        <v>77.049999996849024</v>
      </c>
      <c r="B2231" s="5">
        <v>0.82811615637538061</v>
      </c>
      <c r="C2231" s="5">
        <v>0.16720256410256409</v>
      </c>
      <c r="D2231" s="9">
        <v>2342.3158323076664</v>
      </c>
      <c r="E2231">
        <v>1240.0515972222224</v>
      </c>
      <c r="F2231" s="9">
        <f t="shared" si="68"/>
        <v>1.4069994244437722E-2</v>
      </c>
      <c r="G2231" s="9">
        <f t="shared" si="69"/>
        <v>3.9069994244437724E-2</v>
      </c>
      <c r="H2231" s="9">
        <f>E2231-$E$2</f>
        <v>947.89469444444467</v>
      </c>
      <c r="I2231" s="9">
        <f>IF(H2231=0,Sheet1!$S$1,((D2231-C2231*$Q$2-1420*C2231-H2231*B2231*$Q$1-C2231*H2231*$Q$1)/(H2231*G2231)))</f>
        <v>24.662391648533806</v>
      </c>
      <c r="J2231" s="9">
        <f>I2231/(Sheet1!$S$4*SQRT(Sheet1!$S$5))</f>
        <v>12.620484997979169</v>
      </c>
      <c r="K2231" s="9"/>
      <c r="L2231" s="9"/>
      <c r="M2231" s="9"/>
    </row>
    <row r="2232" spans="1:13" x14ac:dyDescent="0.25">
      <c r="A2232" s="5">
        <v>77.083333337974423</v>
      </c>
      <c r="B2232" s="5">
        <v>0.82839317910700383</v>
      </c>
      <c r="C2232" s="5">
        <v>0.16723333333333334</v>
      </c>
      <c r="D2232" s="9">
        <v>2340.3929759945527</v>
      </c>
      <c r="E2232">
        <v>1239.2381736111111</v>
      </c>
      <c r="F2232" s="9">
        <f t="shared" si="68"/>
        <v>1.4045027718185827E-2</v>
      </c>
      <c r="G2232" s="9">
        <f t="shared" si="69"/>
        <v>3.9045027718185826E-2</v>
      </c>
      <c r="H2232" s="9">
        <f>E2232-$E$2</f>
        <v>947.08127083333329</v>
      </c>
      <c r="I2232" s="9">
        <f>IF(H2232=0,Sheet1!$S$1,((D2232-C2232*$Q$2-1420*C2232-H2232*B2232*$Q$1-C2232*H2232*$Q$1)/(H2232*G2232)))</f>
        <v>24.660225029354365</v>
      </c>
      <c r="J2232" s="9">
        <f>I2232/(Sheet1!$S$4*SQRT(Sheet1!$S$5))</f>
        <v>12.619376274006241</v>
      </c>
      <c r="K2232" s="9"/>
      <c r="L2232" s="9"/>
      <c r="M2232" s="9"/>
    </row>
    <row r="2233" spans="1:13" x14ac:dyDescent="0.25">
      <c r="A2233" s="5">
        <v>77.116666668622443</v>
      </c>
      <c r="B2233" s="5">
        <v>0.8286783781672854</v>
      </c>
      <c r="C2233" s="5">
        <v>0.16619025641025642</v>
      </c>
      <c r="D2233" s="9">
        <v>2345.0896129726361</v>
      </c>
      <c r="E2233">
        <v>1241.5701550925926</v>
      </c>
      <c r="F2233" s="9">
        <f t="shared" si="68"/>
        <v>1.4116684090086675E-2</v>
      </c>
      <c r="G2233" s="9">
        <f t="shared" si="69"/>
        <v>3.9116684090086673E-2</v>
      </c>
      <c r="H2233" s="9">
        <f>E2233-$E$2</f>
        <v>949.41325231481483</v>
      </c>
      <c r="I2233" s="9">
        <f>IF(H2233=0,Sheet1!$S$1,((D2233-C2233*$Q$2-1420*C2233-H2233*B2233*$Q$1-C2233*H2233*$Q$1)/(H2233*G2233)))</f>
        <v>24.70575676322272</v>
      </c>
      <c r="J2233" s="9">
        <f>I2233/(Sheet1!$S$4*SQRT(Sheet1!$S$5))</f>
        <v>12.642676226922676</v>
      </c>
      <c r="K2233" s="9"/>
      <c r="L2233" s="9"/>
      <c r="M2233" s="9"/>
    </row>
    <row r="2234" spans="1:13" x14ac:dyDescent="0.25">
      <c r="A2234" s="5">
        <v>77.149999999270463</v>
      </c>
      <c r="B2234" s="5">
        <v>0.82897197088511143</v>
      </c>
      <c r="C2234" s="5">
        <v>0.16619025641025642</v>
      </c>
      <c r="D2234" s="9">
        <v>2344.7138586004085</v>
      </c>
      <c r="E2234">
        <v>1241.5701550925926</v>
      </c>
      <c r="F2234" s="9">
        <f t="shared" si="68"/>
        <v>1.4116684090086675E-2</v>
      </c>
      <c r="G2234" s="9">
        <f t="shared" si="69"/>
        <v>3.9116684090086673E-2</v>
      </c>
      <c r="H2234" s="9">
        <f>E2234-$E$2</f>
        <v>949.41325231481483</v>
      </c>
      <c r="I2234" s="9">
        <f>IF(H2234=0,Sheet1!$S$1,((D2234-C2234*$Q$2-1420*C2234-H2234*B2234*$Q$1-C2234*H2234*$Q$1)/(H2234*G2234)))</f>
        <v>24.687623007776182</v>
      </c>
      <c r="J2234" s="9">
        <f>I2234/(Sheet1!$S$4*SQRT(Sheet1!$S$5))</f>
        <v>12.633396640748249</v>
      </c>
      <c r="K2234" s="9"/>
      <c r="L2234" s="9"/>
      <c r="M2234" s="9"/>
    </row>
    <row r="2235" spans="1:13" x14ac:dyDescent="0.25">
      <c r="A2235" s="5">
        <v>77.183333329918483</v>
      </c>
      <c r="B2235" s="5">
        <v>0.82927340424807039</v>
      </c>
      <c r="C2235" s="5">
        <v>0.16654923076923078</v>
      </c>
      <c r="D2235" s="9">
        <v>2345.5502749205484</v>
      </c>
      <c r="E2235">
        <v>1237.9422129629631</v>
      </c>
      <c r="F2235" s="9">
        <f t="shared" si="68"/>
        <v>1.4005312726159938E-2</v>
      </c>
      <c r="G2235" s="9">
        <f t="shared" si="69"/>
        <v>3.9005312726159938E-2</v>
      </c>
      <c r="H2235" s="9">
        <f>E2235-$E$2</f>
        <v>945.78531018518538</v>
      </c>
      <c r="I2235" s="9">
        <f>IF(H2235=0,Sheet1!$S$1,((D2235-C2235*$Q$2-1420*C2235-H2235*B2235*$Q$1-C2235*H2235*$Q$1)/(H2235*G2235)))</f>
        <v>24.937674134563842</v>
      </c>
      <c r="J2235" s="9">
        <f>I2235/(Sheet1!$S$4*SQRT(Sheet1!$S$5))</f>
        <v>12.761355296961506</v>
      </c>
      <c r="K2235" s="9"/>
      <c r="L2235" s="9"/>
      <c r="M2235" s="9"/>
    </row>
    <row r="2236" spans="1:13" x14ac:dyDescent="0.25">
      <c r="A2236" s="5">
        <v>77.233333331129202</v>
      </c>
      <c r="B2236" s="5">
        <v>0.82973745066843807</v>
      </c>
      <c r="C2236" s="5">
        <v>0.16564256410256412</v>
      </c>
      <c r="D2236" s="9">
        <v>2344.8508783789734</v>
      </c>
      <c r="E2236">
        <v>1241.0237476851853</v>
      </c>
      <c r="F2236" s="9">
        <f t="shared" si="68"/>
        <v>1.4099872066973967E-2</v>
      </c>
      <c r="G2236" s="9">
        <f t="shared" si="69"/>
        <v>3.9099872066973969E-2</v>
      </c>
      <c r="H2236" s="9">
        <f>E2236-$E$2</f>
        <v>948.86684490740754</v>
      </c>
      <c r="I2236" s="9">
        <f>IF(H2236=0,Sheet1!$S$1,((D2236-C2236*$Q$2-1420*C2236-H2236*B2236*$Q$1-C2236*H2236*$Q$1)/(H2236*G2236)))</f>
        <v>24.763059348200624</v>
      </c>
      <c r="J2236" s="9">
        <f>I2236/(Sheet1!$S$4*SQRT(Sheet1!$S$5))</f>
        <v>12.671999677152698</v>
      </c>
      <c r="K2236" s="9"/>
      <c r="L2236" s="9"/>
      <c r="M2236" s="9"/>
    </row>
    <row r="2237" spans="1:13" x14ac:dyDescent="0.25">
      <c r="A2237" s="5">
        <v>77.266666672254601</v>
      </c>
      <c r="B2237" s="5">
        <v>0.83005294703135735</v>
      </c>
      <c r="C2237" s="5">
        <v>0.16410512820512821</v>
      </c>
      <c r="D2237" s="9">
        <v>2343.7654793370657</v>
      </c>
      <c r="E2237">
        <v>1243.8785439814815</v>
      </c>
      <c r="F2237" s="9">
        <f t="shared" si="68"/>
        <v>1.4187859351616951E-2</v>
      </c>
      <c r="G2237" s="9">
        <f t="shared" si="69"/>
        <v>3.9187859351616949E-2</v>
      </c>
      <c r="H2237" s="9">
        <f>E2237-$E$2</f>
        <v>951.72164120370371</v>
      </c>
      <c r="I2237" s="9">
        <f>IF(H2237=0,Sheet1!$S$1,((D2237-C2237*$Q$2-1420*C2237-H2237*B2237*$Q$1-C2237*H2237*$Q$1)/(H2237*G2237)))</f>
        <v>24.66005560941095</v>
      </c>
      <c r="J2237" s="9">
        <f>I2237/(Sheet1!$S$4*SQRT(Sheet1!$S$5))</f>
        <v>12.61928957674327</v>
      </c>
      <c r="K2237" s="9"/>
      <c r="L2237" s="9"/>
      <c r="M2237" s="9"/>
    </row>
    <row r="2238" spans="1:13" x14ac:dyDescent="0.25">
      <c r="A2238" s="5">
        <v>77.300000002902621</v>
      </c>
      <c r="B2238" s="5">
        <v>0.83037229585544692</v>
      </c>
      <c r="C2238" s="5">
        <v>0.16324307692307691</v>
      </c>
      <c r="D2238" s="9">
        <v>2346.3754533388183</v>
      </c>
      <c r="E2238">
        <v>1245.0106944444444</v>
      </c>
      <c r="F2238" s="9">
        <f t="shared" si="68"/>
        <v>1.4222856088735471E-2</v>
      </c>
      <c r="G2238" s="9">
        <f t="shared" si="69"/>
        <v>3.9222856088735471E-2</v>
      </c>
      <c r="H2238" s="9">
        <f>E2238-$E$2</f>
        <v>952.85379166666667</v>
      </c>
      <c r="I2238" s="9">
        <f>IF(H2238=0,Sheet1!$S$1,((D2238-C2238*$Q$2-1420*C2238-H2238*B2238*$Q$1-C2238*H2238*$Q$1)/(H2238*G2238)))</f>
        <v>24.719352344480146</v>
      </c>
      <c r="J2238" s="9">
        <f>I2238/(Sheet1!$S$4*SQRT(Sheet1!$S$5))</f>
        <v>12.649633493344497</v>
      </c>
      <c r="K2238" s="9"/>
      <c r="L2238" s="9"/>
      <c r="M2238" s="9"/>
    </row>
    <row r="2239" spans="1:13" x14ac:dyDescent="0.25">
      <c r="A2239" s="5">
        <v>77.333333333550641</v>
      </c>
      <c r="B2239" s="5">
        <v>0.83069457405782987</v>
      </c>
      <c r="C2239" s="5">
        <v>0.16324307692307691</v>
      </c>
      <c r="D2239" s="9">
        <v>2346.8221938666247</v>
      </c>
      <c r="E2239">
        <v>1245.0106944444444</v>
      </c>
      <c r="F2239" s="9">
        <f t="shared" si="68"/>
        <v>1.4222856088735471E-2</v>
      </c>
      <c r="G2239" s="9">
        <f t="shared" si="69"/>
        <v>3.9222856088735471E-2</v>
      </c>
      <c r="H2239" s="9">
        <f>E2239-$E$2</f>
        <v>952.85379166666667</v>
      </c>
      <c r="I2239" s="9">
        <f>IF(H2239=0,Sheet1!$S$1,((D2239-C2239*$Q$2-1420*C2239-H2239*B2239*$Q$1-C2239*H2239*$Q$1)/(H2239*G2239)))</f>
        <v>24.722530380804848</v>
      </c>
      <c r="J2239" s="9">
        <f>I2239/(Sheet1!$S$4*SQRT(Sheet1!$S$5))</f>
        <v>12.65125978978527</v>
      </c>
      <c r="K2239" s="9"/>
      <c r="L2239" s="9"/>
      <c r="M2239" s="9"/>
    </row>
    <row r="2240" spans="1:13" x14ac:dyDescent="0.25">
      <c r="A2240" s="5">
        <v>77.366666664198661</v>
      </c>
      <c r="B2240" s="5">
        <v>0.8310184006200767</v>
      </c>
      <c r="C2240" s="5">
        <v>0.1629871794871795</v>
      </c>
      <c r="D2240" s="9">
        <v>2341.4416737559081</v>
      </c>
      <c r="E2240">
        <v>1243.4397939814814</v>
      </c>
      <c r="F2240" s="9">
        <f t="shared" si="68"/>
        <v>1.4174312546155639E-2</v>
      </c>
      <c r="G2240" s="9">
        <f t="shared" si="69"/>
        <v>3.9174312546155637E-2</v>
      </c>
      <c r="H2240" s="9">
        <f>E2240-$E$2</f>
        <v>951.28289120370368</v>
      </c>
      <c r="I2240" s="9">
        <f>IF(H2240=0,Sheet1!$S$1,((D2240-C2240*$Q$2-1420*C2240-H2240*B2240*$Q$1-C2240*H2240*$Q$1)/(H2240*G2240)))</f>
        <v>24.709859661030467</v>
      </c>
      <c r="J2240" s="9">
        <f>I2240/(Sheet1!$S$4*SQRT(Sheet1!$S$5))</f>
        <v>12.644775802704654</v>
      </c>
      <c r="K2240" s="9"/>
      <c r="L2240" s="9"/>
      <c r="M2240" s="9"/>
    </row>
    <row r="2241" spans="1:13" x14ac:dyDescent="0.25">
      <c r="A2241" s="5">
        <v>77.41666666540938</v>
      </c>
      <c r="B2241" s="5">
        <v>0.83150377211096349</v>
      </c>
      <c r="C2241" s="5">
        <v>0.1618353846153846</v>
      </c>
      <c r="D2241" s="9">
        <v>2338.8687506789561</v>
      </c>
      <c r="E2241">
        <v>1243.503375</v>
      </c>
      <c r="F2241" s="9">
        <f t="shared" si="68"/>
        <v>1.4176275124137334E-2</v>
      </c>
      <c r="G2241" s="9">
        <f t="shared" si="69"/>
        <v>3.9176275124137336E-2</v>
      </c>
      <c r="H2241" s="9">
        <f>E2241-$E$2</f>
        <v>951.34647222222225</v>
      </c>
      <c r="I2241" s="9">
        <f>IF(H2241=0,Sheet1!$S$1,((D2241-C2241*$Q$2-1420*C2241-H2241*B2241*$Q$1-C2241*H2241*$Q$1)/(H2241*G2241)))</f>
        <v>24.732170576934617</v>
      </c>
      <c r="J2241" s="9">
        <f>I2241/(Sheet1!$S$4*SQRT(Sheet1!$S$5))</f>
        <v>12.656192967084827</v>
      </c>
      <c r="K2241" s="9"/>
      <c r="L2241" s="9"/>
      <c r="M2241" s="9"/>
    </row>
    <row r="2242" spans="1:13" x14ac:dyDescent="0.25">
      <c r="A2242" s="5">
        <v>77.450000006534779</v>
      </c>
      <c r="B2242" s="5">
        <v>0.83182516653706873</v>
      </c>
      <c r="C2242" s="5">
        <v>0.16188410256410254</v>
      </c>
      <c r="D2242" s="9">
        <v>2337.405686168273</v>
      </c>
      <c r="E2242">
        <v>1240.8761689814817</v>
      </c>
      <c r="F2242" s="9">
        <f t="shared" si="68"/>
        <v>1.4095333652856394E-2</v>
      </c>
      <c r="G2242" s="9">
        <f t="shared" si="69"/>
        <v>3.9095333652856397E-2</v>
      </c>
      <c r="H2242" s="9">
        <f>E2242-$E$2</f>
        <v>948.71926620370391</v>
      </c>
      <c r="I2242" s="9">
        <f>IF(H2242=0,Sheet1!$S$1,((D2242-C2242*$Q$2-1420*C2242-H2242*B2242*$Q$1-C2242*H2242*$Q$1)/(H2242*G2242)))</f>
        <v>24.874284129666336</v>
      </c>
      <c r="J2242" s="9">
        <f>I2242/(Sheet1!$S$4*SQRT(Sheet1!$S$5))</f>
        <v>12.728916731503952</v>
      </c>
      <c r="K2242" s="9"/>
      <c r="L2242" s="9"/>
      <c r="M2242" s="9"/>
    </row>
    <row r="2243" spans="1:13" x14ac:dyDescent="0.25">
      <c r="A2243" s="5">
        <v>77.483333337182799</v>
      </c>
      <c r="B2243" s="5">
        <v>0.83214285889993689</v>
      </c>
      <c r="C2243" s="5">
        <v>0.16188410256410254</v>
      </c>
      <c r="D2243" s="9">
        <v>2335.6170760154091</v>
      </c>
      <c r="E2243">
        <v>1240.8761689814817</v>
      </c>
      <c r="F2243" s="9">
        <f t="shared" ref="F2243:F2252" si="70">(0.0000000000567*$Q$4*(E2243^4-$Q$5^4))/(E2243-$Q$5)</f>
        <v>1.4095333652856394E-2</v>
      </c>
      <c r="G2243" s="9">
        <f t="shared" ref="G2243:G2252" si="71">F2243+$Q$3</f>
        <v>3.9095333652856397E-2</v>
      </c>
      <c r="H2243" s="9">
        <f>E2243-$E$2</f>
        <v>948.71926620370391</v>
      </c>
      <c r="I2243" s="9">
        <f>IF(H2243=0,Sheet1!$S$1,((D2243-C2243*$Q$2-1420*C2243-H2243*B2243*$Q$1-C2243*H2243*$Q$1)/(H2243*G2243)))</f>
        <v>24.817382591801451</v>
      </c>
      <c r="J2243" s="9">
        <f>I2243/(Sheet1!$S$4*SQRT(Sheet1!$S$5))</f>
        <v>12.699798509102013</v>
      </c>
      <c r="K2243" s="9"/>
      <c r="L2243" s="9"/>
      <c r="M2243" s="9"/>
    </row>
    <row r="2244" spans="1:13" x14ac:dyDescent="0.25">
      <c r="A2244" s="5">
        <v>77.516666667830819</v>
      </c>
      <c r="B2244" s="5">
        <v>0.83245466806027357</v>
      </c>
      <c r="C2244" s="5">
        <v>0.16326820512820514</v>
      </c>
      <c r="D2244" s="9">
        <v>2330.2279941795805</v>
      </c>
      <c r="E2244">
        <v>1245.3101921296297</v>
      </c>
      <c r="F2244" s="9">
        <f t="shared" si="70"/>
        <v>1.4232123865805864E-2</v>
      </c>
      <c r="G2244" s="9">
        <f t="shared" si="71"/>
        <v>3.9232123865805865E-2</v>
      </c>
      <c r="H2244" s="9">
        <f>E2244-$E$2</f>
        <v>953.15328935185198</v>
      </c>
      <c r="I2244" s="9">
        <f>IF(H2244=0,Sheet1!$S$1,((D2244-C2244*$Q$2-1420*C2244-H2244*B2244*$Q$1-C2244*H2244*$Q$1)/(H2244*G2244)))</f>
        <v>24.206366377797785</v>
      </c>
      <c r="J2244" s="9">
        <f>I2244/(Sheet1!$S$4*SQRT(Sheet1!$S$5))</f>
        <v>12.387123198765121</v>
      </c>
      <c r="K2244" s="9"/>
      <c r="L2244" s="9"/>
      <c r="M2244" s="9"/>
    </row>
    <row r="2245" spans="1:13" x14ac:dyDescent="0.25">
      <c r="A2245" s="5">
        <v>77.549999998478839</v>
      </c>
      <c r="B2245" s="5">
        <v>0.83275821204445777</v>
      </c>
      <c r="C2245" s="5">
        <v>0.16326820512820514</v>
      </c>
      <c r="D2245" s="9">
        <v>2326.8410940742046</v>
      </c>
      <c r="E2245">
        <v>1245.3101921296297</v>
      </c>
      <c r="F2245" s="9">
        <f t="shared" si="70"/>
        <v>1.4232123865805864E-2</v>
      </c>
      <c r="G2245" s="9">
        <f t="shared" si="71"/>
        <v>3.9232123865805865E-2</v>
      </c>
      <c r="H2245" s="9">
        <f>E2245-$E$2</f>
        <v>953.15328935185198</v>
      </c>
      <c r="I2245" s="9">
        <f>IF(H2245=0,Sheet1!$S$1,((D2245-C2245*$Q$2-1420*C2245-H2245*B2245*$Q$1-C2245*H2245*$Q$1)/(H2245*G2245)))</f>
        <v>24.107530319741972</v>
      </c>
      <c r="J2245" s="9">
        <f>I2245/(Sheet1!$S$4*SQRT(Sheet1!$S$5))</f>
        <v>12.336545825502665</v>
      </c>
      <c r="K2245" s="9"/>
      <c r="L2245" s="9"/>
      <c r="M2245" s="9"/>
    </row>
    <row r="2246" spans="1:13" x14ac:dyDescent="0.25">
      <c r="A2246" s="5">
        <v>77.599999999689558</v>
      </c>
      <c r="B2246" s="5">
        <v>0.83319372589382623</v>
      </c>
      <c r="C2246" s="5">
        <v>0.16352717948717949</v>
      </c>
      <c r="D2246" s="9">
        <v>2326.2294924967596</v>
      </c>
      <c r="E2246">
        <v>1245.9504259259259</v>
      </c>
      <c r="F2246" s="9">
        <f t="shared" si="70"/>
        <v>1.425194925341171E-2</v>
      </c>
      <c r="G2246" s="9">
        <f t="shared" si="71"/>
        <v>3.925194925341171E-2</v>
      </c>
      <c r="H2246" s="9">
        <f>E2246-$E$2</f>
        <v>953.7935231481481</v>
      </c>
      <c r="I2246" s="9">
        <f>IF(H2246=0,Sheet1!$S$1,((D2246-C2246*$Q$2-1420*C2246-H2246*B2246*$Q$1-C2246*H2246*$Q$1)/(H2246*G2246)))</f>
        <v>24.008324448093965</v>
      </c>
      <c r="J2246" s="9">
        <f>I2246/(Sheet1!$S$4*SQRT(Sheet1!$S$5))</f>
        <v>12.285779207540877</v>
      </c>
      <c r="K2246" s="9"/>
      <c r="L2246" s="9"/>
      <c r="M2246" s="9"/>
    </row>
    <row r="2247" spans="1:13" x14ac:dyDescent="0.25">
      <c r="A2247" s="5">
        <v>77.633333330337578</v>
      </c>
      <c r="B2247" s="5">
        <v>0.83346799263963323</v>
      </c>
      <c r="C2247" s="5">
        <v>0.16399897435897437</v>
      </c>
      <c r="D2247" s="9">
        <v>2328.3202357287387</v>
      </c>
      <c r="E2247">
        <v>1244.2397569444445</v>
      </c>
      <c r="F2247" s="9">
        <f t="shared" si="70"/>
        <v>1.4199018719375152E-2</v>
      </c>
      <c r="G2247" s="9">
        <f t="shared" si="71"/>
        <v>3.9199018719375152E-2</v>
      </c>
      <c r="H2247" s="9">
        <f>E2247-$E$2</f>
        <v>952.08285416666672</v>
      </c>
      <c r="I2247" s="9">
        <f>IF(H2247=0,Sheet1!$S$1,((D2247-C2247*$Q$2-1420*C2247-H2247*B2247*$Q$1-C2247*H2247*$Q$1)/(H2247*G2247)))</f>
        <v>24.136569069444409</v>
      </c>
      <c r="J2247" s="9">
        <f>I2247/(Sheet1!$S$4*SQRT(Sheet1!$S$5))</f>
        <v>12.351405824086843</v>
      </c>
      <c r="K2247" s="9"/>
      <c r="L2247" s="9"/>
      <c r="M2247" s="9"/>
    </row>
    <row r="2248" spans="1:13" x14ac:dyDescent="0.25">
      <c r="A2248" s="5">
        <v>77.666666671462977</v>
      </c>
      <c r="B2248" s="5">
        <v>0.83372742796289234</v>
      </c>
      <c r="C2248" s="5">
        <v>0.1647774358974359</v>
      </c>
      <c r="D2248" s="9">
        <v>2323.2317228625589</v>
      </c>
      <c r="E2248">
        <v>1241.7695902777778</v>
      </c>
      <c r="F2248" s="9">
        <f t="shared" si="70"/>
        <v>1.4122823755965885E-2</v>
      </c>
      <c r="G2248" s="9">
        <f t="shared" si="71"/>
        <v>3.9122823755965888E-2</v>
      </c>
      <c r="H2248" s="9">
        <f>E2248-$E$2</f>
        <v>949.61268749999999</v>
      </c>
      <c r="I2248" s="9">
        <f>IF(H2248=0,Sheet1!$S$1,((D2248-C2248*$Q$2-1420*C2248-H2248*B2248*$Q$1-C2248*H2248*$Q$1)/(H2248*G2248)))</f>
        <v>24.099211671948442</v>
      </c>
      <c r="J2248" s="9">
        <f>I2248/(Sheet1!$S$4*SQRT(Sheet1!$S$5))</f>
        <v>12.332288924096755</v>
      </c>
      <c r="K2248" s="9"/>
      <c r="L2248" s="9"/>
      <c r="M2248" s="9"/>
    </row>
    <row r="2249" spans="1:13" x14ac:dyDescent="0.25">
      <c r="A2249" s="5">
        <v>77.700000002110997</v>
      </c>
      <c r="B2249" s="5">
        <v>0.83397076477455245</v>
      </c>
      <c r="C2249" s="5">
        <v>0.16403128205128206</v>
      </c>
      <c r="D2249" s="9">
        <v>2317.4454038250542</v>
      </c>
      <c r="E2249">
        <v>1241.5937569444445</v>
      </c>
      <c r="F2249" s="9">
        <f t="shared" si="70"/>
        <v>1.4117410584978153E-2</v>
      </c>
      <c r="G2249" s="9">
        <f t="shared" si="71"/>
        <v>3.9117410584978154E-2</v>
      </c>
      <c r="H2249" s="9">
        <f>E2249-$E$2</f>
        <v>949.43685416666676</v>
      </c>
      <c r="I2249" s="9">
        <f>IF(H2249=0,Sheet1!$S$1,((D2249-C2249*$Q$2-1420*C2249-H2249*B2249*$Q$1-C2249*H2249*$Q$1)/(H2249*G2249)))</f>
        <v>24.020615900624033</v>
      </c>
      <c r="J2249" s="9">
        <f>I2249/(Sheet1!$S$4*SQRT(Sheet1!$S$5))</f>
        <v>12.292069112205022</v>
      </c>
      <c r="K2249" s="9"/>
      <c r="L2249" s="9"/>
      <c r="M2249" s="9"/>
    </row>
    <row r="2250" spans="1:13" x14ac:dyDescent="0.25">
      <c r="A2250" s="5">
        <v>77.733333332759017</v>
      </c>
      <c r="B2250" s="5">
        <v>0.8341972489785614</v>
      </c>
      <c r="C2250" s="5">
        <v>0.16403128205128206</v>
      </c>
      <c r="D2250" s="9">
        <v>2311.456747713582</v>
      </c>
      <c r="E2250">
        <v>1241.5937569444445</v>
      </c>
      <c r="F2250" s="9">
        <f t="shared" si="70"/>
        <v>1.4117410584978153E-2</v>
      </c>
      <c r="G2250" s="9">
        <f t="shared" si="71"/>
        <v>3.9117410584978154E-2</v>
      </c>
      <c r="H2250" s="9">
        <f>E2250-$E$2</f>
        <v>949.43685416666676</v>
      </c>
      <c r="I2250" s="9">
        <f>IF(H2250=0,Sheet1!$S$1,((D2250-C2250*$Q$2-1420*C2250-H2250*B2250*$Q$1-C2250*H2250*$Q$1)/(H2250*G2250)))</f>
        <v>23.853184758986885</v>
      </c>
      <c r="J2250" s="9">
        <f>I2250/(Sheet1!$S$4*SQRT(Sheet1!$S$5))</f>
        <v>12.20638957871372</v>
      </c>
      <c r="K2250" s="9"/>
      <c r="L2250" s="9"/>
      <c r="M2250" s="9"/>
    </row>
    <row r="2251" spans="1:13" x14ac:dyDescent="0.25">
      <c r="A2251" s="5">
        <v>77.783333333969736</v>
      </c>
      <c r="B2251" s="5">
        <v>0.8345044615141729</v>
      </c>
      <c r="C2251" s="5">
        <v>0.1627174358974359</v>
      </c>
      <c r="D2251" s="9">
        <v>2307.9523953914013</v>
      </c>
      <c r="E2251">
        <v>1242.7650509259261</v>
      </c>
      <c r="F2251" s="9">
        <f t="shared" si="70"/>
        <v>1.4153496365909336E-2</v>
      </c>
      <c r="G2251" s="9">
        <f t="shared" si="71"/>
        <v>3.915349636590934E-2</v>
      </c>
      <c r="H2251" s="9">
        <f>E2251-$E$2</f>
        <v>950.6081481481483</v>
      </c>
      <c r="I2251" s="9">
        <f>IF(H2251=0,Sheet1!$S$1,((D2251-C2251*$Q$2-1420*C2251-H2251*B2251*$Q$1-C2251*H2251*$Q$1)/(H2251*G2251)))</f>
        <v>23.790547040998302</v>
      </c>
      <c r="J2251" s="9">
        <f>I2251/(Sheet1!$S$4*SQRT(Sheet1!$S$5))</f>
        <v>12.174335981015316</v>
      </c>
      <c r="K2251" s="9"/>
      <c r="L2251" s="9"/>
      <c r="M2251" s="9"/>
    </row>
    <row r="2252" spans="1:13" x14ac:dyDescent="0.25">
      <c r="A2252" s="5">
        <v>77.816666664617756</v>
      </c>
      <c r="B2252" s="5">
        <v>0.83468697623502142</v>
      </c>
      <c r="C2252" s="5">
        <v>0.16095641025641025</v>
      </c>
      <c r="D2252" s="9">
        <v>2312.051757712351</v>
      </c>
      <c r="E2252">
        <v>1245.0976851851851</v>
      </c>
      <c r="F2252" s="9">
        <f t="shared" si="70"/>
        <v>1.4225547543345074E-2</v>
      </c>
      <c r="G2252" s="9">
        <f t="shared" si="71"/>
        <v>3.9225547543345077E-2</v>
      </c>
      <c r="H2252" s="9">
        <f>E2252-$E$2</f>
        <v>952.94078240740737</v>
      </c>
      <c r="I2252" s="9">
        <f>IF(H2252=0,Sheet1!$S$1,((D2252-C2252*$Q$2-1420*C2252-H2252*B2252*$Q$1-C2252*H2252*$Q$1)/(H2252*G2252)))</f>
        <v>23.893625901214996</v>
      </c>
      <c r="J2252" s="9">
        <f>I2252/(Sheet1!$S$4*SQRT(Sheet1!$S$5))</f>
        <v>12.227084523310522</v>
      </c>
      <c r="K2252" s="9"/>
      <c r="L2252" s="9"/>
      <c r="M2252" s="9"/>
    </row>
    <row r="2253" spans="1:13" x14ac:dyDescent="0.25">
      <c r="D2253" s="9"/>
      <c r="H2253" s="9"/>
      <c r="I2253" s="9"/>
      <c r="K2253" s="9"/>
    </row>
    <row r="2254" spans="1:13" x14ac:dyDescent="0.25">
      <c r="D2254" s="9"/>
      <c r="H2254" s="9"/>
      <c r="I2254" s="9"/>
      <c r="K2254" s="9"/>
    </row>
    <row r="2255" spans="1:13" x14ac:dyDescent="0.25">
      <c r="D2255" s="9"/>
      <c r="H2255" s="9"/>
      <c r="I2255" s="9"/>
      <c r="K2255" s="9"/>
    </row>
    <row r="2256" spans="1:13" x14ac:dyDescent="0.25">
      <c r="D2256" s="9"/>
      <c r="H2256" s="9"/>
      <c r="I2256" s="9"/>
      <c r="K2256" s="9"/>
    </row>
    <row r="2257" spans="4:11" x14ac:dyDescent="0.25">
      <c r="D2257" s="9"/>
      <c r="H2257" s="9"/>
      <c r="I2257" s="9"/>
      <c r="K2257" s="9"/>
    </row>
    <row r="2258" spans="4:11" x14ac:dyDescent="0.25">
      <c r="D2258" s="9"/>
      <c r="H2258" s="9"/>
      <c r="I2258" s="9"/>
      <c r="K2258" s="9"/>
    </row>
    <row r="2259" spans="4:11" x14ac:dyDescent="0.25">
      <c r="D2259" s="9"/>
      <c r="H2259" s="9"/>
      <c r="I2259" s="9"/>
      <c r="K2259" s="9"/>
    </row>
    <row r="2260" spans="4:11" x14ac:dyDescent="0.25">
      <c r="D2260" s="9"/>
      <c r="H2260" s="9"/>
      <c r="I2260" s="9"/>
      <c r="K2260" s="9"/>
    </row>
    <row r="2261" spans="4:11" x14ac:dyDescent="0.25">
      <c r="D2261" s="9"/>
      <c r="H2261" s="9"/>
      <c r="I2261" s="9"/>
      <c r="K2261" s="9"/>
    </row>
    <row r="2262" spans="4:11" x14ac:dyDescent="0.25">
      <c r="D2262" s="9"/>
      <c r="H2262" s="9"/>
      <c r="I2262" s="9"/>
      <c r="K2262" s="9"/>
    </row>
    <row r="2263" spans="4:11" x14ac:dyDescent="0.25">
      <c r="D2263" s="9"/>
      <c r="H2263" s="9"/>
      <c r="I2263" s="9"/>
      <c r="K2263" s="9"/>
    </row>
    <row r="2264" spans="4:11" x14ac:dyDescent="0.25">
      <c r="D2264" s="9"/>
      <c r="H2264" s="9"/>
      <c r="I2264" s="9"/>
      <c r="K2264" s="9"/>
    </row>
    <row r="2265" spans="4:11" x14ac:dyDescent="0.25">
      <c r="D2265" s="9"/>
      <c r="H2265" s="9"/>
      <c r="I2265" s="9"/>
      <c r="K2265" s="9"/>
    </row>
    <row r="2266" spans="4:11" x14ac:dyDescent="0.25">
      <c r="D2266" s="9"/>
      <c r="H2266" s="9"/>
      <c r="I2266" s="9"/>
      <c r="K2266" s="9"/>
    </row>
    <row r="2267" spans="4:11" x14ac:dyDescent="0.25">
      <c r="D2267" s="9"/>
      <c r="H2267" s="9"/>
      <c r="I2267" s="9"/>
      <c r="K2267" s="9"/>
    </row>
    <row r="2268" spans="4:11" x14ac:dyDescent="0.25">
      <c r="D2268" s="9"/>
      <c r="H2268" s="9"/>
      <c r="I2268" s="9"/>
      <c r="K2268" s="9"/>
    </row>
    <row r="2269" spans="4:11" x14ac:dyDescent="0.25">
      <c r="D2269" s="9"/>
      <c r="H2269" s="9"/>
      <c r="I2269" s="9"/>
      <c r="K2269" s="9"/>
    </row>
    <row r="2270" spans="4:11" x14ac:dyDescent="0.25">
      <c r="D2270" s="9"/>
      <c r="H2270" s="9"/>
      <c r="I2270" s="9"/>
      <c r="K2270" s="9"/>
    </row>
    <row r="2271" spans="4:11" x14ac:dyDescent="0.25">
      <c r="D2271" s="9"/>
      <c r="H2271" s="9"/>
      <c r="I2271" s="9"/>
      <c r="K2271" s="9"/>
    </row>
    <row r="2272" spans="4:11" x14ac:dyDescent="0.25">
      <c r="D2272" s="9"/>
      <c r="H2272" s="9"/>
      <c r="I2272" s="9"/>
      <c r="K2272" s="9"/>
    </row>
    <row r="2273" spans="4:11" x14ac:dyDescent="0.25">
      <c r="D2273" s="9"/>
      <c r="H2273" s="9"/>
      <c r="I2273" s="9"/>
      <c r="K2273" s="9"/>
    </row>
    <row r="2274" spans="4:11" x14ac:dyDescent="0.25">
      <c r="D2274" s="9"/>
      <c r="H2274" s="9"/>
      <c r="I2274" s="9"/>
      <c r="K2274" s="9"/>
    </row>
    <row r="2275" spans="4:11" x14ac:dyDescent="0.25">
      <c r="D2275" s="9"/>
      <c r="H2275" s="9"/>
      <c r="I2275" s="9"/>
      <c r="K2275" s="9"/>
    </row>
    <row r="2276" spans="4:11" x14ac:dyDescent="0.25">
      <c r="D2276" s="9"/>
      <c r="H2276" s="9"/>
      <c r="I2276" s="9"/>
      <c r="K2276" s="9"/>
    </row>
    <row r="2277" spans="4:11" x14ac:dyDescent="0.25">
      <c r="D2277" s="9"/>
      <c r="H2277" s="9"/>
      <c r="I2277" s="9"/>
      <c r="K2277" s="9"/>
    </row>
    <row r="2278" spans="4:11" x14ac:dyDescent="0.25">
      <c r="D2278" s="9"/>
      <c r="H2278" s="9"/>
      <c r="I2278" s="9"/>
      <c r="K2278" s="9"/>
    </row>
    <row r="2279" spans="4:11" x14ac:dyDescent="0.25">
      <c r="D2279" s="9"/>
      <c r="H2279" s="9"/>
      <c r="I2279" s="9"/>
      <c r="K2279" s="9"/>
    </row>
    <row r="2280" spans="4:11" x14ac:dyDescent="0.25">
      <c r="D2280" s="9"/>
      <c r="H2280" s="9"/>
      <c r="I2280" s="9"/>
      <c r="K2280" s="9"/>
    </row>
    <row r="2281" spans="4:11" x14ac:dyDescent="0.25">
      <c r="D2281" s="9"/>
      <c r="H2281" s="9"/>
      <c r="I2281" s="9"/>
      <c r="K2281" s="9"/>
    </row>
    <row r="2282" spans="4:11" x14ac:dyDescent="0.25">
      <c r="D2282" s="9"/>
      <c r="H2282" s="9"/>
      <c r="I2282" s="9"/>
      <c r="K2282" s="9"/>
    </row>
    <row r="2283" spans="4:11" x14ac:dyDescent="0.25">
      <c r="D2283" s="9"/>
      <c r="H2283" s="9"/>
      <c r="I2283" s="9"/>
      <c r="K2283" s="9"/>
    </row>
    <row r="2284" spans="4:11" x14ac:dyDescent="0.25">
      <c r="D2284" s="9"/>
      <c r="H2284" s="9"/>
      <c r="I2284" s="9"/>
      <c r="K2284" s="9"/>
    </row>
    <row r="2285" spans="4:11" x14ac:dyDescent="0.25">
      <c r="D2285" s="9"/>
      <c r="H2285" s="9"/>
      <c r="I2285" s="9"/>
      <c r="K2285" s="9"/>
    </row>
    <row r="2286" spans="4:11" x14ac:dyDescent="0.25">
      <c r="D2286" s="9"/>
      <c r="H2286" s="9"/>
      <c r="I2286" s="9"/>
      <c r="K2286" s="9"/>
    </row>
    <row r="2287" spans="4:11" x14ac:dyDescent="0.25">
      <c r="D2287" s="9"/>
      <c r="H2287" s="9"/>
      <c r="I2287" s="9"/>
      <c r="K2287" s="9"/>
    </row>
    <row r="2288" spans="4:11" x14ac:dyDescent="0.25">
      <c r="D2288" s="9"/>
      <c r="H2288" s="9"/>
      <c r="I2288" s="9"/>
      <c r="K2288" s="9"/>
    </row>
    <row r="2289" spans="4:11" x14ac:dyDescent="0.25">
      <c r="D2289" s="9"/>
      <c r="H2289" s="9"/>
      <c r="I2289" s="9"/>
      <c r="K2289" s="9"/>
    </row>
    <row r="2290" spans="4:11" x14ac:dyDescent="0.25">
      <c r="D2290" s="9"/>
      <c r="H2290" s="9"/>
      <c r="I2290" s="9"/>
      <c r="K2290" s="9"/>
    </row>
    <row r="2291" spans="4:11" x14ac:dyDescent="0.25">
      <c r="D2291" s="9"/>
      <c r="H2291" s="9"/>
      <c r="I2291" s="9"/>
      <c r="K2291" s="9"/>
    </row>
    <row r="2292" spans="4:11" x14ac:dyDescent="0.25">
      <c r="D2292" s="9"/>
      <c r="H2292" s="9"/>
      <c r="I2292" s="9"/>
      <c r="K2292" s="9"/>
    </row>
    <row r="2293" spans="4:11" x14ac:dyDescent="0.25">
      <c r="D2293" s="9"/>
      <c r="H2293" s="9"/>
      <c r="I2293" s="9"/>
      <c r="K2293" s="9"/>
    </row>
    <row r="2294" spans="4:11" x14ac:dyDescent="0.25">
      <c r="D2294" s="9"/>
      <c r="H2294" s="9"/>
      <c r="I2294" s="9"/>
      <c r="K2294" s="9"/>
    </row>
    <row r="2295" spans="4:11" x14ac:dyDescent="0.25">
      <c r="D2295" s="9"/>
      <c r="H2295" s="9"/>
      <c r="I2295" s="9"/>
      <c r="K2295" s="9"/>
    </row>
    <row r="2296" spans="4:11" x14ac:dyDescent="0.25">
      <c r="D2296" s="9"/>
      <c r="H2296" s="9"/>
      <c r="I2296" s="9"/>
      <c r="K2296" s="9"/>
    </row>
    <row r="2297" spans="4:11" x14ac:dyDescent="0.25">
      <c r="D2297" s="9"/>
      <c r="H2297" s="9"/>
      <c r="I2297" s="9"/>
      <c r="K2297" s="9"/>
    </row>
    <row r="2298" spans="4:11" x14ac:dyDescent="0.25">
      <c r="D2298" s="9"/>
      <c r="H2298" s="9"/>
      <c r="I2298" s="9"/>
      <c r="K2298" s="9"/>
    </row>
    <row r="2299" spans="4:11" x14ac:dyDescent="0.25">
      <c r="D2299" s="9"/>
      <c r="H2299" s="9"/>
      <c r="I2299" s="9"/>
      <c r="K2299" s="9"/>
    </row>
    <row r="2300" spans="4:11" x14ac:dyDescent="0.25">
      <c r="D2300" s="9"/>
      <c r="H2300" s="9"/>
      <c r="I2300" s="9"/>
      <c r="K2300" s="9"/>
    </row>
    <row r="2301" spans="4:11" x14ac:dyDescent="0.25">
      <c r="D2301" s="9"/>
      <c r="H2301" s="9"/>
      <c r="I2301" s="9"/>
      <c r="K2301" s="9"/>
    </row>
    <row r="2302" spans="4:11" x14ac:dyDescent="0.25">
      <c r="D2302" s="9"/>
      <c r="H2302" s="9"/>
      <c r="I2302" s="9"/>
      <c r="K2302" s="9"/>
    </row>
    <row r="2303" spans="4:11" x14ac:dyDescent="0.25">
      <c r="D2303" s="9"/>
      <c r="H2303" s="9"/>
      <c r="I2303" s="9"/>
      <c r="K2303" s="9"/>
    </row>
    <row r="2304" spans="4:11" x14ac:dyDescent="0.25">
      <c r="D2304" s="9"/>
      <c r="H2304" s="9"/>
      <c r="I2304" s="9"/>
      <c r="K2304" s="9"/>
    </row>
    <row r="2305" spans="4:11" x14ac:dyDescent="0.25">
      <c r="D2305" s="9"/>
      <c r="H2305" s="9"/>
      <c r="I2305" s="9"/>
      <c r="K2305" s="9"/>
    </row>
    <row r="2306" spans="4:11" x14ac:dyDescent="0.25">
      <c r="D2306" s="9"/>
      <c r="H2306" s="9"/>
      <c r="I2306" s="9"/>
      <c r="K2306" s="9"/>
    </row>
    <row r="2307" spans="4:11" x14ac:dyDescent="0.25">
      <c r="D2307" s="9"/>
      <c r="H2307" s="9"/>
      <c r="I2307" s="9"/>
      <c r="K2307" s="9"/>
    </row>
    <row r="2308" spans="4:11" x14ac:dyDescent="0.25">
      <c r="D2308" s="9"/>
      <c r="H2308" s="9"/>
      <c r="I2308" s="9"/>
      <c r="K2308" s="9"/>
    </row>
    <row r="2309" spans="4:11" x14ac:dyDescent="0.25">
      <c r="D2309" s="9"/>
      <c r="H2309" s="9"/>
      <c r="I2309" s="9"/>
      <c r="K2309" s="9"/>
    </row>
    <row r="2310" spans="4:11" x14ac:dyDescent="0.25">
      <c r="D2310" s="9"/>
      <c r="H2310" s="9"/>
      <c r="I2310" s="9"/>
      <c r="K2310" s="9"/>
    </row>
    <row r="2311" spans="4:11" x14ac:dyDescent="0.25">
      <c r="D2311" s="9"/>
      <c r="H2311" s="9"/>
      <c r="I2311" s="9"/>
      <c r="K2311" s="9"/>
    </row>
    <row r="2312" spans="4:11" x14ac:dyDescent="0.25">
      <c r="D2312" s="9"/>
      <c r="H2312" s="9"/>
      <c r="I2312" s="9"/>
      <c r="K2312" s="9"/>
    </row>
    <row r="2313" spans="4:11" x14ac:dyDescent="0.25">
      <c r="D2313" s="9"/>
      <c r="H2313" s="9"/>
      <c r="I2313" s="9"/>
      <c r="K2313" s="9"/>
    </row>
    <row r="2314" spans="4:11" x14ac:dyDescent="0.25">
      <c r="D2314" s="9"/>
      <c r="H2314" s="9"/>
      <c r="I2314" s="9"/>
      <c r="K2314" s="9"/>
    </row>
    <row r="2315" spans="4:11" x14ac:dyDescent="0.25">
      <c r="D2315" s="9"/>
      <c r="H2315" s="9"/>
      <c r="I2315" s="9"/>
      <c r="K2315" s="9"/>
    </row>
    <row r="2316" spans="4:11" x14ac:dyDescent="0.25">
      <c r="D2316" s="9"/>
      <c r="H2316" s="9"/>
      <c r="I2316" s="9"/>
      <c r="K2316" s="9"/>
    </row>
    <row r="2317" spans="4:11" x14ac:dyDescent="0.25">
      <c r="D2317" s="9"/>
      <c r="H2317" s="9"/>
      <c r="I2317" s="9"/>
      <c r="K2317" s="9"/>
    </row>
    <row r="2318" spans="4:11" x14ac:dyDescent="0.25">
      <c r="D2318" s="9"/>
      <c r="H2318" s="9"/>
      <c r="I2318" s="9"/>
      <c r="K2318" s="9"/>
    </row>
    <row r="2319" spans="4:11" x14ac:dyDescent="0.25">
      <c r="D2319" s="9"/>
      <c r="H2319" s="9"/>
      <c r="I2319" s="9"/>
      <c r="K2319" s="9"/>
    </row>
    <row r="2320" spans="4:11" x14ac:dyDescent="0.25">
      <c r="D2320" s="9"/>
      <c r="H2320" s="9"/>
      <c r="I2320" s="9"/>
      <c r="K2320" s="9"/>
    </row>
    <row r="2321" spans="4:11" x14ac:dyDescent="0.25">
      <c r="D2321" s="9"/>
      <c r="H2321" s="9"/>
      <c r="I2321" s="9"/>
      <c r="K2321" s="9"/>
    </row>
    <row r="2322" spans="4:11" x14ac:dyDescent="0.25">
      <c r="D2322" s="9"/>
      <c r="H2322" s="9"/>
      <c r="I2322" s="9"/>
      <c r="K2322" s="9"/>
    </row>
    <row r="2323" spans="4:11" x14ac:dyDescent="0.25">
      <c r="D2323" s="9"/>
      <c r="H2323" s="9"/>
      <c r="I2323" s="9"/>
      <c r="K2323" s="9"/>
    </row>
    <row r="2324" spans="4:11" x14ac:dyDescent="0.25">
      <c r="D2324" s="9"/>
      <c r="H2324" s="9"/>
      <c r="I2324" s="9"/>
      <c r="K2324" s="9"/>
    </row>
    <row r="2325" spans="4:11" x14ac:dyDescent="0.25">
      <c r="D2325" s="9"/>
      <c r="H2325" s="9"/>
      <c r="I2325" s="9"/>
      <c r="K2325" s="9"/>
    </row>
    <row r="2326" spans="4:11" x14ac:dyDescent="0.25">
      <c r="D2326" s="9"/>
      <c r="H2326" s="9"/>
      <c r="I2326" s="9"/>
      <c r="K2326" s="9"/>
    </row>
    <row r="2327" spans="4:11" x14ac:dyDescent="0.25">
      <c r="D2327" s="9"/>
      <c r="H2327" s="9"/>
      <c r="I2327" s="9"/>
      <c r="K2327" s="9"/>
    </row>
    <row r="2328" spans="4:11" x14ac:dyDescent="0.25">
      <c r="D2328" s="9"/>
      <c r="H2328" s="9"/>
      <c r="I2328" s="9"/>
      <c r="K2328" s="9"/>
    </row>
    <row r="2329" spans="4:11" x14ac:dyDescent="0.25">
      <c r="D2329" s="9"/>
      <c r="H2329" s="9"/>
      <c r="I2329" s="9"/>
      <c r="K2329" s="9"/>
    </row>
    <row r="2330" spans="4:11" x14ac:dyDescent="0.25">
      <c r="D2330" s="9"/>
      <c r="H2330" s="9"/>
      <c r="I2330" s="9"/>
      <c r="K2330" s="9"/>
    </row>
    <row r="2331" spans="4:11" x14ac:dyDescent="0.25">
      <c r="D2331" s="9"/>
      <c r="H2331" s="9"/>
      <c r="I2331" s="9"/>
      <c r="K2331" s="9"/>
    </row>
    <row r="2332" spans="4:11" x14ac:dyDescent="0.25">
      <c r="D2332" s="9"/>
      <c r="H2332" s="9"/>
      <c r="I2332" s="9"/>
      <c r="K2332" s="9"/>
    </row>
    <row r="2333" spans="4:11" x14ac:dyDescent="0.25">
      <c r="D2333" s="9"/>
      <c r="H2333" s="9"/>
      <c r="I2333" s="9"/>
      <c r="K2333" s="9"/>
    </row>
    <row r="2334" spans="4:11" x14ac:dyDescent="0.25">
      <c r="D2334" s="9"/>
      <c r="H2334" s="9"/>
      <c r="I2334" s="9"/>
      <c r="K2334" s="9"/>
    </row>
    <row r="2335" spans="4:11" x14ac:dyDescent="0.25">
      <c r="D2335" s="9"/>
      <c r="H2335" s="9"/>
      <c r="I2335" s="9"/>
      <c r="K2335" s="9"/>
    </row>
    <row r="2336" spans="4:11" x14ac:dyDescent="0.25">
      <c r="D2336" s="9"/>
      <c r="H2336" s="9"/>
      <c r="I2336" s="9"/>
      <c r="K2336" s="9"/>
    </row>
    <row r="2337" spans="4:11" x14ac:dyDescent="0.25">
      <c r="D2337" s="9"/>
      <c r="H2337" s="9"/>
      <c r="I2337" s="9"/>
      <c r="K2337" s="9"/>
    </row>
    <row r="2338" spans="4:11" x14ac:dyDescent="0.25">
      <c r="D2338" s="9"/>
      <c r="H2338" s="9"/>
      <c r="I2338" s="9"/>
      <c r="K2338" s="9"/>
    </row>
    <row r="2339" spans="4:11" x14ac:dyDescent="0.25">
      <c r="D2339" s="9"/>
      <c r="H2339" s="9"/>
      <c r="I2339" s="9"/>
      <c r="K2339" s="9"/>
    </row>
    <row r="2340" spans="4:11" x14ac:dyDescent="0.25">
      <c r="D2340" s="9"/>
      <c r="H2340" s="9"/>
      <c r="I2340" s="9"/>
      <c r="K2340" s="9"/>
    </row>
    <row r="2341" spans="4:11" x14ac:dyDescent="0.25">
      <c r="D2341" s="9"/>
      <c r="H2341" s="9"/>
      <c r="I2341" s="9"/>
      <c r="K2341" s="9"/>
    </row>
    <row r="2342" spans="4:11" x14ac:dyDescent="0.25">
      <c r="D2342" s="9"/>
      <c r="H2342" s="9"/>
      <c r="I2342" s="9"/>
      <c r="K2342" s="9"/>
    </row>
    <row r="2343" spans="4:11" x14ac:dyDescent="0.25">
      <c r="D2343" s="9"/>
      <c r="H2343" s="9"/>
      <c r="I2343" s="9"/>
      <c r="K2343" s="9"/>
    </row>
    <row r="2344" spans="4:11" x14ac:dyDescent="0.25">
      <c r="D2344" s="9"/>
      <c r="H2344" s="9"/>
      <c r="I2344" s="9"/>
      <c r="K2344" s="9"/>
    </row>
    <row r="2345" spans="4:11" x14ac:dyDescent="0.25">
      <c r="D2345" s="9"/>
      <c r="H2345" s="9"/>
      <c r="I2345" s="9"/>
      <c r="K2345" s="9"/>
    </row>
    <row r="2346" spans="4:11" x14ac:dyDescent="0.25">
      <c r="D2346" s="9"/>
      <c r="H2346" s="9"/>
      <c r="I2346" s="9"/>
      <c r="K2346" s="9"/>
    </row>
    <row r="2347" spans="4:11" x14ac:dyDescent="0.25">
      <c r="D2347" s="9"/>
      <c r="H2347" s="9"/>
      <c r="I2347" s="9"/>
      <c r="K2347" s="9"/>
    </row>
    <row r="2348" spans="4:11" x14ac:dyDescent="0.25">
      <c r="D2348" s="9"/>
      <c r="H2348" s="9"/>
      <c r="I2348" s="9"/>
      <c r="K2348" s="9"/>
    </row>
    <row r="2349" spans="4:11" x14ac:dyDescent="0.25">
      <c r="D2349" s="9"/>
      <c r="H2349" s="9"/>
      <c r="I2349" s="9"/>
      <c r="K2349" s="9"/>
    </row>
    <row r="2350" spans="4:11" x14ac:dyDescent="0.25">
      <c r="D2350" s="9"/>
      <c r="H2350" s="9"/>
      <c r="I2350" s="9"/>
      <c r="K2350" s="9"/>
    </row>
    <row r="2351" spans="4:11" x14ac:dyDescent="0.25">
      <c r="D2351" s="9"/>
      <c r="H2351" s="9"/>
      <c r="I2351" s="9"/>
      <c r="K2351" s="9"/>
    </row>
    <row r="2352" spans="4:11" x14ac:dyDescent="0.25">
      <c r="D2352" s="9"/>
      <c r="H2352" s="9"/>
      <c r="I2352" s="9"/>
      <c r="K2352" s="9"/>
    </row>
    <row r="2353" spans="4:11" x14ac:dyDescent="0.25">
      <c r="D2353" s="9"/>
      <c r="H2353" s="9"/>
      <c r="I2353" s="9"/>
      <c r="K2353" s="9"/>
    </row>
    <row r="2354" spans="4:11" x14ac:dyDescent="0.25">
      <c r="D2354" s="9"/>
      <c r="H2354" s="9"/>
      <c r="I2354" s="9"/>
      <c r="K2354" s="9"/>
    </row>
    <row r="2355" spans="4:11" x14ac:dyDescent="0.25">
      <c r="D2355" s="9"/>
      <c r="H2355" s="9"/>
      <c r="I2355" s="9"/>
      <c r="K2355" s="9"/>
    </row>
    <row r="2356" spans="4:11" x14ac:dyDescent="0.25">
      <c r="D2356" s="9"/>
      <c r="H2356" s="9"/>
      <c r="I2356" s="9"/>
      <c r="K2356" s="9"/>
    </row>
    <row r="2357" spans="4:11" x14ac:dyDescent="0.25">
      <c r="D2357" s="9"/>
      <c r="H2357" s="9"/>
      <c r="I2357" s="9"/>
      <c r="K2357" s="9"/>
    </row>
    <row r="2358" spans="4:11" x14ac:dyDescent="0.25">
      <c r="D2358" s="9"/>
      <c r="H2358" s="9"/>
      <c r="I2358" s="9"/>
      <c r="K2358" s="9"/>
    </row>
    <row r="2359" spans="4:11" x14ac:dyDescent="0.25">
      <c r="D2359" s="9"/>
      <c r="H2359" s="9"/>
      <c r="I2359" s="9"/>
      <c r="K2359" s="9"/>
    </row>
    <row r="2360" spans="4:11" x14ac:dyDescent="0.25">
      <c r="D2360" s="9"/>
      <c r="H2360" s="9"/>
      <c r="I2360" s="9"/>
      <c r="K2360" s="9"/>
    </row>
    <row r="2361" spans="4:11" x14ac:dyDescent="0.25">
      <c r="D2361" s="9"/>
      <c r="H2361" s="9"/>
      <c r="I2361" s="9"/>
      <c r="K2361" s="9"/>
    </row>
    <row r="2362" spans="4:11" x14ac:dyDescent="0.25">
      <c r="D2362" s="9"/>
      <c r="H2362" s="9"/>
      <c r="I2362" s="9"/>
      <c r="K2362" s="9"/>
    </row>
    <row r="2363" spans="4:11" x14ac:dyDescent="0.25">
      <c r="D2363" s="9"/>
      <c r="H2363" s="9"/>
      <c r="I2363" s="9"/>
      <c r="K2363" s="9"/>
    </row>
    <row r="2364" spans="4:11" x14ac:dyDescent="0.25">
      <c r="D2364" s="9"/>
      <c r="H2364" s="9"/>
      <c r="I2364" s="9"/>
      <c r="K2364" s="9"/>
    </row>
    <row r="2365" spans="4:11" x14ac:dyDescent="0.25">
      <c r="D2365" s="9"/>
      <c r="H2365" s="9"/>
      <c r="I2365" s="9"/>
      <c r="K2365" s="9"/>
    </row>
    <row r="2366" spans="4:11" x14ac:dyDescent="0.25">
      <c r="D2366" s="9"/>
      <c r="H2366" s="9"/>
      <c r="I2366" s="9"/>
      <c r="K2366" s="9"/>
    </row>
    <row r="2367" spans="4:11" x14ac:dyDescent="0.25">
      <c r="D2367" s="9"/>
      <c r="H2367" s="9"/>
      <c r="I2367" s="9"/>
      <c r="K2367" s="9"/>
    </row>
    <row r="2368" spans="4:11" x14ac:dyDescent="0.25">
      <c r="D2368" s="9"/>
      <c r="H2368" s="9"/>
      <c r="I2368" s="9"/>
      <c r="K2368" s="9"/>
    </row>
    <row r="2369" spans="4:11" x14ac:dyDescent="0.25">
      <c r="D2369" s="9"/>
      <c r="H2369" s="9"/>
      <c r="I2369" s="9"/>
      <c r="K2369" s="9"/>
    </row>
    <row r="2370" spans="4:11" x14ac:dyDescent="0.25">
      <c r="D2370" s="9"/>
      <c r="H2370" s="9"/>
      <c r="I2370" s="9"/>
      <c r="K2370" s="9"/>
    </row>
    <row r="2371" spans="4:11" x14ac:dyDescent="0.25">
      <c r="D2371" s="9"/>
      <c r="H2371" s="9"/>
      <c r="I2371" s="9"/>
      <c r="K2371" s="9"/>
    </row>
    <row r="2372" spans="4:11" x14ac:dyDescent="0.25">
      <c r="D2372" s="9"/>
      <c r="H2372" s="9"/>
      <c r="I2372" s="9"/>
      <c r="K2372" s="9"/>
    </row>
    <row r="2373" spans="4:11" x14ac:dyDescent="0.25">
      <c r="D2373" s="9"/>
      <c r="H2373" s="9"/>
      <c r="I2373" s="9"/>
      <c r="K2373" s="9"/>
    </row>
    <row r="2374" spans="4:11" x14ac:dyDescent="0.25">
      <c r="D2374" s="9"/>
      <c r="H2374" s="9"/>
      <c r="I2374" s="9"/>
      <c r="K2374" s="9"/>
    </row>
    <row r="2375" spans="4:11" x14ac:dyDescent="0.25">
      <c r="D2375" s="9"/>
      <c r="H2375" s="9"/>
      <c r="I2375" s="9"/>
      <c r="K2375" s="9"/>
    </row>
    <row r="2376" spans="4:11" x14ac:dyDescent="0.25">
      <c r="D2376" s="9"/>
      <c r="H2376" s="9"/>
      <c r="I2376" s="9"/>
      <c r="K2376" s="9"/>
    </row>
    <row r="2377" spans="4:11" x14ac:dyDescent="0.25">
      <c r="D2377" s="9"/>
      <c r="H2377" s="9"/>
      <c r="I2377" s="9"/>
      <c r="K2377" s="9"/>
    </row>
    <row r="2378" spans="4:11" x14ac:dyDescent="0.25">
      <c r="D2378" s="9"/>
      <c r="H2378" s="9"/>
      <c r="I2378" s="9"/>
      <c r="K2378" s="9"/>
    </row>
    <row r="2379" spans="4:11" x14ac:dyDescent="0.25">
      <c r="D2379" s="9"/>
      <c r="H2379" s="9"/>
      <c r="I2379" s="9"/>
      <c r="K2379" s="9"/>
    </row>
    <row r="2380" spans="4:11" x14ac:dyDescent="0.25">
      <c r="D2380" s="9"/>
      <c r="H2380" s="9"/>
      <c r="I2380" s="9"/>
      <c r="K2380" s="9"/>
    </row>
    <row r="2381" spans="4:11" x14ac:dyDescent="0.25">
      <c r="D2381" s="9"/>
      <c r="H2381" s="9"/>
      <c r="I2381" s="9"/>
      <c r="K2381" s="9"/>
    </row>
    <row r="2382" spans="4:11" x14ac:dyDescent="0.25">
      <c r="D2382" s="9"/>
      <c r="H2382" s="9"/>
      <c r="I2382" s="9"/>
      <c r="K2382" s="9"/>
    </row>
    <row r="2383" spans="4:11" x14ac:dyDescent="0.25">
      <c r="D2383" s="9"/>
      <c r="H2383" s="9"/>
      <c r="I2383" s="9"/>
      <c r="K2383" s="9"/>
    </row>
    <row r="2384" spans="4:11" x14ac:dyDescent="0.25">
      <c r="D2384" s="9"/>
      <c r="H2384" s="9"/>
      <c r="I2384" s="9"/>
      <c r="K2384" s="9"/>
    </row>
    <row r="2385" spans="4:11" x14ac:dyDescent="0.25">
      <c r="D2385" s="9"/>
      <c r="H2385" s="9"/>
      <c r="I2385" s="9"/>
      <c r="K2385" s="9"/>
    </row>
    <row r="2386" spans="4:11" x14ac:dyDescent="0.25">
      <c r="D2386" s="9"/>
      <c r="H2386" s="9"/>
      <c r="I2386" s="9"/>
      <c r="K2386" s="9"/>
    </row>
    <row r="2387" spans="4:11" x14ac:dyDescent="0.25">
      <c r="D2387" s="9"/>
      <c r="H2387" s="9"/>
      <c r="I2387" s="9"/>
      <c r="K2387" s="9"/>
    </row>
    <row r="2388" spans="4:11" x14ac:dyDescent="0.25">
      <c r="D2388" s="9"/>
      <c r="H2388" s="9"/>
      <c r="I2388" s="9"/>
      <c r="K2388" s="9"/>
    </row>
    <row r="2389" spans="4:11" x14ac:dyDescent="0.25">
      <c r="D2389" s="9"/>
      <c r="H2389" s="9"/>
      <c r="I2389" s="9"/>
      <c r="K2389" s="9"/>
    </row>
    <row r="2390" spans="4:11" x14ac:dyDescent="0.25">
      <c r="D2390" s="9"/>
      <c r="H2390" s="9"/>
      <c r="I2390" s="9"/>
      <c r="K2390" s="9"/>
    </row>
    <row r="2391" spans="4:11" x14ac:dyDescent="0.25">
      <c r="D2391" s="9"/>
      <c r="H2391" s="9"/>
      <c r="I2391" s="9"/>
      <c r="K2391" s="9"/>
    </row>
    <row r="2392" spans="4:11" x14ac:dyDescent="0.25">
      <c r="D2392" s="9"/>
      <c r="H2392" s="9"/>
      <c r="I2392" s="9"/>
      <c r="K2392" s="9"/>
    </row>
    <row r="2393" spans="4:11" x14ac:dyDescent="0.25">
      <c r="D2393" s="9"/>
      <c r="H2393" s="9"/>
      <c r="I2393" s="9"/>
      <c r="K2393" s="9"/>
    </row>
    <row r="2394" spans="4:11" x14ac:dyDescent="0.25">
      <c r="D2394" s="9"/>
      <c r="H2394" s="9"/>
      <c r="I2394" s="9"/>
      <c r="K2394" s="9"/>
    </row>
    <row r="2395" spans="4:11" x14ac:dyDescent="0.25">
      <c r="D2395" s="9"/>
      <c r="H2395" s="9"/>
      <c r="I2395" s="9"/>
      <c r="K2395" s="9"/>
    </row>
    <row r="2396" spans="4:11" x14ac:dyDescent="0.25">
      <c r="D2396" s="9"/>
      <c r="H2396" s="9"/>
      <c r="I2396" s="9"/>
      <c r="K2396" s="9"/>
    </row>
    <row r="2397" spans="4:11" x14ac:dyDescent="0.25">
      <c r="D2397" s="9"/>
      <c r="H2397" s="9"/>
      <c r="I2397" s="9"/>
      <c r="K2397" s="9"/>
    </row>
    <row r="2398" spans="4:11" x14ac:dyDescent="0.25">
      <c r="D2398" s="9"/>
      <c r="H2398" s="9"/>
      <c r="I2398" s="9"/>
      <c r="K2398" s="9"/>
    </row>
    <row r="2399" spans="4:11" x14ac:dyDescent="0.25">
      <c r="D2399" s="9"/>
      <c r="H2399" s="9"/>
      <c r="I2399" s="9"/>
      <c r="K2399" s="9"/>
    </row>
    <row r="2400" spans="4:11" x14ac:dyDescent="0.25">
      <c r="D2400" s="9"/>
      <c r="H2400" s="9"/>
      <c r="I2400" s="9"/>
      <c r="K2400" s="9"/>
    </row>
    <row r="2401" spans="4:11" x14ac:dyDescent="0.25">
      <c r="D2401" s="9"/>
      <c r="H2401" s="9"/>
      <c r="I2401" s="9"/>
      <c r="K2401" s="9"/>
    </row>
    <row r="2402" spans="4:11" x14ac:dyDescent="0.25">
      <c r="D2402" s="9"/>
      <c r="H2402" s="9"/>
      <c r="I2402" s="9"/>
      <c r="K2402" s="9"/>
    </row>
    <row r="2403" spans="4:11" x14ac:dyDescent="0.25">
      <c r="D2403" s="9"/>
      <c r="H2403" s="9"/>
      <c r="I2403" s="9"/>
      <c r="K2403" s="9"/>
    </row>
    <row r="2404" spans="4:11" x14ac:dyDescent="0.25">
      <c r="D2404" s="9"/>
      <c r="H2404" s="9"/>
      <c r="I2404" s="9"/>
      <c r="K2404" s="9"/>
    </row>
    <row r="2405" spans="4:11" x14ac:dyDescent="0.25">
      <c r="D2405" s="9"/>
      <c r="H2405" s="9"/>
      <c r="I2405" s="9"/>
      <c r="K2405" s="9"/>
    </row>
    <row r="2406" spans="4:11" x14ac:dyDescent="0.25">
      <c r="D2406" s="9"/>
      <c r="H2406" s="9"/>
      <c r="I2406" s="9"/>
      <c r="K2406" s="9"/>
    </row>
    <row r="2407" spans="4:11" x14ac:dyDescent="0.25">
      <c r="D2407" s="9"/>
      <c r="H2407" s="9"/>
      <c r="I2407" s="9"/>
      <c r="K2407" s="9"/>
    </row>
    <row r="2408" spans="4:11" x14ac:dyDescent="0.25">
      <c r="D2408" s="9"/>
      <c r="H2408" s="9"/>
      <c r="I2408" s="9"/>
      <c r="K2408" s="9"/>
    </row>
    <row r="2409" spans="4:11" x14ac:dyDescent="0.25">
      <c r="D2409" s="9"/>
      <c r="H2409" s="9"/>
      <c r="I2409" s="9"/>
      <c r="K2409" s="9"/>
    </row>
    <row r="2410" spans="4:11" x14ac:dyDescent="0.25">
      <c r="D2410" s="9"/>
      <c r="H2410" s="9"/>
      <c r="I2410" s="9"/>
      <c r="K2410" s="9"/>
    </row>
    <row r="2411" spans="4:11" x14ac:dyDescent="0.25">
      <c r="D2411" s="9"/>
      <c r="H2411" s="9"/>
      <c r="I2411" s="9"/>
      <c r="K2411" s="9"/>
    </row>
    <row r="2412" spans="4:11" x14ac:dyDescent="0.25">
      <c r="D2412" s="9"/>
      <c r="H2412" s="9"/>
      <c r="I2412" s="9"/>
      <c r="K2412" s="9"/>
    </row>
    <row r="2413" spans="4:11" x14ac:dyDescent="0.25">
      <c r="D2413" s="9"/>
      <c r="H2413" s="9"/>
      <c r="I2413" s="9"/>
      <c r="K2413" s="9"/>
    </row>
    <row r="2414" spans="4:11" x14ac:dyDescent="0.25">
      <c r="D2414" s="9"/>
      <c r="H2414" s="9"/>
      <c r="I2414" s="9"/>
      <c r="K2414" s="9"/>
    </row>
    <row r="2415" spans="4:11" x14ac:dyDescent="0.25">
      <c r="D2415" s="9"/>
      <c r="H2415" s="9"/>
      <c r="I2415" s="9"/>
      <c r="K2415" s="9"/>
    </row>
    <row r="2416" spans="4:11" x14ac:dyDescent="0.25">
      <c r="D2416" s="9"/>
      <c r="H2416" s="9"/>
      <c r="I2416" s="9"/>
      <c r="K2416" s="9"/>
    </row>
    <row r="2417" spans="4:11" x14ac:dyDescent="0.25">
      <c r="D2417" s="9"/>
      <c r="H2417" s="9"/>
      <c r="I2417" s="9"/>
      <c r="K2417" s="9"/>
    </row>
    <row r="2418" spans="4:11" x14ac:dyDescent="0.25">
      <c r="D2418" s="9"/>
      <c r="H2418" s="9"/>
      <c r="I2418" s="9"/>
      <c r="K2418" s="9"/>
    </row>
    <row r="2419" spans="4:11" x14ac:dyDescent="0.25">
      <c r="D2419" s="9"/>
      <c r="H2419" s="9"/>
      <c r="I2419" s="9"/>
      <c r="K2419" s="9"/>
    </row>
    <row r="2420" spans="4:11" x14ac:dyDescent="0.25">
      <c r="D2420" s="9"/>
      <c r="H2420" s="9"/>
      <c r="I2420" s="9"/>
      <c r="K2420" s="9"/>
    </row>
    <row r="2421" spans="4:11" x14ac:dyDescent="0.25">
      <c r="D2421" s="9"/>
      <c r="H2421" s="9"/>
      <c r="I2421" s="9"/>
      <c r="K2421" s="9"/>
    </row>
    <row r="2422" spans="4:11" x14ac:dyDescent="0.25">
      <c r="D2422" s="9"/>
      <c r="H2422" s="9"/>
      <c r="I2422" s="9"/>
      <c r="K2422" s="9"/>
    </row>
    <row r="2423" spans="4:11" x14ac:dyDescent="0.25">
      <c r="D2423" s="9"/>
      <c r="H2423" s="9"/>
      <c r="I2423" s="9"/>
      <c r="K2423" s="9"/>
    </row>
    <row r="2424" spans="4:11" x14ac:dyDescent="0.25">
      <c r="D2424" s="9"/>
      <c r="H2424" s="9"/>
      <c r="I2424" s="9"/>
      <c r="K2424" s="9"/>
    </row>
    <row r="2425" spans="4:11" x14ac:dyDescent="0.25">
      <c r="D2425" s="9"/>
      <c r="H2425" s="9"/>
      <c r="I2425" s="9"/>
      <c r="K2425" s="9"/>
    </row>
    <row r="2426" spans="4:11" x14ac:dyDescent="0.25">
      <c r="D2426" s="9"/>
      <c r="H2426" s="9"/>
      <c r="I2426" s="9"/>
      <c r="K2426" s="9"/>
    </row>
    <row r="2427" spans="4:11" x14ac:dyDescent="0.25">
      <c r="D2427" s="9"/>
      <c r="H2427" s="9"/>
      <c r="I2427" s="9"/>
      <c r="K2427" s="9"/>
    </row>
    <row r="2428" spans="4:11" x14ac:dyDescent="0.25">
      <c r="D2428" s="9"/>
      <c r="H2428" s="9"/>
      <c r="I2428" s="9"/>
      <c r="K2428" s="9"/>
    </row>
    <row r="2429" spans="4:11" x14ac:dyDescent="0.25">
      <c r="D2429" s="9"/>
      <c r="H2429" s="9"/>
      <c r="I2429" s="9"/>
      <c r="K2429" s="9"/>
    </row>
    <row r="2430" spans="4:11" x14ac:dyDescent="0.25">
      <c r="D2430" s="9"/>
      <c r="H2430" s="9"/>
      <c r="I2430" s="9"/>
      <c r="K2430" s="9"/>
    </row>
    <row r="2431" spans="4:11" x14ac:dyDescent="0.25">
      <c r="D2431" s="9"/>
      <c r="H2431" s="9"/>
      <c r="I2431" s="9"/>
      <c r="K2431" s="9"/>
    </row>
    <row r="2432" spans="4:11" x14ac:dyDescent="0.25">
      <c r="D2432" s="9"/>
      <c r="H2432" s="9"/>
      <c r="I2432" s="9"/>
      <c r="K2432" s="9"/>
    </row>
    <row r="2433" spans="4:11" x14ac:dyDescent="0.25">
      <c r="D2433" s="9"/>
      <c r="H2433" s="9"/>
      <c r="I2433" s="9"/>
      <c r="K2433" s="9"/>
    </row>
    <row r="2434" spans="4:11" x14ac:dyDescent="0.25">
      <c r="D2434" s="9"/>
      <c r="H2434" s="9"/>
      <c r="I2434" s="9"/>
      <c r="K2434" s="9"/>
    </row>
    <row r="2435" spans="4:11" x14ac:dyDescent="0.25">
      <c r="D2435" s="9"/>
      <c r="H2435" s="9"/>
      <c r="I2435" s="9"/>
      <c r="K2435" s="9"/>
    </row>
    <row r="2436" spans="4:11" x14ac:dyDescent="0.25">
      <c r="D2436" s="9"/>
      <c r="H2436" s="9"/>
      <c r="I2436" s="9"/>
      <c r="K2436" s="9"/>
    </row>
    <row r="2437" spans="4:11" x14ac:dyDescent="0.25">
      <c r="D2437" s="9"/>
      <c r="H2437" s="9"/>
      <c r="I2437" s="9"/>
      <c r="K2437" s="9"/>
    </row>
    <row r="2438" spans="4:11" x14ac:dyDescent="0.25">
      <c r="D2438" s="9"/>
      <c r="H2438" s="9"/>
      <c r="I2438" s="9"/>
      <c r="K2438" s="9"/>
    </row>
    <row r="2439" spans="4:11" x14ac:dyDescent="0.25">
      <c r="D2439" s="9"/>
      <c r="H2439" s="9"/>
      <c r="I2439" s="9"/>
      <c r="K2439" s="9"/>
    </row>
    <row r="2440" spans="4:11" x14ac:dyDescent="0.25">
      <c r="D2440" s="9"/>
      <c r="H2440" s="9"/>
      <c r="I2440" s="9"/>
      <c r="K2440" s="9"/>
    </row>
    <row r="2441" spans="4:11" x14ac:dyDescent="0.25">
      <c r="D2441" s="9"/>
      <c r="H2441" s="9"/>
      <c r="I2441" s="9"/>
      <c r="K2441" s="9"/>
    </row>
    <row r="2442" spans="4:11" x14ac:dyDescent="0.25">
      <c r="D2442" s="9"/>
      <c r="H2442" s="9"/>
      <c r="I2442" s="9"/>
      <c r="K2442" s="9"/>
    </row>
    <row r="2443" spans="4:11" x14ac:dyDescent="0.25">
      <c r="D2443" s="9"/>
      <c r="H2443" s="9"/>
      <c r="I2443" s="9"/>
      <c r="K2443" s="9"/>
    </row>
    <row r="2444" spans="4:11" x14ac:dyDescent="0.25">
      <c r="D2444" s="9"/>
      <c r="H2444" s="9"/>
      <c r="I2444" s="9"/>
      <c r="K2444" s="9"/>
    </row>
    <row r="2445" spans="4:11" x14ac:dyDescent="0.25">
      <c r="D2445" s="9"/>
      <c r="H2445" s="9"/>
      <c r="I2445" s="9"/>
      <c r="K2445" s="9"/>
    </row>
    <row r="2446" spans="4:11" x14ac:dyDescent="0.25">
      <c r="D2446" s="9"/>
      <c r="H2446" s="9"/>
      <c r="I2446" s="9"/>
      <c r="K2446" s="9"/>
    </row>
    <row r="2447" spans="4:11" x14ac:dyDescent="0.25">
      <c r="D2447" s="9"/>
      <c r="H2447" s="9"/>
      <c r="I2447" s="9"/>
      <c r="K2447" s="9"/>
    </row>
    <row r="2448" spans="4:11" x14ac:dyDescent="0.25">
      <c r="D2448" s="9"/>
      <c r="H2448" s="9"/>
      <c r="I2448" s="9"/>
      <c r="K2448" s="9"/>
    </row>
    <row r="2449" spans="4:11" x14ac:dyDescent="0.25">
      <c r="D2449" s="9"/>
      <c r="H2449" s="9"/>
      <c r="I2449" s="9"/>
      <c r="K2449" s="9"/>
    </row>
    <row r="2450" spans="4:11" x14ac:dyDescent="0.25">
      <c r="D2450" s="9"/>
      <c r="H2450" s="9"/>
      <c r="I2450" s="9"/>
      <c r="K2450" s="9"/>
    </row>
    <row r="2451" spans="4:11" x14ac:dyDescent="0.25">
      <c r="D2451" s="9"/>
      <c r="H2451" s="9"/>
      <c r="I2451" s="9"/>
      <c r="K2451" s="9"/>
    </row>
    <row r="2452" spans="4:11" x14ac:dyDescent="0.25">
      <c r="D2452" s="9"/>
      <c r="H2452" s="9"/>
      <c r="I2452" s="9"/>
      <c r="K2452" s="9"/>
    </row>
    <row r="2453" spans="4:11" x14ac:dyDescent="0.25">
      <c r="D2453" s="9"/>
      <c r="H2453" s="9"/>
      <c r="I2453" s="9"/>
      <c r="K2453" s="9"/>
    </row>
    <row r="2454" spans="4:11" x14ac:dyDescent="0.25">
      <c r="D2454" s="9"/>
      <c r="H2454" s="9"/>
      <c r="I2454" s="9"/>
      <c r="K2454" s="9"/>
    </row>
    <row r="2455" spans="4:11" x14ac:dyDescent="0.25">
      <c r="D2455" s="9"/>
      <c r="H2455" s="9"/>
      <c r="I2455" s="9"/>
      <c r="K2455" s="9"/>
    </row>
    <row r="2456" spans="4:11" x14ac:dyDescent="0.25">
      <c r="D2456" s="9"/>
      <c r="H2456" s="9"/>
      <c r="I2456" s="9"/>
      <c r="K2456" s="9"/>
    </row>
    <row r="2457" spans="4:11" x14ac:dyDescent="0.25">
      <c r="D2457" s="9"/>
      <c r="H2457" s="9"/>
      <c r="I2457" s="9"/>
      <c r="K2457" s="9"/>
    </row>
    <row r="2458" spans="4:11" x14ac:dyDescent="0.25">
      <c r="D2458" s="9"/>
      <c r="H2458" s="9"/>
      <c r="I2458" s="9"/>
      <c r="K2458" s="9"/>
    </row>
    <row r="2459" spans="4:11" x14ac:dyDescent="0.25">
      <c r="D2459" s="9"/>
      <c r="H2459" s="9"/>
      <c r="I2459" s="9"/>
      <c r="K2459" s="9"/>
    </row>
    <row r="2460" spans="4:11" x14ac:dyDescent="0.25">
      <c r="D2460" s="9"/>
      <c r="H2460" s="9"/>
      <c r="I2460" s="9"/>
      <c r="K2460" s="9"/>
    </row>
    <row r="2461" spans="4:11" x14ac:dyDescent="0.25">
      <c r="D2461" s="9"/>
      <c r="H2461" s="9"/>
      <c r="I2461" s="9"/>
      <c r="K2461" s="9"/>
    </row>
    <row r="2462" spans="4:11" x14ac:dyDescent="0.25">
      <c r="D2462" s="9"/>
      <c r="H2462" s="9"/>
      <c r="I2462" s="9"/>
      <c r="K2462" s="9"/>
    </row>
    <row r="2463" spans="4:11" x14ac:dyDescent="0.25">
      <c r="D2463" s="9"/>
      <c r="H2463" s="9"/>
      <c r="I2463" s="9"/>
      <c r="K2463" s="9"/>
    </row>
    <row r="2464" spans="4:11" x14ac:dyDescent="0.25">
      <c r="D2464" s="9"/>
      <c r="H2464" s="9"/>
      <c r="I2464" s="9"/>
      <c r="K2464" s="9"/>
    </row>
    <row r="2465" spans="4:11" x14ac:dyDescent="0.25">
      <c r="D2465" s="9"/>
      <c r="H2465" s="9"/>
      <c r="I2465" s="9"/>
      <c r="K2465" s="9"/>
    </row>
    <row r="2466" spans="4:11" x14ac:dyDescent="0.25">
      <c r="D2466" s="9"/>
      <c r="H2466" s="9"/>
      <c r="I2466" s="9"/>
      <c r="K2466" s="9"/>
    </row>
    <row r="2467" spans="4:11" x14ac:dyDescent="0.25">
      <c r="D2467" s="9"/>
      <c r="H2467" s="9"/>
      <c r="I2467" s="9"/>
      <c r="K2467" s="9"/>
    </row>
    <row r="2468" spans="4:11" x14ac:dyDescent="0.25">
      <c r="D2468" s="9"/>
      <c r="H2468" s="9"/>
      <c r="I2468" s="9"/>
      <c r="K2468" s="9"/>
    </row>
    <row r="2469" spans="4:11" x14ac:dyDescent="0.25">
      <c r="D2469" s="9"/>
      <c r="H2469" s="9"/>
      <c r="I2469" s="9"/>
      <c r="K2469" s="9"/>
    </row>
    <row r="2470" spans="4:11" x14ac:dyDescent="0.25">
      <c r="D2470" s="9"/>
      <c r="H2470" s="9"/>
      <c r="I2470" s="9"/>
      <c r="K2470" s="9"/>
    </row>
    <row r="2471" spans="4:11" x14ac:dyDescent="0.25">
      <c r="D2471" s="9"/>
      <c r="H2471" s="9"/>
      <c r="I2471" s="9"/>
      <c r="K2471" s="9"/>
    </row>
    <row r="2472" spans="4:11" x14ac:dyDescent="0.25">
      <c r="D2472" s="9"/>
      <c r="H2472" s="9"/>
      <c r="I2472" s="9"/>
      <c r="K2472" s="9"/>
    </row>
    <row r="2473" spans="4:11" x14ac:dyDescent="0.25">
      <c r="D2473" s="9"/>
      <c r="H2473" s="9"/>
      <c r="I2473" s="9"/>
      <c r="K2473" s="9"/>
    </row>
    <row r="2474" spans="4:11" x14ac:dyDescent="0.25">
      <c r="D2474" s="9"/>
      <c r="H2474" s="9"/>
      <c r="I2474" s="9"/>
      <c r="K2474" s="9"/>
    </row>
    <row r="2475" spans="4:11" x14ac:dyDescent="0.25">
      <c r="D2475" s="9"/>
      <c r="H2475" s="9"/>
      <c r="I2475" s="9"/>
      <c r="K2475" s="9"/>
    </row>
    <row r="2476" spans="4:11" x14ac:dyDescent="0.25">
      <c r="D2476" s="9"/>
      <c r="H2476" s="9"/>
      <c r="I2476" s="9"/>
      <c r="K2476" s="9"/>
    </row>
    <row r="2477" spans="4:11" x14ac:dyDescent="0.25">
      <c r="D2477" s="9"/>
      <c r="H2477" s="9"/>
      <c r="I2477" s="9"/>
      <c r="K2477" s="9"/>
    </row>
    <row r="2478" spans="4:11" x14ac:dyDescent="0.25">
      <c r="D2478" s="9"/>
      <c r="H2478" s="9"/>
      <c r="I2478" s="9"/>
      <c r="K2478" s="9"/>
    </row>
    <row r="2479" spans="4:11" x14ac:dyDescent="0.25">
      <c r="D2479" s="9"/>
      <c r="H2479" s="9"/>
      <c r="I2479" s="9"/>
      <c r="K2479" s="9"/>
    </row>
    <row r="2480" spans="4:11" x14ac:dyDescent="0.25">
      <c r="D2480" s="9"/>
      <c r="H2480" s="9"/>
      <c r="I2480" s="9"/>
      <c r="K2480" s="9"/>
    </row>
    <row r="2481" spans="4:11" x14ac:dyDescent="0.25">
      <c r="D2481" s="9"/>
      <c r="H2481" s="9"/>
      <c r="I2481" s="9"/>
      <c r="K2481" s="9"/>
    </row>
    <row r="2482" spans="4:11" x14ac:dyDescent="0.25">
      <c r="D2482" s="9"/>
      <c r="H2482" s="9"/>
      <c r="I2482" s="9"/>
      <c r="K2482" s="9"/>
    </row>
    <row r="2483" spans="4:11" x14ac:dyDescent="0.25">
      <c r="D2483" s="9"/>
      <c r="H2483" s="9"/>
      <c r="I2483" s="9"/>
      <c r="K2483" s="9"/>
    </row>
    <row r="2484" spans="4:11" x14ac:dyDescent="0.25">
      <c r="D2484" s="9"/>
      <c r="H2484" s="9"/>
      <c r="I2484" s="9"/>
      <c r="K2484" s="9"/>
    </row>
    <row r="2485" spans="4:11" x14ac:dyDescent="0.25">
      <c r="D2485" s="9"/>
      <c r="H2485" s="9"/>
      <c r="I2485" s="9"/>
      <c r="K2485" s="9"/>
    </row>
    <row r="2486" spans="4:11" x14ac:dyDescent="0.25">
      <c r="D2486" s="9"/>
      <c r="H2486" s="9"/>
      <c r="I2486" s="9"/>
      <c r="K2486" s="9"/>
    </row>
    <row r="2487" spans="4:11" x14ac:dyDescent="0.25">
      <c r="D2487" s="9"/>
      <c r="H2487" s="9"/>
      <c r="I2487" s="9"/>
      <c r="K2487" s="9"/>
    </row>
    <row r="2488" spans="4:11" x14ac:dyDescent="0.25">
      <c r="D2488" s="9"/>
      <c r="H2488" s="9"/>
      <c r="I2488" s="9"/>
      <c r="K2488" s="9"/>
    </row>
    <row r="2489" spans="4:11" x14ac:dyDescent="0.25">
      <c r="D2489" s="9"/>
      <c r="H2489" s="9"/>
      <c r="I2489" s="9"/>
      <c r="K2489" s="9"/>
    </row>
    <row r="2490" spans="4:11" x14ac:dyDescent="0.25">
      <c r="D2490" s="9"/>
      <c r="H2490" s="9"/>
      <c r="I2490" s="9"/>
      <c r="K2490" s="9"/>
    </row>
    <row r="2491" spans="4:11" x14ac:dyDescent="0.25">
      <c r="D2491" s="9"/>
      <c r="H2491" s="9"/>
      <c r="I2491" s="9"/>
      <c r="K2491" s="9"/>
    </row>
    <row r="2492" spans="4:11" x14ac:dyDescent="0.25">
      <c r="D2492" s="9"/>
      <c r="H2492" s="9"/>
      <c r="I2492" s="9"/>
      <c r="K2492" s="9"/>
    </row>
    <row r="2493" spans="4:11" x14ac:dyDescent="0.25">
      <c r="D2493" s="9"/>
      <c r="H2493" s="9"/>
      <c r="I2493" s="9"/>
      <c r="K2493" s="9"/>
    </row>
    <row r="2494" spans="4:11" x14ac:dyDescent="0.25">
      <c r="D2494" s="9"/>
      <c r="H2494" s="9"/>
      <c r="I2494" s="9"/>
      <c r="K2494" s="9"/>
    </row>
    <row r="2495" spans="4:11" x14ac:dyDescent="0.25">
      <c r="D2495" s="9"/>
      <c r="H2495" s="9"/>
      <c r="I2495" s="9"/>
      <c r="K2495" s="9"/>
    </row>
    <row r="2496" spans="4:11" x14ac:dyDescent="0.25">
      <c r="D2496" s="9"/>
      <c r="H2496" s="9"/>
      <c r="I2496" s="9"/>
      <c r="K2496" s="9"/>
    </row>
    <row r="2497" spans="4:11" x14ac:dyDescent="0.25">
      <c r="D2497" s="9"/>
      <c r="H2497" s="9"/>
      <c r="I2497" s="9"/>
      <c r="K2497" s="9"/>
    </row>
    <row r="2498" spans="4:11" x14ac:dyDescent="0.25">
      <c r="D2498" s="9"/>
      <c r="H2498" s="9"/>
      <c r="I2498" s="9"/>
      <c r="K2498" s="9"/>
    </row>
    <row r="2499" spans="4:11" x14ac:dyDescent="0.25">
      <c r="D2499" s="9"/>
      <c r="H2499" s="9"/>
      <c r="I2499" s="9"/>
      <c r="K2499" s="9"/>
    </row>
    <row r="2500" spans="4:11" x14ac:dyDescent="0.25">
      <c r="D2500" s="9"/>
      <c r="H2500" s="9"/>
      <c r="I2500" s="9"/>
      <c r="K2500" s="9"/>
    </row>
    <row r="2501" spans="4:11" x14ac:dyDescent="0.25">
      <c r="D2501" s="9"/>
      <c r="H2501" s="9"/>
      <c r="I2501" s="9"/>
      <c r="K2501" s="9"/>
    </row>
    <row r="2502" spans="4:11" x14ac:dyDescent="0.25">
      <c r="D2502" s="9"/>
      <c r="H2502" s="9"/>
      <c r="I2502" s="9"/>
      <c r="K2502" s="9"/>
    </row>
    <row r="2503" spans="4:11" x14ac:dyDescent="0.25">
      <c r="D2503" s="9"/>
      <c r="H2503" s="9"/>
      <c r="I2503" s="9"/>
      <c r="K2503" s="9"/>
    </row>
    <row r="2504" spans="4:11" x14ac:dyDescent="0.25">
      <c r="D2504" s="9"/>
      <c r="H2504" s="9"/>
      <c r="I2504" s="9"/>
      <c r="K2504" s="9"/>
    </row>
    <row r="2505" spans="4:11" x14ac:dyDescent="0.25">
      <c r="D2505" s="9"/>
      <c r="H2505" s="9"/>
      <c r="I2505" s="9"/>
      <c r="K2505" s="9"/>
    </row>
    <row r="2506" spans="4:11" x14ac:dyDescent="0.25">
      <c r="D2506" s="9"/>
      <c r="H2506" s="9"/>
      <c r="I2506" s="9"/>
      <c r="K2506" s="9"/>
    </row>
    <row r="2507" spans="4:11" x14ac:dyDescent="0.25">
      <c r="D2507" s="9"/>
      <c r="H2507" s="9"/>
      <c r="I2507" s="9"/>
      <c r="K2507" s="9"/>
    </row>
    <row r="2508" spans="4:11" x14ac:dyDescent="0.25">
      <c r="D2508" s="9"/>
      <c r="H2508" s="9"/>
      <c r="I2508" s="9"/>
      <c r="K2508" s="9"/>
    </row>
    <row r="2509" spans="4:11" x14ac:dyDescent="0.25">
      <c r="D2509" s="9"/>
      <c r="H2509" s="9"/>
      <c r="I2509" s="9"/>
      <c r="K2509" s="9"/>
    </row>
    <row r="2510" spans="4:11" x14ac:dyDescent="0.25">
      <c r="D2510" s="9"/>
      <c r="H2510" s="9"/>
      <c r="I2510" s="9"/>
      <c r="K2510" s="9"/>
    </row>
    <row r="2511" spans="4:11" x14ac:dyDescent="0.25">
      <c r="D2511" s="9"/>
      <c r="H2511" s="9"/>
      <c r="I2511" s="9"/>
      <c r="K2511" s="9"/>
    </row>
    <row r="2512" spans="4:11" x14ac:dyDescent="0.25">
      <c r="D2512" s="9"/>
      <c r="H2512" s="9"/>
      <c r="I2512" s="9"/>
      <c r="K2512" s="9"/>
    </row>
    <row r="2513" spans="4:11" x14ac:dyDescent="0.25">
      <c r="D2513" s="9"/>
      <c r="H2513" s="9"/>
      <c r="I2513" s="9"/>
      <c r="K2513" s="9"/>
    </row>
    <row r="2514" spans="4:11" x14ac:dyDescent="0.25">
      <c r="D2514" s="9"/>
      <c r="H2514" s="9"/>
      <c r="I2514" s="9"/>
      <c r="K2514" s="9"/>
    </row>
    <row r="2515" spans="4:11" x14ac:dyDescent="0.25">
      <c r="D2515" s="9"/>
      <c r="H2515" s="9"/>
      <c r="I2515" s="9"/>
      <c r="K2515" s="9"/>
    </row>
    <row r="2516" spans="4:11" x14ac:dyDescent="0.25">
      <c r="D2516" s="9"/>
      <c r="H2516" s="9"/>
      <c r="I2516" s="9"/>
      <c r="K2516" s="9"/>
    </row>
    <row r="2517" spans="4:11" x14ac:dyDescent="0.25">
      <c r="D2517" s="9"/>
      <c r="H2517" s="9"/>
      <c r="I2517" s="9"/>
      <c r="K2517" s="9"/>
    </row>
    <row r="2518" spans="4:11" x14ac:dyDescent="0.25">
      <c r="D2518" s="9"/>
      <c r="H2518" s="9"/>
      <c r="I2518" s="9"/>
      <c r="K2518" s="9"/>
    </row>
    <row r="2519" spans="4:11" x14ac:dyDescent="0.25">
      <c r="D2519" s="9"/>
      <c r="H2519" s="9"/>
      <c r="I2519" s="9"/>
      <c r="K2519" s="9"/>
    </row>
    <row r="2520" spans="4:11" x14ac:dyDescent="0.25">
      <c r="D2520" s="9"/>
      <c r="H2520" s="9"/>
      <c r="I2520" s="9"/>
      <c r="K2520" s="9"/>
    </row>
    <row r="2521" spans="4:11" x14ac:dyDescent="0.25">
      <c r="D2521" s="9"/>
      <c r="H2521" s="9"/>
      <c r="I2521" s="9"/>
      <c r="K2521" s="9"/>
    </row>
    <row r="2522" spans="4:11" x14ac:dyDescent="0.25">
      <c r="D2522" s="9"/>
      <c r="H2522" s="9"/>
      <c r="I2522" s="9"/>
      <c r="K2522" s="9"/>
    </row>
    <row r="2523" spans="4:11" x14ac:dyDescent="0.25">
      <c r="D2523" s="9"/>
      <c r="H2523" s="9"/>
      <c r="I2523" s="9"/>
      <c r="K2523" s="9"/>
    </row>
    <row r="2524" spans="4:11" x14ac:dyDescent="0.25">
      <c r="D2524" s="9"/>
      <c r="H2524" s="9"/>
      <c r="I2524" s="9"/>
      <c r="K2524" s="9"/>
    </row>
    <row r="2525" spans="4:11" x14ac:dyDescent="0.25">
      <c r="D2525" s="9"/>
      <c r="H2525" s="9"/>
      <c r="I2525" s="9"/>
      <c r="K2525" s="9"/>
    </row>
    <row r="2526" spans="4:11" x14ac:dyDescent="0.25">
      <c r="D2526" s="9"/>
      <c r="H2526" s="9"/>
      <c r="I2526" s="9"/>
      <c r="K2526" s="9"/>
    </row>
    <row r="2527" spans="4:11" x14ac:dyDescent="0.25">
      <c r="D2527" s="9"/>
      <c r="H2527" s="9"/>
      <c r="I2527" s="9"/>
      <c r="K2527" s="9"/>
    </row>
    <row r="2528" spans="4:11" x14ac:dyDescent="0.25">
      <c r="D2528" s="9"/>
      <c r="H2528" s="9"/>
      <c r="I2528" s="9"/>
      <c r="K2528" s="9"/>
    </row>
    <row r="2529" spans="4:11" x14ac:dyDescent="0.25">
      <c r="D2529" s="9"/>
      <c r="H2529" s="9"/>
      <c r="I2529" s="9"/>
      <c r="K2529" s="9"/>
    </row>
    <row r="2530" spans="4:11" x14ac:dyDescent="0.25">
      <c r="D2530" s="9"/>
      <c r="H2530" s="9"/>
      <c r="I2530" s="9"/>
      <c r="K2530" s="9"/>
    </row>
    <row r="2531" spans="4:11" x14ac:dyDescent="0.25">
      <c r="D2531" s="9"/>
      <c r="H2531" s="9"/>
      <c r="I2531" s="9"/>
      <c r="K2531" s="9"/>
    </row>
    <row r="2532" spans="4:11" x14ac:dyDescent="0.25">
      <c r="D2532" s="9"/>
      <c r="H2532" s="9"/>
      <c r="I2532" s="9"/>
      <c r="K2532" s="9"/>
    </row>
    <row r="2533" spans="4:11" x14ac:dyDescent="0.25">
      <c r="D2533" s="9"/>
      <c r="H2533" s="9"/>
      <c r="I2533" s="9"/>
      <c r="K2533" s="9"/>
    </row>
    <row r="2534" spans="4:11" x14ac:dyDescent="0.25">
      <c r="D2534" s="9"/>
      <c r="H2534" s="9"/>
      <c r="I2534" s="9"/>
      <c r="K2534" s="9"/>
    </row>
    <row r="2535" spans="4:11" x14ac:dyDescent="0.25">
      <c r="D2535" s="9"/>
      <c r="H2535" s="9"/>
      <c r="I2535" s="9"/>
      <c r="K2535" s="9"/>
    </row>
    <row r="2536" spans="4:11" x14ac:dyDescent="0.25">
      <c r="D2536" s="9"/>
      <c r="H2536" s="9"/>
      <c r="I2536" s="9"/>
      <c r="K2536" s="9"/>
    </row>
    <row r="2537" spans="4:11" x14ac:dyDescent="0.25">
      <c r="D2537" s="9"/>
      <c r="H2537" s="9"/>
      <c r="I2537" s="9"/>
      <c r="K2537" s="9"/>
    </row>
    <row r="2538" spans="4:11" x14ac:dyDescent="0.25">
      <c r="D2538" s="9"/>
      <c r="H2538" s="9"/>
      <c r="I2538" s="9"/>
      <c r="K2538" s="9"/>
    </row>
    <row r="2539" spans="4:11" x14ac:dyDescent="0.25">
      <c r="D2539" s="9"/>
      <c r="H2539" s="9"/>
      <c r="I2539" s="9"/>
      <c r="K2539" s="9"/>
    </row>
    <row r="2540" spans="4:11" x14ac:dyDescent="0.25">
      <c r="D2540" s="9"/>
      <c r="H2540" s="9"/>
      <c r="I2540" s="9"/>
      <c r="K2540" s="9"/>
    </row>
    <row r="2541" spans="4:11" x14ac:dyDescent="0.25">
      <c r="D2541" s="9"/>
      <c r="H2541" s="9"/>
      <c r="I2541" s="9"/>
      <c r="K2541" s="9"/>
    </row>
    <row r="2542" spans="4:11" x14ac:dyDescent="0.25">
      <c r="D2542" s="9"/>
      <c r="H2542" s="9"/>
      <c r="I2542" s="9"/>
      <c r="K2542" s="9"/>
    </row>
    <row r="2543" spans="4:11" x14ac:dyDescent="0.25">
      <c r="D2543" s="9"/>
      <c r="H2543" s="9"/>
      <c r="I2543" s="9"/>
      <c r="K2543" s="9"/>
    </row>
    <row r="2544" spans="4:11" x14ac:dyDescent="0.25">
      <c r="D2544" s="9"/>
      <c r="H2544" s="9"/>
      <c r="I2544" s="9"/>
      <c r="K2544" s="9"/>
    </row>
    <row r="2545" spans="4:11" x14ac:dyDescent="0.25">
      <c r="D2545" s="9"/>
      <c r="H2545" s="9"/>
      <c r="I2545" s="9"/>
      <c r="K2545" s="9"/>
    </row>
    <row r="2546" spans="4:11" x14ac:dyDescent="0.25">
      <c r="D2546" s="9"/>
      <c r="H2546" s="9"/>
      <c r="I2546" s="9"/>
      <c r="K2546" s="9"/>
    </row>
    <row r="2547" spans="4:11" x14ac:dyDescent="0.25">
      <c r="D2547" s="9"/>
      <c r="H2547" s="9"/>
      <c r="I2547" s="9"/>
      <c r="K2547" s="9"/>
    </row>
    <row r="2548" spans="4:11" x14ac:dyDescent="0.25">
      <c r="D2548" s="9"/>
      <c r="H2548" s="9"/>
      <c r="I2548" s="9"/>
      <c r="K2548" s="9"/>
    </row>
    <row r="2549" spans="4:11" x14ac:dyDescent="0.25">
      <c r="D2549" s="9"/>
      <c r="H2549" s="9"/>
      <c r="I2549" s="9"/>
      <c r="K2549" s="9"/>
    </row>
    <row r="2550" spans="4:11" x14ac:dyDescent="0.25">
      <c r="D2550" s="9"/>
      <c r="H2550" s="9"/>
      <c r="I2550" s="9"/>
      <c r="K2550" s="9"/>
    </row>
    <row r="2551" spans="4:11" x14ac:dyDescent="0.25">
      <c r="D2551" s="9"/>
      <c r="H2551" s="9"/>
      <c r="I2551" s="9"/>
      <c r="K2551" s="9"/>
    </row>
    <row r="2552" spans="4:11" x14ac:dyDescent="0.25">
      <c r="D2552" s="9"/>
      <c r="H2552" s="9"/>
      <c r="I2552" s="9"/>
      <c r="K2552" s="9"/>
    </row>
    <row r="2553" spans="4:11" x14ac:dyDescent="0.25">
      <c r="D2553" s="9"/>
      <c r="H2553" s="9"/>
      <c r="I2553" s="9"/>
      <c r="K2553" s="9"/>
    </row>
    <row r="2554" spans="4:11" x14ac:dyDescent="0.25">
      <c r="D2554" s="9"/>
      <c r="H2554" s="9"/>
      <c r="I2554" s="9"/>
      <c r="K2554" s="9"/>
    </row>
    <row r="2555" spans="4:11" x14ac:dyDescent="0.25">
      <c r="D2555" s="9"/>
      <c r="H2555" s="9"/>
      <c r="I2555" s="9"/>
      <c r="K2555" s="9"/>
    </row>
    <row r="2556" spans="4:11" x14ac:dyDescent="0.25">
      <c r="D2556" s="9"/>
      <c r="H2556" s="9"/>
      <c r="I2556" s="9"/>
      <c r="K2556" s="9"/>
    </row>
    <row r="2557" spans="4:11" x14ac:dyDescent="0.25">
      <c r="D2557" s="9"/>
      <c r="H2557" s="9"/>
      <c r="I2557" s="9"/>
      <c r="K2557" s="9"/>
    </row>
    <row r="2558" spans="4:11" x14ac:dyDescent="0.25">
      <c r="D2558" s="9"/>
      <c r="H2558" s="9"/>
      <c r="I2558" s="9"/>
      <c r="K2558" s="9"/>
    </row>
    <row r="2559" spans="4:11" x14ac:dyDescent="0.25">
      <c r="D2559" s="9"/>
      <c r="H2559" s="9"/>
      <c r="I2559" s="9"/>
      <c r="K2559" s="9"/>
    </row>
    <row r="2560" spans="4:11" x14ac:dyDescent="0.25">
      <c r="D2560" s="9"/>
      <c r="H2560" s="9"/>
      <c r="I2560" s="9"/>
      <c r="K2560" s="9"/>
    </row>
    <row r="2561" spans="4:11" x14ac:dyDescent="0.25">
      <c r="D2561" s="9"/>
      <c r="H2561" s="9"/>
      <c r="I2561" s="9"/>
      <c r="K2561" s="9"/>
    </row>
    <row r="2562" spans="4:11" x14ac:dyDescent="0.25">
      <c r="D2562" s="9"/>
      <c r="H2562" s="9"/>
      <c r="I2562" s="9"/>
      <c r="K2562" s="9"/>
    </row>
    <row r="2563" spans="4:11" x14ac:dyDescent="0.25">
      <c r="D2563" s="9"/>
      <c r="H2563" s="9"/>
      <c r="I2563" s="9"/>
      <c r="K2563" s="9"/>
    </row>
    <row r="2564" spans="4:11" x14ac:dyDescent="0.25">
      <c r="D2564" s="9"/>
      <c r="H2564" s="9"/>
      <c r="I2564" s="9"/>
      <c r="K2564" s="9"/>
    </row>
    <row r="2565" spans="4:11" x14ac:dyDescent="0.25">
      <c r="D2565" s="9"/>
      <c r="H2565" s="9"/>
      <c r="I2565" s="9"/>
      <c r="K2565" s="9"/>
    </row>
    <row r="2566" spans="4:11" x14ac:dyDescent="0.25">
      <c r="D2566" s="9"/>
      <c r="H2566" s="9"/>
      <c r="I2566" s="9"/>
      <c r="K2566" s="9"/>
    </row>
    <row r="2567" spans="4:11" x14ac:dyDescent="0.25">
      <c r="D2567" s="9"/>
      <c r="H2567" s="9"/>
      <c r="I2567" s="9"/>
      <c r="K2567" s="9"/>
    </row>
    <row r="2568" spans="4:11" x14ac:dyDescent="0.25">
      <c r="D2568" s="9"/>
      <c r="H2568" s="9"/>
      <c r="I2568" s="9"/>
      <c r="K2568" s="9"/>
    </row>
    <row r="2569" spans="4:11" x14ac:dyDescent="0.25">
      <c r="D2569" s="9"/>
      <c r="H2569" s="9"/>
      <c r="I2569" s="9"/>
      <c r="K2569" s="9"/>
    </row>
    <row r="2570" spans="4:11" x14ac:dyDescent="0.25">
      <c r="D2570" s="9"/>
      <c r="H2570" s="9"/>
      <c r="I2570" s="9"/>
      <c r="K2570" s="9"/>
    </row>
    <row r="2571" spans="4:11" x14ac:dyDescent="0.25">
      <c r="D2571" s="9"/>
      <c r="H2571" s="9"/>
      <c r="I2571" s="9"/>
      <c r="K2571" s="9"/>
    </row>
    <row r="2572" spans="4:11" x14ac:dyDescent="0.25">
      <c r="D2572" s="9"/>
      <c r="H2572" s="9"/>
      <c r="I2572" s="9"/>
      <c r="K2572" s="9"/>
    </row>
    <row r="2573" spans="4:11" x14ac:dyDescent="0.25">
      <c r="D2573" s="9"/>
      <c r="H2573" s="9"/>
      <c r="I2573" s="9"/>
      <c r="K2573" s="9"/>
    </row>
    <row r="2574" spans="4:11" x14ac:dyDescent="0.25">
      <c r="D2574" s="9"/>
      <c r="H2574" s="9"/>
      <c r="I2574" s="9"/>
      <c r="K2574" s="9"/>
    </row>
    <row r="2575" spans="4:11" x14ac:dyDescent="0.25">
      <c r="D2575" s="9"/>
      <c r="H2575" s="9"/>
      <c r="I2575" s="9"/>
      <c r="K2575" s="9"/>
    </row>
    <row r="2576" spans="4:11" x14ac:dyDescent="0.25">
      <c r="D2576" s="9"/>
      <c r="H2576" s="9"/>
      <c r="I2576" s="9"/>
      <c r="K2576" s="9"/>
    </row>
    <row r="2577" spans="4:11" x14ac:dyDescent="0.25">
      <c r="D2577" s="9"/>
      <c r="H2577" s="9"/>
      <c r="I2577" s="9"/>
      <c r="K2577" s="9"/>
    </row>
    <row r="2578" spans="4:11" x14ac:dyDescent="0.25">
      <c r="D2578" s="9"/>
      <c r="H2578" s="9"/>
      <c r="I2578" s="9"/>
      <c r="K2578" s="9"/>
    </row>
    <row r="2579" spans="4:11" x14ac:dyDescent="0.25">
      <c r="D2579" s="9"/>
      <c r="H2579" s="9"/>
      <c r="I2579" s="9"/>
      <c r="K2579" s="9"/>
    </row>
    <row r="2580" spans="4:11" x14ac:dyDescent="0.25">
      <c r="D2580" s="9"/>
      <c r="H2580" s="9"/>
      <c r="I2580" s="9"/>
      <c r="K2580" s="9"/>
    </row>
    <row r="2581" spans="4:11" x14ac:dyDescent="0.25">
      <c r="D2581" s="9"/>
      <c r="H2581" s="9"/>
      <c r="I2581" s="9"/>
      <c r="K2581" s="9"/>
    </row>
    <row r="2582" spans="4:11" x14ac:dyDescent="0.25">
      <c r="D2582" s="9"/>
      <c r="H2582" s="9"/>
      <c r="I2582" s="9"/>
      <c r="K2582" s="9"/>
    </row>
    <row r="2583" spans="4:11" x14ac:dyDescent="0.25">
      <c r="D2583" s="9"/>
      <c r="H2583" s="9"/>
      <c r="I2583" s="9"/>
      <c r="K2583" s="9"/>
    </row>
    <row r="2584" spans="4:11" x14ac:dyDescent="0.25">
      <c r="D2584" s="9"/>
      <c r="H2584" s="9"/>
      <c r="I2584" s="9"/>
      <c r="K2584" s="9"/>
    </row>
    <row r="2585" spans="4:11" x14ac:dyDescent="0.25">
      <c r="D2585" s="9"/>
      <c r="H2585" s="9"/>
      <c r="I2585" s="9"/>
      <c r="K2585" s="9"/>
    </row>
    <row r="2586" spans="4:11" x14ac:dyDescent="0.25">
      <c r="D2586" s="9"/>
      <c r="H2586" s="9"/>
      <c r="I2586" s="9"/>
      <c r="K2586" s="9"/>
    </row>
    <row r="2587" spans="4:11" x14ac:dyDescent="0.25">
      <c r="D2587" s="9"/>
      <c r="H2587" s="9"/>
      <c r="I2587" s="9"/>
      <c r="K2587" s="9"/>
    </row>
    <row r="2588" spans="4:11" x14ac:dyDescent="0.25">
      <c r="D2588" s="9"/>
      <c r="H2588" s="9"/>
      <c r="I2588" s="9"/>
      <c r="K2588" s="9"/>
    </row>
    <row r="2589" spans="4:11" x14ac:dyDescent="0.25">
      <c r="D2589" s="9"/>
      <c r="H2589" s="9"/>
      <c r="I2589" s="9"/>
      <c r="K2589" s="9"/>
    </row>
    <row r="2590" spans="4:11" x14ac:dyDescent="0.25">
      <c r="D2590" s="9"/>
      <c r="H2590" s="9"/>
      <c r="I2590" s="9"/>
      <c r="K2590" s="9"/>
    </row>
    <row r="2591" spans="4:11" x14ac:dyDescent="0.25">
      <c r="D2591" s="9"/>
      <c r="H2591" s="9"/>
      <c r="I2591" s="9"/>
      <c r="K2591" s="9"/>
    </row>
    <row r="2592" spans="4:11" x14ac:dyDescent="0.25">
      <c r="D2592" s="9"/>
      <c r="H2592" s="9"/>
      <c r="I2592" s="9"/>
      <c r="K2592" s="9"/>
    </row>
    <row r="2593" spans="4:11" x14ac:dyDescent="0.25">
      <c r="D2593" s="9"/>
      <c r="H2593" s="9"/>
      <c r="I2593" s="9"/>
      <c r="K2593" s="9"/>
    </row>
    <row r="2594" spans="4:11" x14ac:dyDescent="0.25">
      <c r="D2594" s="9"/>
      <c r="H2594" s="9"/>
      <c r="I2594" s="9"/>
      <c r="K2594" s="9"/>
    </row>
    <row r="2595" spans="4:11" x14ac:dyDescent="0.25">
      <c r="D2595" s="9"/>
      <c r="H2595" s="9"/>
      <c r="I2595" s="9"/>
      <c r="K2595" s="9"/>
    </row>
    <row r="2596" spans="4:11" x14ac:dyDescent="0.25">
      <c r="D2596" s="9"/>
      <c r="H2596" s="9"/>
      <c r="I2596" s="9"/>
      <c r="K2596" s="9"/>
    </row>
    <row r="2597" spans="4:11" x14ac:dyDescent="0.25">
      <c r="D2597" s="9"/>
      <c r="H2597" s="9"/>
      <c r="I2597" s="9"/>
      <c r="K2597" s="9"/>
    </row>
    <row r="2598" spans="4:11" x14ac:dyDescent="0.25">
      <c r="D2598" s="9"/>
      <c r="H2598" s="9"/>
      <c r="I2598" s="9"/>
      <c r="K2598" s="9"/>
    </row>
    <row r="2599" spans="4:11" x14ac:dyDescent="0.25">
      <c r="D2599" s="9"/>
      <c r="H2599" s="9"/>
      <c r="I2599" s="9"/>
      <c r="K2599" s="9"/>
    </row>
    <row r="2600" spans="4:11" x14ac:dyDescent="0.25">
      <c r="D2600" s="9"/>
      <c r="H2600" s="9"/>
      <c r="I2600" s="9"/>
      <c r="K2600" s="9"/>
    </row>
    <row r="2601" spans="4:11" x14ac:dyDescent="0.25">
      <c r="D2601" s="9"/>
      <c r="H2601" s="9"/>
      <c r="I2601" s="9"/>
      <c r="K2601" s="9"/>
    </row>
    <row r="2602" spans="4:11" x14ac:dyDescent="0.25">
      <c r="D2602" s="9"/>
      <c r="H2602" s="9"/>
      <c r="I2602" s="9"/>
      <c r="K2602" s="9"/>
    </row>
    <row r="2603" spans="4:11" x14ac:dyDescent="0.25">
      <c r="D2603" s="9"/>
      <c r="H2603" s="9"/>
      <c r="I2603" s="9"/>
      <c r="K2603" s="9"/>
    </row>
    <row r="2604" spans="4:11" x14ac:dyDescent="0.25">
      <c r="D2604" s="9"/>
      <c r="H2604" s="9"/>
      <c r="I2604" s="9"/>
      <c r="K2604" s="9"/>
    </row>
    <row r="2605" spans="4:11" x14ac:dyDescent="0.25">
      <c r="D2605" s="9"/>
      <c r="H2605" s="9"/>
      <c r="I2605" s="9"/>
      <c r="K2605" s="9"/>
    </row>
    <row r="2606" spans="4:11" x14ac:dyDescent="0.25">
      <c r="D2606" s="9"/>
      <c r="H2606" s="9"/>
      <c r="I2606" s="9"/>
      <c r="K2606" s="9"/>
    </row>
    <row r="2607" spans="4:11" x14ac:dyDescent="0.25">
      <c r="D2607" s="9"/>
      <c r="H2607" s="9"/>
      <c r="I2607" s="9"/>
      <c r="K2607" s="9"/>
    </row>
    <row r="2608" spans="4:11" x14ac:dyDescent="0.25">
      <c r="D2608" s="9"/>
      <c r="H2608" s="9"/>
      <c r="I2608" s="9"/>
      <c r="K2608" s="9"/>
    </row>
    <row r="2609" spans="4:11" x14ac:dyDescent="0.25">
      <c r="D2609" s="9"/>
      <c r="H2609" s="9"/>
      <c r="I2609" s="9"/>
      <c r="K2609" s="9"/>
    </row>
    <row r="2610" spans="4:11" x14ac:dyDescent="0.25">
      <c r="D2610" s="9"/>
      <c r="H2610" s="9"/>
      <c r="I2610" s="9"/>
      <c r="K2610" s="9"/>
    </row>
    <row r="2611" spans="4:11" x14ac:dyDescent="0.25">
      <c r="D2611" s="9"/>
      <c r="H2611" s="9"/>
      <c r="I2611" s="9"/>
      <c r="K2611" s="9"/>
    </row>
    <row r="2612" spans="4:11" x14ac:dyDescent="0.25">
      <c r="D2612" s="9"/>
      <c r="H2612" s="9"/>
      <c r="I2612" s="9"/>
      <c r="K2612" s="9"/>
    </row>
    <row r="2613" spans="4:11" x14ac:dyDescent="0.25">
      <c r="D2613" s="9"/>
      <c r="H2613" s="9"/>
      <c r="I2613" s="9"/>
      <c r="K2613" s="9"/>
    </row>
    <row r="2614" spans="4:11" x14ac:dyDescent="0.25">
      <c r="D2614" s="9"/>
      <c r="H2614" s="9"/>
      <c r="I2614" s="9"/>
      <c r="K2614" s="9"/>
    </row>
    <row r="2615" spans="4:11" x14ac:dyDescent="0.25">
      <c r="D2615" s="9"/>
      <c r="H2615" s="9"/>
      <c r="I2615" s="9"/>
      <c r="K2615" s="9"/>
    </row>
    <row r="2616" spans="4:11" x14ac:dyDescent="0.25">
      <c r="D2616" s="9"/>
      <c r="H2616" s="9"/>
      <c r="I2616" s="9"/>
      <c r="K2616" s="9"/>
    </row>
    <row r="2617" spans="4:11" x14ac:dyDescent="0.25">
      <c r="D2617" s="9"/>
      <c r="H2617" s="9"/>
      <c r="I2617" s="9"/>
      <c r="K2617" s="9"/>
    </row>
    <row r="2618" spans="4:11" x14ac:dyDescent="0.25">
      <c r="D2618" s="9"/>
      <c r="H2618" s="9"/>
      <c r="I2618" s="9"/>
      <c r="K2618" s="9"/>
    </row>
    <row r="2619" spans="4:11" x14ac:dyDescent="0.25">
      <c r="D2619" s="9"/>
      <c r="H2619" s="9"/>
      <c r="I2619" s="9"/>
      <c r="K2619" s="9"/>
    </row>
    <row r="2620" spans="4:11" x14ac:dyDescent="0.25">
      <c r="D2620" s="9"/>
      <c r="H2620" s="9"/>
      <c r="I2620" s="9"/>
      <c r="K2620" s="9"/>
    </row>
    <row r="2621" spans="4:11" x14ac:dyDescent="0.25">
      <c r="D2621" s="9"/>
      <c r="H2621" s="9"/>
      <c r="I2621" s="9"/>
      <c r="K2621" s="9"/>
    </row>
    <row r="2622" spans="4:11" x14ac:dyDescent="0.25">
      <c r="D2622" s="9"/>
      <c r="H2622" s="9"/>
      <c r="I2622" s="9"/>
      <c r="K2622" s="9"/>
    </row>
    <row r="2623" spans="4:11" x14ac:dyDescent="0.25">
      <c r="D2623" s="9"/>
      <c r="H2623" s="9"/>
      <c r="I2623" s="9"/>
      <c r="K2623" s="9"/>
    </row>
    <row r="2624" spans="4:11" x14ac:dyDescent="0.25">
      <c r="D2624" s="9"/>
      <c r="H2624" s="9"/>
      <c r="I2624" s="9"/>
      <c r="K2624" s="9"/>
    </row>
    <row r="2625" spans="4:11" x14ac:dyDescent="0.25">
      <c r="D2625" s="9"/>
      <c r="H2625" s="9"/>
      <c r="I2625" s="9"/>
      <c r="K2625" s="9"/>
    </row>
    <row r="2626" spans="4:11" x14ac:dyDescent="0.25">
      <c r="D2626" s="9"/>
      <c r="H2626" s="9"/>
      <c r="I2626" s="9"/>
      <c r="K2626" s="9"/>
    </row>
    <row r="2627" spans="4:11" x14ac:dyDescent="0.25">
      <c r="D2627" s="9"/>
      <c r="H2627" s="9"/>
      <c r="I2627" s="9"/>
      <c r="K2627" s="9"/>
    </row>
    <row r="2628" spans="4:11" x14ac:dyDescent="0.25">
      <c r="D2628" s="9"/>
      <c r="H2628" s="9"/>
      <c r="I2628" s="9"/>
      <c r="K2628" s="9"/>
    </row>
    <row r="2629" spans="4:11" x14ac:dyDescent="0.25">
      <c r="D2629" s="9"/>
      <c r="H2629" s="9"/>
      <c r="I2629" s="9"/>
      <c r="K2629" s="9"/>
    </row>
    <row r="2630" spans="4:11" x14ac:dyDescent="0.25">
      <c r="D2630" s="9"/>
      <c r="H2630" s="9"/>
      <c r="I2630" s="9"/>
      <c r="K2630" s="9"/>
    </row>
    <row r="2631" spans="4:11" x14ac:dyDescent="0.25">
      <c r="D2631" s="9"/>
      <c r="H2631" s="9"/>
      <c r="I2631" s="9"/>
      <c r="K2631" s="9"/>
    </row>
    <row r="2632" spans="4:11" x14ac:dyDescent="0.25">
      <c r="D2632" s="9"/>
      <c r="H2632" s="9"/>
      <c r="I2632" s="9"/>
      <c r="K2632" s="9"/>
    </row>
    <row r="2633" spans="4:11" x14ac:dyDescent="0.25">
      <c r="D2633" s="9"/>
      <c r="H2633" s="9"/>
      <c r="I2633" s="9"/>
      <c r="K2633" s="9"/>
    </row>
    <row r="2634" spans="4:11" x14ac:dyDescent="0.25">
      <c r="D2634" s="9"/>
      <c r="H2634" s="9"/>
      <c r="I2634" s="9"/>
      <c r="K2634" s="9"/>
    </row>
    <row r="2635" spans="4:11" x14ac:dyDescent="0.25">
      <c r="D2635" s="9"/>
      <c r="H2635" s="9"/>
      <c r="I2635" s="9"/>
      <c r="K2635" s="9"/>
    </row>
    <row r="2636" spans="4:11" x14ac:dyDescent="0.25">
      <c r="D2636" s="9"/>
      <c r="H2636" s="9"/>
      <c r="I2636" s="9"/>
      <c r="K2636" s="9"/>
    </row>
    <row r="2637" spans="4:11" x14ac:dyDescent="0.25">
      <c r="D2637" s="9"/>
      <c r="H2637" s="9"/>
      <c r="I2637" s="9"/>
      <c r="K2637" s="9"/>
    </row>
    <row r="2638" spans="4:11" x14ac:dyDescent="0.25">
      <c r="D2638" s="9"/>
      <c r="H2638" s="9"/>
      <c r="I2638" s="9"/>
      <c r="K2638" s="9"/>
    </row>
    <row r="2639" spans="4:11" x14ac:dyDescent="0.25">
      <c r="D2639" s="9"/>
      <c r="H2639" s="9"/>
      <c r="I2639" s="9"/>
      <c r="K2639" s="9"/>
    </row>
    <row r="2640" spans="4:11" x14ac:dyDescent="0.25">
      <c r="D2640" s="9"/>
      <c r="H2640" s="9"/>
      <c r="I2640" s="9"/>
      <c r="K2640" s="9"/>
    </row>
    <row r="2641" spans="4:11" x14ac:dyDescent="0.25">
      <c r="D2641" s="9"/>
      <c r="H2641" s="9"/>
      <c r="I2641" s="9"/>
      <c r="K2641" s="9"/>
    </row>
    <row r="2642" spans="4:11" x14ac:dyDescent="0.25">
      <c r="D2642" s="9"/>
      <c r="H2642" s="9"/>
      <c r="I2642" s="9"/>
      <c r="K2642" s="9"/>
    </row>
    <row r="2643" spans="4:11" x14ac:dyDescent="0.25">
      <c r="D2643" s="9"/>
      <c r="H2643" s="9"/>
      <c r="I2643" s="9"/>
      <c r="K2643" s="9"/>
    </row>
    <row r="2644" spans="4:11" x14ac:dyDescent="0.25">
      <c r="D2644" s="9"/>
      <c r="H2644" s="9"/>
      <c r="I2644" s="9"/>
      <c r="K2644" s="9"/>
    </row>
    <row r="2645" spans="4:11" x14ac:dyDescent="0.25">
      <c r="D2645" s="9"/>
      <c r="H2645" s="9"/>
      <c r="I2645" s="9"/>
      <c r="K2645" s="9"/>
    </row>
    <row r="2646" spans="4:11" x14ac:dyDescent="0.25">
      <c r="D2646" s="9"/>
      <c r="H2646" s="9"/>
      <c r="I2646" s="9"/>
      <c r="K2646" s="9"/>
    </row>
    <row r="2647" spans="4:11" x14ac:dyDescent="0.25">
      <c r="D2647" s="9"/>
      <c r="H2647" s="9"/>
      <c r="I2647" s="9"/>
      <c r="K2647" s="9"/>
    </row>
    <row r="2648" spans="4:11" x14ac:dyDescent="0.25">
      <c r="D2648" s="9"/>
      <c r="H2648" s="9"/>
      <c r="I2648" s="9"/>
      <c r="K2648" s="9"/>
    </row>
    <row r="2649" spans="4:11" x14ac:dyDescent="0.25">
      <c r="D2649" s="9"/>
      <c r="H2649" s="9"/>
      <c r="I2649" s="9"/>
      <c r="K2649" s="9"/>
    </row>
    <row r="2650" spans="4:11" x14ac:dyDescent="0.25">
      <c r="D2650" s="9"/>
      <c r="H2650" s="9"/>
      <c r="I2650" s="9"/>
      <c r="K2650" s="9"/>
    </row>
    <row r="2651" spans="4:11" x14ac:dyDescent="0.25">
      <c r="D2651" s="9"/>
      <c r="H2651" s="9"/>
      <c r="I2651" s="9"/>
      <c r="K2651" s="9"/>
    </row>
    <row r="2652" spans="4:11" x14ac:dyDescent="0.25">
      <c r="D2652" s="9"/>
      <c r="H2652" s="9"/>
      <c r="I2652" s="9"/>
      <c r="K2652" s="9"/>
    </row>
    <row r="2653" spans="4:11" x14ac:dyDescent="0.25">
      <c r="D2653" s="9"/>
      <c r="H2653" s="9"/>
      <c r="I2653" s="9"/>
      <c r="K2653" s="9"/>
    </row>
    <row r="2654" spans="4:11" x14ac:dyDescent="0.25">
      <c r="D2654" s="9"/>
      <c r="H2654" s="9"/>
      <c r="I2654" s="9"/>
      <c r="K2654" s="9"/>
    </row>
    <row r="2655" spans="4:11" x14ac:dyDescent="0.25">
      <c r="D2655" s="9"/>
      <c r="H2655" s="9"/>
      <c r="I2655" s="9"/>
      <c r="K2655" s="9"/>
    </row>
    <row r="2656" spans="4:11" x14ac:dyDescent="0.25">
      <c r="D2656" s="9"/>
      <c r="H2656" s="9"/>
      <c r="I2656" s="9"/>
      <c r="K2656" s="9"/>
    </row>
    <row r="2657" spans="4:11" x14ac:dyDescent="0.25">
      <c r="D2657" s="9"/>
      <c r="H2657" s="9"/>
      <c r="I2657" s="9"/>
      <c r="K2657" s="9"/>
    </row>
    <row r="2658" spans="4:11" x14ac:dyDescent="0.25">
      <c r="D2658" s="9"/>
      <c r="H2658" s="9"/>
      <c r="I2658" s="9"/>
      <c r="K2658" s="9"/>
    </row>
    <row r="2659" spans="4:11" x14ac:dyDescent="0.25">
      <c r="D2659" s="9"/>
      <c r="H2659" s="9"/>
      <c r="I2659" s="9"/>
      <c r="K2659" s="9"/>
    </row>
    <row r="2660" spans="4:11" x14ac:dyDescent="0.25">
      <c r="D2660" s="9"/>
      <c r="H2660" s="9"/>
      <c r="I2660" s="9"/>
      <c r="K2660" s="9"/>
    </row>
    <row r="2661" spans="4:11" x14ac:dyDescent="0.25">
      <c r="D2661" s="9"/>
      <c r="H2661" s="9"/>
      <c r="I2661" s="9"/>
      <c r="K2661" s="9"/>
    </row>
    <row r="2662" spans="4:11" x14ac:dyDescent="0.25">
      <c r="D2662" s="9"/>
      <c r="H2662" s="9"/>
      <c r="I2662" s="9"/>
      <c r="K2662" s="9"/>
    </row>
    <row r="2663" spans="4:11" x14ac:dyDescent="0.25">
      <c r="D2663" s="9"/>
      <c r="H2663" s="9"/>
      <c r="I2663" s="9"/>
      <c r="K2663" s="9"/>
    </row>
    <row r="2664" spans="4:11" x14ac:dyDescent="0.25">
      <c r="D2664" s="9"/>
      <c r="H2664" s="9"/>
      <c r="I2664" s="9"/>
      <c r="K2664" s="9"/>
    </row>
    <row r="2665" spans="4:11" x14ac:dyDescent="0.25">
      <c r="D2665" s="9"/>
      <c r="H2665" s="9"/>
      <c r="I2665" s="9"/>
      <c r="K2665" s="9"/>
    </row>
    <row r="2666" spans="4:11" x14ac:dyDescent="0.25">
      <c r="D2666" s="9"/>
      <c r="H2666" s="9"/>
      <c r="I2666" s="9"/>
      <c r="K2666" s="9"/>
    </row>
    <row r="2667" spans="4:11" x14ac:dyDescent="0.25">
      <c r="D2667" s="9"/>
      <c r="H2667" s="9"/>
      <c r="I2667" s="9"/>
      <c r="K2667" s="9"/>
    </row>
    <row r="2668" spans="4:11" x14ac:dyDescent="0.25">
      <c r="D2668" s="9"/>
      <c r="H2668" s="9"/>
      <c r="I2668" s="9"/>
      <c r="K2668" s="9"/>
    </row>
    <row r="2669" spans="4:11" x14ac:dyDescent="0.25">
      <c r="D2669" s="9"/>
      <c r="H2669" s="9"/>
      <c r="I2669" s="9"/>
      <c r="K2669" s="9"/>
    </row>
    <row r="2670" spans="4:11" x14ac:dyDescent="0.25">
      <c r="D2670" s="9"/>
      <c r="H2670" s="9"/>
      <c r="I2670" s="9"/>
      <c r="K2670" s="9"/>
    </row>
    <row r="2671" spans="4:11" x14ac:dyDescent="0.25">
      <c r="D2671" s="9"/>
      <c r="H2671" s="9"/>
      <c r="I2671" s="9"/>
      <c r="K2671" s="9"/>
    </row>
    <row r="2672" spans="4:11" x14ac:dyDescent="0.25">
      <c r="D2672" s="9"/>
      <c r="H2672" s="9"/>
      <c r="I2672" s="9"/>
      <c r="K2672" s="9"/>
    </row>
    <row r="2673" spans="4:11" x14ac:dyDescent="0.25">
      <c r="D2673" s="9"/>
      <c r="H2673" s="9"/>
      <c r="I2673" s="9"/>
      <c r="K2673" s="9"/>
    </row>
    <row r="2674" spans="4:11" x14ac:dyDescent="0.25">
      <c r="D2674" s="9"/>
      <c r="H2674" s="9"/>
      <c r="I2674" s="9"/>
      <c r="K2674" s="9"/>
    </row>
    <row r="2675" spans="4:11" x14ac:dyDescent="0.25">
      <c r="D2675" s="9"/>
      <c r="H2675" s="9"/>
      <c r="I2675" s="9"/>
      <c r="K2675" s="9"/>
    </row>
    <row r="2676" spans="4:11" x14ac:dyDescent="0.25">
      <c r="D2676" s="9"/>
      <c r="H2676" s="9"/>
      <c r="I2676" s="9"/>
      <c r="K2676" s="9"/>
    </row>
    <row r="2677" spans="4:11" x14ac:dyDescent="0.25">
      <c r="D2677" s="9"/>
      <c r="H2677" s="9"/>
      <c r="I2677" s="9"/>
      <c r="K2677" s="9"/>
    </row>
    <row r="2678" spans="4:11" x14ac:dyDescent="0.25">
      <c r="D2678" s="9"/>
      <c r="H2678" s="9"/>
      <c r="I2678" s="9"/>
      <c r="K2678" s="9"/>
    </row>
    <row r="2679" spans="4:11" x14ac:dyDescent="0.25">
      <c r="D2679" s="9"/>
      <c r="H2679" s="9"/>
      <c r="I2679" s="9"/>
      <c r="K2679" s="9"/>
    </row>
    <row r="2680" spans="4:11" x14ac:dyDescent="0.25">
      <c r="D2680" s="9"/>
      <c r="H2680" s="9"/>
      <c r="I2680" s="9"/>
      <c r="K2680" s="9"/>
    </row>
    <row r="2681" spans="4:11" x14ac:dyDescent="0.25">
      <c r="D2681" s="9"/>
      <c r="H2681" s="9"/>
      <c r="I2681" s="9"/>
      <c r="K2681" s="9"/>
    </row>
    <row r="2682" spans="4:11" x14ac:dyDescent="0.25">
      <c r="D2682" s="9"/>
      <c r="H2682" s="9"/>
      <c r="I2682" s="9"/>
      <c r="K2682" s="9"/>
    </row>
    <row r="2683" spans="4:11" x14ac:dyDescent="0.25">
      <c r="D2683" s="9"/>
      <c r="H2683" s="9"/>
      <c r="I2683" s="9"/>
      <c r="K2683" s="9"/>
    </row>
    <row r="2684" spans="4:11" x14ac:dyDescent="0.25">
      <c r="D2684" s="9"/>
      <c r="H2684" s="9"/>
      <c r="I2684" s="9"/>
      <c r="K2684" s="9"/>
    </row>
    <row r="2685" spans="4:11" x14ac:dyDescent="0.25">
      <c r="D2685" s="9"/>
      <c r="H2685" s="9"/>
      <c r="I2685" s="9"/>
      <c r="K2685" s="9"/>
    </row>
    <row r="2686" spans="4:11" x14ac:dyDescent="0.25">
      <c r="D2686" s="9"/>
      <c r="H2686" s="9"/>
      <c r="I2686" s="9"/>
      <c r="K2686" s="9"/>
    </row>
    <row r="2687" spans="4:11" x14ac:dyDescent="0.25">
      <c r="D2687" s="9"/>
      <c r="H2687" s="9"/>
      <c r="I2687" s="9"/>
      <c r="K2687" s="9"/>
    </row>
    <row r="2688" spans="4:11" x14ac:dyDescent="0.25">
      <c r="D2688" s="9"/>
      <c r="H2688" s="9"/>
      <c r="I2688" s="9"/>
      <c r="K2688" s="9"/>
    </row>
    <row r="2689" spans="4:11" x14ac:dyDescent="0.25">
      <c r="D2689" s="9"/>
      <c r="H2689" s="9"/>
      <c r="I2689" s="9"/>
      <c r="K2689" s="9"/>
    </row>
    <row r="2690" spans="4:11" x14ac:dyDescent="0.25">
      <c r="D2690" s="9"/>
      <c r="H2690" s="9"/>
      <c r="I2690" s="9"/>
      <c r="K2690" s="9"/>
    </row>
    <row r="2691" spans="4:11" x14ac:dyDescent="0.25">
      <c r="D2691" s="9"/>
      <c r="H2691" s="9"/>
      <c r="I2691" s="9"/>
      <c r="K2691" s="9"/>
    </row>
    <row r="2692" spans="4:11" x14ac:dyDescent="0.25">
      <c r="D2692" s="9"/>
      <c r="H2692" s="9"/>
      <c r="I2692" s="9"/>
      <c r="K2692" s="9"/>
    </row>
    <row r="2693" spans="4:11" x14ac:dyDescent="0.25">
      <c r="D2693" s="9"/>
      <c r="H2693" s="9"/>
      <c r="I2693" s="9"/>
      <c r="K2693" s="9"/>
    </row>
    <row r="2694" spans="4:11" x14ac:dyDescent="0.25">
      <c r="D2694" s="9"/>
      <c r="H2694" s="9"/>
      <c r="I2694" s="9"/>
      <c r="K2694" s="9"/>
    </row>
    <row r="2695" spans="4:11" x14ac:dyDescent="0.25">
      <c r="D2695" s="9"/>
      <c r="H2695" s="9"/>
      <c r="I2695" s="9"/>
      <c r="K2695" s="9"/>
    </row>
    <row r="2696" spans="4:11" x14ac:dyDescent="0.25">
      <c r="D2696" s="9"/>
      <c r="H2696" s="9"/>
      <c r="I2696" s="9"/>
      <c r="K2696" s="9"/>
    </row>
    <row r="2697" spans="4:11" x14ac:dyDescent="0.25">
      <c r="D2697" s="9"/>
      <c r="H2697" s="9"/>
      <c r="I2697" s="9"/>
      <c r="K2697" s="9"/>
    </row>
    <row r="2698" spans="4:11" x14ac:dyDescent="0.25">
      <c r="D2698" s="9"/>
      <c r="H2698" s="9"/>
      <c r="I2698" s="9"/>
      <c r="K2698" s="9"/>
    </row>
    <row r="2699" spans="4:11" x14ac:dyDescent="0.25">
      <c r="D2699" s="9"/>
      <c r="H2699" s="9"/>
      <c r="I2699" s="9"/>
      <c r="K2699" s="9"/>
    </row>
    <row r="2700" spans="4:11" x14ac:dyDescent="0.25">
      <c r="D2700" s="9"/>
      <c r="H2700" s="9"/>
      <c r="I2700" s="9"/>
      <c r="K2700" s="9"/>
    </row>
    <row r="2701" spans="4:11" x14ac:dyDescent="0.25">
      <c r="D2701" s="9"/>
      <c r="H2701" s="9"/>
      <c r="I2701" s="9"/>
      <c r="K2701" s="9"/>
    </row>
    <row r="2702" spans="4:11" x14ac:dyDescent="0.25">
      <c r="D2702" s="9"/>
      <c r="H2702" s="9"/>
      <c r="I2702" s="9"/>
      <c r="K2702" s="9"/>
    </row>
    <row r="2703" spans="4:11" x14ac:dyDescent="0.25">
      <c r="D2703" s="9"/>
      <c r="H2703" s="9"/>
      <c r="I2703" s="9"/>
      <c r="K2703" s="9"/>
    </row>
    <row r="2704" spans="4:11" x14ac:dyDescent="0.25">
      <c r="D2704" s="9"/>
      <c r="H2704" s="9"/>
      <c r="I2704" s="9"/>
      <c r="K2704" s="9"/>
    </row>
    <row r="2705" spans="4:11" x14ac:dyDescent="0.25">
      <c r="D2705" s="9"/>
      <c r="H2705" s="9"/>
      <c r="I2705" s="9"/>
      <c r="K2705" s="9"/>
    </row>
    <row r="2706" spans="4:11" x14ac:dyDescent="0.25">
      <c r="D2706" s="9"/>
      <c r="H2706" s="9"/>
      <c r="I2706" s="9"/>
      <c r="K2706" s="9"/>
    </row>
    <row r="2707" spans="4:11" x14ac:dyDescent="0.25">
      <c r="D2707" s="9"/>
      <c r="H2707" s="9"/>
      <c r="I2707" s="9"/>
      <c r="K2707" s="9"/>
    </row>
    <row r="2708" spans="4:11" x14ac:dyDescent="0.25">
      <c r="D2708" s="9"/>
      <c r="H2708" s="9"/>
      <c r="I2708" s="9"/>
      <c r="K2708" s="9"/>
    </row>
    <row r="2709" spans="4:11" x14ac:dyDescent="0.25">
      <c r="D2709" s="9"/>
      <c r="H2709" s="9"/>
      <c r="I2709" s="9"/>
      <c r="K2709" s="9"/>
    </row>
    <row r="2710" spans="4:11" x14ac:dyDescent="0.25">
      <c r="D2710" s="9"/>
      <c r="H2710" s="9"/>
      <c r="I2710" s="9"/>
      <c r="K2710" s="9"/>
    </row>
    <row r="2711" spans="4:11" x14ac:dyDescent="0.25">
      <c r="D2711" s="9"/>
      <c r="H2711" s="9"/>
      <c r="I2711" s="9"/>
      <c r="K2711" s="9"/>
    </row>
    <row r="2712" spans="4:11" x14ac:dyDescent="0.25">
      <c r="D2712" s="9"/>
      <c r="H2712" s="9"/>
      <c r="I2712" s="9"/>
      <c r="K2712" s="9"/>
    </row>
    <row r="2713" spans="4:11" x14ac:dyDescent="0.25">
      <c r="D2713" s="9"/>
      <c r="H2713" s="9"/>
      <c r="I2713" s="9"/>
      <c r="K2713" s="9"/>
    </row>
    <row r="2714" spans="4:11" x14ac:dyDescent="0.25">
      <c r="D2714" s="9"/>
      <c r="H2714" s="9"/>
      <c r="I2714" s="9"/>
      <c r="K2714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1"/>
  <sheetViews>
    <sheetView workbookViewId="0">
      <selection activeCell="D2252" sqref="D2:D2252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s="9" t="s">
        <v>34</v>
      </c>
      <c r="D1" s="9" t="s">
        <v>35</v>
      </c>
    </row>
    <row r="2" spans="1:4" x14ac:dyDescent="0.25">
      <c r="A2">
        <v>-1.6666663981353243E-2</v>
      </c>
      <c r="B2">
        <v>26.498139874214726</v>
      </c>
      <c r="C2" s="5">
        <v>-4.9499999980287006</v>
      </c>
      <c r="D2">
        <f>IF(C2&lt;0,$B$2,LOOKUP(C2,$A$2:$A$2911,$B$2:$B$2911))+273.15</f>
        <v>299.64813987421468</v>
      </c>
    </row>
    <row r="3" spans="1:4" x14ac:dyDescent="0.25">
      <c r="A3">
        <v>1.6666666666666666E-2</v>
      </c>
      <c r="B3">
        <v>26.316474706662593</v>
      </c>
      <c r="C3" s="5">
        <v>-4.9166666673806807</v>
      </c>
      <c r="D3" s="9">
        <f t="shared" ref="D3:D66" si="0">IF(C3&lt;0,$B$2,LOOKUP(C3,$A$2:$A$2911,$B$2:$B$2911))+273.15</f>
        <v>299.64813987421468</v>
      </c>
    </row>
    <row r="4" spans="1:4" x14ac:dyDescent="0.25">
      <c r="A4">
        <v>3.33333372293661E-2</v>
      </c>
      <c r="B4">
        <v>26.117884121975912</v>
      </c>
      <c r="C4" s="5">
        <v>-4.8833333367326608</v>
      </c>
      <c r="D4" s="9">
        <f t="shared" si="0"/>
        <v>299.64813987421468</v>
      </c>
    </row>
    <row r="5" spans="1:4" x14ac:dyDescent="0.25">
      <c r="A5">
        <v>6.666666787738601E-2</v>
      </c>
      <c r="B5">
        <v>25.89995014164948</v>
      </c>
      <c r="C5" s="5">
        <v>-4.8499999956072619</v>
      </c>
      <c r="D5" s="9">
        <f t="shared" si="0"/>
        <v>299.64813987421468</v>
      </c>
    </row>
    <row r="6" spans="1:4" x14ac:dyDescent="0.25">
      <c r="A6">
        <v>9.999999852540592E-2</v>
      </c>
      <c r="B6">
        <v>25.757041081133679</v>
      </c>
      <c r="C6" s="5">
        <v>-4.7999999943965426</v>
      </c>
      <c r="D6" s="9">
        <f t="shared" si="0"/>
        <v>299.64813987421468</v>
      </c>
    </row>
    <row r="7" spans="1:4" x14ac:dyDescent="0.25">
      <c r="A7">
        <v>0.11666666908810536</v>
      </c>
      <c r="B7">
        <v>25.62531152677176</v>
      </c>
      <c r="C7" s="5">
        <v>-4.7666666637485227</v>
      </c>
      <c r="D7" s="9">
        <f t="shared" si="0"/>
        <v>299.64813987421468</v>
      </c>
    </row>
    <row r="8" spans="1:4" x14ac:dyDescent="0.25">
      <c r="A8">
        <v>0.14999999973612527</v>
      </c>
      <c r="B8">
        <v>25.430488029329315</v>
      </c>
      <c r="C8" s="5">
        <v>-4.7333333331005027</v>
      </c>
      <c r="D8" s="9">
        <f t="shared" si="0"/>
        <v>299.64813987421468</v>
      </c>
    </row>
    <row r="9" spans="1:4" x14ac:dyDescent="0.25">
      <c r="A9">
        <v>0.1666666702988247</v>
      </c>
      <c r="B9">
        <v>25.348940511488269</v>
      </c>
      <c r="C9" s="5">
        <v>-4.7000000024524828</v>
      </c>
      <c r="D9" s="9">
        <f t="shared" si="0"/>
        <v>299.64813987421468</v>
      </c>
    </row>
    <row r="10" spans="1:4" x14ac:dyDescent="0.25">
      <c r="A10">
        <v>0.20000000094684461</v>
      </c>
      <c r="B10">
        <v>25.272396533641363</v>
      </c>
      <c r="C10" s="5">
        <v>-4.666666661327084</v>
      </c>
      <c r="D10" s="9">
        <f t="shared" si="0"/>
        <v>299.64813987421468</v>
      </c>
    </row>
    <row r="11" spans="1:4" x14ac:dyDescent="0.25">
      <c r="A11">
        <v>0.23333333159486452</v>
      </c>
      <c r="B11">
        <v>25.155191275519375</v>
      </c>
      <c r="C11" s="5">
        <v>-4.6166666601163646</v>
      </c>
      <c r="D11" s="9">
        <f t="shared" si="0"/>
        <v>299.64813987421468</v>
      </c>
    </row>
    <row r="12" spans="1:4" x14ac:dyDescent="0.25">
      <c r="A12">
        <v>0.25000000215756396</v>
      </c>
      <c r="B12">
        <v>25.096588946731952</v>
      </c>
      <c r="C12" s="5">
        <v>-4.5833333294683447</v>
      </c>
      <c r="D12" s="9">
        <f t="shared" si="0"/>
        <v>299.64813987421468</v>
      </c>
    </row>
    <row r="13" spans="1:4" x14ac:dyDescent="0.25">
      <c r="A13">
        <v>0.28333333280558387</v>
      </c>
      <c r="B13">
        <v>24.997782769395592</v>
      </c>
      <c r="C13" s="5">
        <v>-4.5499999988203248</v>
      </c>
      <c r="D13" s="9">
        <f t="shared" si="0"/>
        <v>299.64813987421468</v>
      </c>
    </row>
    <row r="14" spans="1:4" x14ac:dyDescent="0.25">
      <c r="A14">
        <v>0.30000000336828331</v>
      </c>
      <c r="B14">
        <v>24.88457353177451</v>
      </c>
      <c r="C14" s="5">
        <v>-4.5166666681723049</v>
      </c>
      <c r="D14" s="9">
        <f t="shared" si="0"/>
        <v>299.64813987421468</v>
      </c>
    </row>
    <row r="15" spans="1:4" x14ac:dyDescent="0.25">
      <c r="A15">
        <v>0.33333333401630322</v>
      </c>
      <c r="B15">
        <v>24.879619572623845</v>
      </c>
      <c r="C15" s="5">
        <v>-4.4666666669615855</v>
      </c>
      <c r="D15" s="9">
        <f t="shared" si="0"/>
        <v>299.64813987421468</v>
      </c>
    </row>
    <row r="16" spans="1:4" x14ac:dyDescent="0.25">
      <c r="A16">
        <v>0.36666666466432313</v>
      </c>
      <c r="B16">
        <v>24.809651052848185</v>
      </c>
      <c r="C16" s="5">
        <v>-4.4333333363135656</v>
      </c>
      <c r="D16" s="9">
        <f t="shared" si="0"/>
        <v>299.64813987421468</v>
      </c>
    </row>
    <row r="17" spans="1:4" x14ac:dyDescent="0.25">
      <c r="A17">
        <v>0.38333333522702256</v>
      </c>
      <c r="B17">
        <v>24.770612797997728</v>
      </c>
      <c r="C17" s="5">
        <v>-4.3999999951881668</v>
      </c>
      <c r="D17" s="9">
        <f t="shared" si="0"/>
        <v>299.64813987421468</v>
      </c>
    </row>
    <row r="18" spans="1:4" x14ac:dyDescent="0.25">
      <c r="A18">
        <v>0.41666666587504247</v>
      </c>
      <c r="B18">
        <v>24.821521428290936</v>
      </c>
      <c r="C18" s="5">
        <v>-4.3666666645401468</v>
      </c>
      <c r="D18" s="9">
        <f t="shared" si="0"/>
        <v>299.64813987421468</v>
      </c>
    </row>
    <row r="19" spans="1:4" x14ac:dyDescent="0.25">
      <c r="A19">
        <v>0.44999999652306238</v>
      </c>
      <c r="B19">
        <v>24.805643918231084</v>
      </c>
      <c r="C19" s="5">
        <v>-4.3333333338921269</v>
      </c>
      <c r="D19" s="9">
        <f t="shared" si="0"/>
        <v>299.64813987421468</v>
      </c>
    </row>
    <row r="20" spans="1:4" x14ac:dyDescent="0.25">
      <c r="A20">
        <v>0.46666666708576182</v>
      </c>
      <c r="B20">
        <v>24.750033297864636</v>
      </c>
      <c r="C20" s="5">
        <v>-4.2833333326814076</v>
      </c>
      <c r="D20" s="9">
        <f t="shared" si="0"/>
        <v>299.64813987421468</v>
      </c>
    </row>
    <row r="21" spans="1:4" x14ac:dyDescent="0.25">
      <c r="A21">
        <v>0.49999999773378173</v>
      </c>
      <c r="B21">
        <v>24.819207212368809</v>
      </c>
      <c r="C21" s="5">
        <v>-4.2500000020333877</v>
      </c>
      <c r="D21" s="9">
        <f t="shared" si="0"/>
        <v>299.64813987421468</v>
      </c>
    </row>
    <row r="22" spans="1:4" x14ac:dyDescent="0.25">
      <c r="A22">
        <v>0.51666666829648122</v>
      </c>
      <c r="B22">
        <v>24.880040767260738</v>
      </c>
      <c r="C22" s="5">
        <v>-4.2166666609079888</v>
      </c>
      <c r="D22" s="9">
        <f t="shared" si="0"/>
        <v>299.64813987421468</v>
      </c>
    </row>
    <row r="23" spans="1:4" x14ac:dyDescent="0.25">
      <c r="A23">
        <v>0.54999999894450113</v>
      </c>
      <c r="B23">
        <v>24.961230802538974</v>
      </c>
      <c r="C23" s="5">
        <v>-4.1833333302599689</v>
      </c>
      <c r="D23" s="9">
        <f t="shared" si="0"/>
        <v>299.64813987421468</v>
      </c>
    </row>
    <row r="24" spans="1:4" x14ac:dyDescent="0.25">
      <c r="A24">
        <v>0.58333334006990001</v>
      </c>
      <c r="B24">
        <v>25.011974454656833</v>
      </c>
      <c r="C24" s="5">
        <v>-4.149999999611949</v>
      </c>
      <c r="D24" s="9">
        <f t="shared" si="0"/>
        <v>299.64813987421468</v>
      </c>
    </row>
    <row r="25" spans="1:4" x14ac:dyDescent="0.25">
      <c r="A25">
        <v>0.60000000015522048</v>
      </c>
      <c r="B25">
        <v>25.056040574979107</v>
      </c>
      <c r="C25" s="5">
        <v>-4.0999999984012296</v>
      </c>
      <c r="D25" s="9">
        <f t="shared" si="0"/>
        <v>299.64813987421468</v>
      </c>
    </row>
    <row r="26" spans="1:4" x14ac:dyDescent="0.25">
      <c r="A26">
        <v>0.63333333080324039</v>
      </c>
      <c r="B26">
        <v>25.16716257677944</v>
      </c>
      <c r="C26" s="5">
        <v>-4.0666666677532097</v>
      </c>
      <c r="D26" s="9">
        <f t="shared" si="0"/>
        <v>299.64813987421468</v>
      </c>
    </row>
    <row r="27" spans="1:4" x14ac:dyDescent="0.25">
      <c r="A27">
        <v>0.65000000136593983</v>
      </c>
      <c r="B27">
        <v>25.302216997615581</v>
      </c>
      <c r="C27" s="5">
        <v>-4.0333333266278109</v>
      </c>
      <c r="D27" s="9">
        <f t="shared" si="0"/>
        <v>299.64813987421468</v>
      </c>
    </row>
    <row r="28" spans="1:4" x14ac:dyDescent="0.25">
      <c r="A28">
        <v>0.68333333201395974</v>
      </c>
      <c r="B28">
        <v>25.445830633309534</v>
      </c>
      <c r="C28" s="5">
        <v>-3.9999999959797909</v>
      </c>
      <c r="D28" s="9">
        <f t="shared" si="0"/>
        <v>299.64813987421468</v>
      </c>
    </row>
    <row r="29" spans="1:4" x14ac:dyDescent="0.25">
      <c r="A29">
        <v>0.71666667313935861</v>
      </c>
      <c r="B29">
        <v>25.643380529742188</v>
      </c>
      <c r="C29" s="5">
        <v>-3.966666665331771</v>
      </c>
      <c r="D29" s="9">
        <f t="shared" si="0"/>
        <v>299.64813987421468</v>
      </c>
    </row>
    <row r="30" spans="1:4" x14ac:dyDescent="0.25">
      <c r="A30">
        <v>0.73333333322467908</v>
      </c>
      <c r="B30">
        <v>25.813636832167191</v>
      </c>
      <c r="C30" s="5">
        <v>-3.9166666641210517</v>
      </c>
      <c r="D30" s="9">
        <f t="shared" si="0"/>
        <v>299.64813987421468</v>
      </c>
    </row>
    <row r="31" spans="1:4" x14ac:dyDescent="0.25">
      <c r="A31">
        <v>0.76666666387269899</v>
      </c>
      <c r="B31">
        <v>25.997369918896446</v>
      </c>
      <c r="C31" s="5">
        <v>-3.8833333334730318</v>
      </c>
      <c r="D31" s="9">
        <f t="shared" si="0"/>
        <v>299.64813987421468</v>
      </c>
    </row>
    <row r="32" spans="1:4" x14ac:dyDescent="0.25">
      <c r="A32">
        <v>0.78333333443539843</v>
      </c>
      <c r="B32">
        <v>26.264100393093479</v>
      </c>
      <c r="C32" s="5">
        <v>-3.8500000028250119</v>
      </c>
      <c r="D32" s="9">
        <f t="shared" si="0"/>
        <v>299.64813987421468</v>
      </c>
    </row>
    <row r="33" spans="1:4" x14ac:dyDescent="0.25">
      <c r="A33">
        <v>0.81666666508341834</v>
      </c>
      <c r="B33">
        <v>26.442456218421913</v>
      </c>
      <c r="C33" s="5">
        <v>-3.816666661699613</v>
      </c>
      <c r="D33" s="9">
        <f t="shared" si="0"/>
        <v>299.64813987421468</v>
      </c>
    </row>
    <row r="34" spans="1:4" x14ac:dyDescent="0.25">
      <c r="A34">
        <v>0.85000000620881722</v>
      </c>
      <c r="B34">
        <v>26.808208424864311</v>
      </c>
      <c r="C34" s="5">
        <v>-3.7833333310515931</v>
      </c>
      <c r="D34" s="9">
        <f t="shared" si="0"/>
        <v>299.64813987421468</v>
      </c>
    </row>
    <row r="35" spans="1:4" x14ac:dyDescent="0.25">
      <c r="A35">
        <v>0.86666666629413769</v>
      </c>
      <c r="B35">
        <v>27.096306814820444</v>
      </c>
      <c r="C35" s="5">
        <v>-3.7333333298408737</v>
      </c>
      <c r="D35" s="9">
        <f t="shared" si="0"/>
        <v>299.64813987421468</v>
      </c>
    </row>
    <row r="36" spans="1:4" x14ac:dyDescent="0.25">
      <c r="A36">
        <v>0.8999999969421576</v>
      </c>
      <c r="B36">
        <v>27.412237097243317</v>
      </c>
      <c r="C36" s="5">
        <v>-3.6999999991928538</v>
      </c>
      <c r="D36" s="9">
        <f t="shared" si="0"/>
        <v>299.64813987421468</v>
      </c>
    </row>
    <row r="37" spans="1:4" x14ac:dyDescent="0.25">
      <c r="A37">
        <v>0.91666666750485704</v>
      </c>
      <c r="B37">
        <v>27.804270879726854</v>
      </c>
      <c r="C37" s="5">
        <v>-3.6666666685448339</v>
      </c>
      <c r="D37" s="9">
        <f t="shared" si="0"/>
        <v>299.64813987421468</v>
      </c>
    </row>
    <row r="38" spans="1:4" x14ac:dyDescent="0.25">
      <c r="A38">
        <v>0.94999999815287695</v>
      </c>
      <c r="B38">
        <v>28.0838228040651</v>
      </c>
      <c r="C38" s="5">
        <v>-3.633333327419435</v>
      </c>
      <c r="D38" s="9">
        <f t="shared" si="0"/>
        <v>299.64813987421468</v>
      </c>
    </row>
    <row r="39" spans="1:4" x14ac:dyDescent="0.25">
      <c r="A39">
        <v>0.98333333927827582</v>
      </c>
      <c r="B39">
        <v>28.455343395809145</v>
      </c>
      <c r="C39" s="5">
        <v>-3.5999999967714151</v>
      </c>
      <c r="D39" s="9">
        <f t="shared" si="0"/>
        <v>299.64813987421468</v>
      </c>
    </row>
    <row r="40" spans="1:4" x14ac:dyDescent="0.25">
      <c r="A40">
        <v>0.99999999936359629</v>
      </c>
      <c r="B40">
        <v>28.806783342761914</v>
      </c>
      <c r="C40" s="5">
        <v>-3.5499999955606958</v>
      </c>
      <c r="D40" s="9">
        <f t="shared" si="0"/>
        <v>299.64813987421468</v>
      </c>
    </row>
    <row r="41" spans="1:4" x14ac:dyDescent="0.25">
      <c r="A41">
        <v>1.0333333300116161</v>
      </c>
      <c r="B41">
        <v>29.226914915269084</v>
      </c>
      <c r="C41" s="5">
        <v>-3.5166666649126759</v>
      </c>
      <c r="D41" s="9">
        <f t="shared" si="0"/>
        <v>299.64813987421468</v>
      </c>
    </row>
    <row r="42" spans="1:4" x14ac:dyDescent="0.25">
      <c r="A42">
        <v>1.0500000005743155</v>
      </c>
      <c r="B42">
        <v>29.612546244356594</v>
      </c>
      <c r="C42" s="5">
        <v>-3.483333334264656</v>
      </c>
      <c r="D42" s="9">
        <f t="shared" si="0"/>
        <v>299.64813987421468</v>
      </c>
    </row>
    <row r="43" spans="1:4" x14ac:dyDescent="0.25">
      <c r="A43">
        <v>1.0833333312223354</v>
      </c>
      <c r="B43">
        <v>29.996878456173494</v>
      </c>
      <c r="C43" s="5">
        <v>-3.4500000036166361</v>
      </c>
      <c r="D43" s="9">
        <f t="shared" si="0"/>
        <v>299.64813987421468</v>
      </c>
    </row>
    <row r="44" spans="1:4" x14ac:dyDescent="0.25">
      <c r="A44">
        <v>1.1166666723477343</v>
      </c>
      <c r="B44">
        <v>30.451077092570198</v>
      </c>
      <c r="C44" s="5">
        <v>-3.4166666624912372</v>
      </c>
      <c r="D44" s="9">
        <f t="shared" si="0"/>
        <v>299.64813987421468</v>
      </c>
    </row>
    <row r="45" spans="1:4" x14ac:dyDescent="0.25">
      <c r="A45">
        <v>1.1333333324330548</v>
      </c>
      <c r="B45">
        <v>30.870986389164891</v>
      </c>
      <c r="C45" s="5">
        <v>-3.3666666612805178</v>
      </c>
      <c r="D45" s="9">
        <f t="shared" si="0"/>
        <v>299.64813987421468</v>
      </c>
    </row>
    <row r="46" spans="1:4" x14ac:dyDescent="0.25">
      <c r="A46">
        <v>1.1666666630810747</v>
      </c>
      <c r="B46">
        <v>31.360164981324676</v>
      </c>
      <c r="C46" s="5">
        <v>-3.3333333306324979</v>
      </c>
      <c r="D46" s="9">
        <f t="shared" si="0"/>
        <v>299.64813987421468</v>
      </c>
    </row>
    <row r="47" spans="1:4" x14ac:dyDescent="0.25">
      <c r="A47">
        <v>1.2000000042064736</v>
      </c>
      <c r="B47">
        <v>31.852207324773975</v>
      </c>
      <c r="C47" s="5">
        <v>-3.299999999984478</v>
      </c>
      <c r="D47" s="9">
        <f t="shared" si="0"/>
        <v>299.64813987421468</v>
      </c>
    </row>
    <row r="48" spans="1:4" x14ac:dyDescent="0.25">
      <c r="A48">
        <v>1.216666664291794</v>
      </c>
      <c r="B48">
        <v>32.24617225806454</v>
      </c>
      <c r="C48" s="5">
        <v>-3.2666666693364581</v>
      </c>
      <c r="D48" s="9">
        <f t="shared" si="0"/>
        <v>299.64813987421468</v>
      </c>
    </row>
    <row r="49" spans="1:4" x14ac:dyDescent="0.25">
      <c r="A49">
        <v>1.2500000054171929</v>
      </c>
      <c r="B49">
        <v>32.741654421609056</v>
      </c>
      <c r="C49" s="5">
        <v>-3.2166666681257388</v>
      </c>
      <c r="D49" s="9">
        <f t="shared" si="0"/>
        <v>299.64813987421468</v>
      </c>
    </row>
    <row r="50" spans="1:4" x14ac:dyDescent="0.25">
      <c r="A50">
        <v>1.2666666655025134</v>
      </c>
      <c r="B50">
        <v>33.151605677089705</v>
      </c>
      <c r="C50" s="5">
        <v>-3.1833333270003399</v>
      </c>
      <c r="D50" s="9">
        <f t="shared" si="0"/>
        <v>299.64813987421468</v>
      </c>
    </row>
    <row r="51" spans="1:4" x14ac:dyDescent="0.25">
      <c r="A51">
        <v>1.3000000066279123</v>
      </c>
      <c r="B51">
        <v>33.598835097727502</v>
      </c>
      <c r="C51" s="5">
        <v>-3.14999999635232</v>
      </c>
      <c r="D51" s="9">
        <f t="shared" si="0"/>
        <v>299.64813987421468</v>
      </c>
    </row>
    <row r="52" spans="1:4" x14ac:dyDescent="0.25">
      <c r="A52">
        <v>1.3333333372759322</v>
      </c>
      <c r="B52">
        <v>34.027901815867921</v>
      </c>
      <c r="C52" s="5">
        <v>-3.1166666657043001</v>
      </c>
      <c r="D52" s="9">
        <f t="shared" si="0"/>
        <v>299.64813987421468</v>
      </c>
    </row>
    <row r="53" spans="1:4" x14ac:dyDescent="0.25">
      <c r="A53">
        <v>1.3499999973612526</v>
      </c>
      <c r="B53">
        <v>34.40022215554329</v>
      </c>
      <c r="C53" s="5">
        <v>-3.0833333350562802</v>
      </c>
      <c r="D53" s="9">
        <f t="shared" si="0"/>
        <v>299.64813987421468</v>
      </c>
    </row>
    <row r="54" spans="1:4" x14ac:dyDescent="0.25">
      <c r="A54">
        <v>1.3833333384866515</v>
      </c>
      <c r="B54">
        <v>34.88485533637698</v>
      </c>
      <c r="C54" s="5">
        <v>-3.0333333338455608</v>
      </c>
      <c r="D54" s="9">
        <f t="shared" si="0"/>
        <v>299.64813987421468</v>
      </c>
    </row>
    <row r="55" spans="1:4" x14ac:dyDescent="0.25">
      <c r="A55">
        <v>1.399999998571972</v>
      </c>
      <c r="B55">
        <v>35.306039177011641</v>
      </c>
      <c r="C55" s="5">
        <v>-3.0000000031975409</v>
      </c>
      <c r="D55" s="9">
        <f t="shared" si="0"/>
        <v>299.64813987421468</v>
      </c>
    </row>
    <row r="56" spans="1:4" x14ac:dyDescent="0.25">
      <c r="A56">
        <v>1.4333333396973709</v>
      </c>
      <c r="B56">
        <v>35.677868655919966</v>
      </c>
      <c r="C56" s="5">
        <v>-2.966666662072142</v>
      </c>
      <c r="D56" s="9">
        <f t="shared" si="0"/>
        <v>299.64813987421468</v>
      </c>
    </row>
    <row r="57" spans="1:4" x14ac:dyDescent="0.25">
      <c r="A57">
        <v>1.4666666703453908</v>
      </c>
      <c r="B57">
        <v>36.113117327803828</v>
      </c>
      <c r="C57" s="5">
        <v>-2.9333333314241221</v>
      </c>
      <c r="D57" s="9">
        <f t="shared" si="0"/>
        <v>299.64813987421468</v>
      </c>
    </row>
    <row r="58" spans="1:4" x14ac:dyDescent="0.25">
      <c r="A58">
        <v>1.4833333304307112</v>
      </c>
      <c r="B58">
        <v>36.535058738841649</v>
      </c>
      <c r="C58" s="5">
        <v>-2.9000000007761022</v>
      </c>
      <c r="D58" s="9">
        <f t="shared" si="0"/>
        <v>299.64813987421468</v>
      </c>
    </row>
    <row r="59" spans="1:4" x14ac:dyDescent="0.25">
      <c r="A59">
        <v>1.5166666715561101</v>
      </c>
      <c r="B59">
        <v>37.017002126839948</v>
      </c>
      <c r="C59" s="5">
        <v>-2.8499999995653829</v>
      </c>
      <c r="D59" s="9">
        <f t="shared" si="0"/>
        <v>299.64813987421468</v>
      </c>
    </row>
    <row r="60" spans="1:4" x14ac:dyDescent="0.25">
      <c r="A60">
        <v>1.5333333316414306</v>
      </c>
      <c r="B60">
        <v>37.465720979259501</v>
      </c>
      <c r="C60" s="5">
        <v>-2.8166666689173629</v>
      </c>
      <c r="D60" s="9">
        <f t="shared" si="0"/>
        <v>299.64813987421468</v>
      </c>
    </row>
    <row r="61" spans="1:4" x14ac:dyDescent="0.25">
      <c r="A61">
        <v>1.5666666727668295</v>
      </c>
      <c r="B61">
        <v>37.987095875816145</v>
      </c>
      <c r="C61" s="5">
        <v>-2.7833333277919641</v>
      </c>
      <c r="D61" s="9">
        <f t="shared" si="0"/>
        <v>299.64813987421468</v>
      </c>
    </row>
    <row r="62" spans="1:4" x14ac:dyDescent="0.25">
      <c r="A62">
        <v>1.6000000034148494</v>
      </c>
      <c r="B62">
        <v>38.482257330974768</v>
      </c>
      <c r="C62" s="5">
        <v>-2.7499999971439442</v>
      </c>
      <c r="D62" s="9">
        <f t="shared" si="0"/>
        <v>299.64813987421468</v>
      </c>
    </row>
    <row r="63" spans="1:4" x14ac:dyDescent="0.25">
      <c r="A63">
        <v>1.6166666635001699</v>
      </c>
      <c r="B63">
        <v>38.957585778253687</v>
      </c>
      <c r="C63" s="5">
        <v>-2.7166666664959243</v>
      </c>
      <c r="D63" s="9">
        <f t="shared" si="0"/>
        <v>299.64813987421468</v>
      </c>
    </row>
    <row r="64" spans="1:4" x14ac:dyDescent="0.25">
      <c r="A64">
        <v>1.6500000046255687</v>
      </c>
      <c r="B64">
        <v>39.41271155329391</v>
      </c>
      <c r="C64" s="5">
        <v>-2.6666666652852049</v>
      </c>
      <c r="D64" s="9">
        <f t="shared" si="0"/>
        <v>299.64813987421468</v>
      </c>
    </row>
    <row r="65" spans="1:4" x14ac:dyDescent="0.25">
      <c r="A65">
        <v>1.6833333352735886</v>
      </c>
      <c r="B65">
        <v>39.906229160857045</v>
      </c>
      <c r="C65" s="5">
        <v>-2.633333334637185</v>
      </c>
      <c r="D65" s="9">
        <f t="shared" si="0"/>
        <v>299.64813987421468</v>
      </c>
    </row>
    <row r="66" spans="1:4" x14ac:dyDescent="0.25">
      <c r="A66">
        <v>1.7000000058362881</v>
      </c>
      <c r="B66">
        <v>40.378340113313314</v>
      </c>
      <c r="C66" s="5">
        <v>-2.5999999935117861</v>
      </c>
      <c r="D66" s="9">
        <f t="shared" si="0"/>
        <v>299.64813987421468</v>
      </c>
    </row>
    <row r="67" spans="1:4" x14ac:dyDescent="0.25">
      <c r="A67">
        <v>1.733333336484308</v>
      </c>
      <c r="B67">
        <v>40.922067196615849</v>
      </c>
      <c r="C67" s="5">
        <v>-2.5666666628637662</v>
      </c>
      <c r="D67" s="9">
        <f t="shared" ref="D67:D130" si="1">IF(C67&lt;0,$B$2,LOOKUP(C67,$A$2:$A$2911,$B$2:$B$2911))+273.15</f>
        <v>299.64813987421468</v>
      </c>
    </row>
    <row r="68" spans="1:4" x14ac:dyDescent="0.25">
      <c r="A68">
        <v>1.7499999965696285</v>
      </c>
      <c r="B68">
        <v>41.491861593512567</v>
      </c>
      <c r="C68" s="5">
        <v>-2.5333333322157463</v>
      </c>
      <c r="D68" s="9">
        <f t="shared" si="1"/>
        <v>299.64813987421468</v>
      </c>
    </row>
    <row r="69" spans="1:4" x14ac:dyDescent="0.25">
      <c r="A69">
        <v>1.7833333376950273</v>
      </c>
      <c r="B69">
        <v>42.01853143329096</v>
      </c>
      <c r="C69" s="5">
        <v>-2.483333331005027</v>
      </c>
      <c r="D69" s="9">
        <f t="shared" si="1"/>
        <v>299.64813987421468</v>
      </c>
    </row>
    <row r="70" spans="1:4" x14ac:dyDescent="0.25">
      <c r="A70">
        <v>1.8166666683430472</v>
      </c>
      <c r="B70">
        <v>42.61284891155681</v>
      </c>
      <c r="C70" s="5">
        <v>-2.450000000357007</v>
      </c>
      <c r="D70" s="9">
        <f t="shared" si="1"/>
        <v>299.64813987421468</v>
      </c>
    </row>
    <row r="71" spans="1:4" x14ac:dyDescent="0.25">
      <c r="A71">
        <v>1.8333333389057467</v>
      </c>
      <c r="B71">
        <v>43.15572883807819</v>
      </c>
      <c r="C71" s="5">
        <v>-2.4166666697089871</v>
      </c>
      <c r="D71" s="9">
        <f t="shared" si="1"/>
        <v>299.64813987421468</v>
      </c>
    </row>
    <row r="72" spans="1:4" x14ac:dyDescent="0.25">
      <c r="A72">
        <v>1.8666666695537666</v>
      </c>
      <c r="B72">
        <v>43.771121467314877</v>
      </c>
      <c r="C72" s="5">
        <v>-2.3833333285835883</v>
      </c>
      <c r="D72" s="9">
        <f t="shared" si="1"/>
        <v>299.64813987421468</v>
      </c>
    </row>
    <row r="73" spans="1:4" x14ac:dyDescent="0.25">
      <c r="A73">
        <v>1.8833333296390871</v>
      </c>
      <c r="B73">
        <v>44.314833899454023</v>
      </c>
      <c r="C73" s="5">
        <v>-2.3333333273728689</v>
      </c>
      <c r="D73" s="9">
        <f t="shared" si="1"/>
        <v>299.64813987421468</v>
      </c>
    </row>
    <row r="74" spans="1:4" x14ac:dyDescent="0.25">
      <c r="A74">
        <v>1.9166666707644859</v>
      </c>
      <c r="B74">
        <v>45.017780050334963</v>
      </c>
      <c r="C74" s="5">
        <v>-2.299999996724849</v>
      </c>
      <c r="D74" s="9">
        <f t="shared" si="1"/>
        <v>299.64813987421468</v>
      </c>
    </row>
    <row r="75" spans="1:4" x14ac:dyDescent="0.25">
      <c r="A75">
        <v>1.9500000014125058</v>
      </c>
      <c r="B75">
        <v>45.656373477137755</v>
      </c>
      <c r="C75" s="5">
        <v>-2.2666666660768291</v>
      </c>
      <c r="D75" s="9">
        <f t="shared" si="1"/>
        <v>299.64813987421468</v>
      </c>
    </row>
    <row r="76" spans="1:4" x14ac:dyDescent="0.25">
      <c r="A76">
        <v>1.9666666719752053</v>
      </c>
      <c r="B76">
        <v>46.303384487508069</v>
      </c>
      <c r="C76" s="5">
        <v>-2.2333333354288092</v>
      </c>
      <c r="D76" s="9">
        <f t="shared" si="1"/>
        <v>299.64813987421468</v>
      </c>
    </row>
    <row r="77" spans="1:4" x14ac:dyDescent="0.25">
      <c r="A77">
        <v>2.0000000026232252</v>
      </c>
      <c r="B77">
        <v>46.900654391437435</v>
      </c>
      <c r="C77" s="5">
        <v>-2.1999999943034103</v>
      </c>
      <c r="D77" s="9">
        <f t="shared" si="1"/>
        <v>299.64813987421468</v>
      </c>
    </row>
    <row r="78" spans="1:4" x14ac:dyDescent="0.25">
      <c r="A78">
        <v>2.0166666731859246</v>
      </c>
      <c r="B78">
        <v>47.516666894065203</v>
      </c>
      <c r="C78" s="5">
        <v>-2.1500000035700699</v>
      </c>
      <c r="D78" s="9">
        <f t="shared" si="1"/>
        <v>299.64813987421468</v>
      </c>
    </row>
    <row r="79" spans="1:4" x14ac:dyDescent="0.25">
      <c r="A79">
        <v>2.0500000038339445</v>
      </c>
      <c r="B79">
        <v>48.176119484782824</v>
      </c>
      <c r="C79" s="5">
        <v>-2.1166666624446711</v>
      </c>
      <c r="D79" s="9">
        <f t="shared" si="1"/>
        <v>299.64813987421468</v>
      </c>
    </row>
    <row r="80" spans="1:4" x14ac:dyDescent="0.25">
      <c r="A80">
        <v>2.0833333344819644</v>
      </c>
      <c r="B80">
        <v>48.801244824526925</v>
      </c>
      <c r="C80" s="5">
        <v>-2.0833333317966511</v>
      </c>
      <c r="D80" s="9">
        <f t="shared" si="1"/>
        <v>299.64813987421468</v>
      </c>
    </row>
    <row r="81" spans="1:4" x14ac:dyDescent="0.25">
      <c r="A81">
        <v>2.1000000050446639</v>
      </c>
      <c r="B81">
        <v>49.462667844262135</v>
      </c>
      <c r="C81" s="5">
        <v>-2.0500000011486312</v>
      </c>
      <c r="D81" s="9">
        <f t="shared" si="1"/>
        <v>299.64813987421468</v>
      </c>
    </row>
    <row r="82" spans="1:4" x14ac:dyDescent="0.25">
      <c r="A82">
        <v>2.1333333356926838</v>
      </c>
      <c r="B82">
        <v>50.188155698319761</v>
      </c>
      <c r="C82" s="5">
        <v>-2.0166666600232324</v>
      </c>
      <c r="D82" s="9">
        <f t="shared" si="1"/>
        <v>299.64813987421468</v>
      </c>
    </row>
    <row r="83" spans="1:4" x14ac:dyDescent="0.25">
      <c r="A83">
        <v>2.1500000062553832</v>
      </c>
      <c r="B83">
        <v>50.855867715807058</v>
      </c>
      <c r="C83" s="5">
        <v>-1.966666669289892</v>
      </c>
      <c r="D83" s="9">
        <f t="shared" si="1"/>
        <v>299.64813987421468</v>
      </c>
    </row>
    <row r="84" spans="1:4" x14ac:dyDescent="0.25">
      <c r="A84">
        <v>2.1833333369034031</v>
      </c>
      <c r="B84">
        <v>51.517498206232418</v>
      </c>
      <c r="C84" s="5">
        <v>-1.9333333281644931</v>
      </c>
      <c r="D84" s="9">
        <f t="shared" si="1"/>
        <v>299.64813987421468</v>
      </c>
    </row>
    <row r="85" spans="1:4" x14ac:dyDescent="0.25">
      <c r="A85">
        <v>2.2166666675514231</v>
      </c>
      <c r="B85">
        <v>52.223740690513317</v>
      </c>
      <c r="C85" s="5">
        <v>-1.8999999975164732</v>
      </c>
      <c r="D85" s="9">
        <f t="shared" si="1"/>
        <v>299.64813987421468</v>
      </c>
    </row>
    <row r="86" spans="1:4" x14ac:dyDescent="0.25">
      <c r="A86">
        <v>2.2333333381141225</v>
      </c>
      <c r="B86">
        <v>52.871144985805095</v>
      </c>
      <c r="C86" s="5">
        <v>-1.8666666668684533</v>
      </c>
      <c r="D86" s="9">
        <f t="shared" si="1"/>
        <v>299.64813987421468</v>
      </c>
    </row>
    <row r="87" spans="1:4" x14ac:dyDescent="0.25">
      <c r="A87">
        <v>2.2666666687621424</v>
      </c>
      <c r="B87">
        <v>53.562938571863683</v>
      </c>
      <c r="C87" s="5">
        <v>-1.8333333362204334</v>
      </c>
      <c r="D87" s="9">
        <f t="shared" si="1"/>
        <v>299.64813987421468</v>
      </c>
    </row>
    <row r="88" spans="1:4" x14ac:dyDescent="0.25">
      <c r="A88">
        <v>2.2833333393248418</v>
      </c>
      <c r="B88">
        <v>54.287347953963334</v>
      </c>
      <c r="C88" s="5">
        <v>-1.783333335009714</v>
      </c>
      <c r="D88" s="9">
        <f t="shared" si="1"/>
        <v>299.64813987421468</v>
      </c>
    </row>
    <row r="89" spans="1:4" x14ac:dyDescent="0.25">
      <c r="A89">
        <v>2.3166666699728617</v>
      </c>
      <c r="B89">
        <v>54.988277165276607</v>
      </c>
      <c r="C89" s="5">
        <v>-1.7499999938843152</v>
      </c>
      <c r="D89" s="9">
        <f t="shared" si="1"/>
        <v>299.64813987421468</v>
      </c>
    </row>
    <row r="90" spans="1:4" x14ac:dyDescent="0.25">
      <c r="A90">
        <v>2.3500000006208817</v>
      </c>
      <c r="B90">
        <v>55.66266483641617</v>
      </c>
      <c r="C90" s="5">
        <v>-1.7166666632362952</v>
      </c>
      <c r="D90" s="9">
        <f t="shared" si="1"/>
        <v>299.64813987421468</v>
      </c>
    </row>
    <row r="91" spans="1:4" x14ac:dyDescent="0.25">
      <c r="A91">
        <v>2.3666666711835811</v>
      </c>
      <c r="B91">
        <v>56.419055547428854</v>
      </c>
      <c r="C91" s="5">
        <v>-1.6833333325882753</v>
      </c>
      <c r="D91" s="9">
        <f t="shared" si="1"/>
        <v>299.64813987421468</v>
      </c>
    </row>
    <row r="92" spans="1:4" x14ac:dyDescent="0.25">
      <c r="A92">
        <v>2.400000001831601</v>
      </c>
      <c r="B92">
        <v>57.152564032155944</v>
      </c>
      <c r="C92" s="5">
        <v>-1.6500000019402554</v>
      </c>
      <c r="D92" s="9">
        <f t="shared" si="1"/>
        <v>299.64813987421468</v>
      </c>
    </row>
    <row r="93" spans="1:4" x14ac:dyDescent="0.25">
      <c r="A93">
        <v>2.4333333324796209</v>
      </c>
      <c r="B93">
        <v>58.014839376179125</v>
      </c>
      <c r="C93" s="5">
        <v>-1.6000000007295361</v>
      </c>
      <c r="D93" s="9">
        <f t="shared" si="1"/>
        <v>299.64813987421468</v>
      </c>
    </row>
    <row r="94" spans="1:4" x14ac:dyDescent="0.25">
      <c r="A94">
        <v>2.4500000030423204</v>
      </c>
      <c r="B94">
        <v>58.80520778053129</v>
      </c>
      <c r="C94" s="5">
        <v>-1.5666666700815162</v>
      </c>
      <c r="D94" s="9">
        <f t="shared" si="1"/>
        <v>299.64813987421468</v>
      </c>
    </row>
    <row r="95" spans="1:4" x14ac:dyDescent="0.25">
      <c r="A95">
        <v>2.4833333336903403</v>
      </c>
      <c r="B95">
        <v>59.573779603689971</v>
      </c>
      <c r="C95" s="5">
        <v>-1.5333333289561173</v>
      </c>
      <c r="D95" s="9">
        <f t="shared" si="1"/>
        <v>299.64813987421468</v>
      </c>
    </row>
    <row r="96" spans="1:4" x14ac:dyDescent="0.25">
      <c r="A96">
        <v>2.5000000042530397</v>
      </c>
      <c r="B96">
        <v>60.372092110325298</v>
      </c>
      <c r="C96" s="5">
        <v>-1.4999999983080974</v>
      </c>
      <c r="D96" s="9">
        <f t="shared" si="1"/>
        <v>299.64813987421468</v>
      </c>
    </row>
    <row r="97" spans="1:4" x14ac:dyDescent="0.25">
      <c r="A97">
        <v>2.5333333349010596</v>
      </c>
      <c r="B97">
        <v>61.225680784750942</v>
      </c>
      <c r="C97" s="5">
        <v>-1.4666666676600775</v>
      </c>
      <c r="D97" s="9">
        <f t="shared" si="1"/>
        <v>299.64813987421468</v>
      </c>
    </row>
    <row r="98" spans="1:4" x14ac:dyDescent="0.25">
      <c r="A98">
        <v>2.5666666655490795</v>
      </c>
      <c r="B98">
        <v>62.096722064609821</v>
      </c>
      <c r="C98" s="5">
        <v>-1.4166666664493581</v>
      </c>
      <c r="D98" s="9">
        <f t="shared" si="1"/>
        <v>299.64813987421468</v>
      </c>
    </row>
    <row r="99" spans="1:4" x14ac:dyDescent="0.25">
      <c r="A99">
        <v>2.583333336111779</v>
      </c>
      <c r="B99">
        <v>62.949676065636744</v>
      </c>
      <c r="C99" s="5">
        <v>-1.3833333358013382</v>
      </c>
      <c r="D99" s="9">
        <f t="shared" si="1"/>
        <v>299.64813987421468</v>
      </c>
    </row>
    <row r="100" spans="1:4" x14ac:dyDescent="0.25">
      <c r="A100">
        <v>2.6166666667597989</v>
      </c>
      <c r="B100">
        <v>63.811107869631485</v>
      </c>
      <c r="C100" s="5">
        <v>-1.3499999946759393</v>
      </c>
      <c r="D100" s="9">
        <f t="shared" si="1"/>
        <v>299.64813987421468</v>
      </c>
    </row>
    <row r="101" spans="1:4" x14ac:dyDescent="0.25">
      <c r="A101">
        <v>2.6333333373224983</v>
      </c>
      <c r="B101">
        <v>64.682687373315559</v>
      </c>
      <c r="C101" s="5">
        <v>-1.3166666640279194</v>
      </c>
      <c r="D101" s="9">
        <f t="shared" si="1"/>
        <v>299.64813987421468</v>
      </c>
    </row>
    <row r="102" spans="1:4" x14ac:dyDescent="0.25">
      <c r="A102">
        <v>2.6666666679705182</v>
      </c>
      <c r="B102">
        <v>65.60286769722326</v>
      </c>
      <c r="C102" s="5">
        <v>-1.2833333333798995</v>
      </c>
      <c r="D102" s="9">
        <f t="shared" si="1"/>
        <v>299.64813987421468</v>
      </c>
    </row>
    <row r="103" spans="1:4" x14ac:dyDescent="0.25">
      <c r="A103">
        <v>2.6999999986185381</v>
      </c>
      <c r="B103">
        <v>66.541170725866536</v>
      </c>
      <c r="C103" s="5">
        <v>-1.2333333321691802</v>
      </c>
      <c r="D103" s="9">
        <f t="shared" si="1"/>
        <v>299.64813987421468</v>
      </c>
    </row>
    <row r="104" spans="1:4" x14ac:dyDescent="0.25">
      <c r="A104">
        <v>2.7166666691812376</v>
      </c>
      <c r="B104">
        <v>67.397579777382006</v>
      </c>
      <c r="C104" s="5">
        <v>-1.2000000015211603</v>
      </c>
      <c r="D104" s="9">
        <f t="shared" si="1"/>
        <v>299.64813987421468</v>
      </c>
    </row>
    <row r="105" spans="1:4" x14ac:dyDescent="0.25">
      <c r="A105">
        <v>2.7499999998292575</v>
      </c>
      <c r="B105">
        <v>68.279182256013371</v>
      </c>
      <c r="C105" s="5">
        <v>-1.1666666603957614</v>
      </c>
      <c r="D105" s="9">
        <f t="shared" si="1"/>
        <v>299.64813987421468</v>
      </c>
    </row>
    <row r="106" spans="1:4" x14ac:dyDescent="0.25">
      <c r="A106">
        <v>2.7666666703919569</v>
      </c>
      <c r="B106">
        <v>69.229990863174621</v>
      </c>
      <c r="C106" s="5">
        <v>-1.1333333297477415</v>
      </c>
      <c r="D106" s="9">
        <f t="shared" si="1"/>
        <v>299.64813987421468</v>
      </c>
    </row>
    <row r="107" spans="1:4" x14ac:dyDescent="0.25">
      <c r="A107">
        <v>2.8000000010399768</v>
      </c>
      <c r="B107">
        <v>70.031871934578646</v>
      </c>
      <c r="C107" s="5">
        <v>-1.0833333285370221</v>
      </c>
      <c r="D107" s="9">
        <f t="shared" si="1"/>
        <v>299.64813987421468</v>
      </c>
    </row>
    <row r="108" spans="1:4" x14ac:dyDescent="0.25">
      <c r="A108">
        <v>2.8333333316879967</v>
      </c>
      <c r="B108">
        <v>70.91975947097346</v>
      </c>
      <c r="C108" s="5">
        <v>-1.0499999978890022</v>
      </c>
      <c r="D108" s="9">
        <f t="shared" si="1"/>
        <v>299.64813987421468</v>
      </c>
    </row>
    <row r="109" spans="1:4" x14ac:dyDescent="0.25">
      <c r="A109">
        <v>2.8500000022506962</v>
      </c>
      <c r="B109">
        <v>71.867404865855221</v>
      </c>
      <c r="C109" s="5">
        <v>-1.0166666672409823</v>
      </c>
      <c r="D109" s="9">
        <f t="shared" si="1"/>
        <v>299.64813987421468</v>
      </c>
    </row>
    <row r="110" spans="1:4" x14ac:dyDescent="0.25">
      <c r="A110">
        <v>2.8833333328987161</v>
      </c>
      <c r="B110">
        <v>72.759590896622342</v>
      </c>
      <c r="C110" s="5">
        <v>-0.98333333659296229</v>
      </c>
      <c r="D110" s="9">
        <f t="shared" si="1"/>
        <v>299.64813987421468</v>
      </c>
    </row>
    <row r="111" spans="1:4" x14ac:dyDescent="0.25">
      <c r="A111">
        <v>2.9000000034614155</v>
      </c>
      <c r="B111">
        <v>73.667131405329215</v>
      </c>
      <c r="C111" s="5">
        <v>-0.94999999546756342</v>
      </c>
      <c r="D111" s="9">
        <f t="shared" si="1"/>
        <v>299.64813987421468</v>
      </c>
    </row>
    <row r="112" spans="1:4" x14ac:dyDescent="0.25">
      <c r="A112">
        <v>2.9333333341094354</v>
      </c>
      <c r="B112">
        <v>74.622620956071998</v>
      </c>
      <c r="C112" s="5">
        <v>-0.89999999425684407</v>
      </c>
      <c r="D112" s="9">
        <f t="shared" si="1"/>
        <v>299.64813987421468</v>
      </c>
    </row>
    <row r="113" spans="1:4" x14ac:dyDescent="0.25">
      <c r="A113">
        <v>2.9666666647574553</v>
      </c>
      <c r="B113">
        <v>75.518505894527181</v>
      </c>
      <c r="C113" s="5">
        <v>-0.86666666360882416</v>
      </c>
      <c r="D113" s="9">
        <f t="shared" si="1"/>
        <v>299.64813987421468</v>
      </c>
    </row>
    <row r="114" spans="1:4" x14ac:dyDescent="0.25">
      <c r="A114">
        <v>2.9833333353201548</v>
      </c>
      <c r="B114">
        <v>76.4332982348012</v>
      </c>
      <c r="C114" s="5">
        <v>-0.83333333296080425</v>
      </c>
      <c r="D114" s="9">
        <f t="shared" si="1"/>
        <v>299.64813987421468</v>
      </c>
    </row>
    <row r="115" spans="1:4" x14ac:dyDescent="0.25">
      <c r="A115">
        <v>3.0166666659681747</v>
      </c>
      <c r="B115">
        <v>77.374039516663927</v>
      </c>
      <c r="C115" s="5">
        <v>-0.80000000231278434</v>
      </c>
      <c r="D115" s="9">
        <f t="shared" si="1"/>
        <v>299.64813987421468</v>
      </c>
    </row>
    <row r="116" spans="1:4" x14ac:dyDescent="0.25">
      <c r="A116">
        <v>3.0333333365308741</v>
      </c>
      <c r="B116">
        <v>78.245907487744134</v>
      </c>
      <c r="C116" s="5">
        <v>-0.76666666118738547</v>
      </c>
      <c r="D116" s="9">
        <f t="shared" si="1"/>
        <v>299.64813987421468</v>
      </c>
    </row>
    <row r="117" spans="1:4" x14ac:dyDescent="0.25">
      <c r="A117">
        <v>3.066666667178894</v>
      </c>
      <c r="B117">
        <v>79.142929896194204</v>
      </c>
      <c r="C117" s="5">
        <v>-0.71666665997666612</v>
      </c>
      <c r="D117" s="9">
        <f t="shared" si="1"/>
        <v>299.64813987421468</v>
      </c>
    </row>
    <row r="118" spans="1:4" x14ac:dyDescent="0.25">
      <c r="A118">
        <v>3.0999999978269139</v>
      </c>
      <c r="B118">
        <v>80.074983966705176</v>
      </c>
      <c r="C118" s="5">
        <v>-0.68333332932864621</v>
      </c>
      <c r="D118" s="9">
        <f t="shared" si="1"/>
        <v>299.64813987421468</v>
      </c>
    </row>
    <row r="119" spans="1:4" x14ac:dyDescent="0.25">
      <c r="A119">
        <v>3.1166666683896134</v>
      </c>
      <c r="B119">
        <v>80.93315298635811</v>
      </c>
      <c r="C119" s="5">
        <v>-0.6499999986806263</v>
      </c>
      <c r="D119" s="9">
        <f t="shared" si="1"/>
        <v>299.64813987421468</v>
      </c>
    </row>
    <row r="120" spans="1:4" x14ac:dyDescent="0.25">
      <c r="A120">
        <v>3.1499999990376333</v>
      </c>
      <c r="B120">
        <v>81.828761427404601</v>
      </c>
      <c r="C120" s="5">
        <v>-0.61666666803260639</v>
      </c>
      <c r="D120" s="9">
        <f t="shared" si="1"/>
        <v>299.64813987421468</v>
      </c>
    </row>
    <row r="121" spans="1:4" x14ac:dyDescent="0.25">
      <c r="A121">
        <v>3.1833333296856532</v>
      </c>
      <c r="B121">
        <v>82.761445747979067</v>
      </c>
      <c r="C121" s="5">
        <v>-0.58333332690720752</v>
      </c>
      <c r="D121" s="9">
        <f t="shared" si="1"/>
        <v>299.64813987421468</v>
      </c>
    </row>
    <row r="122" spans="1:4" x14ac:dyDescent="0.25">
      <c r="A122">
        <v>3.2000000002483526</v>
      </c>
      <c r="B122">
        <v>83.579475156890609</v>
      </c>
      <c r="C122" s="5">
        <v>-0.53333333617386713</v>
      </c>
      <c r="D122" s="9">
        <f t="shared" si="1"/>
        <v>299.64813987421468</v>
      </c>
    </row>
    <row r="123" spans="1:4" x14ac:dyDescent="0.25">
      <c r="A123">
        <v>3.2333333308963725</v>
      </c>
      <c r="B123">
        <v>84.48350093294232</v>
      </c>
      <c r="C123" s="5">
        <v>-0.49999999504846832</v>
      </c>
      <c r="D123" s="9">
        <f t="shared" si="1"/>
        <v>299.64813987421468</v>
      </c>
    </row>
    <row r="124" spans="1:4" x14ac:dyDescent="0.25">
      <c r="A124">
        <v>3.250000001459072</v>
      </c>
      <c r="B124">
        <v>85.47591287738625</v>
      </c>
      <c r="C124" s="5">
        <v>-0.46666666440044841</v>
      </c>
      <c r="D124" s="9">
        <f t="shared" si="1"/>
        <v>299.64813987421468</v>
      </c>
    </row>
    <row r="125" spans="1:4" x14ac:dyDescent="0.25">
      <c r="A125">
        <v>3.2833333321070919</v>
      </c>
      <c r="B125">
        <v>86.388731484378084</v>
      </c>
      <c r="C125" s="5">
        <v>-0.4333333337524285</v>
      </c>
      <c r="D125" s="9">
        <f t="shared" si="1"/>
        <v>299.64813987421468</v>
      </c>
    </row>
    <row r="126" spans="1:4" x14ac:dyDescent="0.25">
      <c r="A126">
        <v>3.3166666732324908</v>
      </c>
      <c r="B126">
        <v>87.278250131862322</v>
      </c>
      <c r="C126" s="5">
        <v>-0.38333333254170915</v>
      </c>
      <c r="D126" s="9">
        <f t="shared" si="1"/>
        <v>299.64813987421468</v>
      </c>
    </row>
    <row r="127" spans="1:4" x14ac:dyDescent="0.25">
      <c r="A127">
        <v>3.3333333333178112</v>
      </c>
      <c r="B127">
        <v>88.182713037455045</v>
      </c>
      <c r="C127" s="5">
        <v>-0.35000000189368924</v>
      </c>
      <c r="D127" s="9">
        <f t="shared" si="1"/>
        <v>299.64813987421468</v>
      </c>
    </row>
    <row r="128" spans="1:4" x14ac:dyDescent="0.25">
      <c r="A128">
        <v>3.3666666639658311</v>
      </c>
      <c r="B128">
        <v>89.064350443216497</v>
      </c>
      <c r="C128" s="5">
        <v>-0.31666666076829036</v>
      </c>
      <c r="D128" s="9">
        <f t="shared" si="1"/>
        <v>299.64813987421468</v>
      </c>
    </row>
    <row r="129" spans="1:4" x14ac:dyDescent="0.25">
      <c r="A129">
        <v>3.3833333345285306</v>
      </c>
      <c r="B129">
        <v>89.925235358819094</v>
      </c>
      <c r="C129" s="5">
        <v>-0.28333333012027045</v>
      </c>
      <c r="D129" s="9">
        <f t="shared" si="1"/>
        <v>299.64813987421468</v>
      </c>
    </row>
    <row r="130" spans="1:4" x14ac:dyDescent="0.25">
      <c r="A130">
        <v>3.4166666651765505</v>
      </c>
      <c r="B130">
        <v>90.818747647230467</v>
      </c>
      <c r="C130" s="5">
        <v>-0.24999999947225054</v>
      </c>
      <c r="D130" s="9">
        <f t="shared" si="1"/>
        <v>299.64813987421468</v>
      </c>
    </row>
    <row r="131" spans="1:4" x14ac:dyDescent="0.25">
      <c r="A131">
        <v>3.4500000063019494</v>
      </c>
      <c r="B131">
        <v>91.719859833836296</v>
      </c>
      <c r="C131" s="5">
        <v>-0.1999999982615312</v>
      </c>
      <c r="D131" s="9">
        <f t="shared" ref="D131:D194" si="2">IF(C131&lt;0,$B$2,LOOKUP(C131,$A$2:$A$2911,$B$2:$B$2911))+273.15</f>
        <v>299.64813987421468</v>
      </c>
    </row>
    <row r="132" spans="1:4" x14ac:dyDescent="0.25">
      <c r="A132">
        <v>3.4666666663872698</v>
      </c>
      <c r="B132">
        <v>92.565137613988625</v>
      </c>
      <c r="C132" s="5">
        <v>-0.16666666761351129</v>
      </c>
      <c r="D132" s="9">
        <f t="shared" si="2"/>
        <v>299.64813987421468</v>
      </c>
    </row>
    <row r="133" spans="1:4" x14ac:dyDescent="0.25">
      <c r="A133">
        <v>3.4999999970352897</v>
      </c>
      <c r="B133">
        <v>93.46927663752372</v>
      </c>
      <c r="C133" s="5">
        <v>-0.13333333696549138</v>
      </c>
      <c r="D133" s="9">
        <f t="shared" si="2"/>
        <v>299.64813987421468</v>
      </c>
    </row>
    <row r="134" spans="1:4" x14ac:dyDescent="0.25">
      <c r="A134">
        <v>3.5166666675979892</v>
      </c>
      <c r="B134">
        <v>94.411211483621301</v>
      </c>
      <c r="C134" s="5">
        <v>-9.9999995840092504E-2</v>
      </c>
      <c r="D134" s="9">
        <f t="shared" si="2"/>
        <v>299.64813987421468</v>
      </c>
    </row>
    <row r="135" spans="1:4" x14ac:dyDescent="0.25">
      <c r="A135">
        <v>3.5499999982460091</v>
      </c>
      <c r="B135">
        <v>95.2395470689071</v>
      </c>
      <c r="C135" s="5">
        <v>-6.6666665192072594E-2</v>
      </c>
      <c r="D135" s="9">
        <f t="shared" si="2"/>
        <v>299.64813987421468</v>
      </c>
    </row>
    <row r="136" spans="1:4" x14ac:dyDescent="0.25">
      <c r="A136">
        <v>3.583333339371408</v>
      </c>
      <c r="B136">
        <v>96.185384225133006</v>
      </c>
      <c r="C136" s="5">
        <v>-1.6666663981353243E-2</v>
      </c>
      <c r="D136" s="9">
        <f t="shared" si="2"/>
        <v>299.64813987421468</v>
      </c>
    </row>
    <row r="137" spans="1:4" x14ac:dyDescent="0.25">
      <c r="A137">
        <v>3.5999999994567284</v>
      </c>
      <c r="B137">
        <v>97.170968398835015</v>
      </c>
      <c r="C137" s="5">
        <v>1.6666666666666666E-2</v>
      </c>
      <c r="D137" s="9">
        <f t="shared" si="2"/>
        <v>299.46647470666255</v>
      </c>
    </row>
    <row r="138" spans="1:4" x14ac:dyDescent="0.25">
      <c r="A138">
        <v>3.6333333301047483</v>
      </c>
      <c r="B138">
        <v>98.132411909655957</v>
      </c>
      <c r="C138" s="5">
        <v>4.9999997314686573E-2</v>
      </c>
      <c r="D138" s="9">
        <f t="shared" si="2"/>
        <v>299.2678841219759</v>
      </c>
    </row>
    <row r="139" spans="1:4" x14ac:dyDescent="0.25">
      <c r="A139">
        <v>3.6666666712301472</v>
      </c>
      <c r="B139">
        <v>99.133204560328437</v>
      </c>
      <c r="C139" s="5">
        <v>8.3333338440085447E-2</v>
      </c>
      <c r="D139" s="9">
        <f t="shared" si="2"/>
        <v>299.04995014164945</v>
      </c>
    </row>
    <row r="140" spans="1:4" x14ac:dyDescent="0.25">
      <c r="A140">
        <v>3.6833333313154677</v>
      </c>
      <c r="B140">
        <v>100.13565600773052</v>
      </c>
      <c r="C140" s="5">
        <v>0.11666666908810536</v>
      </c>
      <c r="D140" s="9">
        <f t="shared" si="2"/>
        <v>298.77531152677176</v>
      </c>
    </row>
    <row r="141" spans="1:4" x14ac:dyDescent="0.25">
      <c r="A141">
        <v>3.7166666724408666</v>
      </c>
      <c r="B141">
        <v>101.16312755917576</v>
      </c>
      <c r="C141" s="5">
        <v>0.1666666702988247</v>
      </c>
      <c r="D141" s="9">
        <f t="shared" si="2"/>
        <v>298.49894051148823</v>
      </c>
    </row>
    <row r="142" spans="1:4" x14ac:dyDescent="0.25">
      <c r="A142">
        <v>3.733333332526187</v>
      </c>
      <c r="B142">
        <v>102.12476809446289</v>
      </c>
      <c r="C142" s="5">
        <v>0.20000000094684461</v>
      </c>
      <c r="D142" s="9">
        <f t="shared" si="2"/>
        <v>298.42239653364135</v>
      </c>
    </row>
    <row r="143" spans="1:4" x14ac:dyDescent="0.25">
      <c r="A143">
        <v>3.766666663174207</v>
      </c>
      <c r="B143">
        <v>103.14386139579145</v>
      </c>
      <c r="C143" s="5">
        <v>0.23333333159486452</v>
      </c>
      <c r="D143" s="9">
        <f t="shared" si="2"/>
        <v>298.30519127551935</v>
      </c>
    </row>
    <row r="144" spans="1:4" x14ac:dyDescent="0.25">
      <c r="A144">
        <v>3.8000000042996058</v>
      </c>
      <c r="B144">
        <v>104.23107016091015</v>
      </c>
      <c r="C144" s="5">
        <v>0.2666666727202634</v>
      </c>
      <c r="D144" s="9">
        <f t="shared" si="2"/>
        <v>298.24658894673195</v>
      </c>
    </row>
    <row r="145" spans="1:4" x14ac:dyDescent="0.25">
      <c r="A145">
        <v>3.8166666643849263</v>
      </c>
      <c r="B145">
        <v>105.30668244406661</v>
      </c>
      <c r="C145" s="5">
        <v>0.30000000336828331</v>
      </c>
      <c r="D145" s="9">
        <f t="shared" si="2"/>
        <v>298.03457353177447</v>
      </c>
    </row>
    <row r="146" spans="1:4" x14ac:dyDescent="0.25">
      <c r="A146">
        <v>3.8500000055103252</v>
      </c>
      <c r="B146">
        <v>106.30589328189977</v>
      </c>
      <c r="C146" s="5">
        <v>0.35000000457900265</v>
      </c>
      <c r="D146" s="9">
        <f t="shared" si="2"/>
        <v>298.0296195726238</v>
      </c>
    </row>
    <row r="147" spans="1:4" x14ac:dyDescent="0.25">
      <c r="A147">
        <v>3.8666666655956456</v>
      </c>
      <c r="B147">
        <v>107.39608050855642</v>
      </c>
      <c r="C147" s="5">
        <v>0.38333333522702256</v>
      </c>
      <c r="D147" s="9">
        <f t="shared" si="2"/>
        <v>297.92061279799771</v>
      </c>
    </row>
    <row r="148" spans="1:4" x14ac:dyDescent="0.25">
      <c r="A148">
        <v>3.9000000067210445</v>
      </c>
      <c r="B148">
        <v>108.4433876271581</v>
      </c>
      <c r="C148" s="5">
        <v>0.41666666587504247</v>
      </c>
      <c r="D148" s="9">
        <f t="shared" si="2"/>
        <v>297.97152142829088</v>
      </c>
    </row>
    <row r="149" spans="1:4" x14ac:dyDescent="0.25">
      <c r="A149">
        <v>3.9333333373690644</v>
      </c>
      <c r="B149">
        <v>109.40335083384532</v>
      </c>
      <c r="C149" s="5">
        <v>0.44999999652306238</v>
      </c>
      <c r="D149" s="9">
        <f t="shared" si="2"/>
        <v>297.95564391823109</v>
      </c>
    </row>
    <row r="150" spans="1:4" x14ac:dyDescent="0.25">
      <c r="A150">
        <v>3.9499999974543849</v>
      </c>
      <c r="B150">
        <v>110.47301626459512</v>
      </c>
      <c r="C150" s="5">
        <v>0.48333333764846126</v>
      </c>
      <c r="D150" s="9">
        <f t="shared" si="2"/>
        <v>297.90003329786464</v>
      </c>
    </row>
    <row r="151" spans="1:4" x14ac:dyDescent="0.25">
      <c r="A151">
        <v>3.9833333385797838</v>
      </c>
      <c r="B151">
        <v>111.54713038514129</v>
      </c>
      <c r="C151" s="5">
        <v>0.53333333885918066</v>
      </c>
      <c r="D151" s="9">
        <f t="shared" si="2"/>
        <v>298.03004076726074</v>
      </c>
    </row>
    <row r="152" spans="1:4" x14ac:dyDescent="0.25">
      <c r="A152">
        <v>3.9999999986651043</v>
      </c>
      <c r="B152">
        <v>112.60094433531091</v>
      </c>
      <c r="C152" s="5">
        <v>0.56666666950720057</v>
      </c>
      <c r="D152" s="9">
        <f t="shared" si="2"/>
        <v>298.11123080253896</v>
      </c>
    </row>
    <row r="153" spans="1:4" x14ac:dyDescent="0.25">
      <c r="A153">
        <v>4.0333333397905031</v>
      </c>
      <c r="B153">
        <v>113.66206176605797</v>
      </c>
      <c r="C153" s="5">
        <v>0.60000000015522048</v>
      </c>
      <c r="D153" s="9">
        <f t="shared" si="2"/>
        <v>298.20604057497906</v>
      </c>
    </row>
    <row r="154" spans="1:4" x14ac:dyDescent="0.25">
      <c r="A154">
        <v>4.066666670438523</v>
      </c>
      <c r="B154">
        <v>114.75684906240416</v>
      </c>
      <c r="C154" s="5">
        <v>0.63333333080324039</v>
      </c>
      <c r="D154" s="9">
        <f t="shared" si="2"/>
        <v>298.31716257677942</v>
      </c>
    </row>
    <row r="155" spans="1:4" x14ac:dyDescent="0.25">
      <c r="A155">
        <v>4.0833333305238435</v>
      </c>
      <c r="B155">
        <v>115.77865238592099</v>
      </c>
      <c r="C155" s="5">
        <v>0.66666667192863927</v>
      </c>
      <c r="D155" s="9">
        <f t="shared" si="2"/>
        <v>298.45221699761555</v>
      </c>
    </row>
    <row r="156" spans="1:4" x14ac:dyDescent="0.25">
      <c r="A156">
        <v>4.1166666716492424</v>
      </c>
      <c r="B156">
        <v>116.83319203559645</v>
      </c>
      <c r="C156" s="5">
        <v>0.71666667313935861</v>
      </c>
      <c r="D156" s="9">
        <f t="shared" si="2"/>
        <v>298.79338052974219</v>
      </c>
    </row>
    <row r="157" spans="1:4" x14ac:dyDescent="0.25">
      <c r="A157">
        <v>4.1333333317345629</v>
      </c>
      <c r="B157">
        <v>118.02580669886648</v>
      </c>
      <c r="C157" s="5">
        <v>0.75000000378737852</v>
      </c>
      <c r="D157" s="9">
        <f t="shared" si="2"/>
        <v>298.96363683216714</v>
      </c>
    </row>
    <row r="158" spans="1:4" x14ac:dyDescent="0.25">
      <c r="A158">
        <v>4.1666666728599617</v>
      </c>
      <c r="B158">
        <v>119.36268233678565</v>
      </c>
      <c r="C158" s="5">
        <v>0.78333333443539843</v>
      </c>
      <c r="D158" s="9">
        <f t="shared" si="2"/>
        <v>299.41410039309346</v>
      </c>
    </row>
    <row r="159" spans="1:4" x14ac:dyDescent="0.25">
      <c r="A159">
        <v>4.2000000035079816</v>
      </c>
      <c r="B159">
        <v>120.68277437479719</v>
      </c>
      <c r="C159" s="5">
        <v>0.81666666508341834</v>
      </c>
      <c r="D159" s="9">
        <f t="shared" si="2"/>
        <v>299.59245621842189</v>
      </c>
    </row>
    <row r="160" spans="1:4" x14ac:dyDescent="0.25">
      <c r="A160">
        <v>4.2166666635933021</v>
      </c>
      <c r="B160">
        <v>122.02162604154141</v>
      </c>
      <c r="C160" s="5">
        <v>0.86666666629413769</v>
      </c>
      <c r="D160" s="9">
        <f t="shared" si="2"/>
        <v>300.2463068148204</v>
      </c>
    </row>
    <row r="161" spans="1:4" x14ac:dyDescent="0.25">
      <c r="A161">
        <v>4.250000004718701</v>
      </c>
      <c r="B161">
        <v>123.4616172760784</v>
      </c>
      <c r="C161" s="5">
        <v>0.8999999969421576</v>
      </c>
      <c r="D161" s="9">
        <f t="shared" si="2"/>
        <v>300.56223709724327</v>
      </c>
    </row>
    <row r="162" spans="1:4" x14ac:dyDescent="0.25">
      <c r="A162">
        <v>4.2833333353667209</v>
      </c>
      <c r="B162">
        <v>124.90103656223552</v>
      </c>
      <c r="C162" s="5">
        <v>0.93333333806755647</v>
      </c>
      <c r="D162" s="9">
        <f t="shared" si="2"/>
        <v>300.95427087972683</v>
      </c>
    </row>
    <row r="163" spans="1:4" x14ac:dyDescent="0.25">
      <c r="A163">
        <v>4.3000000059294203</v>
      </c>
      <c r="B163">
        <v>126.37254527330217</v>
      </c>
      <c r="C163" s="5">
        <v>0.96666666871557638</v>
      </c>
      <c r="D163" s="9">
        <f t="shared" si="2"/>
        <v>301.23382280406508</v>
      </c>
    </row>
    <row r="164" spans="1:4" x14ac:dyDescent="0.25">
      <c r="A164">
        <v>4.3333333365774402</v>
      </c>
      <c r="B164">
        <v>127.83471313156913</v>
      </c>
      <c r="C164" s="5">
        <v>0.99999999936359629</v>
      </c>
      <c r="D164" s="9">
        <f t="shared" si="2"/>
        <v>301.95678334276187</v>
      </c>
    </row>
    <row r="165" spans="1:4" x14ac:dyDescent="0.25">
      <c r="A165">
        <v>4.3499999966627607</v>
      </c>
      <c r="B165">
        <v>129.30973236362928</v>
      </c>
      <c r="C165" s="5">
        <v>1.0500000005743155</v>
      </c>
      <c r="D165" s="9">
        <f t="shared" si="2"/>
        <v>302.7625462443566</v>
      </c>
    </row>
    <row r="166" spans="1:4" x14ac:dyDescent="0.25">
      <c r="A166">
        <v>4.3833333377881596</v>
      </c>
      <c r="B166">
        <v>130.8103823132621</v>
      </c>
      <c r="C166" s="5">
        <v>1.0833333312223354</v>
      </c>
      <c r="D166" s="9">
        <f t="shared" si="2"/>
        <v>303.14687845617345</v>
      </c>
    </row>
    <row r="167" spans="1:4" x14ac:dyDescent="0.25">
      <c r="A167">
        <v>4.4166666684361795</v>
      </c>
      <c r="B167">
        <v>132.31156610391434</v>
      </c>
      <c r="C167" s="5">
        <v>1.1166666723477343</v>
      </c>
      <c r="D167" s="9">
        <f t="shared" si="2"/>
        <v>303.60107709257016</v>
      </c>
    </row>
    <row r="168" spans="1:4" x14ac:dyDescent="0.25">
      <c r="A168">
        <v>4.4333333389988789</v>
      </c>
      <c r="B168">
        <v>133.89756207774508</v>
      </c>
      <c r="C168" s="5">
        <v>1.1500000029957542</v>
      </c>
      <c r="D168" s="9">
        <f t="shared" si="2"/>
        <v>304.02098638916488</v>
      </c>
    </row>
    <row r="169" spans="1:4" x14ac:dyDescent="0.25">
      <c r="A169">
        <v>4.4666666696468988</v>
      </c>
      <c r="B169">
        <v>135.51788198246174</v>
      </c>
      <c r="C169" s="5">
        <v>1.1833333336437741</v>
      </c>
      <c r="D169" s="9">
        <f t="shared" si="2"/>
        <v>304.51016498132464</v>
      </c>
    </row>
    <row r="170" spans="1:4" x14ac:dyDescent="0.25">
      <c r="A170">
        <v>4.4833333297322193</v>
      </c>
      <c r="B170">
        <v>137.09209215858928</v>
      </c>
      <c r="C170" s="5">
        <v>1.2333333348544935</v>
      </c>
      <c r="D170" s="9">
        <f t="shared" si="2"/>
        <v>305.3961722580645</v>
      </c>
    </row>
    <row r="171" spans="1:4" x14ac:dyDescent="0.25">
      <c r="A171">
        <v>4.5166666708576182</v>
      </c>
      <c r="B171">
        <v>138.70027732230807</v>
      </c>
      <c r="C171" s="5">
        <v>1.2666666655025134</v>
      </c>
      <c r="D171" s="9">
        <f t="shared" si="2"/>
        <v>306.3016056770897</v>
      </c>
    </row>
    <row r="172" spans="1:4" x14ac:dyDescent="0.25">
      <c r="A172">
        <v>4.5500000015056381</v>
      </c>
      <c r="B172">
        <v>140.36393327079048</v>
      </c>
      <c r="C172" s="5">
        <v>1.3000000066279123</v>
      </c>
      <c r="D172" s="9">
        <f t="shared" si="2"/>
        <v>306.74883509772746</v>
      </c>
    </row>
    <row r="173" spans="1:4" x14ac:dyDescent="0.25">
      <c r="A173">
        <v>4.5666666720683375</v>
      </c>
      <c r="B173">
        <v>142.00582456798983</v>
      </c>
      <c r="C173" s="5">
        <v>1.3333333372759322</v>
      </c>
      <c r="D173" s="9">
        <f t="shared" si="2"/>
        <v>307.17790181586793</v>
      </c>
    </row>
    <row r="174" spans="1:4" x14ac:dyDescent="0.25">
      <c r="A174">
        <v>4.6000000027163575</v>
      </c>
      <c r="B174">
        <v>143.70080673943406</v>
      </c>
      <c r="C174" s="5">
        <v>1.3666666679239521</v>
      </c>
      <c r="D174" s="9">
        <f t="shared" si="2"/>
        <v>307.55022215554328</v>
      </c>
    </row>
    <row r="175" spans="1:4" x14ac:dyDescent="0.25">
      <c r="A175">
        <v>4.6166666732790569</v>
      </c>
      <c r="B175">
        <v>145.49636280170222</v>
      </c>
      <c r="C175" s="5">
        <v>1.4166666691346714</v>
      </c>
      <c r="D175" s="9">
        <f t="shared" si="2"/>
        <v>308.45603917701163</v>
      </c>
    </row>
    <row r="176" spans="1:4" x14ac:dyDescent="0.25">
      <c r="A176">
        <v>4.6500000039270768</v>
      </c>
      <c r="B176">
        <v>147.32785329431559</v>
      </c>
      <c r="C176" s="5">
        <v>1.4499999997826913</v>
      </c>
      <c r="D176" s="9">
        <f t="shared" si="2"/>
        <v>308.82786865591993</v>
      </c>
    </row>
    <row r="177" spans="1:4" x14ac:dyDescent="0.25">
      <c r="A177">
        <v>4.6833333345750967</v>
      </c>
      <c r="B177">
        <v>149.10055113046869</v>
      </c>
      <c r="C177" s="5">
        <v>1.4833333304307112</v>
      </c>
      <c r="D177" s="9">
        <f t="shared" si="2"/>
        <v>309.68505873884163</v>
      </c>
    </row>
    <row r="178" spans="1:4" x14ac:dyDescent="0.25">
      <c r="A178">
        <v>4.7000000051377961</v>
      </c>
      <c r="B178">
        <v>150.92039093413604</v>
      </c>
      <c r="C178" s="5">
        <v>1.5166666715561101</v>
      </c>
      <c r="D178" s="9">
        <f t="shared" si="2"/>
        <v>310.16700212683992</v>
      </c>
    </row>
    <row r="179" spans="1:4" x14ac:dyDescent="0.25">
      <c r="A179">
        <v>4.7333333357858161</v>
      </c>
      <c r="B179">
        <v>152.82350546951963</v>
      </c>
      <c r="C179" s="5">
        <v>1.55000000220413</v>
      </c>
      <c r="D179" s="9">
        <f t="shared" si="2"/>
        <v>310.61572097925949</v>
      </c>
    </row>
    <row r="180" spans="1:4" x14ac:dyDescent="0.25">
      <c r="A180">
        <v>4.7500000063485155</v>
      </c>
      <c r="B180">
        <v>154.6880490002944</v>
      </c>
      <c r="C180" s="5">
        <v>1.6000000034148494</v>
      </c>
      <c r="D180" s="9">
        <f t="shared" si="2"/>
        <v>311.63225733097477</v>
      </c>
    </row>
    <row r="181" spans="1:4" x14ac:dyDescent="0.25">
      <c r="A181">
        <v>4.7833333369965354</v>
      </c>
      <c r="B181">
        <v>156.58898485751132</v>
      </c>
      <c r="C181" s="5">
        <v>1.6333333340628693</v>
      </c>
      <c r="D181" s="9">
        <f t="shared" si="2"/>
        <v>312.10758577825368</v>
      </c>
    </row>
    <row r="182" spans="1:4" x14ac:dyDescent="0.25">
      <c r="A182">
        <v>4.8166666676445553</v>
      </c>
      <c r="B182">
        <v>158.55401516750834</v>
      </c>
      <c r="C182" s="5">
        <v>1.6666666647108892</v>
      </c>
      <c r="D182" s="9">
        <f t="shared" si="2"/>
        <v>312.56271155329387</v>
      </c>
    </row>
    <row r="183" spans="1:4" x14ac:dyDescent="0.25">
      <c r="A183">
        <v>4.8333333382072547</v>
      </c>
      <c r="B183">
        <v>160.42893827372595</v>
      </c>
      <c r="C183" s="5">
        <v>1.7000000058362881</v>
      </c>
      <c r="D183" s="9">
        <f t="shared" si="2"/>
        <v>313.52834011331328</v>
      </c>
    </row>
    <row r="184" spans="1:4" x14ac:dyDescent="0.25">
      <c r="A184">
        <v>4.8666666688552747</v>
      </c>
      <c r="B184">
        <v>162.40164852220803</v>
      </c>
      <c r="C184" s="5">
        <v>1.7499999965696285</v>
      </c>
      <c r="D184" s="9">
        <f t="shared" si="2"/>
        <v>314.64186159351254</v>
      </c>
    </row>
    <row r="185" spans="1:4" x14ac:dyDescent="0.25">
      <c r="A185">
        <v>4.8833333394179741</v>
      </c>
      <c r="B185">
        <v>164.40127887737339</v>
      </c>
      <c r="C185" s="5">
        <v>1.7833333376950273</v>
      </c>
      <c r="D185" s="9">
        <f t="shared" si="2"/>
        <v>315.16853143329092</v>
      </c>
    </row>
    <row r="186" spans="1:4" x14ac:dyDescent="0.25">
      <c r="A186">
        <v>4.916666670065994</v>
      </c>
      <c r="B186">
        <v>166.32730851013443</v>
      </c>
      <c r="C186" s="5">
        <v>1.8166666683430472</v>
      </c>
      <c r="D186" s="9">
        <f t="shared" si="2"/>
        <v>315.76284891155677</v>
      </c>
    </row>
    <row r="187" spans="1:4" x14ac:dyDescent="0.25">
      <c r="A187">
        <v>4.9500000007140139</v>
      </c>
      <c r="B187">
        <v>168.42163596321117</v>
      </c>
      <c r="C187" s="5">
        <v>1.8499999989910672</v>
      </c>
      <c r="D187" s="9">
        <f t="shared" si="2"/>
        <v>316.30572883807815</v>
      </c>
    </row>
    <row r="188" spans="1:4" x14ac:dyDescent="0.25">
      <c r="A188">
        <v>4.9666666712767134</v>
      </c>
      <c r="B188">
        <v>170.50858111554786</v>
      </c>
      <c r="C188" s="5">
        <v>1.8833333296390871</v>
      </c>
      <c r="D188" s="9">
        <f t="shared" si="2"/>
        <v>317.46483389945399</v>
      </c>
    </row>
    <row r="189" spans="1:4" x14ac:dyDescent="0.25">
      <c r="A189">
        <v>5.0000000019247333</v>
      </c>
      <c r="B189">
        <v>172.62385061974447</v>
      </c>
      <c r="C189" s="5">
        <v>1.9333333308498064</v>
      </c>
      <c r="D189" s="9">
        <f t="shared" si="2"/>
        <v>318.16778005033495</v>
      </c>
    </row>
    <row r="190" spans="1:4" x14ac:dyDescent="0.25">
      <c r="A190">
        <v>5.0333333325727532</v>
      </c>
      <c r="B190">
        <v>174.79107432360027</v>
      </c>
      <c r="C190" s="5">
        <v>1.9666666719752053</v>
      </c>
      <c r="D190" s="9">
        <f t="shared" si="2"/>
        <v>319.45338448750806</v>
      </c>
    </row>
    <row r="191" spans="1:4" x14ac:dyDescent="0.25">
      <c r="A191">
        <v>5.0500000031354526</v>
      </c>
      <c r="B191">
        <v>177.02498468823828</v>
      </c>
      <c r="C191" s="5">
        <v>2.0000000026232252</v>
      </c>
      <c r="D191" s="9">
        <f t="shared" si="2"/>
        <v>320.05065439143743</v>
      </c>
    </row>
    <row r="192" spans="1:4" x14ac:dyDescent="0.25">
      <c r="A192">
        <v>5.0833333337834725</v>
      </c>
      <c r="B192">
        <v>179.35316763352074</v>
      </c>
      <c r="C192" s="5">
        <v>2.0333333332712451</v>
      </c>
      <c r="D192" s="9">
        <f t="shared" si="2"/>
        <v>320.6666668940652</v>
      </c>
    </row>
    <row r="193" spans="1:4" x14ac:dyDescent="0.25">
      <c r="A193">
        <v>5.100000004346172</v>
      </c>
      <c r="B193">
        <v>181.82302705072496</v>
      </c>
      <c r="C193" s="5">
        <v>2.066666663919265</v>
      </c>
      <c r="D193" s="9">
        <f t="shared" si="2"/>
        <v>321.32611948478279</v>
      </c>
    </row>
    <row r="194" spans="1:4" x14ac:dyDescent="0.25">
      <c r="A194">
        <v>5.1333333349941919</v>
      </c>
      <c r="B194">
        <v>184.57735620298118</v>
      </c>
      <c r="C194" s="5">
        <v>2.1166666651299844</v>
      </c>
      <c r="D194" s="9">
        <f t="shared" si="2"/>
        <v>322.61266784426209</v>
      </c>
    </row>
    <row r="195" spans="1:4" x14ac:dyDescent="0.25">
      <c r="A195">
        <v>5.1666666656422118</v>
      </c>
      <c r="B195">
        <v>187.67026625264924</v>
      </c>
      <c r="C195" s="5">
        <v>2.1500000062553832</v>
      </c>
      <c r="D195" s="9">
        <f t="shared" ref="D195:D258" si="3">IF(C195&lt;0,$B$2,LOOKUP(C195,$A$2:$A$2911,$B$2:$B$2911))+273.15</f>
        <v>324.00586771580703</v>
      </c>
    </row>
    <row r="196" spans="1:4" x14ac:dyDescent="0.25">
      <c r="A196">
        <v>5.1833333362049112</v>
      </c>
      <c r="B196">
        <v>191.55150706760895</v>
      </c>
      <c r="C196" s="5">
        <v>2.1833333369034031</v>
      </c>
      <c r="D196" s="9">
        <f t="shared" si="3"/>
        <v>324.66749820623238</v>
      </c>
    </row>
    <row r="197" spans="1:4" x14ac:dyDescent="0.25">
      <c r="A197">
        <v>5.2166666668529311</v>
      </c>
      <c r="B197">
        <v>196.46157361919822</v>
      </c>
      <c r="C197" s="5">
        <v>2.2166666675514231</v>
      </c>
      <c r="D197" s="9">
        <f t="shared" si="3"/>
        <v>325.37374069051327</v>
      </c>
    </row>
    <row r="198" spans="1:4" x14ac:dyDescent="0.25">
      <c r="A198">
        <v>5.2333333374156306</v>
      </c>
      <c r="B198">
        <v>201.79095536566146</v>
      </c>
      <c r="C198" s="5">
        <v>2.249999998199443</v>
      </c>
      <c r="D198" s="9">
        <f t="shared" si="3"/>
        <v>326.02114498580505</v>
      </c>
    </row>
    <row r="199" spans="1:4" x14ac:dyDescent="0.25">
      <c r="A199">
        <v>5.2666666680636505</v>
      </c>
      <c r="B199">
        <v>207.77335064157552</v>
      </c>
      <c r="C199" s="5">
        <v>2.2999999994101623</v>
      </c>
      <c r="D199" s="9">
        <f t="shared" si="3"/>
        <v>327.4373479539633</v>
      </c>
    </row>
    <row r="200" spans="1:4" x14ac:dyDescent="0.25">
      <c r="A200">
        <v>5.2999999987116704</v>
      </c>
      <c r="B200">
        <v>214.49577450185964</v>
      </c>
      <c r="C200" s="5">
        <v>2.3333333300581822</v>
      </c>
      <c r="D200" s="9">
        <f t="shared" si="3"/>
        <v>328.13827716527658</v>
      </c>
    </row>
    <row r="201" spans="1:4" x14ac:dyDescent="0.25">
      <c r="A201">
        <v>5.3166666692743698</v>
      </c>
      <c r="B201">
        <v>221.34173723622021</v>
      </c>
      <c r="C201" s="5">
        <v>2.3666666711835811</v>
      </c>
      <c r="D201" s="9">
        <f t="shared" si="3"/>
        <v>329.56905554742883</v>
      </c>
    </row>
    <row r="202" spans="1:4" x14ac:dyDescent="0.25">
      <c r="A202">
        <v>5.3499999999223897</v>
      </c>
      <c r="B202">
        <v>228.10674394862642</v>
      </c>
      <c r="C202" s="5">
        <v>2.400000001831601</v>
      </c>
      <c r="D202" s="9">
        <f t="shared" si="3"/>
        <v>330.30256403215594</v>
      </c>
    </row>
    <row r="203" spans="1:4" x14ac:dyDescent="0.25">
      <c r="A203">
        <v>5.3666666704850892</v>
      </c>
      <c r="B203">
        <v>234.0568296162441</v>
      </c>
      <c r="C203" s="5">
        <v>2.4333333324796209</v>
      </c>
      <c r="D203" s="9">
        <f t="shared" si="3"/>
        <v>331.16483937617909</v>
      </c>
    </row>
    <row r="204" spans="1:4" x14ac:dyDescent="0.25">
      <c r="A204">
        <v>5.4000000011331091</v>
      </c>
      <c r="B204">
        <v>239.3868307303978</v>
      </c>
      <c r="C204" s="5">
        <v>2.4833333336903403</v>
      </c>
      <c r="D204" s="9">
        <f t="shared" si="3"/>
        <v>332.72377960368993</v>
      </c>
    </row>
    <row r="205" spans="1:4" x14ac:dyDescent="0.25">
      <c r="A205">
        <v>5.433333331781129</v>
      </c>
      <c r="B205">
        <v>243.81658969543284</v>
      </c>
      <c r="C205" s="5">
        <v>2.5166666643383602</v>
      </c>
      <c r="D205" s="9">
        <f t="shared" si="3"/>
        <v>333.52209211032527</v>
      </c>
    </row>
    <row r="206" spans="1:4" x14ac:dyDescent="0.25">
      <c r="A206">
        <v>5.4500000023438284</v>
      </c>
      <c r="B206">
        <v>248.58003676197043</v>
      </c>
      <c r="C206" s="5">
        <v>2.550000005463759</v>
      </c>
      <c r="D206" s="9">
        <f t="shared" si="3"/>
        <v>334.3756807847509</v>
      </c>
    </row>
    <row r="207" spans="1:4" x14ac:dyDescent="0.25">
      <c r="A207">
        <v>5.4833333329918483</v>
      </c>
      <c r="B207">
        <v>252.68068297493957</v>
      </c>
      <c r="C207" s="5">
        <v>2.583333336111779</v>
      </c>
      <c r="D207" s="9">
        <f t="shared" si="3"/>
        <v>336.09967606563674</v>
      </c>
    </row>
    <row r="208" spans="1:4" x14ac:dyDescent="0.25">
      <c r="A208">
        <v>5.5000000035545478</v>
      </c>
      <c r="B208">
        <v>256.66864199961674</v>
      </c>
      <c r="C208" s="5">
        <v>2.6166666667597989</v>
      </c>
      <c r="D208" s="9">
        <f t="shared" si="3"/>
        <v>336.96110786963146</v>
      </c>
    </row>
    <row r="209" spans="1:4" x14ac:dyDescent="0.25">
      <c r="A209">
        <v>5.5333333342025677</v>
      </c>
      <c r="B209">
        <v>260.65163039459634</v>
      </c>
      <c r="C209" s="5">
        <v>2.6666666679705182</v>
      </c>
      <c r="D209" s="9">
        <f t="shared" si="3"/>
        <v>338.75286769722322</v>
      </c>
    </row>
    <row r="210" spans="1:4" x14ac:dyDescent="0.25">
      <c r="A210">
        <v>5.5666666648505876</v>
      </c>
      <c r="B210">
        <v>264.72343185610077</v>
      </c>
      <c r="C210" s="5">
        <v>2.6999999986185381</v>
      </c>
      <c r="D210" s="9">
        <f t="shared" si="3"/>
        <v>339.69117072586653</v>
      </c>
    </row>
    <row r="211" spans="1:4" x14ac:dyDescent="0.25">
      <c r="A211">
        <v>5.583333335413287</v>
      </c>
      <c r="B211">
        <v>268.54496859852486</v>
      </c>
      <c r="C211" s="5">
        <v>2.733333339743937</v>
      </c>
      <c r="D211" s="9">
        <f t="shared" si="3"/>
        <v>340.547579777382</v>
      </c>
    </row>
    <row r="212" spans="1:4" x14ac:dyDescent="0.25">
      <c r="A212">
        <v>5.6166666660613069</v>
      </c>
      <c r="B212">
        <v>272.74315843517417</v>
      </c>
      <c r="C212" s="5">
        <v>2.7666666703919569</v>
      </c>
      <c r="D212" s="9">
        <f t="shared" si="3"/>
        <v>342.37999086317461</v>
      </c>
    </row>
    <row r="213" spans="1:4" x14ac:dyDescent="0.25">
      <c r="A213">
        <v>5.6499999967093268</v>
      </c>
      <c r="B213">
        <v>276.82745071189248</v>
      </c>
      <c r="C213" s="5">
        <v>2.8000000010399768</v>
      </c>
      <c r="D213" s="9">
        <f t="shared" si="3"/>
        <v>343.18187193457862</v>
      </c>
    </row>
    <row r="214" spans="1:4" x14ac:dyDescent="0.25">
      <c r="A214">
        <v>5.6666666672720263</v>
      </c>
      <c r="B214">
        <v>280.66611234889234</v>
      </c>
      <c r="C214" s="5">
        <v>2.8500000022506962</v>
      </c>
      <c r="D214" s="9">
        <f t="shared" si="3"/>
        <v>345.01740486585521</v>
      </c>
    </row>
    <row r="215" spans="1:4" x14ac:dyDescent="0.25">
      <c r="A215">
        <v>5.6999999979200462</v>
      </c>
      <c r="B215">
        <v>284.55915646789879</v>
      </c>
      <c r="C215" s="5">
        <v>2.8833333328987161</v>
      </c>
      <c r="D215" s="9">
        <f t="shared" si="3"/>
        <v>345.90959089662232</v>
      </c>
    </row>
    <row r="216" spans="1:4" x14ac:dyDescent="0.25">
      <c r="A216">
        <v>5.7166666684827456</v>
      </c>
      <c r="B216">
        <v>288.80952042929181</v>
      </c>
      <c r="C216" s="5">
        <v>2.916666663546736</v>
      </c>
      <c r="D216" s="9">
        <f t="shared" si="3"/>
        <v>346.81713140532918</v>
      </c>
    </row>
    <row r="217" spans="1:4" x14ac:dyDescent="0.25">
      <c r="A217">
        <v>5.7499999991307655</v>
      </c>
      <c r="B217">
        <v>292.8859249566309</v>
      </c>
      <c r="C217" s="5">
        <v>2.9500000046721349</v>
      </c>
      <c r="D217" s="9">
        <f t="shared" si="3"/>
        <v>347.77262095607199</v>
      </c>
    </row>
    <row r="218" spans="1:4" x14ac:dyDescent="0.25">
      <c r="A218">
        <v>5.7833333297787854</v>
      </c>
      <c r="B218">
        <v>297.03803880826291</v>
      </c>
      <c r="C218" s="5">
        <v>3.0000000058828542</v>
      </c>
      <c r="D218" s="9">
        <f t="shared" si="3"/>
        <v>349.58329823480119</v>
      </c>
    </row>
    <row r="219" spans="1:4" x14ac:dyDescent="0.25">
      <c r="A219">
        <v>5.8000000003414849</v>
      </c>
      <c r="B219">
        <v>301.06122772332179</v>
      </c>
      <c r="C219" s="5">
        <v>3.0333333365308741</v>
      </c>
      <c r="D219" s="9">
        <f t="shared" si="3"/>
        <v>351.39590748774413</v>
      </c>
    </row>
    <row r="220" spans="1:4" x14ac:dyDescent="0.25">
      <c r="A220">
        <v>5.8333333309895048</v>
      </c>
      <c r="B220">
        <v>305.26777388159735</v>
      </c>
      <c r="C220" s="5">
        <v>3.066666667178894</v>
      </c>
      <c r="D220" s="9">
        <f t="shared" si="3"/>
        <v>352.29292989619421</v>
      </c>
    </row>
    <row r="221" spans="1:4" x14ac:dyDescent="0.25">
      <c r="A221">
        <v>5.8500000015522042</v>
      </c>
      <c r="B221">
        <v>309.22645633788198</v>
      </c>
      <c r="C221" s="5">
        <v>3.0999999978269139</v>
      </c>
      <c r="D221" s="9">
        <f t="shared" si="3"/>
        <v>353.22498396670517</v>
      </c>
    </row>
    <row r="222" spans="1:4" x14ac:dyDescent="0.25">
      <c r="A222">
        <v>5.8833333322002241</v>
      </c>
      <c r="B222">
        <v>313.2200118715603</v>
      </c>
      <c r="C222" s="5">
        <v>3.1333333389523128</v>
      </c>
      <c r="D222" s="9">
        <f t="shared" si="3"/>
        <v>354.08315298635807</v>
      </c>
    </row>
    <row r="223" spans="1:4" x14ac:dyDescent="0.25">
      <c r="A223">
        <v>5.916666673325623</v>
      </c>
      <c r="B223">
        <v>317.58427833653053</v>
      </c>
      <c r="C223" s="5">
        <v>3.1833333296856532</v>
      </c>
      <c r="D223" s="9">
        <f t="shared" si="3"/>
        <v>355.91144574797903</v>
      </c>
    </row>
    <row r="224" spans="1:4" x14ac:dyDescent="0.25">
      <c r="A224">
        <v>5.9333333334109435</v>
      </c>
      <c r="B224">
        <v>322.41908726916228</v>
      </c>
      <c r="C224" s="5">
        <v>3.2166666708110521</v>
      </c>
      <c r="D224" s="9">
        <f t="shared" si="3"/>
        <v>356.7294751568906</v>
      </c>
    </row>
    <row r="225" spans="1:4" x14ac:dyDescent="0.25">
      <c r="A225">
        <v>5.9666666640589634</v>
      </c>
      <c r="B225">
        <v>326.37474458266075</v>
      </c>
      <c r="C225" s="5">
        <v>3.250000001459072</v>
      </c>
      <c r="D225" s="9">
        <f t="shared" si="3"/>
        <v>358.62591287738621</v>
      </c>
    </row>
    <row r="226" spans="1:4" x14ac:dyDescent="0.25">
      <c r="A226">
        <v>5.9833333346216628</v>
      </c>
      <c r="B226">
        <v>330.2959230602695</v>
      </c>
      <c r="C226" s="5">
        <v>3.2833333321070919</v>
      </c>
      <c r="D226" s="9">
        <f t="shared" si="3"/>
        <v>359.53873148437805</v>
      </c>
    </row>
    <row r="227" spans="1:4" x14ac:dyDescent="0.25">
      <c r="A227">
        <v>6.0166666652696827</v>
      </c>
      <c r="B227">
        <v>334.35617764348274</v>
      </c>
      <c r="C227" s="5">
        <v>3.3166666732324908</v>
      </c>
      <c r="D227" s="9">
        <f t="shared" si="3"/>
        <v>360.42825013186228</v>
      </c>
    </row>
    <row r="228" spans="1:4" x14ac:dyDescent="0.25">
      <c r="A228">
        <v>6.0500000063950816</v>
      </c>
      <c r="B228">
        <v>338.22502372905399</v>
      </c>
      <c r="C228" s="5">
        <v>3.3666666639658311</v>
      </c>
      <c r="D228" s="9">
        <f t="shared" si="3"/>
        <v>362.21435044321646</v>
      </c>
    </row>
    <row r="229" spans="1:4" x14ac:dyDescent="0.25">
      <c r="A229">
        <v>6.0666666664804021</v>
      </c>
      <c r="B229">
        <v>342.11333186423815</v>
      </c>
      <c r="C229" s="5">
        <v>3.40000000509123</v>
      </c>
      <c r="D229" s="9">
        <f t="shared" si="3"/>
        <v>363.0752353588191</v>
      </c>
    </row>
    <row r="230" spans="1:4" x14ac:dyDescent="0.25">
      <c r="A230">
        <v>6.099999997128422</v>
      </c>
      <c r="B230">
        <v>345.8986600242111</v>
      </c>
      <c r="C230" s="5">
        <v>3.4333333357392499</v>
      </c>
      <c r="D230" s="9">
        <f t="shared" si="3"/>
        <v>363.96874764723043</v>
      </c>
    </row>
    <row r="231" spans="1:4" x14ac:dyDescent="0.25">
      <c r="A231">
        <v>6.1166666676911214</v>
      </c>
      <c r="B231">
        <v>349.72084770125053</v>
      </c>
      <c r="C231" s="5">
        <v>3.4666666663872698</v>
      </c>
      <c r="D231" s="9">
        <f t="shared" si="3"/>
        <v>365.71513761398859</v>
      </c>
    </row>
    <row r="232" spans="1:4" x14ac:dyDescent="0.25">
      <c r="A232">
        <v>6.1499999983391413</v>
      </c>
      <c r="B232">
        <v>353.49890813554123</v>
      </c>
      <c r="C232" s="5">
        <v>3.4999999970352897</v>
      </c>
      <c r="D232" s="9">
        <f t="shared" si="3"/>
        <v>366.61927663752368</v>
      </c>
    </row>
    <row r="233" spans="1:4" x14ac:dyDescent="0.25">
      <c r="A233">
        <v>6.1833333394645402</v>
      </c>
      <c r="B233">
        <v>357.36195651051361</v>
      </c>
      <c r="C233" s="5">
        <v>3.5499999982460091</v>
      </c>
      <c r="D233" s="9">
        <f t="shared" si="3"/>
        <v>368.38954706890706</v>
      </c>
    </row>
    <row r="234" spans="1:4" x14ac:dyDescent="0.25">
      <c r="A234">
        <v>6.1999999995498607</v>
      </c>
      <c r="B234">
        <v>361.21503099062733</v>
      </c>
      <c r="C234" s="5">
        <v>3.583333339371408</v>
      </c>
      <c r="D234" s="9">
        <f t="shared" si="3"/>
        <v>369.335384225133</v>
      </c>
    </row>
    <row r="235" spans="1:4" x14ac:dyDescent="0.25">
      <c r="A235">
        <v>6.2333333301978806</v>
      </c>
      <c r="B235">
        <v>365.0744857707806</v>
      </c>
      <c r="C235" s="5">
        <v>3.6166666700194279</v>
      </c>
      <c r="D235" s="9">
        <f t="shared" si="3"/>
        <v>370.32096839883502</v>
      </c>
    </row>
    <row r="236" spans="1:4" x14ac:dyDescent="0.25">
      <c r="A236">
        <v>6.2666666713232795</v>
      </c>
      <c r="B236">
        <v>368.94106247496347</v>
      </c>
      <c r="C236" s="5">
        <v>3.6500000006674478</v>
      </c>
      <c r="D236" s="9">
        <f t="shared" si="3"/>
        <v>371.28241190965593</v>
      </c>
    </row>
    <row r="237" spans="1:4" x14ac:dyDescent="0.25">
      <c r="A237">
        <v>6.2833333314086</v>
      </c>
      <c r="B237">
        <v>372.79474729881014</v>
      </c>
      <c r="C237" s="5">
        <v>3.7000000018781671</v>
      </c>
      <c r="D237" s="9">
        <f t="shared" si="3"/>
        <v>373.28565600773049</v>
      </c>
    </row>
    <row r="238" spans="1:4" x14ac:dyDescent="0.25">
      <c r="A238">
        <v>6.3166666725339988</v>
      </c>
      <c r="B238">
        <v>376.67671493757797</v>
      </c>
      <c r="C238" s="5">
        <v>3.733333332526187</v>
      </c>
      <c r="D238" s="9">
        <f t="shared" si="3"/>
        <v>375.27476809446284</v>
      </c>
    </row>
    <row r="239" spans="1:4" x14ac:dyDescent="0.25">
      <c r="A239">
        <v>6.3333333326193193</v>
      </c>
      <c r="B239">
        <v>380.44826677765298</v>
      </c>
      <c r="C239" s="5">
        <v>3.766666663174207</v>
      </c>
      <c r="D239" s="9">
        <f t="shared" si="3"/>
        <v>376.2938613957914</v>
      </c>
    </row>
    <row r="240" spans="1:4" x14ac:dyDescent="0.25">
      <c r="A240">
        <v>6.3666666632673392</v>
      </c>
      <c r="B240">
        <v>384.207806908549</v>
      </c>
      <c r="C240" s="5">
        <v>3.8000000042996058</v>
      </c>
      <c r="D240" s="9">
        <f t="shared" si="3"/>
        <v>377.3810701609101</v>
      </c>
    </row>
    <row r="241" spans="1:4" x14ac:dyDescent="0.25">
      <c r="A241">
        <v>6.4000000043927381</v>
      </c>
      <c r="B241">
        <v>387.95421907126581</v>
      </c>
      <c r="C241" s="5">
        <v>3.8333333349476257</v>
      </c>
      <c r="D241" s="9">
        <f t="shared" si="3"/>
        <v>378.45668244406659</v>
      </c>
    </row>
    <row r="242" spans="1:4" x14ac:dyDescent="0.25">
      <c r="A242">
        <v>6.4166666644780586</v>
      </c>
      <c r="B242">
        <v>391.68638521508643</v>
      </c>
      <c r="C242" s="5">
        <v>3.8833333361583451</v>
      </c>
      <c r="D242" s="9">
        <f t="shared" si="3"/>
        <v>380.54608050855643</v>
      </c>
    </row>
    <row r="243" spans="1:4" x14ac:dyDescent="0.25">
      <c r="A243">
        <v>6.4500000056034574</v>
      </c>
      <c r="B243">
        <v>395.4031860667024</v>
      </c>
      <c r="C243" s="5">
        <v>3.916666666806365</v>
      </c>
      <c r="D243" s="9">
        <f t="shared" si="3"/>
        <v>381.59338762715811</v>
      </c>
    </row>
    <row r="244" spans="1:4" x14ac:dyDescent="0.25">
      <c r="A244">
        <v>6.4666666656887779</v>
      </c>
      <c r="B244">
        <v>399.1035020361233</v>
      </c>
      <c r="C244" s="5">
        <v>3.9499999974543849</v>
      </c>
      <c r="D244" s="9">
        <f t="shared" si="3"/>
        <v>383.62301626459509</v>
      </c>
    </row>
    <row r="245" spans="1:4" x14ac:dyDescent="0.25">
      <c r="A245">
        <v>6.4999999963367978</v>
      </c>
      <c r="B245">
        <v>402.78621451758767</v>
      </c>
      <c r="C245" s="5">
        <v>3.9833333385797838</v>
      </c>
      <c r="D245" s="9">
        <f t="shared" si="3"/>
        <v>384.69713038514124</v>
      </c>
    </row>
    <row r="246" spans="1:4" x14ac:dyDescent="0.25">
      <c r="A246">
        <v>6.5333333374621967</v>
      </c>
      <c r="B246">
        <v>406.45020719721907</v>
      </c>
      <c r="C246" s="5">
        <v>4.0166666692278037</v>
      </c>
      <c r="D246" s="9">
        <f t="shared" si="3"/>
        <v>385.75094433531092</v>
      </c>
    </row>
    <row r="247" spans="1:4" x14ac:dyDescent="0.25">
      <c r="A247">
        <v>6.5499999975475172</v>
      </c>
      <c r="B247">
        <v>410.09436784417369</v>
      </c>
      <c r="C247" s="5">
        <v>4.066666670438523</v>
      </c>
      <c r="D247" s="9">
        <f t="shared" si="3"/>
        <v>387.90684906240415</v>
      </c>
    </row>
    <row r="248" spans="1:4" x14ac:dyDescent="0.25">
      <c r="A248">
        <v>6.583333338672916</v>
      </c>
      <c r="B248">
        <v>413.71759034312061</v>
      </c>
      <c r="C248" s="5">
        <v>4.1000000010865429</v>
      </c>
      <c r="D248" s="9">
        <f t="shared" si="3"/>
        <v>388.92865238592094</v>
      </c>
    </row>
    <row r="249" spans="1:4" x14ac:dyDescent="0.25">
      <c r="A249">
        <v>6.5999999987582365</v>
      </c>
      <c r="B249">
        <v>417.31877642200783</v>
      </c>
      <c r="C249" s="5">
        <v>4.1333333317345629</v>
      </c>
      <c r="D249" s="9">
        <f t="shared" si="3"/>
        <v>391.17580669886644</v>
      </c>
    </row>
    <row r="250" spans="1:4" x14ac:dyDescent="0.25">
      <c r="A250">
        <v>6.6333333398836354</v>
      </c>
      <c r="B250">
        <v>420.89683733650662</v>
      </c>
      <c r="C250" s="5">
        <v>4.1666666728599617</v>
      </c>
      <c r="D250" s="9">
        <f t="shared" si="3"/>
        <v>392.51268233678564</v>
      </c>
    </row>
    <row r="251" spans="1:4" x14ac:dyDescent="0.25">
      <c r="A251">
        <v>6.6666666705316553</v>
      </c>
      <c r="B251">
        <v>424.45069550174134</v>
      </c>
      <c r="C251" s="5">
        <v>4.2000000035079816</v>
      </c>
      <c r="D251" s="9">
        <f t="shared" si="3"/>
        <v>393.83277437479717</v>
      </c>
    </row>
    <row r="252" spans="1:4" x14ac:dyDescent="0.25">
      <c r="A252">
        <v>6.6833333306169758</v>
      </c>
      <c r="B252">
        <v>427.97928642083264</v>
      </c>
      <c r="C252" s="5">
        <v>4.250000004718701</v>
      </c>
      <c r="D252" s="9">
        <f t="shared" si="3"/>
        <v>396.61161727607839</v>
      </c>
    </row>
    <row r="253" spans="1:4" x14ac:dyDescent="0.25">
      <c r="A253">
        <v>6.7166666717423746</v>
      </c>
      <c r="B253">
        <v>431.48156041387102</v>
      </c>
      <c r="C253" s="5">
        <v>4.2833333353667209</v>
      </c>
      <c r="D253" s="9">
        <f t="shared" si="3"/>
        <v>398.05103656223548</v>
      </c>
    </row>
    <row r="254" spans="1:4" x14ac:dyDescent="0.25">
      <c r="A254">
        <v>6.7333333318276951</v>
      </c>
      <c r="B254">
        <v>434.95648417035153</v>
      </c>
      <c r="C254" s="5">
        <v>4.3166666660147408</v>
      </c>
      <c r="D254" s="9">
        <f t="shared" si="3"/>
        <v>399.52254527330217</v>
      </c>
    </row>
    <row r="255" spans="1:4" x14ac:dyDescent="0.25">
      <c r="A255">
        <v>6.766666672953094</v>
      </c>
      <c r="B255">
        <v>438.40304193765161</v>
      </c>
      <c r="C255" s="5">
        <v>4.3499999966627607</v>
      </c>
      <c r="D255" s="9">
        <f t="shared" si="3"/>
        <v>402.45973236362926</v>
      </c>
    </row>
    <row r="256" spans="1:4" x14ac:dyDescent="0.25">
      <c r="A256">
        <v>6.8000000036011139</v>
      </c>
      <c r="B256">
        <v>441.82023660771398</v>
      </c>
      <c r="C256" s="5">
        <v>4.3833333377881596</v>
      </c>
      <c r="D256" s="9">
        <f t="shared" si="3"/>
        <v>403.96038231326207</v>
      </c>
    </row>
    <row r="257" spans="1:4" x14ac:dyDescent="0.25">
      <c r="A257">
        <v>6.8166666636864344</v>
      </c>
      <c r="B257">
        <v>445.20709078431184</v>
      </c>
      <c r="C257" s="5">
        <v>4.4333333389988789</v>
      </c>
      <c r="D257" s="9">
        <f t="shared" si="3"/>
        <v>407.04756207774506</v>
      </c>
    </row>
    <row r="258" spans="1:4" x14ac:dyDescent="0.25">
      <c r="A258">
        <v>6.8500000048118332</v>
      </c>
      <c r="B258">
        <v>448.56264795815304</v>
      </c>
      <c r="C258" s="5">
        <v>4.4666666696468988</v>
      </c>
      <c r="D258" s="9">
        <f t="shared" si="3"/>
        <v>408.66788198246172</v>
      </c>
    </row>
    <row r="259" spans="1:4" x14ac:dyDescent="0.25">
      <c r="A259">
        <v>6.8666666648971537</v>
      </c>
      <c r="B259">
        <v>451.88597386240065</v>
      </c>
      <c r="C259" s="5">
        <v>4.5000000002949188</v>
      </c>
      <c r="D259" s="9">
        <f t="shared" ref="D259:D322" si="4">IF(C259&lt;0,$B$2,LOOKUP(C259,$A$2:$A$2911,$B$2:$B$2911))+273.15</f>
        <v>410.24209215858923</v>
      </c>
    </row>
    <row r="260" spans="1:4" x14ac:dyDescent="0.25">
      <c r="A260">
        <v>6.9000000060225526</v>
      </c>
      <c r="B260">
        <v>455.17615796272878</v>
      </c>
      <c r="C260" s="5">
        <v>4.5333333309429387</v>
      </c>
      <c r="D260" s="9">
        <f t="shared" si="4"/>
        <v>411.85027732230805</v>
      </c>
    </row>
    <row r="261" spans="1:4" x14ac:dyDescent="0.25">
      <c r="A261">
        <v>6.9333333366705725</v>
      </c>
      <c r="B261">
        <v>458.43231574812046</v>
      </c>
      <c r="C261" s="5">
        <v>4.5666666720683375</v>
      </c>
      <c r="D261" s="9">
        <f t="shared" si="4"/>
        <v>415.15582456798984</v>
      </c>
    </row>
    <row r="262" spans="1:4" x14ac:dyDescent="0.25">
      <c r="A262">
        <v>6.949999996755893</v>
      </c>
      <c r="B262">
        <v>461.65359093848565</v>
      </c>
      <c r="C262" s="5">
        <v>4.6166666732790569</v>
      </c>
      <c r="D262" s="9">
        <f t="shared" si="4"/>
        <v>418.6463628017022</v>
      </c>
    </row>
    <row r="263" spans="1:4" x14ac:dyDescent="0.25">
      <c r="A263">
        <v>6.9833333378812918</v>
      </c>
      <c r="B263">
        <v>464.83915721145752</v>
      </c>
      <c r="C263" s="5">
        <v>4.6500000039270768</v>
      </c>
      <c r="D263" s="9">
        <f t="shared" si="4"/>
        <v>420.47785329431554</v>
      </c>
    </row>
    <row r="264" spans="1:4" x14ac:dyDescent="0.25">
      <c r="A264">
        <v>7.0166666685293118</v>
      </c>
      <c r="B264">
        <v>467.98821949201181</v>
      </c>
      <c r="C264" s="5">
        <v>4.6833333345750967</v>
      </c>
      <c r="D264" s="9">
        <f t="shared" si="4"/>
        <v>422.25055113046869</v>
      </c>
    </row>
    <row r="265" spans="1:4" x14ac:dyDescent="0.25">
      <c r="A265">
        <v>7.0333333390920112</v>
      </c>
      <c r="B265">
        <v>471.10001469589719</v>
      </c>
      <c r="C265" s="5">
        <v>4.7166666652231166</v>
      </c>
      <c r="D265" s="9">
        <f t="shared" si="4"/>
        <v>424.07039093413601</v>
      </c>
    </row>
    <row r="266" spans="1:4" x14ac:dyDescent="0.25">
      <c r="A266">
        <v>7.0666666697400311</v>
      </c>
      <c r="B266">
        <v>474.17381153281286</v>
      </c>
      <c r="C266" s="5">
        <v>4.7500000063485155</v>
      </c>
      <c r="D266" s="9">
        <f t="shared" si="4"/>
        <v>427.8380490002944</v>
      </c>
    </row>
    <row r="267" spans="1:4" x14ac:dyDescent="0.25">
      <c r="A267">
        <v>7.0833333298253516</v>
      </c>
      <c r="B267">
        <v>477.20891018767634</v>
      </c>
      <c r="C267" s="5">
        <v>4.7999999970818559</v>
      </c>
      <c r="D267" s="9">
        <f t="shared" si="4"/>
        <v>429.7389848575113</v>
      </c>
    </row>
    <row r="268" spans="1:4" x14ac:dyDescent="0.25">
      <c r="A268">
        <v>7.1166666709507505</v>
      </c>
      <c r="B268">
        <v>480.20464193145125</v>
      </c>
      <c r="C268" s="5">
        <v>4.8333333382072547</v>
      </c>
      <c r="D268" s="9">
        <f t="shared" si="4"/>
        <v>433.57893827372595</v>
      </c>
    </row>
    <row r="269" spans="1:4" x14ac:dyDescent="0.25">
      <c r="A269">
        <v>7.1500000015987704</v>
      </c>
      <c r="B269">
        <v>483.16036961361806</v>
      </c>
      <c r="C269" s="5">
        <v>4.8666666688552747</v>
      </c>
      <c r="D269" s="9">
        <f t="shared" si="4"/>
        <v>435.55164852220798</v>
      </c>
    </row>
    <row r="270" spans="1:4" x14ac:dyDescent="0.25">
      <c r="A270">
        <v>7.1666666721614698</v>
      </c>
      <c r="B270">
        <v>486.07548876253634</v>
      </c>
      <c r="C270" s="5">
        <v>4.8999999995032946</v>
      </c>
      <c r="D270" s="9">
        <f t="shared" si="4"/>
        <v>437.55127887737336</v>
      </c>
    </row>
    <row r="271" spans="1:4" x14ac:dyDescent="0.25">
      <c r="A271">
        <v>7.2000000028094897</v>
      </c>
      <c r="B271">
        <v>488.94942872421359</v>
      </c>
      <c r="C271" s="5">
        <v>4.9500000007140139</v>
      </c>
      <c r="D271" s="9">
        <f t="shared" si="4"/>
        <v>441.57163596321118</v>
      </c>
    </row>
    <row r="272" spans="1:4" x14ac:dyDescent="0.25">
      <c r="A272">
        <v>7.2166666733721891</v>
      </c>
      <c r="B272">
        <v>491.78165324654867</v>
      </c>
      <c r="C272" s="5">
        <v>4.9833333313620338</v>
      </c>
      <c r="D272" s="9">
        <f t="shared" si="4"/>
        <v>443.6585811155478</v>
      </c>
    </row>
    <row r="273" spans="1:4" x14ac:dyDescent="0.25">
      <c r="A273">
        <v>7.2500000040202091</v>
      </c>
      <c r="B273">
        <v>494.57166118753958</v>
      </c>
      <c r="C273" s="5">
        <v>5.0166666724874327</v>
      </c>
      <c r="D273" s="9">
        <f t="shared" si="4"/>
        <v>445.77385061974445</v>
      </c>
    </row>
    <row r="274" spans="1:4" x14ac:dyDescent="0.25">
      <c r="A274">
        <v>7.283333334668229</v>
      </c>
      <c r="B274">
        <v>497.31898722908323</v>
      </c>
      <c r="C274" s="5">
        <v>5.0500000031354526</v>
      </c>
      <c r="D274" s="9">
        <f t="shared" si="4"/>
        <v>450.17498468823828</v>
      </c>
    </row>
    <row r="275" spans="1:4" x14ac:dyDescent="0.25">
      <c r="A275">
        <v>7.3000000052309284</v>
      </c>
      <c r="B275">
        <v>500.02320274062004</v>
      </c>
      <c r="C275" s="5">
        <v>5.0833333337834725</v>
      </c>
      <c r="D275" s="9">
        <f t="shared" si="4"/>
        <v>452.50316763352072</v>
      </c>
    </row>
    <row r="276" spans="1:4" x14ac:dyDescent="0.25">
      <c r="A276">
        <v>7.3333333358789483</v>
      </c>
      <c r="B276">
        <v>502.68391666707646</v>
      </c>
      <c r="C276" s="5">
        <v>5.1333333349941919</v>
      </c>
      <c r="D276" s="9">
        <f t="shared" si="4"/>
        <v>457.72735620298113</v>
      </c>
    </row>
    <row r="277" spans="1:4" x14ac:dyDescent="0.25">
      <c r="A277">
        <v>7.3500000064416477</v>
      </c>
      <c r="B277">
        <v>505.30077677770709</v>
      </c>
      <c r="C277" s="5">
        <v>5.1666666656422118</v>
      </c>
      <c r="D277" s="9">
        <f t="shared" si="4"/>
        <v>460.82026625264922</v>
      </c>
    </row>
    <row r="278" spans="1:4" x14ac:dyDescent="0.25">
      <c r="A278">
        <v>7.3833333370896677</v>
      </c>
      <c r="B278">
        <v>507.87347077150753</v>
      </c>
      <c r="C278" s="5">
        <v>5.2000000067676106</v>
      </c>
      <c r="D278" s="9">
        <f t="shared" si="4"/>
        <v>464.70150706760893</v>
      </c>
    </row>
    <row r="279" spans="1:4" x14ac:dyDescent="0.25">
      <c r="A279">
        <v>7.4166666677376876</v>
      </c>
      <c r="B279">
        <v>510.40172686243972</v>
      </c>
      <c r="C279" s="5">
        <v>5.2333333374156306</v>
      </c>
      <c r="D279" s="9">
        <f t="shared" si="4"/>
        <v>474.94095536566147</v>
      </c>
    </row>
    <row r="280" spans="1:4" x14ac:dyDescent="0.25">
      <c r="A280">
        <v>7.433333338300387</v>
      </c>
      <c r="B280">
        <v>512.8853146671496</v>
      </c>
      <c r="C280" s="5">
        <v>5.2666666680636505</v>
      </c>
      <c r="D280" s="9">
        <f t="shared" si="4"/>
        <v>480.9233506415755</v>
      </c>
    </row>
    <row r="281" spans="1:4" x14ac:dyDescent="0.25">
      <c r="A281">
        <v>7.4666666689484069</v>
      </c>
      <c r="B281">
        <v>515.32404671260952</v>
      </c>
      <c r="C281" s="5">
        <v>5.3166666692743698</v>
      </c>
      <c r="D281" s="9">
        <f t="shared" si="4"/>
        <v>494.49173723622016</v>
      </c>
    </row>
    <row r="282" spans="1:4" x14ac:dyDescent="0.25">
      <c r="A282">
        <v>7.4833333395111064</v>
      </c>
      <c r="B282">
        <v>517.71778038649131</v>
      </c>
      <c r="C282" s="5">
        <v>5.3499999999223897</v>
      </c>
      <c r="D282" s="9">
        <f t="shared" si="4"/>
        <v>501.25674394862642</v>
      </c>
    </row>
    <row r="283" spans="1:4" x14ac:dyDescent="0.25">
      <c r="A283">
        <v>7.5166666701591263</v>
      </c>
      <c r="B283">
        <v>520.06641966539996</v>
      </c>
      <c r="C283" s="5">
        <v>5.3833333305704096</v>
      </c>
      <c r="D283" s="9">
        <f t="shared" si="4"/>
        <v>507.20682961624408</v>
      </c>
    </row>
    <row r="284" spans="1:4" x14ac:dyDescent="0.25">
      <c r="A284">
        <v>7.5500000008071462</v>
      </c>
      <c r="B284">
        <v>522.36991591787091</v>
      </c>
      <c r="C284" s="5">
        <v>5.4166666716958085</v>
      </c>
      <c r="D284" s="9">
        <f t="shared" si="4"/>
        <v>512.53683073039781</v>
      </c>
    </row>
    <row r="285" spans="1:4" x14ac:dyDescent="0.25">
      <c r="A285">
        <v>7.5666666713698456</v>
      </c>
      <c r="B285">
        <v>524.62826795161345</v>
      </c>
      <c r="C285" s="5">
        <v>5.4500000023438284</v>
      </c>
      <c r="D285" s="9">
        <f t="shared" si="4"/>
        <v>521.73003676197038</v>
      </c>
    </row>
    <row r="286" spans="1:4" x14ac:dyDescent="0.25">
      <c r="A286">
        <v>7.6000000020178655</v>
      </c>
      <c r="B286">
        <v>526.84152193963916</v>
      </c>
      <c r="C286" s="5">
        <v>5.5000000035545478</v>
      </c>
      <c r="D286" s="9">
        <f t="shared" si="4"/>
        <v>529.81864199961672</v>
      </c>
    </row>
    <row r="287" spans="1:4" x14ac:dyDescent="0.25">
      <c r="A287">
        <v>7.6333333326658854</v>
      </c>
      <c r="B287">
        <v>529.00977122937411</v>
      </c>
      <c r="C287" s="5">
        <v>5.5333333342025677</v>
      </c>
      <c r="D287" s="9">
        <f t="shared" si="4"/>
        <v>533.80163039459626</v>
      </c>
    </row>
    <row r="288" spans="1:4" x14ac:dyDescent="0.25">
      <c r="A288">
        <v>7.6500000032285849</v>
      </c>
      <c r="B288">
        <v>531.13315604411139</v>
      </c>
      <c r="C288" s="5">
        <v>5.5666666648505876</v>
      </c>
      <c r="D288" s="9">
        <f t="shared" si="4"/>
        <v>537.87343185610075</v>
      </c>
    </row>
    <row r="289" spans="1:4" x14ac:dyDescent="0.25">
      <c r="A289">
        <v>7.6833333338766048</v>
      </c>
      <c r="B289">
        <v>533.211863705356</v>
      </c>
      <c r="C289" s="5">
        <v>5.6000000059759865</v>
      </c>
      <c r="D289" s="9">
        <f t="shared" si="4"/>
        <v>541.69496859852484</v>
      </c>
    </row>
    <row r="290" spans="1:4" x14ac:dyDescent="0.25">
      <c r="A290">
        <v>7.7000000044393042</v>
      </c>
      <c r="B290">
        <v>535.2461287123424</v>
      </c>
      <c r="C290" s="5">
        <v>5.6499999967093268</v>
      </c>
      <c r="D290" s="9">
        <f t="shared" si="4"/>
        <v>549.97745071189252</v>
      </c>
    </row>
    <row r="291" spans="1:4" x14ac:dyDescent="0.25">
      <c r="A291">
        <v>7.7333333350873241</v>
      </c>
      <c r="B291">
        <v>537.2362325074198</v>
      </c>
      <c r="C291" s="5">
        <v>5.6833333378347257</v>
      </c>
      <c r="D291" s="9">
        <f t="shared" si="4"/>
        <v>553.81611234889237</v>
      </c>
    </row>
    <row r="292" spans="1:4" x14ac:dyDescent="0.25">
      <c r="A292">
        <v>7.766666665735344</v>
      </c>
      <c r="B292">
        <v>539.18250364314042</v>
      </c>
      <c r="C292" s="5">
        <v>5.7166666684827456</v>
      </c>
      <c r="D292" s="9">
        <f t="shared" si="4"/>
        <v>561.95952042929184</v>
      </c>
    </row>
    <row r="293" spans="1:4" x14ac:dyDescent="0.25">
      <c r="A293">
        <v>7.7833333362980435</v>
      </c>
      <c r="B293">
        <v>541.08531750854752</v>
      </c>
      <c r="C293" s="5">
        <v>5.7499999991307655</v>
      </c>
      <c r="D293" s="9">
        <f t="shared" si="4"/>
        <v>566.03592495663088</v>
      </c>
    </row>
    <row r="294" spans="1:4" x14ac:dyDescent="0.25">
      <c r="A294">
        <v>7.8166666669460634</v>
      </c>
      <c r="B294">
        <v>542.94509584499281</v>
      </c>
      <c r="C294" s="5">
        <v>5.7833333297787854</v>
      </c>
      <c r="D294" s="9">
        <f t="shared" si="4"/>
        <v>570.18803880826295</v>
      </c>
    </row>
    <row r="295" spans="1:4" x14ac:dyDescent="0.25">
      <c r="A295">
        <v>7.8333333375087628</v>
      </c>
      <c r="B295">
        <v>544.7623053227336</v>
      </c>
      <c r="C295" s="5">
        <v>5.8333333309895048</v>
      </c>
      <c r="D295" s="9">
        <f t="shared" si="4"/>
        <v>578.41777388159733</v>
      </c>
    </row>
    <row r="296" spans="1:4" x14ac:dyDescent="0.25">
      <c r="A296">
        <v>7.8666666681567827</v>
      </c>
      <c r="B296">
        <v>546.53745575353059</v>
      </c>
      <c r="C296" s="5">
        <v>5.8666666721149037</v>
      </c>
      <c r="D296" s="9">
        <f t="shared" si="4"/>
        <v>582.37645633788202</v>
      </c>
    </row>
    <row r="297" spans="1:4" x14ac:dyDescent="0.25">
      <c r="A297">
        <v>7.8999999988048026</v>
      </c>
      <c r="B297">
        <v>548.27109849744068</v>
      </c>
      <c r="C297" s="5">
        <v>5.9000000027629236</v>
      </c>
      <c r="D297" s="9">
        <f t="shared" si="4"/>
        <v>586.37001187156034</v>
      </c>
    </row>
    <row r="298" spans="1:4" x14ac:dyDescent="0.25">
      <c r="A298">
        <v>7.9166666693675021</v>
      </c>
      <c r="B298">
        <v>549.96382542684603</v>
      </c>
      <c r="C298" s="5">
        <v>5.9333333334109435</v>
      </c>
      <c r="D298" s="9">
        <f t="shared" si="4"/>
        <v>595.56908726916231</v>
      </c>
    </row>
    <row r="299" spans="1:4" x14ac:dyDescent="0.25">
      <c r="A299">
        <v>7.950000000015522</v>
      </c>
      <c r="B299">
        <v>551.61626784606256</v>
      </c>
      <c r="C299" s="5">
        <v>5.9666666640589634</v>
      </c>
      <c r="D299" s="9">
        <f t="shared" si="4"/>
        <v>599.52474458266079</v>
      </c>
    </row>
    <row r="300" spans="1:4" x14ac:dyDescent="0.25">
      <c r="A300">
        <v>7.9666666705782214</v>
      </c>
      <c r="B300">
        <v>553.22909515236154</v>
      </c>
      <c r="C300" s="5">
        <v>6.0166666652696827</v>
      </c>
      <c r="D300" s="9">
        <f t="shared" si="4"/>
        <v>607.50617764348272</v>
      </c>
    </row>
    <row r="301" spans="1:4" x14ac:dyDescent="0.25">
      <c r="A301">
        <v>8.0000000012262422</v>
      </c>
      <c r="B301">
        <v>554.80301337602418</v>
      </c>
      <c r="C301" s="5">
        <v>6.0500000063950816</v>
      </c>
      <c r="D301" s="9">
        <f t="shared" si="4"/>
        <v>611.37502372905396</v>
      </c>
    </row>
    <row r="302" spans="1:4" x14ac:dyDescent="0.25">
      <c r="A302">
        <v>8.0333333318742621</v>
      </c>
      <c r="B302">
        <v>556.33876400934173</v>
      </c>
      <c r="C302" s="5">
        <v>6.0833333370431015</v>
      </c>
      <c r="D302" s="9">
        <f t="shared" si="4"/>
        <v>615.26333186423813</v>
      </c>
    </row>
    <row r="303" spans="1:4" x14ac:dyDescent="0.25">
      <c r="A303">
        <v>8.0500000024369616</v>
      </c>
      <c r="B303">
        <v>557.83712311999591</v>
      </c>
      <c r="C303" s="5">
        <v>6.1166666676911214</v>
      </c>
      <c r="D303" s="9">
        <f t="shared" si="4"/>
        <v>622.87084770125057</v>
      </c>
    </row>
    <row r="304" spans="1:4" x14ac:dyDescent="0.25">
      <c r="A304">
        <v>8.0833333330849815</v>
      </c>
      <c r="B304">
        <v>559.29890042524994</v>
      </c>
      <c r="C304" s="5">
        <v>6.1499999983391413</v>
      </c>
      <c r="D304" s="9">
        <f t="shared" si="4"/>
        <v>626.64890813554121</v>
      </c>
    </row>
    <row r="305" spans="1:4" x14ac:dyDescent="0.25">
      <c r="A305">
        <v>8.1166666637330014</v>
      </c>
      <c r="B305">
        <v>560.72493750096203</v>
      </c>
      <c r="C305" s="5">
        <v>6.1999999995498607</v>
      </c>
      <c r="D305" s="9">
        <f t="shared" si="4"/>
        <v>634.36503099062725</v>
      </c>
    </row>
    <row r="306" spans="1:4" x14ac:dyDescent="0.25">
      <c r="A306">
        <v>8.1333333342957008</v>
      </c>
      <c r="B306">
        <v>562.11610540319123</v>
      </c>
      <c r="C306" s="5">
        <v>6.2333333301978806</v>
      </c>
      <c r="D306" s="9">
        <f t="shared" si="4"/>
        <v>638.22448577078057</v>
      </c>
    </row>
    <row r="307" spans="1:4" x14ac:dyDescent="0.25">
      <c r="A307">
        <v>8.1666666649437207</v>
      </c>
      <c r="B307">
        <v>563.47330214707506</v>
      </c>
      <c r="C307" s="5">
        <v>6.2666666713232795</v>
      </c>
      <c r="D307" s="9">
        <f t="shared" si="4"/>
        <v>642.09106247496345</v>
      </c>
    </row>
    <row r="308" spans="1:4" x14ac:dyDescent="0.25">
      <c r="A308">
        <v>8.1833333355064202</v>
      </c>
      <c r="B308">
        <v>564.79745030771005</v>
      </c>
      <c r="C308" s="5">
        <v>6.3000000019712994</v>
      </c>
      <c r="D308" s="9">
        <f t="shared" si="4"/>
        <v>645.94474729881017</v>
      </c>
    </row>
    <row r="309" spans="1:4" x14ac:dyDescent="0.25">
      <c r="A309">
        <v>8.2166666661544401</v>
      </c>
      <c r="B309">
        <v>566.08949498364393</v>
      </c>
      <c r="C309" s="5">
        <v>6.3333333326193193</v>
      </c>
      <c r="D309" s="9">
        <f t="shared" si="4"/>
        <v>653.59826677765295</v>
      </c>
    </row>
    <row r="310" spans="1:4" x14ac:dyDescent="0.25">
      <c r="A310">
        <v>8.24999999680246</v>
      </c>
      <c r="B310">
        <v>567.35040087770506</v>
      </c>
      <c r="C310" s="5">
        <v>6.3833333338300386</v>
      </c>
      <c r="D310" s="9">
        <f t="shared" si="4"/>
        <v>657.35780690854904</v>
      </c>
    </row>
    <row r="311" spans="1:4" x14ac:dyDescent="0.25">
      <c r="A311">
        <v>8.2666666673651594</v>
      </c>
      <c r="B311">
        <v>568.58114891627667</v>
      </c>
      <c r="C311" s="5">
        <v>6.4166666644780586</v>
      </c>
      <c r="D311" s="9">
        <f t="shared" si="4"/>
        <v>664.83638521508647</v>
      </c>
    </row>
    <row r="312" spans="1:4" x14ac:dyDescent="0.25">
      <c r="A312">
        <v>8.2999999980131793</v>
      </c>
      <c r="B312">
        <v>569.78273293980851</v>
      </c>
      <c r="C312" s="5">
        <v>6.4500000056034574</v>
      </c>
      <c r="D312" s="9">
        <f t="shared" si="4"/>
        <v>668.55318606670244</v>
      </c>
    </row>
    <row r="313" spans="1:4" x14ac:dyDescent="0.25">
      <c r="A313">
        <v>8.3166666685758788</v>
      </c>
      <c r="B313">
        <v>570.95615704570719</v>
      </c>
      <c r="C313" s="5">
        <v>6.4833333362514773</v>
      </c>
      <c r="D313" s="9">
        <f t="shared" si="4"/>
        <v>672.25350203612334</v>
      </c>
    </row>
    <row r="314" spans="1:4" x14ac:dyDescent="0.25">
      <c r="A314">
        <v>8.3499999992238987</v>
      </c>
      <c r="B314">
        <v>572.10243295376847</v>
      </c>
      <c r="C314" s="5">
        <v>6.5333333374621967</v>
      </c>
      <c r="D314" s="9">
        <f t="shared" si="4"/>
        <v>679.60020719721911</v>
      </c>
    </row>
    <row r="315" spans="1:4" x14ac:dyDescent="0.25">
      <c r="A315">
        <v>8.3833333298719186</v>
      </c>
      <c r="B315">
        <v>573.22257767274664</v>
      </c>
      <c r="C315" s="5">
        <v>6.5666666681102166</v>
      </c>
      <c r="D315" s="9">
        <f t="shared" si="4"/>
        <v>683.24436784417367</v>
      </c>
    </row>
    <row r="316" spans="1:4" x14ac:dyDescent="0.25">
      <c r="A316">
        <v>8.400000000434618</v>
      </c>
      <c r="B316">
        <v>574.3176113449822</v>
      </c>
      <c r="C316" s="5">
        <v>6.5999999987582365</v>
      </c>
      <c r="D316" s="9">
        <f t="shared" si="4"/>
        <v>690.46877642200775</v>
      </c>
    </row>
    <row r="317" spans="1:4" x14ac:dyDescent="0.25">
      <c r="A317">
        <v>8.4333333310826379</v>
      </c>
      <c r="B317">
        <v>575.38855486919806</v>
      </c>
      <c r="C317" s="5">
        <v>6.6333333398836354</v>
      </c>
      <c r="D317" s="9">
        <f t="shared" si="4"/>
        <v>694.04683733650654</v>
      </c>
    </row>
    <row r="318" spans="1:4" x14ac:dyDescent="0.25">
      <c r="A318">
        <v>8.4500000016453374</v>
      </c>
      <c r="B318">
        <v>576.43642785146574</v>
      </c>
      <c r="C318" s="5">
        <v>6.6666666705316553</v>
      </c>
      <c r="D318" s="9">
        <f t="shared" si="4"/>
        <v>697.60069550174126</v>
      </c>
    </row>
    <row r="319" spans="1:4" x14ac:dyDescent="0.25">
      <c r="A319">
        <v>8.4833333322933573</v>
      </c>
      <c r="B319">
        <v>577.46224672049163</v>
      </c>
      <c r="C319" s="5">
        <v>6.7166666717423746</v>
      </c>
      <c r="D319" s="9">
        <f t="shared" si="4"/>
        <v>704.63156041387106</v>
      </c>
    </row>
    <row r="320" spans="1:4" x14ac:dyDescent="0.25">
      <c r="A320">
        <v>8.5166666734187562</v>
      </c>
      <c r="B320">
        <v>578.46702280951445</v>
      </c>
      <c r="C320" s="5">
        <v>6.7500000023903945</v>
      </c>
      <c r="D320" s="9">
        <f t="shared" si="4"/>
        <v>708.10648417035145</v>
      </c>
    </row>
    <row r="321" spans="1:4" x14ac:dyDescent="0.25">
      <c r="A321">
        <v>8.5333333335040766</v>
      </c>
      <c r="B321">
        <v>579.45176018078212</v>
      </c>
      <c r="C321" s="5">
        <v>6.7833333330384145</v>
      </c>
      <c r="D321" s="9">
        <f t="shared" si="4"/>
        <v>711.55304193765164</v>
      </c>
    </row>
    <row r="322" spans="1:4" x14ac:dyDescent="0.25">
      <c r="A322">
        <v>8.5666666641520965</v>
      </c>
      <c r="B322">
        <v>580.41745408824067</v>
      </c>
      <c r="C322" s="5">
        <v>6.8166666636864344</v>
      </c>
      <c r="D322" s="9">
        <f t="shared" si="4"/>
        <v>718.35709078431182</v>
      </c>
    </row>
    <row r="323" spans="1:4" x14ac:dyDescent="0.25">
      <c r="A323">
        <v>8.583333334714796</v>
      </c>
      <c r="B323">
        <v>581.36508982081762</v>
      </c>
      <c r="C323" s="5">
        <v>6.8500000048118332</v>
      </c>
      <c r="D323" s="9">
        <f t="shared" ref="D323:D386" si="5">IF(C323&lt;0,$B$2,LOOKUP(C323,$A$2:$A$2911,$B$2:$B$2911))+273.15</f>
        <v>721.71264795815296</v>
      </c>
    </row>
    <row r="324" spans="1:4" x14ac:dyDescent="0.25">
      <c r="A324">
        <v>8.6166666653628159</v>
      </c>
      <c r="B324">
        <v>582.29564046090786</v>
      </c>
      <c r="C324" s="5">
        <v>6.9000000060225526</v>
      </c>
      <c r="D324" s="9">
        <f t="shared" si="5"/>
        <v>728.32615796272876</v>
      </c>
    </row>
    <row r="325" spans="1:4" x14ac:dyDescent="0.25">
      <c r="A325">
        <v>8.6500000064882148</v>
      </c>
      <c r="B325">
        <v>583.21006418201466</v>
      </c>
      <c r="C325" s="5">
        <v>6.9333333366705725</v>
      </c>
      <c r="D325" s="9">
        <f t="shared" si="5"/>
        <v>731.58231574812044</v>
      </c>
    </row>
    <row r="326" spans="1:4" x14ac:dyDescent="0.25">
      <c r="A326">
        <v>8.6666666665735352</v>
      </c>
      <c r="B326">
        <v>584.10930185212817</v>
      </c>
      <c r="C326" s="5">
        <v>6.9666666673185924</v>
      </c>
      <c r="D326" s="9">
        <f t="shared" si="5"/>
        <v>734.80359093848563</v>
      </c>
    </row>
    <row r="327" spans="1:4" x14ac:dyDescent="0.25">
      <c r="A327">
        <v>8.6999999972215551</v>
      </c>
      <c r="B327">
        <v>584.99427370431818</v>
      </c>
      <c r="C327" s="5">
        <v>6.9999999979666123</v>
      </c>
      <c r="D327" s="9">
        <f t="shared" si="5"/>
        <v>737.9891572114575</v>
      </c>
    </row>
    <row r="328" spans="1:4" x14ac:dyDescent="0.25">
      <c r="A328">
        <v>8.7166666677842546</v>
      </c>
      <c r="B328">
        <v>585.86587627272672</v>
      </c>
      <c r="C328" s="5">
        <v>7.0333333390920112</v>
      </c>
      <c r="D328" s="9">
        <f t="shared" si="5"/>
        <v>744.25001469589711</v>
      </c>
    </row>
    <row r="329" spans="1:4" x14ac:dyDescent="0.25">
      <c r="A329">
        <v>8.7499999984322745</v>
      </c>
      <c r="B329">
        <v>586.7249799861728</v>
      </c>
      <c r="C329" s="5">
        <v>7.0833333298253516</v>
      </c>
      <c r="D329" s="9">
        <f t="shared" si="5"/>
        <v>750.35891018767632</v>
      </c>
    </row>
    <row r="330" spans="1:4" x14ac:dyDescent="0.25">
      <c r="A330">
        <v>8.7833333395576734</v>
      </c>
      <c r="B330">
        <v>587.57242645384065</v>
      </c>
      <c r="C330" s="5">
        <v>7.1166666709507505</v>
      </c>
      <c r="D330" s="9">
        <f t="shared" si="5"/>
        <v>753.35464193145117</v>
      </c>
    </row>
    <row r="331" spans="1:4" x14ac:dyDescent="0.25">
      <c r="A331">
        <v>8.7999999996429938</v>
      </c>
      <c r="B331">
        <v>588.40902550359317</v>
      </c>
      <c r="C331" s="5">
        <v>7.1500000015987704</v>
      </c>
      <c r="D331" s="9">
        <f t="shared" si="5"/>
        <v>756.31036961361804</v>
      </c>
    </row>
    <row r="332" spans="1:4" x14ac:dyDescent="0.25">
      <c r="A332">
        <v>8.8333333302910138</v>
      </c>
      <c r="B332">
        <v>589.2355525036827</v>
      </c>
      <c r="C332" s="5">
        <v>7.1833333322467903</v>
      </c>
      <c r="D332" s="9">
        <f t="shared" si="5"/>
        <v>759.22548876253632</v>
      </c>
    </row>
    <row r="333" spans="1:4" x14ac:dyDescent="0.25">
      <c r="A333">
        <v>8.8666666714164126</v>
      </c>
      <c r="B333">
        <v>590.0527467574783</v>
      </c>
      <c r="C333" s="5">
        <v>7.2166666733721891</v>
      </c>
      <c r="D333" s="9">
        <f t="shared" si="5"/>
        <v>764.93165324654865</v>
      </c>
    </row>
    <row r="334" spans="1:4" x14ac:dyDescent="0.25">
      <c r="A334">
        <v>8.8833333315017331</v>
      </c>
      <c r="B334">
        <v>590.86131073874003</v>
      </c>
      <c r="C334" s="5">
        <v>7.2666666641055295</v>
      </c>
      <c r="D334" s="9">
        <f t="shared" si="5"/>
        <v>767.72166118753955</v>
      </c>
    </row>
    <row r="335" spans="1:4" x14ac:dyDescent="0.25">
      <c r="A335">
        <v>8.916666672627132</v>
      </c>
      <c r="B335">
        <v>591.66190980287763</v>
      </c>
      <c r="C335" s="5">
        <v>7.3000000052309284</v>
      </c>
      <c r="D335" s="9">
        <f t="shared" si="5"/>
        <v>773.17320274062001</v>
      </c>
    </row>
    <row r="336" spans="1:4" x14ac:dyDescent="0.25">
      <c r="A336">
        <v>8.9333333327124524</v>
      </c>
      <c r="B336">
        <v>592.45517205649537</v>
      </c>
      <c r="C336" s="5">
        <v>7.3333333358789483</v>
      </c>
      <c r="D336" s="9">
        <f t="shared" si="5"/>
        <v>775.83391666707644</v>
      </c>
    </row>
    <row r="337" spans="1:4" x14ac:dyDescent="0.25">
      <c r="A337">
        <v>8.9666666633604724</v>
      </c>
      <c r="B337">
        <v>593.24168752294304</v>
      </c>
      <c r="C337" s="5">
        <v>7.3666666665269682</v>
      </c>
      <c r="D337" s="9">
        <f t="shared" si="5"/>
        <v>778.45077677770701</v>
      </c>
    </row>
    <row r="338" spans="1:4" x14ac:dyDescent="0.25">
      <c r="A338">
        <v>9.0000000044858712</v>
      </c>
      <c r="B338">
        <v>594.02200769886701</v>
      </c>
      <c r="C338" s="5">
        <v>7.4166666677376876</v>
      </c>
      <c r="D338" s="9">
        <f t="shared" si="5"/>
        <v>783.55172686243964</v>
      </c>
    </row>
    <row r="339" spans="1:4" x14ac:dyDescent="0.25">
      <c r="A339">
        <v>9.0166666645711917</v>
      </c>
      <c r="B339">
        <v>594.79664517358663</v>
      </c>
      <c r="C339" s="5">
        <v>7.4499999983857075</v>
      </c>
      <c r="D339" s="9">
        <f t="shared" si="5"/>
        <v>786.03531466714958</v>
      </c>
    </row>
    <row r="340" spans="1:4" x14ac:dyDescent="0.25">
      <c r="A340">
        <v>9.0500000056965906</v>
      </c>
      <c r="B340">
        <v>595.56607360915825</v>
      </c>
      <c r="C340" s="5">
        <v>7.4833333395111064</v>
      </c>
      <c r="D340" s="9">
        <f t="shared" si="5"/>
        <v>790.86778038649129</v>
      </c>
    </row>
    <row r="341" spans="1:4" x14ac:dyDescent="0.25">
      <c r="A341">
        <v>9.066666665781911</v>
      </c>
      <c r="B341">
        <v>596.33072866917712</v>
      </c>
      <c r="C341" s="5">
        <v>7.5166666701591263</v>
      </c>
      <c r="D341" s="9">
        <f t="shared" si="5"/>
        <v>793.21641966539994</v>
      </c>
    </row>
    <row r="342" spans="1:4" x14ac:dyDescent="0.25">
      <c r="A342">
        <v>9.099999996429931</v>
      </c>
      <c r="B342">
        <v>597.09101034115452</v>
      </c>
      <c r="C342" s="5">
        <v>7.5500000008071462</v>
      </c>
      <c r="D342" s="9">
        <f t="shared" si="5"/>
        <v>795.51991591787089</v>
      </c>
    </row>
    <row r="343" spans="1:4" x14ac:dyDescent="0.25">
      <c r="A343">
        <v>9.1333333375553298</v>
      </c>
      <c r="B343">
        <v>597.84728631657322</v>
      </c>
      <c r="C343" s="5">
        <v>7.6000000020178655</v>
      </c>
      <c r="D343" s="9">
        <f t="shared" si="5"/>
        <v>799.99152193963914</v>
      </c>
    </row>
    <row r="344" spans="1:4" x14ac:dyDescent="0.25">
      <c r="A344">
        <v>9.1499999976406503</v>
      </c>
      <c r="B344">
        <v>598.59989645097085</v>
      </c>
      <c r="C344" s="5">
        <v>7.6333333326658854</v>
      </c>
      <c r="D344" s="9">
        <f t="shared" si="5"/>
        <v>802.15977122937409</v>
      </c>
    </row>
    <row r="345" spans="1:4" x14ac:dyDescent="0.25">
      <c r="A345">
        <v>9.1833333387660492</v>
      </c>
      <c r="B345">
        <v>599.34915753510109</v>
      </c>
      <c r="C345" s="5">
        <v>7.6666666633139053</v>
      </c>
      <c r="D345" s="9">
        <f t="shared" si="5"/>
        <v>804.28315604411137</v>
      </c>
    </row>
    <row r="346" spans="1:4" x14ac:dyDescent="0.25">
      <c r="A346">
        <v>9.1999999988513697</v>
      </c>
      <c r="B346">
        <v>600.09536775137622</v>
      </c>
      <c r="C346" s="5">
        <v>7.7000000044393042</v>
      </c>
      <c r="D346" s="9">
        <f t="shared" si="5"/>
        <v>808.39612871234237</v>
      </c>
    </row>
    <row r="347" spans="1:4" x14ac:dyDescent="0.25">
      <c r="A347">
        <v>9.2333333399767685</v>
      </c>
      <c r="B347">
        <v>600.8388110947659</v>
      </c>
      <c r="C347" s="5">
        <v>7.7333333350873241</v>
      </c>
      <c r="D347" s="9">
        <f t="shared" si="5"/>
        <v>810.38623250741978</v>
      </c>
    </row>
    <row r="348" spans="1:4" x14ac:dyDescent="0.25">
      <c r="A348">
        <v>9.2666666706247884</v>
      </c>
      <c r="B348">
        <v>601.57976177735179</v>
      </c>
      <c r="C348" s="5">
        <v>7.7833333362980435</v>
      </c>
      <c r="D348" s="9">
        <f t="shared" si="5"/>
        <v>814.2353175085475</v>
      </c>
    </row>
    <row r="349" spans="1:4" x14ac:dyDescent="0.25">
      <c r="A349">
        <v>9.2833333307101089</v>
      </c>
      <c r="B349">
        <v>602.31848715584943</v>
      </c>
      <c r="C349" s="5">
        <v>7.8166666669460634</v>
      </c>
      <c r="D349" s="9">
        <f t="shared" si="5"/>
        <v>816.09509584499278</v>
      </c>
    </row>
    <row r="350" spans="1:4" x14ac:dyDescent="0.25">
      <c r="A350">
        <v>9.3166666718355078</v>
      </c>
      <c r="B350">
        <v>603.05524936613267</v>
      </c>
      <c r="C350" s="5">
        <v>7.8499999975940833</v>
      </c>
      <c r="D350" s="9">
        <f t="shared" si="5"/>
        <v>817.91230532273357</v>
      </c>
    </row>
    <row r="351" spans="1:4" x14ac:dyDescent="0.25">
      <c r="A351">
        <v>9.3333333319208283</v>
      </c>
      <c r="B351">
        <v>603.79030509442396</v>
      </c>
      <c r="C351" s="5">
        <v>7.8833333387194822</v>
      </c>
      <c r="D351" s="9">
        <f t="shared" si="5"/>
        <v>819.68745575353057</v>
      </c>
    </row>
    <row r="352" spans="1:4" x14ac:dyDescent="0.25">
      <c r="A352">
        <v>9.3666666730462271</v>
      </c>
      <c r="B352">
        <v>604.5239038125876</v>
      </c>
      <c r="C352" s="5">
        <v>7.9166666693675021</v>
      </c>
      <c r="D352" s="9">
        <f t="shared" si="5"/>
        <v>823.11382542684601</v>
      </c>
    </row>
    <row r="353" spans="1:4" x14ac:dyDescent="0.25">
      <c r="A353">
        <v>9.400000003694247</v>
      </c>
      <c r="B353">
        <v>605.25628450842692</v>
      </c>
      <c r="C353" s="5">
        <v>7.9666666705782214</v>
      </c>
      <c r="D353" s="9">
        <f t="shared" si="5"/>
        <v>826.37909515236151</v>
      </c>
    </row>
    <row r="354" spans="1:4" x14ac:dyDescent="0.25">
      <c r="A354">
        <v>9.4166666637795675</v>
      </c>
      <c r="B354">
        <v>605.9876718261695</v>
      </c>
      <c r="C354" s="5">
        <v>8.0000000012262422</v>
      </c>
      <c r="D354" s="9">
        <f t="shared" si="5"/>
        <v>827.95301337602416</v>
      </c>
    </row>
    <row r="355" spans="1:4" x14ac:dyDescent="0.25">
      <c r="A355">
        <v>9.4500000049049664</v>
      </c>
      <c r="B355">
        <v>606.71827375164219</v>
      </c>
      <c r="C355" s="5">
        <v>8.0333333318742621</v>
      </c>
      <c r="D355" s="9">
        <f t="shared" si="5"/>
        <v>829.48876400934171</v>
      </c>
    </row>
    <row r="356" spans="1:4" x14ac:dyDescent="0.25">
      <c r="A356">
        <v>9.4666666649902869</v>
      </c>
      <c r="B356">
        <v>607.44828025326046</v>
      </c>
      <c r="C356" s="5">
        <v>8.066666672999661</v>
      </c>
      <c r="D356" s="9">
        <f t="shared" si="5"/>
        <v>830.98712311999589</v>
      </c>
    </row>
    <row r="357" spans="1:4" x14ac:dyDescent="0.25">
      <c r="A357">
        <v>9.5000000061156857</v>
      </c>
      <c r="B357">
        <v>608.17786369560383</v>
      </c>
      <c r="C357" s="5">
        <v>8.1000000036476809</v>
      </c>
      <c r="D357" s="9">
        <f t="shared" si="5"/>
        <v>832.44890042524992</v>
      </c>
    </row>
    <row r="358" spans="1:4" x14ac:dyDescent="0.25">
      <c r="A358">
        <v>9.5333333367637056</v>
      </c>
      <c r="B358">
        <v>608.90717937829982</v>
      </c>
      <c r="C358" s="5">
        <v>8.1500000048584003</v>
      </c>
      <c r="D358" s="9">
        <f t="shared" si="5"/>
        <v>835.2661054031912</v>
      </c>
    </row>
    <row r="359" spans="1:4" x14ac:dyDescent="0.25">
      <c r="A359">
        <v>9.5499999968490261</v>
      </c>
      <c r="B359">
        <v>609.63636629373934</v>
      </c>
      <c r="C359" s="5">
        <v>8.1833333355064202</v>
      </c>
      <c r="D359" s="9">
        <f t="shared" si="5"/>
        <v>837.94745030771003</v>
      </c>
    </row>
    <row r="360" spans="1:4" x14ac:dyDescent="0.25">
      <c r="A360">
        <v>9.583333337974425</v>
      </c>
      <c r="B360">
        <v>610.36554706447612</v>
      </c>
      <c r="C360" s="5">
        <v>8.2166666661544401</v>
      </c>
      <c r="D360" s="9">
        <f t="shared" si="5"/>
        <v>839.23949498364391</v>
      </c>
    </row>
    <row r="361" spans="1:4" x14ac:dyDescent="0.25">
      <c r="A361">
        <v>9.6166666686224449</v>
      </c>
      <c r="B361">
        <v>611.09482864744564</v>
      </c>
      <c r="C361" s="5">
        <v>8.24999999680246</v>
      </c>
      <c r="D361" s="9">
        <f t="shared" si="5"/>
        <v>840.50040087770503</v>
      </c>
    </row>
    <row r="362" spans="1:4" x14ac:dyDescent="0.25">
      <c r="A362">
        <v>9.6333333391851443</v>
      </c>
      <c r="B362">
        <v>611.82430243121075</v>
      </c>
      <c r="C362" s="5">
        <v>8.2833333379278589</v>
      </c>
      <c r="D362" s="9">
        <f t="shared" si="5"/>
        <v>841.73114891627665</v>
      </c>
    </row>
    <row r="363" spans="1:4" x14ac:dyDescent="0.25">
      <c r="A363">
        <v>9.6666666698331642</v>
      </c>
      <c r="B363">
        <v>612.55404391363913</v>
      </c>
      <c r="C363" s="5">
        <v>8.3333333391385782</v>
      </c>
      <c r="D363" s="9">
        <f t="shared" si="5"/>
        <v>844.10615704570716</v>
      </c>
    </row>
    <row r="364" spans="1:4" x14ac:dyDescent="0.25">
      <c r="A364">
        <v>9.6833333299184847</v>
      </c>
      <c r="B364">
        <v>613.28411266394392</v>
      </c>
      <c r="C364" s="5">
        <v>8.3666666697865981</v>
      </c>
      <c r="D364" s="9">
        <f t="shared" si="5"/>
        <v>845.25243295376845</v>
      </c>
    </row>
    <row r="365" spans="1:4" x14ac:dyDescent="0.25">
      <c r="A365">
        <v>9.7166666710438836</v>
      </c>
      <c r="B365">
        <v>614.01455353633355</v>
      </c>
      <c r="C365" s="5">
        <v>8.400000000434618</v>
      </c>
      <c r="D365" s="9">
        <f t="shared" si="5"/>
        <v>847.46761134498217</v>
      </c>
    </row>
    <row r="366" spans="1:4" x14ac:dyDescent="0.25">
      <c r="A366">
        <v>9.7500000016919035</v>
      </c>
      <c r="B366">
        <v>614.74539828202012</v>
      </c>
      <c r="C366" s="5">
        <v>8.4333333310826379</v>
      </c>
      <c r="D366" s="9">
        <f t="shared" si="5"/>
        <v>848.53855486919804</v>
      </c>
    </row>
    <row r="367" spans="1:4" x14ac:dyDescent="0.25">
      <c r="A367">
        <v>9.7666666722546029</v>
      </c>
      <c r="B367">
        <v>615.47666753943111</v>
      </c>
      <c r="C367" s="5">
        <v>8.4666666722080368</v>
      </c>
      <c r="D367" s="9">
        <f t="shared" si="5"/>
        <v>849.58642785146571</v>
      </c>
    </row>
    <row r="368" spans="1:4" x14ac:dyDescent="0.25">
      <c r="A368">
        <v>9.8000000029026229</v>
      </c>
      <c r="B368">
        <v>616.2083725570501</v>
      </c>
      <c r="C368" s="5">
        <v>8.5166666734187562</v>
      </c>
      <c r="D368" s="9">
        <f t="shared" si="5"/>
        <v>851.61702280951442</v>
      </c>
    </row>
    <row r="369" spans="1:4" x14ac:dyDescent="0.25">
      <c r="A369">
        <v>9.8166666629879433</v>
      </c>
      <c r="B369">
        <v>616.94051677498396</v>
      </c>
      <c r="C369" s="5">
        <v>8.5500000040667761</v>
      </c>
      <c r="D369" s="9">
        <f t="shared" si="5"/>
        <v>852.60176018078209</v>
      </c>
    </row>
    <row r="370" spans="1:4" x14ac:dyDescent="0.25">
      <c r="A370">
        <v>9.8500000041133422</v>
      </c>
      <c r="B370">
        <v>617.67309744060037</v>
      </c>
      <c r="C370" s="5">
        <v>8.583333334714796</v>
      </c>
      <c r="D370" s="9">
        <f t="shared" si="5"/>
        <v>854.51508982081759</v>
      </c>
    </row>
    <row r="371" spans="1:4" x14ac:dyDescent="0.25">
      <c r="A371">
        <v>9.8833333347613621</v>
      </c>
      <c r="B371">
        <v>618.40610609546172</v>
      </c>
      <c r="C371" s="5">
        <v>8.6166666653628159</v>
      </c>
      <c r="D371" s="9">
        <f t="shared" si="5"/>
        <v>855.44564046090784</v>
      </c>
    </row>
    <row r="372" spans="1:4" x14ac:dyDescent="0.25">
      <c r="A372">
        <v>9.9000000053240615</v>
      </c>
      <c r="B372">
        <v>619.13952870870821</v>
      </c>
      <c r="C372" s="5">
        <v>8.6666666665735352</v>
      </c>
      <c r="D372" s="9">
        <f t="shared" si="5"/>
        <v>857.25930185212815</v>
      </c>
    </row>
    <row r="373" spans="1:4" x14ac:dyDescent="0.25">
      <c r="A373">
        <v>9.9333333359720815</v>
      </c>
      <c r="B373">
        <v>619.87334662880335</v>
      </c>
      <c r="C373" s="5">
        <v>8.6999999972215551</v>
      </c>
      <c r="D373" s="9">
        <f t="shared" si="5"/>
        <v>858.14427370431815</v>
      </c>
    </row>
    <row r="374" spans="1:4" x14ac:dyDescent="0.25">
      <c r="A374">
        <v>9.9500000065347809</v>
      </c>
      <c r="B374">
        <v>620.60753735549622</v>
      </c>
      <c r="C374" s="5">
        <v>8.733333338346954</v>
      </c>
      <c r="D374" s="9">
        <f t="shared" si="5"/>
        <v>859.0158762727267</v>
      </c>
    </row>
    <row r="375" spans="1:4" x14ac:dyDescent="0.25">
      <c r="A375">
        <v>9.9833333371828008</v>
      </c>
      <c r="B375">
        <v>621.34207603273956</v>
      </c>
      <c r="C375" s="5">
        <v>8.7666666689949739</v>
      </c>
      <c r="D375" s="9">
        <f t="shared" si="5"/>
        <v>859.87497998617278</v>
      </c>
    </row>
    <row r="376" spans="1:4" x14ac:dyDescent="0.25">
      <c r="A376">
        <v>10.016666667830821</v>
      </c>
      <c r="B376">
        <v>622.07693664547173</v>
      </c>
      <c r="C376" s="5">
        <v>8.7999999996429938</v>
      </c>
      <c r="D376" s="9">
        <f t="shared" si="5"/>
        <v>861.55902550359315</v>
      </c>
    </row>
    <row r="377" spans="1:4" x14ac:dyDescent="0.25">
      <c r="A377">
        <v>10.03333333839352</v>
      </c>
      <c r="B377">
        <v>622.81209255656779</v>
      </c>
      <c r="C377" s="5">
        <v>8.8500000008537132</v>
      </c>
      <c r="D377" s="9">
        <f t="shared" si="5"/>
        <v>862.38555250368267</v>
      </c>
    </row>
    <row r="378" spans="1:4" x14ac:dyDescent="0.25">
      <c r="A378">
        <v>10.06666666904154</v>
      </c>
      <c r="B378">
        <v>623.54751646745353</v>
      </c>
      <c r="C378" s="5">
        <v>8.8833333315017331</v>
      </c>
      <c r="D378" s="9">
        <f t="shared" si="5"/>
        <v>864.01131073874001</v>
      </c>
    </row>
    <row r="379" spans="1:4" x14ac:dyDescent="0.25">
      <c r="A379">
        <v>10.09999999968956</v>
      </c>
      <c r="B379">
        <v>624.28318015294224</v>
      </c>
      <c r="C379" s="5">
        <v>8.916666672627132</v>
      </c>
      <c r="D379" s="9">
        <f t="shared" si="5"/>
        <v>864.81190980287761</v>
      </c>
    </row>
    <row r="380" spans="1:4" x14ac:dyDescent="0.25">
      <c r="A380">
        <v>10.116666670252259</v>
      </c>
      <c r="B380">
        <v>625.01905428934901</v>
      </c>
      <c r="C380" s="5">
        <v>8.9500000032751519</v>
      </c>
      <c r="D380" s="9">
        <f t="shared" si="5"/>
        <v>865.60517205649535</v>
      </c>
    </row>
    <row r="381" spans="1:4" x14ac:dyDescent="0.25">
      <c r="A381">
        <v>10.150000000900279</v>
      </c>
      <c r="B381">
        <v>625.75510800794825</v>
      </c>
      <c r="C381" s="5">
        <v>8.9833333339231718</v>
      </c>
      <c r="D381" s="9">
        <f t="shared" si="5"/>
        <v>866.39168752294302</v>
      </c>
    </row>
    <row r="382" spans="1:4" x14ac:dyDescent="0.25">
      <c r="A382">
        <v>10.166666671462979</v>
      </c>
      <c r="B382">
        <v>626.49130834157495</v>
      </c>
      <c r="C382" s="5">
        <v>9.0333333351338911</v>
      </c>
      <c r="D382" s="9">
        <f t="shared" si="5"/>
        <v>867.9466451735866</v>
      </c>
    </row>
    <row r="383" spans="1:4" x14ac:dyDescent="0.25">
      <c r="A383">
        <v>10.200000002110999</v>
      </c>
      <c r="B383">
        <v>627.22761976500897</v>
      </c>
      <c r="C383" s="5">
        <v>9.066666665781911</v>
      </c>
      <c r="D383" s="9">
        <f t="shared" si="5"/>
        <v>869.4807286691771</v>
      </c>
    </row>
    <row r="384" spans="1:4" x14ac:dyDescent="0.25">
      <c r="A384">
        <v>10.233333332759019</v>
      </c>
      <c r="B384">
        <v>627.96400344889412</v>
      </c>
      <c r="C384" s="5">
        <v>9.099999996429931</v>
      </c>
      <c r="D384" s="9">
        <f t="shared" si="5"/>
        <v>870.24101034115449</v>
      </c>
    </row>
    <row r="385" spans="1:4" x14ac:dyDescent="0.25">
      <c r="A385">
        <v>10.250000003321718</v>
      </c>
      <c r="B385">
        <v>628.70041628724289</v>
      </c>
      <c r="C385" s="5">
        <v>9.1333333375553298</v>
      </c>
      <c r="D385" s="9">
        <f t="shared" si="5"/>
        <v>870.9972863165732</v>
      </c>
    </row>
    <row r="386" spans="1:4" x14ac:dyDescent="0.25">
      <c r="A386">
        <v>10.283333333969738</v>
      </c>
      <c r="B386">
        <v>629.4368103268074</v>
      </c>
      <c r="C386" s="5">
        <v>9.1666666682033497</v>
      </c>
      <c r="D386" s="9">
        <f t="shared" si="5"/>
        <v>871.74989645097082</v>
      </c>
    </row>
    <row r="387" spans="1:4" x14ac:dyDescent="0.25">
      <c r="A387">
        <v>10.300000004532437</v>
      </c>
      <c r="B387">
        <v>630.1731324124728</v>
      </c>
      <c r="C387" s="5">
        <v>9.2166666694140691</v>
      </c>
      <c r="D387" s="9">
        <f t="shared" ref="D387:D450" si="6">IF(C387&lt;0,$B$2,LOOKUP(C387,$A$2:$A$2911,$B$2:$B$2911))+273.15</f>
        <v>873.24536775137619</v>
      </c>
    </row>
    <row r="388" spans="1:4" x14ac:dyDescent="0.25">
      <c r="A388">
        <v>10.333333335180457</v>
      </c>
      <c r="B388">
        <v>630.90932463991282</v>
      </c>
      <c r="C388" s="5">
        <v>9.250000000062089</v>
      </c>
      <c r="D388" s="9">
        <f t="shared" si="6"/>
        <v>873.98881109476588</v>
      </c>
    </row>
    <row r="389" spans="1:4" x14ac:dyDescent="0.25">
      <c r="A389">
        <v>10.366666665828477</v>
      </c>
      <c r="B389">
        <v>631.64532556643314</v>
      </c>
      <c r="C389" s="5">
        <v>9.2833333307101089</v>
      </c>
      <c r="D389" s="9">
        <f t="shared" si="6"/>
        <v>875.4684871558494</v>
      </c>
    </row>
    <row r="390" spans="1:4" x14ac:dyDescent="0.25">
      <c r="A390">
        <v>10.383333336391177</v>
      </c>
      <c r="B390">
        <v>632.38107131332038</v>
      </c>
      <c r="C390" s="5">
        <v>9.3166666718355078</v>
      </c>
      <c r="D390" s="9">
        <f t="shared" si="6"/>
        <v>876.20524936613265</v>
      </c>
    </row>
    <row r="391" spans="1:4" x14ac:dyDescent="0.25">
      <c r="A391">
        <v>10.416666667039197</v>
      </c>
      <c r="B391">
        <v>633.11649642395787</v>
      </c>
      <c r="C391" s="5">
        <v>9.3666666730462271</v>
      </c>
      <c r="D391" s="9">
        <f t="shared" si="6"/>
        <v>877.67390381258758</v>
      </c>
    </row>
    <row r="392" spans="1:4" x14ac:dyDescent="0.25">
      <c r="A392">
        <v>10.433333337601896</v>
      </c>
      <c r="B392">
        <v>633.85153426429736</v>
      </c>
      <c r="C392" s="5">
        <v>9.400000003694247</v>
      </c>
      <c r="D392" s="9">
        <f t="shared" si="6"/>
        <v>878.40628450842689</v>
      </c>
    </row>
    <row r="393" spans="1:4" x14ac:dyDescent="0.25">
      <c r="A393">
        <v>10.466666668249916</v>
      </c>
      <c r="B393">
        <v>634.58611812731954</v>
      </c>
      <c r="C393" s="5">
        <v>9.433333334342267</v>
      </c>
      <c r="D393" s="9">
        <f t="shared" si="6"/>
        <v>879.13767182616948</v>
      </c>
    </row>
    <row r="394" spans="1:4" x14ac:dyDescent="0.25">
      <c r="A394">
        <v>10.499999998897936</v>
      </c>
      <c r="B394">
        <v>635.32018272673542</v>
      </c>
      <c r="C394" s="5">
        <v>9.4666666649902869</v>
      </c>
      <c r="D394" s="9">
        <f t="shared" si="6"/>
        <v>880.59828025326044</v>
      </c>
    </row>
    <row r="395" spans="1:4" x14ac:dyDescent="0.25">
      <c r="A395">
        <v>10.516666669460635</v>
      </c>
      <c r="B395">
        <v>636.05366512073124</v>
      </c>
      <c r="C395" s="5">
        <v>9.5000000061156857</v>
      </c>
      <c r="D395" s="9">
        <f t="shared" si="6"/>
        <v>881.32786369560381</v>
      </c>
    </row>
    <row r="396" spans="1:4" x14ac:dyDescent="0.25">
      <c r="A396">
        <v>10.550000000108655</v>
      </c>
      <c r="B396">
        <v>636.78650557495973</v>
      </c>
      <c r="C396" s="5">
        <v>9.5499999968490261</v>
      </c>
      <c r="D396" s="9">
        <f t="shared" si="6"/>
        <v>882.78636629373932</v>
      </c>
    </row>
    <row r="397" spans="1:4" x14ac:dyDescent="0.25">
      <c r="A397">
        <v>10.566666670671355</v>
      </c>
      <c r="B397">
        <v>637.5186477042447</v>
      </c>
      <c r="C397" s="5">
        <v>9.583333337974425</v>
      </c>
      <c r="D397" s="9">
        <f t="shared" si="6"/>
        <v>883.5155470644761</v>
      </c>
    </row>
    <row r="398" spans="1:4" x14ac:dyDescent="0.25">
      <c r="A398">
        <v>10.600000001319374</v>
      </c>
      <c r="B398">
        <v>638.25003902763001</v>
      </c>
      <c r="C398" s="5">
        <v>9.6166666686224449</v>
      </c>
      <c r="D398" s="9">
        <f t="shared" si="6"/>
        <v>884.24482864744562</v>
      </c>
    </row>
    <row r="399" spans="1:4" x14ac:dyDescent="0.25">
      <c r="A399">
        <v>10.633333331967394</v>
      </c>
      <c r="B399">
        <v>638.98063168106887</v>
      </c>
      <c r="C399" s="5">
        <v>9.6499999992704648</v>
      </c>
      <c r="D399" s="9">
        <f t="shared" si="6"/>
        <v>884.97430243121073</v>
      </c>
    </row>
    <row r="400" spans="1:4" x14ac:dyDescent="0.25">
      <c r="A400">
        <v>10.650000002530094</v>
      </c>
      <c r="B400">
        <v>639.7103821059884</v>
      </c>
      <c r="C400" s="5">
        <v>9.6833333299184847</v>
      </c>
      <c r="D400" s="9">
        <f t="shared" si="6"/>
        <v>886.43411266394389</v>
      </c>
    </row>
    <row r="401" spans="1:4" x14ac:dyDescent="0.25">
      <c r="A401">
        <v>10.683333333178114</v>
      </c>
      <c r="B401">
        <v>640.43924953713565</v>
      </c>
      <c r="C401" s="5">
        <v>9.7333333311292041</v>
      </c>
      <c r="D401" s="9">
        <f t="shared" si="6"/>
        <v>887.16455353633353</v>
      </c>
    </row>
    <row r="402" spans="1:4" x14ac:dyDescent="0.25">
      <c r="A402">
        <v>10.700000003740813</v>
      </c>
      <c r="B402">
        <v>641.16719441049429</v>
      </c>
      <c r="C402" s="5">
        <v>9.7666666722546029</v>
      </c>
      <c r="D402" s="9">
        <f t="shared" si="6"/>
        <v>888.62666753943108</v>
      </c>
    </row>
    <row r="403" spans="1:4" x14ac:dyDescent="0.25">
      <c r="A403">
        <v>10.733333334388833</v>
      </c>
      <c r="B403">
        <v>641.89417688584467</v>
      </c>
      <c r="C403" s="5">
        <v>9.8000000029026229</v>
      </c>
      <c r="D403" s="9">
        <f t="shared" si="6"/>
        <v>889.35837255705007</v>
      </c>
    </row>
    <row r="404" spans="1:4" x14ac:dyDescent="0.25">
      <c r="A404">
        <v>10.766666665036853</v>
      </c>
      <c r="B404">
        <v>642.6201563107071</v>
      </c>
      <c r="C404" s="5">
        <v>9.8333333335506428</v>
      </c>
      <c r="D404" s="9">
        <f t="shared" si="6"/>
        <v>890.09051677498394</v>
      </c>
    </row>
    <row r="405" spans="1:4" x14ac:dyDescent="0.25">
      <c r="A405">
        <v>10.783333335599552</v>
      </c>
      <c r="B405">
        <v>643.34509136961822</v>
      </c>
      <c r="C405" s="5">
        <v>9.8666666641986627</v>
      </c>
      <c r="D405" s="9">
        <f t="shared" si="6"/>
        <v>890.82309744060035</v>
      </c>
    </row>
    <row r="406" spans="1:4" x14ac:dyDescent="0.25">
      <c r="A406">
        <v>10.816666666247572</v>
      </c>
      <c r="B406">
        <v>644.0689404685038</v>
      </c>
      <c r="C406" s="5">
        <v>9.916666665409382</v>
      </c>
      <c r="D406" s="9">
        <f t="shared" si="6"/>
        <v>892.28952870870819</v>
      </c>
    </row>
    <row r="407" spans="1:4" x14ac:dyDescent="0.25">
      <c r="A407">
        <v>10.849999996895592</v>
      </c>
      <c r="B407">
        <v>644.7916623590429</v>
      </c>
      <c r="C407" s="5">
        <v>9.9500000065347809</v>
      </c>
      <c r="D407" s="9">
        <f t="shared" si="6"/>
        <v>893.7575373554962</v>
      </c>
    </row>
    <row r="408" spans="1:4" x14ac:dyDescent="0.25">
      <c r="A408">
        <v>10.866666667458292</v>
      </c>
      <c r="B408">
        <v>645.51321713464858</v>
      </c>
      <c r="C408" s="5">
        <v>9.9833333371828008</v>
      </c>
      <c r="D408" s="9">
        <f t="shared" si="6"/>
        <v>894.49207603273953</v>
      </c>
    </row>
    <row r="409" spans="1:4" x14ac:dyDescent="0.25">
      <c r="A409">
        <v>10.899999998106312</v>
      </c>
      <c r="B409">
        <v>646.23356730149408</v>
      </c>
      <c r="C409" s="5">
        <v>10.016666667830821</v>
      </c>
      <c r="D409" s="9">
        <f t="shared" si="6"/>
        <v>895.22693664547171</v>
      </c>
    </row>
    <row r="410" spans="1:4" x14ac:dyDescent="0.25">
      <c r="A410">
        <v>10.916666668669011</v>
      </c>
      <c r="B410">
        <v>646.95267961843251</v>
      </c>
      <c r="C410" s="5">
        <v>10.049999998478841</v>
      </c>
      <c r="D410" s="9">
        <f t="shared" si="6"/>
        <v>895.96209255656777</v>
      </c>
    </row>
    <row r="411" spans="1:4" x14ac:dyDescent="0.25">
      <c r="A411">
        <v>10.949999999317031</v>
      </c>
      <c r="B411">
        <v>647.67052762012361</v>
      </c>
      <c r="C411" s="5">
        <v>10.09999999968956</v>
      </c>
      <c r="D411" s="9">
        <f t="shared" si="6"/>
        <v>897.43318015294221</v>
      </c>
    </row>
    <row r="412" spans="1:4" x14ac:dyDescent="0.25">
      <c r="A412">
        <v>10.983333329965051</v>
      </c>
      <c r="B412">
        <v>648.38709390404222</v>
      </c>
      <c r="C412" s="5">
        <v>10.13333333033758</v>
      </c>
      <c r="D412" s="9">
        <f t="shared" si="6"/>
        <v>898.16905428934899</v>
      </c>
    </row>
    <row r="413" spans="1:4" x14ac:dyDescent="0.25">
      <c r="A413">
        <v>11.00000000052775</v>
      </c>
      <c r="B413">
        <v>649.10237108157764</v>
      </c>
      <c r="C413" s="5">
        <v>10.166666671462979</v>
      </c>
      <c r="D413" s="9">
        <f t="shared" si="6"/>
        <v>899.64130834157493</v>
      </c>
    </row>
    <row r="414" spans="1:4" x14ac:dyDescent="0.25">
      <c r="A414">
        <v>11.03333333117577</v>
      </c>
      <c r="B414">
        <v>649.8163609136451</v>
      </c>
      <c r="C414" s="5">
        <v>10.200000002110999</v>
      </c>
      <c r="D414" s="9">
        <f t="shared" si="6"/>
        <v>900.37761976500894</v>
      </c>
    </row>
    <row r="415" spans="1:4" x14ac:dyDescent="0.25">
      <c r="A415">
        <v>11.05000000173847</v>
      </c>
      <c r="B415">
        <v>650.52907160492941</v>
      </c>
      <c r="C415" s="5">
        <v>10.233333332759019</v>
      </c>
      <c r="D415" s="9">
        <f t="shared" si="6"/>
        <v>901.1140034488941</v>
      </c>
    </row>
    <row r="416" spans="1:4" x14ac:dyDescent="0.25">
      <c r="A416">
        <v>11.08333333238649</v>
      </c>
      <c r="B416">
        <v>651.24051388825433</v>
      </c>
      <c r="C416" s="5">
        <v>10.283333333969738</v>
      </c>
      <c r="D416" s="9">
        <f t="shared" si="6"/>
        <v>902.58681032680738</v>
      </c>
    </row>
    <row r="417" spans="1:4" x14ac:dyDescent="0.25">
      <c r="A417">
        <v>11.116666663034509</v>
      </c>
      <c r="B417">
        <v>651.95069784482257</v>
      </c>
      <c r="C417" s="5">
        <v>10.316666664617758</v>
      </c>
      <c r="D417" s="9">
        <f t="shared" si="6"/>
        <v>903.32313241247277</v>
      </c>
    </row>
    <row r="418" spans="1:4" x14ac:dyDescent="0.25">
      <c r="A418">
        <v>11.133333333597209</v>
      </c>
      <c r="B418">
        <v>652.65963098343593</v>
      </c>
      <c r="C418" s="5">
        <v>10.350000005743157</v>
      </c>
      <c r="D418" s="9">
        <f t="shared" si="6"/>
        <v>904.0593246399128</v>
      </c>
    </row>
    <row r="419" spans="1:4" x14ac:dyDescent="0.25">
      <c r="A419">
        <v>11.166666664245229</v>
      </c>
      <c r="B419">
        <v>653.36731731826183</v>
      </c>
      <c r="C419" s="5">
        <v>10.383333336391177</v>
      </c>
      <c r="D419" s="9">
        <f t="shared" si="6"/>
        <v>905.53107131332035</v>
      </c>
    </row>
    <row r="420" spans="1:4" x14ac:dyDescent="0.25">
      <c r="A420">
        <v>11.183333334807928</v>
      </c>
      <c r="B420">
        <v>654.07375639185807</v>
      </c>
      <c r="C420" s="5">
        <v>10.416666667039197</v>
      </c>
      <c r="D420" s="9">
        <f t="shared" si="6"/>
        <v>906.26649642395785</v>
      </c>
    </row>
    <row r="421" spans="1:4" x14ac:dyDescent="0.25">
      <c r="A421">
        <v>11.216666665455948</v>
      </c>
      <c r="B421">
        <v>654.7789414758571</v>
      </c>
      <c r="C421" s="5">
        <v>10.466666668249916</v>
      </c>
      <c r="D421" s="9">
        <f t="shared" si="6"/>
        <v>907.73611812731951</v>
      </c>
    </row>
    <row r="422" spans="1:4" x14ac:dyDescent="0.25">
      <c r="A422">
        <v>11.250000006581347</v>
      </c>
      <c r="B422">
        <v>655.48285840400627</v>
      </c>
      <c r="C422" s="5">
        <v>10.499999998897936</v>
      </c>
      <c r="D422" s="9">
        <f t="shared" si="6"/>
        <v>908.4701827267354</v>
      </c>
    </row>
    <row r="423" spans="1:4" x14ac:dyDescent="0.25">
      <c r="A423">
        <v>11.266666666666667</v>
      </c>
      <c r="B423">
        <v>656.18548483109043</v>
      </c>
      <c r="C423" s="5">
        <v>10.533333340023335</v>
      </c>
      <c r="D423" s="9">
        <f t="shared" si="6"/>
        <v>909.20366512073122</v>
      </c>
    </row>
    <row r="424" spans="1:4" x14ac:dyDescent="0.25">
      <c r="A424">
        <v>11.299999997314687</v>
      </c>
      <c r="B424">
        <v>656.88678994285942</v>
      </c>
      <c r="C424" s="5">
        <v>10.566666670671355</v>
      </c>
      <c r="D424" s="9">
        <f t="shared" si="6"/>
        <v>910.66864770424468</v>
      </c>
    </row>
    <row r="425" spans="1:4" x14ac:dyDescent="0.25">
      <c r="A425">
        <v>11.316666667877387</v>
      </c>
      <c r="B425">
        <v>657.58673449762057</v>
      </c>
      <c r="C425" s="5">
        <v>10.616666671882074</v>
      </c>
      <c r="D425" s="9">
        <f t="shared" si="6"/>
        <v>911.40003902762999</v>
      </c>
    </row>
    <row r="426" spans="1:4" x14ac:dyDescent="0.25">
      <c r="A426">
        <v>11.349999998525407</v>
      </c>
      <c r="B426">
        <v>658.28527197201163</v>
      </c>
      <c r="C426" s="5">
        <v>10.650000002530094</v>
      </c>
      <c r="D426" s="9">
        <f t="shared" si="6"/>
        <v>912.86038210598838</v>
      </c>
    </row>
    <row r="427" spans="1:4" x14ac:dyDescent="0.25">
      <c r="A427">
        <v>11.383333339650806</v>
      </c>
      <c r="B427">
        <v>658.98235025202848</v>
      </c>
      <c r="C427" s="5">
        <v>10.683333333178114</v>
      </c>
      <c r="D427" s="9">
        <f t="shared" si="6"/>
        <v>913.58924953713563</v>
      </c>
    </row>
    <row r="428" spans="1:4" x14ac:dyDescent="0.25">
      <c r="A428">
        <v>11.399999999736126</v>
      </c>
      <c r="B428">
        <v>659.67791358670638</v>
      </c>
      <c r="C428" s="5">
        <v>10.716666663826134</v>
      </c>
      <c r="D428" s="9">
        <f t="shared" si="6"/>
        <v>914.31719441049427</v>
      </c>
    </row>
    <row r="429" spans="1:4" x14ac:dyDescent="0.25">
      <c r="A429">
        <v>11.433333330384146</v>
      </c>
      <c r="B429">
        <v>660.3719047560154</v>
      </c>
      <c r="C429" s="5">
        <v>10.750000004951533</v>
      </c>
      <c r="D429" s="9">
        <f t="shared" si="6"/>
        <v>915.04417688584465</v>
      </c>
    </row>
    <row r="430" spans="1:4" x14ac:dyDescent="0.25">
      <c r="A430">
        <v>11.466666671509545</v>
      </c>
      <c r="B430">
        <v>661.06426786547593</v>
      </c>
      <c r="C430" s="5">
        <v>10.800000006162252</v>
      </c>
      <c r="D430" s="9">
        <f t="shared" si="6"/>
        <v>916.49509136961819</v>
      </c>
    </row>
    <row r="431" spans="1:4" x14ac:dyDescent="0.25">
      <c r="A431">
        <v>11.483333331594865</v>
      </c>
      <c r="B431">
        <v>661.75495219122604</v>
      </c>
      <c r="C431" s="5">
        <v>10.833333336810272</v>
      </c>
      <c r="D431" s="9">
        <f t="shared" si="6"/>
        <v>917.21894046850377</v>
      </c>
    </row>
    <row r="432" spans="1:4" x14ac:dyDescent="0.25">
      <c r="A432">
        <v>11.516666672720264</v>
      </c>
      <c r="B432">
        <v>662.44391347559326</v>
      </c>
      <c r="C432" s="5">
        <v>10.866666667458292</v>
      </c>
      <c r="D432" s="9">
        <f t="shared" si="6"/>
        <v>918.66321713464856</v>
      </c>
    </row>
    <row r="433" spans="1:4" x14ac:dyDescent="0.25">
      <c r="A433">
        <v>11.533333332805585</v>
      </c>
      <c r="B433">
        <v>663.13111346736719</v>
      </c>
      <c r="C433" s="5">
        <v>10.899999998106312</v>
      </c>
      <c r="D433" s="9">
        <f t="shared" si="6"/>
        <v>919.38356730149405</v>
      </c>
    </row>
    <row r="434" spans="1:4" x14ac:dyDescent="0.25">
      <c r="A434">
        <v>11.566666663453605</v>
      </c>
      <c r="B434">
        <v>663.81651850584115</v>
      </c>
      <c r="C434" s="5">
        <v>10.93333333923171</v>
      </c>
      <c r="D434" s="9">
        <f t="shared" si="6"/>
        <v>920.10267961843249</v>
      </c>
    </row>
    <row r="435" spans="1:4" x14ac:dyDescent="0.25">
      <c r="A435">
        <v>11.600000004579003</v>
      </c>
      <c r="B435">
        <v>664.50009745826185</v>
      </c>
      <c r="C435" s="5">
        <v>10.983333329965051</v>
      </c>
      <c r="D435" s="9">
        <f t="shared" si="6"/>
        <v>921.53709390404219</v>
      </c>
    </row>
    <row r="436" spans="1:4" x14ac:dyDescent="0.25">
      <c r="A436">
        <v>11.616666664664324</v>
      </c>
      <c r="B436">
        <v>665.18182019981032</v>
      </c>
      <c r="C436" s="5">
        <v>11.01666667109045</v>
      </c>
      <c r="D436" s="9">
        <f t="shared" si="6"/>
        <v>922.25237108157762</v>
      </c>
    </row>
    <row r="437" spans="1:4" x14ac:dyDescent="0.25">
      <c r="A437">
        <v>11.650000005789723</v>
      </c>
      <c r="B437">
        <v>665.8616566087079</v>
      </c>
      <c r="C437" s="5">
        <v>11.05000000173847</v>
      </c>
      <c r="D437" s="9">
        <f t="shared" si="6"/>
        <v>923.67907160492939</v>
      </c>
    </row>
    <row r="438" spans="1:4" x14ac:dyDescent="0.25">
      <c r="A438">
        <v>11.666666665875043</v>
      </c>
      <c r="B438">
        <v>666.53957547748303</v>
      </c>
      <c r="C438" s="5">
        <v>11.08333333238649</v>
      </c>
      <c r="D438" s="9">
        <f t="shared" si="6"/>
        <v>924.3905138882543</v>
      </c>
    </row>
    <row r="439" spans="1:4" x14ac:dyDescent="0.25">
      <c r="A439">
        <v>11.699999996523063</v>
      </c>
      <c r="B439">
        <v>667.21554376302345</v>
      </c>
      <c r="C439" s="5">
        <v>11.116666663034509</v>
      </c>
      <c r="D439" s="9">
        <f t="shared" si="6"/>
        <v>925.10069784482255</v>
      </c>
    </row>
    <row r="440" spans="1:4" x14ac:dyDescent="0.25">
      <c r="A440">
        <v>11.733333337648462</v>
      </c>
      <c r="B440">
        <v>667.88952486660946</v>
      </c>
      <c r="C440" s="5">
        <v>11.166666664245229</v>
      </c>
      <c r="D440" s="9">
        <f t="shared" si="6"/>
        <v>926.5173173182618</v>
      </c>
    </row>
    <row r="441" spans="1:4" x14ac:dyDescent="0.25">
      <c r="A441">
        <v>11.749999997733783</v>
      </c>
      <c r="B441">
        <v>668.56147666765958</v>
      </c>
      <c r="C441" s="5">
        <v>11.200000005370628</v>
      </c>
      <c r="D441" s="9">
        <f t="shared" si="6"/>
        <v>927.22375639185805</v>
      </c>
    </row>
    <row r="442" spans="1:4" x14ac:dyDescent="0.25">
      <c r="A442">
        <v>11.783333338859181</v>
      </c>
      <c r="B442">
        <v>669.23135038269436</v>
      </c>
      <c r="C442" s="5">
        <v>11.233333336018648</v>
      </c>
      <c r="D442" s="9">
        <f t="shared" si="6"/>
        <v>927.92894147585707</v>
      </c>
    </row>
    <row r="443" spans="1:4" x14ac:dyDescent="0.25">
      <c r="A443">
        <v>11.799999998944502</v>
      </c>
      <c r="B443">
        <v>669.89909053387885</v>
      </c>
      <c r="C443" s="5">
        <v>11.266666666666667</v>
      </c>
      <c r="D443" s="9">
        <f t="shared" si="6"/>
        <v>929.33548483109041</v>
      </c>
    </row>
    <row r="444" spans="1:4" x14ac:dyDescent="0.25">
      <c r="A444">
        <v>11.833333340069901</v>
      </c>
      <c r="B444">
        <v>670.56463600005759</v>
      </c>
      <c r="C444" s="5">
        <v>11.299999997314687</v>
      </c>
      <c r="D444" s="9">
        <f t="shared" si="6"/>
        <v>930.0367899428594</v>
      </c>
    </row>
    <row r="445" spans="1:4" x14ac:dyDescent="0.25">
      <c r="A445">
        <v>11.866666670717921</v>
      </c>
      <c r="B445">
        <v>671.22792062348083</v>
      </c>
      <c r="C445" s="5">
        <v>11.349999998525407</v>
      </c>
      <c r="D445" s="9">
        <f t="shared" si="6"/>
        <v>931.43527197201161</v>
      </c>
    </row>
    <row r="446" spans="1:4" x14ac:dyDescent="0.25">
      <c r="A446">
        <v>11.883333330803241</v>
      </c>
      <c r="B446">
        <v>671.88887340174279</v>
      </c>
      <c r="C446" s="5">
        <v>11.383333339650806</v>
      </c>
      <c r="D446" s="9">
        <f t="shared" si="6"/>
        <v>932.13235025202846</v>
      </c>
    </row>
    <row r="447" spans="1:4" x14ac:dyDescent="0.25">
      <c r="A447">
        <v>11.91666667192864</v>
      </c>
      <c r="B447">
        <v>672.54741882006635</v>
      </c>
      <c r="C447" s="5">
        <v>11.416666670298826</v>
      </c>
      <c r="D447" s="9">
        <f t="shared" si="6"/>
        <v>932.82791358670636</v>
      </c>
    </row>
    <row r="448" spans="1:4" x14ac:dyDescent="0.25">
      <c r="A448">
        <v>11.933333332013961</v>
      </c>
      <c r="B448">
        <v>673.20347701988283</v>
      </c>
      <c r="C448" s="5">
        <v>11.450000000946845</v>
      </c>
      <c r="D448" s="9">
        <f t="shared" si="6"/>
        <v>933.52190475601537</v>
      </c>
    </row>
    <row r="449" spans="1:4" x14ac:dyDescent="0.25">
      <c r="A449">
        <v>11.966666673139359</v>
      </c>
      <c r="B449">
        <v>673.85696388154611</v>
      </c>
      <c r="C449" s="5">
        <v>11.500000002157565</v>
      </c>
      <c r="D449" s="9">
        <f t="shared" si="6"/>
        <v>934.90495219122602</v>
      </c>
    </row>
    <row r="450" spans="1:4" x14ac:dyDescent="0.25">
      <c r="A450">
        <v>12.000000003787379</v>
      </c>
      <c r="B450">
        <v>674.50779124897292</v>
      </c>
      <c r="C450" s="5">
        <v>11.533333332805585</v>
      </c>
      <c r="D450" s="9">
        <f t="shared" si="6"/>
        <v>936.28111346736716</v>
      </c>
    </row>
    <row r="451" spans="1:4" x14ac:dyDescent="0.25">
      <c r="A451">
        <v>12.0166666638727</v>
      </c>
      <c r="B451">
        <v>675.15586762020132</v>
      </c>
      <c r="C451" s="5">
        <v>11.566666663453605</v>
      </c>
      <c r="D451" s="9">
        <f t="shared" ref="D451:D514" si="7">IF(C451&lt;0,$B$2,LOOKUP(C451,$A$2:$A$2911,$B$2:$B$2911))+273.15</f>
        <v>936.96651850584112</v>
      </c>
    </row>
    <row r="452" spans="1:4" x14ac:dyDescent="0.25">
      <c r="A452">
        <v>12.050000004998099</v>
      </c>
      <c r="B452">
        <v>675.80110064938367</v>
      </c>
      <c r="C452" s="5">
        <v>11.600000004579003</v>
      </c>
      <c r="D452" s="9">
        <f t="shared" si="7"/>
        <v>937.65009745826183</v>
      </c>
    </row>
    <row r="453" spans="1:4" x14ac:dyDescent="0.25">
      <c r="A453">
        <v>12.083333335646119</v>
      </c>
      <c r="B453">
        <v>676.44339935146638</v>
      </c>
      <c r="C453" s="5">
        <v>11.633333335227023</v>
      </c>
      <c r="D453" s="9">
        <f t="shared" si="7"/>
        <v>938.33182019981029</v>
      </c>
    </row>
    <row r="454" spans="1:4" x14ac:dyDescent="0.25">
      <c r="A454">
        <v>12.100000006208818</v>
      </c>
      <c r="B454">
        <v>677.08267547636819</v>
      </c>
      <c r="C454" s="5">
        <v>11.683333336437743</v>
      </c>
      <c r="D454" s="9">
        <f t="shared" si="7"/>
        <v>939.689575477483</v>
      </c>
    </row>
    <row r="455" spans="1:4" x14ac:dyDescent="0.25">
      <c r="A455">
        <v>12.133333336856838</v>
      </c>
      <c r="B455">
        <v>677.71884443433646</v>
      </c>
      <c r="C455" s="5">
        <v>11.716666667085763</v>
      </c>
      <c r="D455" s="9">
        <f t="shared" si="7"/>
        <v>940.36554376302342</v>
      </c>
    </row>
    <row r="456" spans="1:4" x14ac:dyDescent="0.25">
      <c r="A456">
        <v>12.149999996942158</v>
      </c>
      <c r="B456">
        <v>678.35182613348786</v>
      </c>
      <c r="C456" s="5">
        <v>11.749999997733783</v>
      </c>
      <c r="D456" s="9">
        <f t="shared" si="7"/>
        <v>941.71147666765955</v>
      </c>
    </row>
    <row r="457" spans="1:4" x14ac:dyDescent="0.25">
      <c r="A457">
        <v>12.183333338067557</v>
      </c>
      <c r="B457">
        <v>678.98154589401656</v>
      </c>
      <c r="C457" s="5">
        <v>11.783333338859181</v>
      </c>
      <c r="D457" s="9">
        <f t="shared" si="7"/>
        <v>942.38135038269434</v>
      </c>
    </row>
    <row r="458" spans="1:4" x14ac:dyDescent="0.25">
      <c r="A458">
        <v>12.216666668715577</v>
      </c>
      <c r="B458">
        <v>679.60793469467342</v>
      </c>
      <c r="C458" s="5">
        <v>11.816666669507201</v>
      </c>
      <c r="D458" s="9">
        <f t="shared" si="7"/>
        <v>943.04909053387883</v>
      </c>
    </row>
    <row r="459" spans="1:4" x14ac:dyDescent="0.25">
      <c r="A459">
        <v>12.233333339278277</v>
      </c>
      <c r="B459">
        <v>680.23092865447882</v>
      </c>
      <c r="C459" s="5">
        <v>11.866666670717921</v>
      </c>
      <c r="D459" s="9">
        <f t="shared" si="7"/>
        <v>944.3779206234808</v>
      </c>
    </row>
    <row r="460" spans="1:4" x14ac:dyDescent="0.25">
      <c r="A460">
        <v>12.266666669926297</v>
      </c>
      <c r="B460">
        <v>680.85046809339815</v>
      </c>
      <c r="C460" s="5">
        <v>11.900000001365941</v>
      </c>
      <c r="D460" s="9">
        <f t="shared" si="7"/>
        <v>945.03887340174276</v>
      </c>
    </row>
    <row r="461" spans="1:4" x14ac:dyDescent="0.25">
      <c r="A461">
        <v>12.283333330011617</v>
      </c>
      <c r="B461">
        <v>681.46649720282517</v>
      </c>
      <c r="C461" s="5">
        <v>11.933333332013961</v>
      </c>
      <c r="D461" s="9">
        <f t="shared" si="7"/>
        <v>946.3534770198828</v>
      </c>
    </row>
    <row r="462" spans="1:4" x14ac:dyDescent="0.25">
      <c r="A462">
        <v>12.316666671137016</v>
      </c>
      <c r="B462">
        <v>682.07896431133281</v>
      </c>
      <c r="C462" s="5">
        <v>11.966666673139359</v>
      </c>
      <c r="D462" s="9">
        <f t="shared" si="7"/>
        <v>947.00696388154608</v>
      </c>
    </row>
    <row r="463" spans="1:4" x14ac:dyDescent="0.25">
      <c r="A463">
        <v>12.350000001785036</v>
      </c>
      <c r="B463">
        <v>682.68782239816699</v>
      </c>
      <c r="C463" s="5">
        <v>12.000000003787379</v>
      </c>
      <c r="D463" s="9">
        <f t="shared" si="7"/>
        <v>947.6577912489729</v>
      </c>
    </row>
    <row r="464" spans="1:4" x14ac:dyDescent="0.25">
      <c r="A464">
        <v>12.366666672347735</v>
      </c>
      <c r="B464">
        <v>683.29302949793146</v>
      </c>
      <c r="C464" s="5">
        <v>12.050000004998099</v>
      </c>
      <c r="D464" s="9">
        <f t="shared" si="7"/>
        <v>948.95110064938365</v>
      </c>
    </row>
    <row r="465" spans="1:4" x14ac:dyDescent="0.25">
      <c r="A465">
        <v>12.400000002995755</v>
      </c>
      <c r="B465">
        <v>683.8945489669876</v>
      </c>
      <c r="C465" s="5">
        <v>12.083333335646119</v>
      </c>
      <c r="D465" s="9">
        <f t="shared" si="7"/>
        <v>949.59339935146636</v>
      </c>
    </row>
    <row r="466" spans="1:4" x14ac:dyDescent="0.25">
      <c r="A466">
        <v>12.416666663081076</v>
      </c>
      <c r="B466">
        <v>684.49234968766427</v>
      </c>
      <c r="C466" s="5">
        <v>12.116666666294138</v>
      </c>
      <c r="D466" s="9">
        <f t="shared" si="7"/>
        <v>950.23267547636817</v>
      </c>
    </row>
    <row r="467" spans="1:4" x14ac:dyDescent="0.25">
      <c r="A467">
        <v>12.450000004206474</v>
      </c>
      <c r="B467">
        <v>685.08640613847422</v>
      </c>
      <c r="C467" s="5">
        <v>12.149999996942158</v>
      </c>
      <c r="D467" s="9">
        <f t="shared" si="7"/>
        <v>951.50182613348784</v>
      </c>
    </row>
    <row r="468" spans="1:4" x14ac:dyDescent="0.25">
      <c r="A468">
        <v>12.483333334854494</v>
      </c>
      <c r="B468">
        <v>685.67669846776857</v>
      </c>
      <c r="C468" s="5">
        <v>12.183333338067557</v>
      </c>
      <c r="D468" s="9">
        <f t="shared" si="7"/>
        <v>952.13154589401654</v>
      </c>
    </row>
    <row r="469" spans="1:4" x14ac:dyDescent="0.25">
      <c r="A469">
        <v>12.500000005417194</v>
      </c>
      <c r="B469">
        <v>686.26321257530981</v>
      </c>
      <c r="C469" s="5">
        <v>12.233333339278277</v>
      </c>
      <c r="D469" s="9">
        <f t="shared" si="7"/>
        <v>953.38092865447879</v>
      </c>
    </row>
    <row r="470" spans="1:4" x14ac:dyDescent="0.25">
      <c r="A470">
        <v>12.533333336065214</v>
      </c>
      <c r="B470">
        <v>686.84593991328177</v>
      </c>
      <c r="C470" s="5">
        <v>12.266666669926297</v>
      </c>
      <c r="D470" s="9">
        <f t="shared" si="7"/>
        <v>954.00046809339813</v>
      </c>
    </row>
    <row r="471" spans="1:4" x14ac:dyDescent="0.25">
      <c r="A471">
        <v>12.550000006627913</v>
      </c>
      <c r="B471">
        <v>687.42487750423368</v>
      </c>
      <c r="C471" s="5">
        <v>12.300000000574316</v>
      </c>
      <c r="D471" s="9">
        <f t="shared" si="7"/>
        <v>954.61649720282514</v>
      </c>
    </row>
    <row r="472" spans="1:4" x14ac:dyDescent="0.25">
      <c r="A472">
        <v>12.583333337275933</v>
      </c>
      <c r="B472">
        <v>688.00002845967367</v>
      </c>
      <c r="C472" s="5">
        <v>12.333333331222336</v>
      </c>
      <c r="D472" s="9">
        <f t="shared" si="7"/>
        <v>955.22896431133279</v>
      </c>
    </row>
    <row r="473" spans="1:4" x14ac:dyDescent="0.25">
      <c r="A473">
        <v>12.616666667923953</v>
      </c>
      <c r="B473">
        <v>688.57140272458594</v>
      </c>
      <c r="C473" s="5">
        <v>12.366666672347735</v>
      </c>
      <c r="D473" s="9">
        <f t="shared" si="7"/>
        <v>956.44302949793143</v>
      </c>
    </row>
    <row r="474" spans="1:4" x14ac:dyDescent="0.25">
      <c r="A474">
        <v>12.633333338486652</v>
      </c>
      <c r="B474">
        <v>689.13901762628871</v>
      </c>
      <c r="C474" s="5">
        <v>12.416666663081076</v>
      </c>
      <c r="D474" s="9">
        <f t="shared" si="7"/>
        <v>957.64234968766425</v>
      </c>
    </row>
    <row r="475" spans="1:4" x14ac:dyDescent="0.25">
      <c r="A475">
        <v>12.666666669134672</v>
      </c>
      <c r="B475">
        <v>689.70289835719825</v>
      </c>
      <c r="C475" s="5">
        <v>12.450000004206474</v>
      </c>
      <c r="D475" s="9">
        <f t="shared" si="7"/>
        <v>958.23640613847419</v>
      </c>
    </row>
    <row r="476" spans="1:4" x14ac:dyDescent="0.25">
      <c r="A476">
        <v>12.699999999782692</v>
      </c>
      <c r="B476">
        <v>690.263078260317</v>
      </c>
      <c r="C476" s="5">
        <v>12.483333334854494</v>
      </c>
      <c r="D476" s="9">
        <f t="shared" si="7"/>
        <v>958.82669846776855</v>
      </c>
    </row>
    <row r="477" spans="1:4" x14ac:dyDescent="0.25">
      <c r="A477">
        <v>12.716666670345392</v>
      </c>
      <c r="B477">
        <v>690.81959854110016</v>
      </c>
      <c r="C477" s="5">
        <v>12.516666665502514</v>
      </c>
      <c r="D477" s="9">
        <f t="shared" si="7"/>
        <v>959.41321257530979</v>
      </c>
    </row>
    <row r="478" spans="1:4" x14ac:dyDescent="0.25">
      <c r="A478">
        <v>12.750000000993412</v>
      </c>
      <c r="B478">
        <v>691.37250880018939</v>
      </c>
      <c r="C478" s="5">
        <v>12.550000006627913</v>
      </c>
      <c r="D478" s="9">
        <f t="shared" si="7"/>
        <v>960.57487750423365</v>
      </c>
    </row>
    <row r="479" spans="1:4" x14ac:dyDescent="0.25">
      <c r="A479">
        <v>12.766666671556111</v>
      </c>
      <c r="B479">
        <v>691.92186802403216</v>
      </c>
      <c r="C479" s="5">
        <v>12.599999997361254</v>
      </c>
      <c r="D479" s="9">
        <f t="shared" si="7"/>
        <v>961.15002845967365</v>
      </c>
    </row>
    <row r="480" spans="1:4" x14ac:dyDescent="0.25">
      <c r="A480">
        <v>12.800000002204131</v>
      </c>
      <c r="B480">
        <v>692.46774615143454</v>
      </c>
      <c r="C480" s="5">
        <v>12.633333338486652</v>
      </c>
      <c r="D480" s="9">
        <f t="shared" si="7"/>
        <v>962.28901762628868</v>
      </c>
    </row>
    <row r="481" spans="1:4" x14ac:dyDescent="0.25">
      <c r="A481">
        <v>12.833333332852151</v>
      </c>
      <c r="B481">
        <v>693.01022560138392</v>
      </c>
      <c r="C481" s="5">
        <v>12.666666669134672</v>
      </c>
      <c r="D481" s="9">
        <f t="shared" si="7"/>
        <v>962.85289835719823</v>
      </c>
    </row>
    <row r="482" spans="1:4" x14ac:dyDescent="0.25">
      <c r="A482">
        <v>12.85000000341485</v>
      </c>
      <c r="B482">
        <v>693.54940232154729</v>
      </c>
      <c r="C482" s="5">
        <v>12.699999999782692</v>
      </c>
      <c r="D482" s="9">
        <f t="shared" si="7"/>
        <v>963.41307826031698</v>
      </c>
    </row>
    <row r="483" spans="1:4" x14ac:dyDescent="0.25">
      <c r="A483">
        <v>12.88333333406287</v>
      </c>
      <c r="B483">
        <v>694.08538535348248</v>
      </c>
      <c r="C483" s="5">
        <v>12.750000000993412</v>
      </c>
      <c r="D483" s="9">
        <f t="shared" si="7"/>
        <v>964.52250880018937</v>
      </c>
    </row>
    <row r="484" spans="1:4" x14ac:dyDescent="0.25">
      <c r="A484">
        <v>12.90000000462557</v>
      </c>
      <c r="B484">
        <v>694.61829492457014</v>
      </c>
      <c r="C484" s="5">
        <v>12.783333331641431</v>
      </c>
      <c r="D484" s="9">
        <f t="shared" si="7"/>
        <v>965.07186802403214</v>
      </c>
    </row>
    <row r="485" spans="1:4" x14ac:dyDescent="0.25">
      <c r="A485">
        <v>12.93333333527359</v>
      </c>
      <c r="B485">
        <v>695.14826006619114</v>
      </c>
      <c r="C485" s="5">
        <v>12.81666667276683</v>
      </c>
      <c r="D485" s="9">
        <f t="shared" si="7"/>
        <v>965.61774615143452</v>
      </c>
    </row>
    <row r="486" spans="1:4" x14ac:dyDescent="0.25">
      <c r="A486">
        <v>12.966666665921609</v>
      </c>
      <c r="B486">
        <v>695.67541677233987</v>
      </c>
      <c r="C486" s="5">
        <v>12.85000000341485</v>
      </c>
      <c r="D486" s="9">
        <f t="shared" si="7"/>
        <v>966.69940232154727</v>
      </c>
    </row>
    <row r="487" spans="1:4" x14ac:dyDescent="0.25">
      <c r="A487">
        <v>12.983333336484309</v>
      </c>
      <c r="B487">
        <v>696.19990729951974</v>
      </c>
      <c r="C487" s="5">
        <v>12.88333333406287</v>
      </c>
      <c r="D487" s="9">
        <f t="shared" si="7"/>
        <v>967.23538535348246</v>
      </c>
    </row>
    <row r="488" spans="1:4" x14ac:dyDescent="0.25">
      <c r="A488">
        <v>13.016666667132329</v>
      </c>
      <c r="B488">
        <v>696.7218803571842</v>
      </c>
      <c r="C488" s="5">
        <v>12.93333333527359</v>
      </c>
      <c r="D488" s="9">
        <f t="shared" si="7"/>
        <v>968.29826006619112</v>
      </c>
    </row>
    <row r="489" spans="1:4" x14ac:dyDescent="0.25">
      <c r="A489">
        <v>13.033333337695028</v>
      </c>
      <c r="B489">
        <v>697.24149072286866</v>
      </c>
      <c r="C489" s="5">
        <v>12.966666665921609</v>
      </c>
      <c r="D489" s="9">
        <f t="shared" si="7"/>
        <v>968.82541677233985</v>
      </c>
    </row>
    <row r="490" spans="1:4" x14ac:dyDescent="0.25">
      <c r="A490">
        <v>13.066666668343048</v>
      </c>
      <c r="B490">
        <v>697.7588980690789</v>
      </c>
      <c r="C490" s="5">
        <v>12.999999996569629</v>
      </c>
      <c r="D490" s="9">
        <f t="shared" si="7"/>
        <v>969.34990729951971</v>
      </c>
    </row>
    <row r="491" spans="1:4" x14ac:dyDescent="0.25">
      <c r="A491">
        <v>13.099999998991068</v>
      </c>
      <c r="B491">
        <v>698.27426636673476</v>
      </c>
      <c r="C491" s="5">
        <v>13.033333337695028</v>
      </c>
      <c r="D491" s="9">
        <f t="shared" si="7"/>
        <v>970.39149072286864</v>
      </c>
    </row>
    <row r="492" spans="1:4" x14ac:dyDescent="0.25">
      <c r="A492">
        <v>13.116666669553767</v>
      </c>
      <c r="B492">
        <v>698.78776356756043</v>
      </c>
      <c r="C492" s="5">
        <v>13.066666668343048</v>
      </c>
      <c r="D492" s="9">
        <f t="shared" si="7"/>
        <v>970.90889806907887</v>
      </c>
    </row>
    <row r="493" spans="1:4" x14ac:dyDescent="0.25">
      <c r="A493">
        <v>13.150000000201787</v>
      </c>
      <c r="B493">
        <v>699.29956150345151</v>
      </c>
      <c r="C493" s="5">
        <v>13.116666669553767</v>
      </c>
      <c r="D493" s="9">
        <f t="shared" si="7"/>
        <v>971.93776356756041</v>
      </c>
    </row>
    <row r="494" spans="1:4" x14ac:dyDescent="0.25">
      <c r="A494">
        <v>13.166666670764487</v>
      </c>
      <c r="B494">
        <v>699.80983593423059</v>
      </c>
      <c r="C494" s="5">
        <v>13.150000000201787</v>
      </c>
      <c r="D494" s="9">
        <f t="shared" si="7"/>
        <v>972.44956150345149</v>
      </c>
    </row>
    <row r="495" spans="1:4" x14ac:dyDescent="0.25">
      <c r="A495">
        <v>13.200000001412507</v>
      </c>
      <c r="B495">
        <v>700.31876770639758</v>
      </c>
      <c r="C495" s="5">
        <v>13.183333330849807</v>
      </c>
      <c r="D495" s="9">
        <f t="shared" si="7"/>
        <v>972.95983593423057</v>
      </c>
    </row>
    <row r="496" spans="1:4" x14ac:dyDescent="0.25">
      <c r="A496">
        <v>13.233333332060527</v>
      </c>
      <c r="B496">
        <v>700.82654336038195</v>
      </c>
      <c r="C496" s="5">
        <v>13.216666671975206</v>
      </c>
      <c r="D496" s="9">
        <f t="shared" si="7"/>
        <v>973.46876770639756</v>
      </c>
    </row>
    <row r="497" spans="1:4" x14ac:dyDescent="0.25">
      <c r="A497">
        <v>13.250000002623226</v>
      </c>
      <c r="B497">
        <v>701.33335519200716</v>
      </c>
      <c r="C497" s="5">
        <v>13.250000002623226</v>
      </c>
      <c r="D497" s="9">
        <f t="shared" si="7"/>
        <v>974.48335519200714</v>
      </c>
    </row>
    <row r="498" spans="1:4" x14ac:dyDescent="0.25">
      <c r="A498">
        <v>13.283333333271246</v>
      </c>
      <c r="B498">
        <v>701.83940062913723</v>
      </c>
      <c r="C498" s="5">
        <v>13.300000003833945</v>
      </c>
      <c r="D498" s="9">
        <f t="shared" si="7"/>
        <v>975.49488117429075</v>
      </c>
    </row>
    <row r="499" spans="1:4" x14ac:dyDescent="0.25">
      <c r="A499">
        <v>13.300000003833945</v>
      </c>
      <c r="B499">
        <v>702.34488117429078</v>
      </c>
      <c r="C499" s="5">
        <v>13.333333334481965</v>
      </c>
      <c r="D499" s="9">
        <f t="shared" si="7"/>
        <v>976.00000195131702</v>
      </c>
    </row>
    <row r="500" spans="1:4" x14ac:dyDescent="0.25">
      <c r="A500">
        <v>13.333333334481965</v>
      </c>
      <c r="B500">
        <v>702.85000195131704</v>
      </c>
      <c r="C500" s="5">
        <v>13.366666665129985</v>
      </c>
      <c r="D500" s="9">
        <f t="shared" si="7"/>
        <v>976.50497086449957</v>
      </c>
    </row>
    <row r="501" spans="1:4" x14ac:dyDescent="0.25">
      <c r="A501">
        <v>13.366666665129985</v>
      </c>
      <c r="B501">
        <v>703.35497086449959</v>
      </c>
      <c r="C501" s="5">
        <v>13.400000006255384</v>
      </c>
      <c r="D501" s="9">
        <f t="shared" si="7"/>
        <v>977.0099972471462</v>
      </c>
    </row>
    <row r="502" spans="1:4" x14ac:dyDescent="0.25">
      <c r="A502">
        <v>13.383333335692685</v>
      </c>
      <c r="B502">
        <v>703.85999724714623</v>
      </c>
      <c r="C502" s="5">
        <v>13.449999996988725</v>
      </c>
      <c r="D502" s="9">
        <f t="shared" si="7"/>
        <v>978.02105872507263</v>
      </c>
    </row>
    <row r="503" spans="1:4" x14ac:dyDescent="0.25">
      <c r="A503">
        <v>13.416666666340705</v>
      </c>
      <c r="B503">
        <v>704.36529039011828</v>
      </c>
      <c r="C503" s="5">
        <v>13.483333338114123</v>
      </c>
      <c r="D503" s="9">
        <f t="shared" si="7"/>
        <v>978.52750962089215</v>
      </c>
    </row>
    <row r="504" spans="1:4" x14ac:dyDescent="0.25">
      <c r="A504">
        <v>13.449999996988725</v>
      </c>
      <c r="B504">
        <v>704.87105872507266</v>
      </c>
      <c r="C504" s="5">
        <v>13.516666668762143</v>
      </c>
      <c r="D504" s="9">
        <f t="shared" si="7"/>
        <v>979.54328508417473</v>
      </c>
    </row>
    <row r="505" spans="1:4" x14ac:dyDescent="0.25">
      <c r="A505">
        <v>13.466666667551424</v>
      </c>
      <c r="B505">
        <v>705.37750962089217</v>
      </c>
      <c r="C505" s="5">
        <v>13.549999999410163</v>
      </c>
      <c r="D505" s="9">
        <f t="shared" si="7"/>
        <v>980.05302157567587</v>
      </c>
    </row>
    <row r="506" spans="1:4" x14ac:dyDescent="0.25">
      <c r="A506">
        <v>13.499999998199444</v>
      </c>
      <c r="B506">
        <v>705.88484973648724</v>
      </c>
      <c r="C506" s="5">
        <v>13.583333330058183</v>
      </c>
      <c r="D506" s="9">
        <f t="shared" si="7"/>
        <v>980.56426589833438</v>
      </c>
    </row>
    <row r="507" spans="1:4" x14ac:dyDescent="0.25">
      <c r="A507">
        <v>13.516666668762143</v>
      </c>
      <c r="B507">
        <v>706.39328508417475</v>
      </c>
      <c r="C507" s="5">
        <v>13.633333331268902</v>
      </c>
      <c r="D507" s="9">
        <f t="shared" si="7"/>
        <v>981.59211341660148</v>
      </c>
    </row>
    <row r="508" spans="1:4" x14ac:dyDescent="0.25">
      <c r="A508">
        <v>13.549999999410163</v>
      </c>
      <c r="B508">
        <v>706.90302157567589</v>
      </c>
      <c r="C508" s="5">
        <v>13.666666672394301</v>
      </c>
      <c r="D508" s="9">
        <f t="shared" si="7"/>
        <v>982.10913778318456</v>
      </c>
    </row>
    <row r="509" spans="1:4" x14ac:dyDescent="0.25">
      <c r="A509">
        <v>13.583333330058183</v>
      </c>
      <c r="B509">
        <v>707.41426589833441</v>
      </c>
      <c r="C509" s="5">
        <v>13.700000003042321</v>
      </c>
      <c r="D509" s="9">
        <f t="shared" si="7"/>
        <v>982.62851083264775</v>
      </c>
    </row>
    <row r="510" spans="1:4" x14ac:dyDescent="0.25">
      <c r="A510">
        <v>13.600000000620883</v>
      </c>
      <c r="B510">
        <v>707.92722645584433</v>
      </c>
      <c r="C510" s="5">
        <v>13.733333333690341</v>
      </c>
      <c r="D510" s="9">
        <f t="shared" si="7"/>
        <v>983.67515067438808</v>
      </c>
    </row>
    <row r="511" spans="1:4" x14ac:dyDescent="0.25">
      <c r="A511">
        <v>13.633333331268902</v>
      </c>
      <c r="B511">
        <v>708.4421134166015</v>
      </c>
      <c r="C511" s="5">
        <v>13.766666664338361</v>
      </c>
      <c r="D511" s="9">
        <f t="shared" si="7"/>
        <v>984.20284340099272</v>
      </c>
    </row>
    <row r="512" spans="1:4" x14ac:dyDescent="0.25">
      <c r="A512">
        <v>13.650000001831602</v>
      </c>
      <c r="B512">
        <v>708.95913778318459</v>
      </c>
      <c r="C512" s="5">
        <v>13.81666666554908</v>
      </c>
      <c r="D512" s="9">
        <f t="shared" si="7"/>
        <v>985.26803785428467</v>
      </c>
    </row>
    <row r="513" spans="1:4" x14ac:dyDescent="0.25">
      <c r="A513">
        <v>13.683333332479622</v>
      </c>
      <c r="B513">
        <v>709.47851083264777</v>
      </c>
      <c r="C513" s="5">
        <v>13.850000006674479</v>
      </c>
      <c r="D513" s="9">
        <f t="shared" si="7"/>
        <v>985.80595803172707</v>
      </c>
    </row>
    <row r="514" spans="1:4" x14ac:dyDescent="0.25">
      <c r="A514">
        <v>13.716666663127642</v>
      </c>
      <c r="B514">
        <v>710.00044428060119</v>
      </c>
      <c r="C514" s="5">
        <v>13.883333337322499</v>
      </c>
      <c r="D514" s="9">
        <f t="shared" si="7"/>
        <v>986.34769868175624</v>
      </c>
    </row>
    <row r="515" spans="1:4" x14ac:dyDescent="0.25">
      <c r="A515">
        <v>13.733333333690341</v>
      </c>
      <c r="B515">
        <v>710.5251506743881</v>
      </c>
      <c r="C515" s="5">
        <v>13.916666667970519</v>
      </c>
      <c r="D515" s="9">
        <f t="shared" ref="D515:D578" si="8">IF(C515&lt;0,$B$2,LOOKUP(C515,$A$2:$A$2911,$B$2:$B$2911))+273.15</f>
        <v>986.89345739877945</v>
      </c>
    </row>
    <row r="516" spans="1:4" x14ac:dyDescent="0.25">
      <c r="A516">
        <v>13.766666664338361</v>
      </c>
      <c r="B516">
        <v>711.05284340099274</v>
      </c>
      <c r="C516" s="5">
        <v>13.949999998618539</v>
      </c>
      <c r="D516" s="9">
        <f t="shared" si="8"/>
        <v>987.99779161855463</v>
      </c>
    </row>
    <row r="517" spans="1:4" x14ac:dyDescent="0.25">
      <c r="A517">
        <v>13.78333333490106</v>
      </c>
      <c r="B517">
        <v>711.58373543205482</v>
      </c>
      <c r="C517" s="5">
        <v>13.999999999829258</v>
      </c>
      <c r="D517" s="9">
        <f t="shared" si="8"/>
        <v>989.1204322020252</v>
      </c>
    </row>
    <row r="518" spans="1:4" x14ac:dyDescent="0.25">
      <c r="A518">
        <v>13.81666666554908</v>
      </c>
      <c r="B518">
        <v>712.11803785428469</v>
      </c>
      <c r="C518" s="5">
        <v>14.033333330477278</v>
      </c>
      <c r="D518" s="9">
        <f t="shared" si="8"/>
        <v>989.6890534047111</v>
      </c>
    </row>
    <row r="519" spans="1:4" x14ac:dyDescent="0.25">
      <c r="A519">
        <v>13.850000006674479</v>
      </c>
      <c r="B519">
        <v>712.6559580317271</v>
      </c>
      <c r="C519" s="5">
        <v>14.066666671602677</v>
      </c>
      <c r="D519" s="9">
        <f t="shared" si="8"/>
        <v>990.26276364229147</v>
      </c>
    </row>
    <row r="520" spans="1:4" x14ac:dyDescent="0.25">
      <c r="A520">
        <v>13.8666666667598</v>
      </c>
      <c r="B520">
        <v>713.19769868175626</v>
      </c>
      <c r="C520" s="5">
        <v>14.100000002250697</v>
      </c>
      <c r="D520" s="9">
        <f t="shared" si="8"/>
        <v>990.84172374938282</v>
      </c>
    </row>
    <row r="521" spans="1:4" x14ac:dyDescent="0.25">
      <c r="A521">
        <v>13.89999999740782</v>
      </c>
      <c r="B521">
        <v>713.74345739877947</v>
      </c>
      <c r="C521" s="5">
        <v>14.133333332898717</v>
      </c>
      <c r="D521" s="9">
        <f t="shared" si="8"/>
        <v>992.01602379253904</v>
      </c>
    </row>
    <row r="522" spans="1:4" x14ac:dyDescent="0.25">
      <c r="A522">
        <v>13.933333338533219</v>
      </c>
      <c r="B522">
        <v>714.29342618511589</v>
      </c>
      <c r="C522" s="5">
        <v>14.183333334109436</v>
      </c>
      <c r="D522" s="9">
        <f t="shared" si="8"/>
        <v>992.61167472162163</v>
      </c>
    </row>
    <row r="523" spans="1:4" x14ac:dyDescent="0.25">
      <c r="A523">
        <v>13.949999998618539</v>
      </c>
      <c r="B523">
        <v>714.84779161855465</v>
      </c>
      <c r="C523" s="5">
        <v>14.216666664757456</v>
      </c>
      <c r="D523" s="9">
        <f t="shared" si="8"/>
        <v>993.82074166591542</v>
      </c>
    </row>
    <row r="524" spans="1:4" x14ac:dyDescent="0.25">
      <c r="A524">
        <v>13.983333339743938</v>
      </c>
      <c r="B524">
        <v>715.40673502950631</v>
      </c>
      <c r="C524" s="5">
        <v>14.250000005882855</v>
      </c>
      <c r="D524" s="9">
        <f t="shared" si="8"/>
        <v>994.43445557728694</v>
      </c>
    </row>
    <row r="525" spans="1:4" x14ac:dyDescent="0.25">
      <c r="A525">
        <v>13.999999999829258</v>
      </c>
      <c r="B525">
        <v>715.97043220202522</v>
      </c>
      <c r="C525" s="5">
        <v>14.283333336530875</v>
      </c>
      <c r="D525" s="9">
        <f t="shared" si="8"/>
        <v>995.05448436165716</v>
      </c>
    </row>
    <row r="526" spans="1:4" x14ac:dyDescent="0.25">
      <c r="A526">
        <v>14.033333330477278</v>
      </c>
      <c r="B526">
        <v>716.53905340471113</v>
      </c>
      <c r="C526" s="5">
        <v>14.316666667178895</v>
      </c>
      <c r="D526" s="9">
        <f t="shared" si="8"/>
        <v>995.68097142798138</v>
      </c>
    </row>
    <row r="527" spans="1:4" x14ac:dyDescent="0.25">
      <c r="A527">
        <v>14.066666671602677</v>
      </c>
      <c r="B527">
        <v>717.1127636422915</v>
      </c>
      <c r="C527" s="5">
        <v>14.366666668389614</v>
      </c>
      <c r="D527" s="9">
        <f t="shared" si="8"/>
        <v>996.95388466874931</v>
      </c>
    </row>
    <row r="528" spans="1:4" x14ac:dyDescent="0.25">
      <c r="A528">
        <v>14.083333331687998</v>
      </c>
      <c r="B528">
        <v>717.69172374938285</v>
      </c>
      <c r="C528" s="5">
        <v>14.399999999037634</v>
      </c>
      <c r="D528" s="9">
        <f t="shared" si="8"/>
        <v>998.25430421054079</v>
      </c>
    </row>
    <row r="529" spans="1:4" x14ac:dyDescent="0.25">
      <c r="A529">
        <v>14.116666672813396</v>
      </c>
      <c r="B529">
        <v>718.27609170690084</v>
      </c>
      <c r="C529" s="5">
        <v>14.433333329685654</v>
      </c>
      <c r="D529" s="9">
        <f t="shared" si="8"/>
        <v>998.91516458336366</v>
      </c>
    </row>
    <row r="530" spans="1:4" x14ac:dyDescent="0.25">
      <c r="A530">
        <v>14.133333332898717</v>
      </c>
      <c r="B530">
        <v>718.86602379253907</v>
      </c>
      <c r="C530" s="5">
        <v>14.466666670811053</v>
      </c>
      <c r="D530" s="9">
        <f t="shared" si="8"/>
        <v>999.58329670694957</v>
      </c>
    </row>
    <row r="531" spans="1:4" x14ac:dyDescent="0.25">
      <c r="A531">
        <v>14.166666663546737</v>
      </c>
      <c r="B531">
        <v>719.46167472162165</v>
      </c>
      <c r="C531" s="5">
        <v>14.500000001459073</v>
      </c>
      <c r="D531" s="9">
        <f t="shared" si="8"/>
        <v>1000.2588220519507</v>
      </c>
    </row>
    <row r="532" spans="1:4" x14ac:dyDescent="0.25">
      <c r="A532">
        <v>14.200000004672136</v>
      </c>
      <c r="B532">
        <v>720.06319724612717</v>
      </c>
      <c r="C532" s="5">
        <v>14.550000002669792</v>
      </c>
      <c r="D532" s="9">
        <f t="shared" si="8"/>
        <v>1001.6325091424799</v>
      </c>
    </row>
    <row r="533" spans="1:4" x14ac:dyDescent="0.25">
      <c r="A533">
        <v>14.216666664757456</v>
      </c>
      <c r="B533">
        <v>720.67074166591544</v>
      </c>
      <c r="C533" s="5">
        <v>14.583333333317812</v>
      </c>
      <c r="D533" s="9">
        <f t="shared" si="8"/>
        <v>1002.3308868355766</v>
      </c>
    </row>
    <row r="534" spans="1:4" x14ac:dyDescent="0.25">
      <c r="A534">
        <v>14.250000005882855</v>
      </c>
      <c r="B534">
        <v>721.28445557728696</v>
      </c>
      <c r="C534" s="5">
        <v>14.616666663965832</v>
      </c>
      <c r="D534" s="9">
        <f t="shared" si="8"/>
        <v>1003.7512082826649</v>
      </c>
    </row>
    <row r="535" spans="1:4" x14ac:dyDescent="0.25">
      <c r="A535">
        <v>14.266666665968176</v>
      </c>
      <c r="B535">
        <v>721.90448436165718</v>
      </c>
      <c r="C535" s="5">
        <v>14.650000005091231</v>
      </c>
      <c r="D535" s="9">
        <f t="shared" si="8"/>
        <v>1004.4733325889639</v>
      </c>
    </row>
    <row r="536" spans="1:4" x14ac:dyDescent="0.25">
      <c r="A536">
        <v>14.299999996616195</v>
      </c>
      <c r="B536">
        <v>722.5309714279814</v>
      </c>
      <c r="C536" s="5">
        <v>14.70000000630195</v>
      </c>
      <c r="D536" s="9">
        <f t="shared" si="8"/>
        <v>1005.9419081009257</v>
      </c>
    </row>
    <row r="537" spans="1:4" x14ac:dyDescent="0.25">
      <c r="A537">
        <v>14.333333337741594</v>
      </c>
      <c r="B537">
        <v>723.16405831806173</v>
      </c>
      <c r="C537" s="5">
        <v>14.73333333694997</v>
      </c>
      <c r="D537" s="9">
        <f t="shared" si="8"/>
        <v>1006.6884967173843</v>
      </c>
    </row>
    <row r="538" spans="1:4" x14ac:dyDescent="0.25">
      <c r="A538">
        <v>14.349999997826915</v>
      </c>
      <c r="B538">
        <v>723.80388466874933</v>
      </c>
      <c r="C538" s="5">
        <v>14.76666666759799</v>
      </c>
      <c r="D538" s="9">
        <f t="shared" si="8"/>
        <v>1007.4433631101231</v>
      </c>
    </row>
    <row r="539" spans="1:4" x14ac:dyDescent="0.25">
      <c r="A539">
        <v>14.383333338952314</v>
      </c>
      <c r="B539">
        <v>724.4505882132446</v>
      </c>
      <c r="C539" s="5">
        <v>14.79999999824601</v>
      </c>
      <c r="D539" s="9">
        <f t="shared" si="8"/>
        <v>1008.2065525958224</v>
      </c>
    </row>
    <row r="540" spans="1:4" x14ac:dyDescent="0.25">
      <c r="A540">
        <v>14.399999999037634</v>
      </c>
      <c r="B540">
        <v>725.10430421054082</v>
      </c>
      <c r="C540" s="5">
        <v>14.833333339371409</v>
      </c>
      <c r="D540" s="9">
        <f t="shared" si="8"/>
        <v>1009.7580246377893</v>
      </c>
    </row>
    <row r="541" spans="1:4" x14ac:dyDescent="0.25">
      <c r="A541">
        <v>14.433333329685654</v>
      </c>
      <c r="B541">
        <v>725.76516458336368</v>
      </c>
      <c r="C541" s="5">
        <v>14.883333330104749</v>
      </c>
      <c r="D541" s="9">
        <f t="shared" si="8"/>
        <v>1011.3430296196211</v>
      </c>
    </row>
    <row r="542" spans="1:4" x14ac:dyDescent="0.25">
      <c r="A542">
        <v>14.466666670811053</v>
      </c>
      <c r="B542">
        <v>726.43329670694959</v>
      </c>
      <c r="C542" s="5">
        <v>14.916666671230148</v>
      </c>
      <c r="D542" s="9">
        <f t="shared" si="8"/>
        <v>1012.1480806200476</v>
      </c>
    </row>
    <row r="543" spans="1:4" x14ac:dyDescent="0.25">
      <c r="A543">
        <v>14.483333330896373</v>
      </c>
      <c r="B543">
        <v>727.10882205195071</v>
      </c>
      <c r="C543" s="5">
        <v>14.950000001878168</v>
      </c>
      <c r="D543" s="9">
        <f t="shared" si="8"/>
        <v>1012.9614528275199</v>
      </c>
    </row>
    <row r="544" spans="1:4" x14ac:dyDescent="0.25">
      <c r="A544">
        <v>14.516666672021772</v>
      </c>
      <c r="B544">
        <v>727.79185603397468</v>
      </c>
      <c r="C544" s="5">
        <v>14.983333332526188</v>
      </c>
      <c r="D544" s="9">
        <f t="shared" si="8"/>
        <v>1013.7830950273644</v>
      </c>
    </row>
    <row r="545" spans="1:4" x14ac:dyDescent="0.25">
      <c r="A545">
        <v>14.533333332107093</v>
      </c>
      <c r="B545">
        <v>728.4825091424799</v>
      </c>
      <c r="C545" s="5">
        <v>15.016666663174208</v>
      </c>
      <c r="D545" s="9">
        <f t="shared" si="8"/>
        <v>1015.4509213228924</v>
      </c>
    </row>
    <row r="546" spans="1:4" x14ac:dyDescent="0.25">
      <c r="A546">
        <v>14.566666673232492</v>
      </c>
      <c r="B546">
        <v>729.18088683557664</v>
      </c>
      <c r="C546" s="5">
        <v>15.066666664384927</v>
      </c>
      <c r="D546" s="9">
        <f t="shared" si="8"/>
        <v>1016.2969436492413</v>
      </c>
    </row>
    <row r="547" spans="1:4" x14ac:dyDescent="0.25">
      <c r="A547">
        <v>14.600000003880512</v>
      </c>
      <c r="B547">
        <v>729.88708869731465</v>
      </c>
      <c r="C547" s="5">
        <v>15.100000005510326</v>
      </c>
      <c r="D547" s="9">
        <f t="shared" si="8"/>
        <v>1018.0127320646341</v>
      </c>
    </row>
    <row r="548" spans="1:4" x14ac:dyDescent="0.25">
      <c r="A548">
        <v>14.616666663965832</v>
      </c>
      <c r="B548">
        <v>730.60120828266497</v>
      </c>
      <c r="C548" s="5">
        <v>15.133333336158346</v>
      </c>
      <c r="D548" s="9">
        <f t="shared" si="8"/>
        <v>1018.88228145734</v>
      </c>
    </row>
    <row r="549" spans="1:4" x14ac:dyDescent="0.25">
      <c r="A549">
        <v>14.650000005091231</v>
      </c>
      <c r="B549">
        <v>731.32333258896392</v>
      </c>
      <c r="C549" s="5">
        <v>15.166666666806366</v>
      </c>
      <c r="D549" s="9">
        <f t="shared" si="8"/>
        <v>1019.7594405970449</v>
      </c>
    </row>
    <row r="550" spans="1:4" x14ac:dyDescent="0.25">
      <c r="A550">
        <v>14.683333335739251</v>
      </c>
      <c r="B550">
        <v>732.05354163773882</v>
      </c>
      <c r="C550" s="5">
        <v>15.199999997454386</v>
      </c>
      <c r="D550" s="9">
        <f t="shared" si="8"/>
        <v>1020.6440765070751</v>
      </c>
    </row>
    <row r="551" spans="1:4" x14ac:dyDescent="0.25">
      <c r="A551">
        <v>14.70000000630195</v>
      </c>
      <c r="B551">
        <v>732.79190810092575</v>
      </c>
      <c r="C551" s="5">
        <v>15.249999998665105</v>
      </c>
      <c r="D551" s="9">
        <f t="shared" si="8"/>
        <v>1022.4351979040117</v>
      </c>
    </row>
    <row r="552" spans="1:4" x14ac:dyDescent="0.25">
      <c r="A552">
        <v>14.73333333694997</v>
      </c>
      <c r="B552">
        <v>733.53849671738431</v>
      </c>
      <c r="C552" s="5">
        <v>15.283333339790504</v>
      </c>
      <c r="D552" s="9">
        <f t="shared" si="8"/>
        <v>1024.2543858683362</v>
      </c>
    </row>
    <row r="553" spans="1:4" x14ac:dyDescent="0.25">
      <c r="A553">
        <v>14.749999997035291</v>
      </c>
      <c r="B553">
        <v>734.2933631101231</v>
      </c>
      <c r="C553" s="5">
        <v>15.316666670438524</v>
      </c>
      <c r="D553" s="9">
        <f t="shared" si="8"/>
        <v>1025.1740679286536</v>
      </c>
    </row>
    <row r="554" spans="1:4" x14ac:dyDescent="0.25">
      <c r="A554">
        <v>14.78333333816069</v>
      </c>
      <c r="B554">
        <v>735.05655259582238</v>
      </c>
      <c r="C554" s="5">
        <v>15.350000001086544</v>
      </c>
      <c r="D554" s="9">
        <f t="shared" si="8"/>
        <v>1026.1002238205829</v>
      </c>
    </row>
    <row r="555" spans="1:4" x14ac:dyDescent="0.25">
      <c r="A555">
        <v>14.816666668808709</v>
      </c>
      <c r="B555">
        <v>735.82809920629552</v>
      </c>
      <c r="C555" s="5">
        <v>15.383333331734564</v>
      </c>
      <c r="D555" s="9">
        <f t="shared" si="8"/>
        <v>1027.032654682054</v>
      </c>
    </row>
    <row r="556" spans="1:4" x14ac:dyDescent="0.25">
      <c r="A556">
        <v>14.833333339371409</v>
      </c>
      <c r="B556">
        <v>736.6080246377893</v>
      </c>
      <c r="C556" s="5">
        <v>15.433333332945283</v>
      </c>
      <c r="D556" s="9">
        <f t="shared" si="8"/>
        <v>1028.9155098836372</v>
      </c>
    </row>
    <row r="557" spans="1:4" x14ac:dyDescent="0.25">
      <c r="A557">
        <v>14.866666670019429</v>
      </c>
      <c r="B557">
        <v>737.39633698920716</v>
      </c>
      <c r="C557" s="5">
        <v>15.466666663593303</v>
      </c>
      <c r="D557" s="9">
        <f t="shared" si="8"/>
        <v>1029.8655000206995</v>
      </c>
    </row>
    <row r="558" spans="1:4" x14ac:dyDescent="0.25">
      <c r="A558">
        <v>14.883333330104749</v>
      </c>
      <c r="B558">
        <v>738.19302961962114</v>
      </c>
      <c r="C558" s="5">
        <v>15.500000004718702</v>
      </c>
      <c r="D558" s="9">
        <f t="shared" si="8"/>
        <v>1031.7814638829477</v>
      </c>
    </row>
    <row r="559" spans="1:4" x14ac:dyDescent="0.25">
      <c r="A559">
        <v>14.916666671230148</v>
      </c>
      <c r="B559">
        <v>738.99808062004763</v>
      </c>
      <c r="C559" s="5">
        <v>15.533333335366722</v>
      </c>
      <c r="D559" s="9">
        <f t="shared" si="8"/>
        <v>1032.7469630258715</v>
      </c>
    </row>
    <row r="560" spans="1:4" x14ac:dyDescent="0.25">
      <c r="A560">
        <v>14.950000001878168</v>
      </c>
      <c r="B560">
        <v>739.81145282751993</v>
      </c>
      <c r="C560" s="5">
        <v>15.583333336577441</v>
      </c>
      <c r="D560" s="9">
        <f t="shared" si="8"/>
        <v>1034.6917827948773</v>
      </c>
    </row>
    <row r="561" spans="1:4" x14ac:dyDescent="0.25">
      <c r="A561">
        <v>14.966666672440867</v>
      </c>
      <c r="B561">
        <v>740.63309502736445</v>
      </c>
      <c r="C561" s="5">
        <v>15.616666667225461</v>
      </c>
      <c r="D561" s="9">
        <f t="shared" si="8"/>
        <v>1035.6706115666252</v>
      </c>
    </row>
    <row r="562" spans="1:4" x14ac:dyDescent="0.25">
      <c r="A562">
        <v>15.000000003088887</v>
      </c>
      <c r="B562">
        <v>741.46294312096484</v>
      </c>
      <c r="C562" s="5">
        <v>15.649999997873481</v>
      </c>
      <c r="D562" s="9">
        <f t="shared" si="8"/>
        <v>1036.6533882552999</v>
      </c>
    </row>
    <row r="563" spans="1:4" x14ac:dyDescent="0.25">
      <c r="A563">
        <v>15.016666663174208</v>
      </c>
      <c r="B563">
        <v>742.30092132289246</v>
      </c>
      <c r="C563" s="5">
        <v>15.68333333899888</v>
      </c>
      <c r="D563" s="9">
        <f t="shared" si="8"/>
        <v>1037.6398613574133</v>
      </c>
    </row>
    <row r="564" spans="1:4" x14ac:dyDescent="0.25">
      <c r="A564">
        <v>15.050000004299607</v>
      </c>
      <c r="B564">
        <v>743.14694364924128</v>
      </c>
      <c r="C564" s="5">
        <v>15.7166666696469</v>
      </c>
      <c r="D564" s="9">
        <f t="shared" si="8"/>
        <v>1039.6228785485478</v>
      </c>
    </row>
    <row r="565" spans="1:4" x14ac:dyDescent="0.25">
      <c r="A565">
        <v>15.083333334947627</v>
      </c>
      <c r="B565">
        <v>744.00091517642045</v>
      </c>
      <c r="C565" s="5">
        <v>15.766666670857619</v>
      </c>
      <c r="D565" s="9">
        <f t="shared" si="8"/>
        <v>1041.6176103633184</v>
      </c>
    </row>
    <row r="566" spans="1:4" x14ac:dyDescent="0.25">
      <c r="A566">
        <v>15.100000005510326</v>
      </c>
      <c r="B566">
        <v>744.86273206463409</v>
      </c>
      <c r="C566" s="5">
        <v>15.800000001505639</v>
      </c>
      <c r="D566" s="9">
        <f t="shared" si="8"/>
        <v>1042.6187227182538</v>
      </c>
    </row>
    <row r="567" spans="1:4" x14ac:dyDescent="0.25">
      <c r="A567">
        <v>15.133333336158346</v>
      </c>
      <c r="B567">
        <v>745.73228145734004</v>
      </c>
      <c r="C567" s="5">
        <v>15.833333332153659</v>
      </c>
      <c r="D567" s="9">
        <f t="shared" si="8"/>
        <v>1043.6219870623513</v>
      </c>
    </row>
    <row r="568" spans="1:4" x14ac:dyDescent="0.25">
      <c r="A568">
        <v>15.150000006721045</v>
      </c>
      <c r="B568">
        <v>746.60944059704491</v>
      </c>
      <c r="C568" s="5">
        <v>15.866666673279058</v>
      </c>
      <c r="D568" s="9">
        <f t="shared" si="8"/>
        <v>1044.627144708078</v>
      </c>
    </row>
    <row r="569" spans="1:4" x14ac:dyDescent="0.25">
      <c r="A569">
        <v>15.183333337369065</v>
      </c>
      <c r="B569">
        <v>747.49407650707508</v>
      </c>
      <c r="C569" s="5">
        <v>15.900000003927078</v>
      </c>
      <c r="D569" s="9">
        <f t="shared" si="8"/>
        <v>1045.6339378314744</v>
      </c>
    </row>
    <row r="570" spans="1:4" x14ac:dyDescent="0.25">
      <c r="A570">
        <v>15.216666668017085</v>
      </c>
      <c r="B570">
        <v>748.3860464233386</v>
      </c>
      <c r="C570" s="5">
        <v>15.950000005137797</v>
      </c>
      <c r="D570" s="9">
        <f t="shared" si="8"/>
        <v>1047.6514015793418</v>
      </c>
    </row>
    <row r="571" spans="1:4" x14ac:dyDescent="0.25">
      <c r="A571">
        <v>15.233333338579785</v>
      </c>
      <c r="B571">
        <v>749.28519790401174</v>
      </c>
      <c r="C571" s="5">
        <v>15.983333335785817</v>
      </c>
      <c r="D571" s="9">
        <f t="shared" si="8"/>
        <v>1049.6723237235742</v>
      </c>
    </row>
    <row r="572" spans="1:4" x14ac:dyDescent="0.25">
      <c r="A572">
        <v>15.266666669227805</v>
      </c>
      <c r="B572">
        <v>750.19136851012604</v>
      </c>
      <c r="C572" s="5">
        <v>16.016666666433835</v>
      </c>
      <c r="D572" s="9">
        <f t="shared" si="8"/>
        <v>1050.6834412501926</v>
      </c>
    </row>
    <row r="573" spans="1:4" x14ac:dyDescent="0.25">
      <c r="A573">
        <v>15.283333339790504</v>
      </c>
      <c r="B573">
        <v>751.10438586833618</v>
      </c>
      <c r="C573" s="5">
        <v>16.049999997081855</v>
      </c>
      <c r="D573" s="9">
        <f t="shared" si="8"/>
        <v>1051.6946556581102</v>
      </c>
    </row>
    <row r="574" spans="1:4" x14ac:dyDescent="0.25">
      <c r="A574">
        <v>15.316666670438524</v>
      </c>
      <c r="B574">
        <v>752.02406792865372</v>
      </c>
      <c r="C574" s="5">
        <v>16.083333338207254</v>
      </c>
      <c r="D574" s="9">
        <f t="shared" si="8"/>
        <v>1052.7057126200129</v>
      </c>
    </row>
    <row r="575" spans="1:4" x14ac:dyDescent="0.25">
      <c r="A575">
        <v>15.350000001086544</v>
      </c>
      <c r="B575">
        <v>752.95022382058301</v>
      </c>
      <c r="C575" s="5">
        <v>16.133333339417973</v>
      </c>
      <c r="D575" s="9">
        <f t="shared" si="8"/>
        <v>1054.7263497105757</v>
      </c>
    </row>
    <row r="576" spans="1:4" x14ac:dyDescent="0.25">
      <c r="A576">
        <v>15.366666671649243</v>
      </c>
      <c r="B576">
        <v>753.88265468205407</v>
      </c>
      <c r="C576" s="5">
        <v>16.166666670065993</v>
      </c>
      <c r="D576" s="9">
        <f t="shared" si="8"/>
        <v>1055.7354372322814</v>
      </c>
    </row>
    <row r="577" spans="1:4" x14ac:dyDescent="0.25">
      <c r="A577">
        <v>15.400000002297263</v>
      </c>
      <c r="B577">
        <v>754.821154446572</v>
      </c>
      <c r="C577" s="5">
        <v>16.200000000714013</v>
      </c>
      <c r="D577" s="9">
        <f t="shared" si="8"/>
        <v>1057.7499503870627</v>
      </c>
    </row>
    <row r="578" spans="1:4" x14ac:dyDescent="0.25">
      <c r="A578">
        <v>15.433333332945283</v>
      </c>
      <c r="B578">
        <v>755.76550988363738</v>
      </c>
      <c r="C578" s="5">
        <v>16.233333331362033</v>
      </c>
      <c r="D578" s="9">
        <f t="shared" si="8"/>
        <v>1058.7549078056522</v>
      </c>
    </row>
    <row r="579" spans="1:4" x14ac:dyDescent="0.25">
      <c r="A579">
        <v>15.450000003507983</v>
      </c>
      <c r="B579">
        <v>756.71550002069955</v>
      </c>
      <c r="C579" s="5">
        <v>16.266666672487432</v>
      </c>
      <c r="D579" s="9">
        <f t="shared" ref="D579:D642" si="9">IF(C579&lt;0,$B$2,LOOKUP(C579,$A$2:$A$2911,$B$2:$B$2911))+273.15</f>
        <v>1059.7580264287935</v>
      </c>
    </row>
    <row r="580" spans="1:4" x14ac:dyDescent="0.25">
      <c r="A580">
        <v>15.483333334156002</v>
      </c>
      <c r="B580">
        <v>757.67089631782687</v>
      </c>
      <c r="C580" s="5">
        <v>16.316666663220772</v>
      </c>
      <c r="D580" s="9">
        <f t="shared" si="9"/>
        <v>1061.7578457414529</v>
      </c>
    </row>
    <row r="581" spans="1:4" x14ac:dyDescent="0.25">
      <c r="A581">
        <v>15.500000004718702</v>
      </c>
      <c r="B581">
        <v>758.63146388294774</v>
      </c>
      <c r="C581" s="5">
        <v>16.350000004346171</v>
      </c>
      <c r="D581" s="9">
        <f t="shared" si="9"/>
        <v>1062.7540984803009</v>
      </c>
    </row>
    <row r="582" spans="1:4" x14ac:dyDescent="0.25">
      <c r="A582">
        <v>15.533333335366722</v>
      </c>
      <c r="B582">
        <v>759.59696302587145</v>
      </c>
      <c r="C582" s="5">
        <v>16.383333334994191</v>
      </c>
      <c r="D582" s="9">
        <f t="shared" si="9"/>
        <v>1064.7381683968981</v>
      </c>
    </row>
    <row r="583" spans="1:4" x14ac:dyDescent="0.25">
      <c r="A583">
        <v>15.566666666014742</v>
      </c>
      <c r="B583">
        <v>760.56715097681092</v>
      </c>
      <c r="C583" s="5">
        <v>16.416666665642211</v>
      </c>
      <c r="D583" s="9">
        <f t="shared" si="9"/>
        <v>1065.7255325522854</v>
      </c>
    </row>
    <row r="584" spans="1:4" x14ac:dyDescent="0.25">
      <c r="A584">
        <v>15.583333336577441</v>
      </c>
      <c r="B584">
        <v>761.54178279487735</v>
      </c>
      <c r="C584" s="5">
        <v>16.45000000676761</v>
      </c>
      <c r="D584" s="9">
        <f t="shared" si="9"/>
        <v>1066.7094774057032</v>
      </c>
    </row>
    <row r="585" spans="1:4" x14ac:dyDescent="0.25">
      <c r="A585">
        <v>15.616666667225461</v>
      </c>
      <c r="B585">
        <v>762.52061156662523</v>
      </c>
      <c r="C585" s="5">
        <v>16.49999999750095</v>
      </c>
      <c r="D585" s="9">
        <f t="shared" si="9"/>
        <v>1068.6661766140865</v>
      </c>
    </row>
    <row r="586" spans="1:4" x14ac:dyDescent="0.25">
      <c r="A586">
        <v>15.63333333778816</v>
      </c>
      <c r="B586">
        <v>763.50338825529991</v>
      </c>
      <c r="C586" s="5">
        <v>16.533333338626349</v>
      </c>
      <c r="D586" s="9">
        <f t="shared" si="9"/>
        <v>1069.6384565509379</v>
      </c>
    </row>
    <row r="587" spans="1:4" x14ac:dyDescent="0.25">
      <c r="A587">
        <v>15.66666666843618</v>
      </c>
      <c r="B587">
        <v>764.48986135741336</v>
      </c>
      <c r="C587" s="5">
        <v>16.566666669274369</v>
      </c>
      <c r="D587" s="9">
        <f t="shared" si="9"/>
        <v>1070.6063683111756</v>
      </c>
    </row>
    <row r="588" spans="1:4" x14ac:dyDescent="0.25">
      <c r="A588">
        <v>15.6999999990842</v>
      </c>
      <c r="B588">
        <v>765.47977678899645</v>
      </c>
      <c r="C588" s="5">
        <v>16.599999999922389</v>
      </c>
      <c r="D588" s="9">
        <f t="shared" si="9"/>
        <v>1072.5281039289835</v>
      </c>
    </row>
    <row r="589" spans="1:4" x14ac:dyDescent="0.25">
      <c r="A589">
        <v>15.7166666696469</v>
      </c>
      <c r="B589">
        <v>766.47287854854767</v>
      </c>
      <c r="C589" s="5">
        <v>16.633333330570409</v>
      </c>
      <c r="D589" s="9">
        <f t="shared" si="9"/>
        <v>1073.4814308767495</v>
      </c>
    </row>
    <row r="590" spans="1:4" x14ac:dyDescent="0.25">
      <c r="A590">
        <v>15.75000000029492</v>
      </c>
      <c r="B590">
        <v>767.46890927538675</v>
      </c>
      <c r="C590" s="5">
        <v>16.683333331781128</v>
      </c>
      <c r="D590" s="9">
        <f t="shared" si="9"/>
        <v>1075.3717434780101</v>
      </c>
    </row>
    <row r="591" spans="1:4" x14ac:dyDescent="0.25">
      <c r="A591">
        <v>15.766666670857619</v>
      </c>
      <c r="B591">
        <v>768.46761036331839</v>
      </c>
      <c r="C591" s="5">
        <v>16.716666672906527</v>
      </c>
      <c r="D591" s="9">
        <f t="shared" si="9"/>
        <v>1076.3082109159659</v>
      </c>
    </row>
    <row r="592" spans="1:4" x14ac:dyDescent="0.25">
      <c r="A592">
        <v>15.800000001505639</v>
      </c>
      <c r="B592">
        <v>769.46872271825384</v>
      </c>
      <c r="C592" s="5">
        <v>16.750000003554547</v>
      </c>
      <c r="D592" s="9">
        <f t="shared" si="9"/>
        <v>1077.2385381368392</v>
      </c>
    </row>
    <row r="593" spans="1:4" x14ac:dyDescent="0.25">
      <c r="A593">
        <v>15.833333332153659</v>
      </c>
      <c r="B593">
        <v>770.47198706235133</v>
      </c>
      <c r="C593" s="5">
        <v>16.783333334202567</v>
      </c>
      <c r="D593" s="9">
        <f t="shared" si="9"/>
        <v>1078.162463174011</v>
      </c>
    </row>
    <row r="594" spans="1:4" x14ac:dyDescent="0.25">
      <c r="A594">
        <v>15.850000002716358</v>
      </c>
      <c r="B594">
        <v>771.47714470807807</v>
      </c>
      <c r="C594" s="5">
        <v>16.833333335413286</v>
      </c>
      <c r="D594" s="9">
        <f t="shared" si="9"/>
        <v>1079.9900132488456</v>
      </c>
    </row>
    <row r="595" spans="1:4" x14ac:dyDescent="0.25">
      <c r="A595">
        <v>15.883333333364378</v>
      </c>
      <c r="B595">
        <v>772.48393783147446</v>
      </c>
      <c r="C595" s="5">
        <v>16.866666666061306</v>
      </c>
      <c r="D595" s="9">
        <f t="shared" si="9"/>
        <v>1081.7886598009068</v>
      </c>
    </row>
    <row r="596" spans="1:4" x14ac:dyDescent="0.25">
      <c r="A596">
        <v>15.916666664012398</v>
      </c>
      <c r="B596">
        <v>773.49210913411241</v>
      </c>
      <c r="C596" s="5">
        <v>16.899999996709326</v>
      </c>
      <c r="D596" s="9">
        <f t="shared" si="9"/>
        <v>1082.6764711835222</v>
      </c>
    </row>
    <row r="597" spans="1:4" x14ac:dyDescent="0.25">
      <c r="A597">
        <v>15.933333334575098</v>
      </c>
      <c r="B597">
        <v>774.50140157934197</v>
      </c>
      <c r="C597" s="5">
        <v>16.933333337834725</v>
      </c>
      <c r="D597" s="9">
        <f t="shared" si="9"/>
        <v>1083.5562698429385</v>
      </c>
    </row>
    <row r="598" spans="1:4" x14ac:dyDescent="0.25">
      <c r="A598">
        <v>15.966666665223118</v>
      </c>
      <c r="B598">
        <v>775.51155853441367</v>
      </c>
      <c r="C598" s="5">
        <v>16.966666668482745</v>
      </c>
      <c r="D598" s="9">
        <f t="shared" si="9"/>
        <v>1084.4278166058748</v>
      </c>
    </row>
    <row r="599" spans="1:4" x14ac:dyDescent="0.25">
      <c r="A599">
        <v>15.983333335785817</v>
      </c>
      <c r="B599">
        <v>776.52232372357423</v>
      </c>
      <c r="C599" s="5">
        <v>17.016666669693464</v>
      </c>
      <c r="D599" s="9">
        <f t="shared" si="9"/>
        <v>1086.1452438740812</v>
      </c>
    </row>
    <row r="600" spans="1:4" x14ac:dyDescent="0.25">
      <c r="A600">
        <v>16.016666666433835</v>
      </c>
      <c r="B600">
        <v>777.53344125019248</v>
      </c>
      <c r="C600" s="5">
        <v>17.050000000341484</v>
      </c>
      <c r="D600" s="9">
        <f t="shared" si="9"/>
        <v>1086.9906972496115</v>
      </c>
    </row>
    <row r="601" spans="1:4" x14ac:dyDescent="0.25">
      <c r="A601">
        <v>16.049999997081855</v>
      </c>
      <c r="B601">
        <v>778.54465565811006</v>
      </c>
      <c r="C601" s="5">
        <v>17.083333330989504</v>
      </c>
      <c r="D601" s="9">
        <f t="shared" si="9"/>
        <v>1088.6541068990764</v>
      </c>
    </row>
    <row r="602" spans="1:4" x14ac:dyDescent="0.25">
      <c r="A602">
        <v>16.066666667644554</v>
      </c>
      <c r="B602">
        <v>779.55571262001286</v>
      </c>
      <c r="C602" s="5">
        <v>17.116666672114903</v>
      </c>
      <c r="D602" s="9">
        <f t="shared" si="9"/>
        <v>1089.4717062744103</v>
      </c>
    </row>
    <row r="603" spans="1:4" x14ac:dyDescent="0.25">
      <c r="A603">
        <v>16.099999998292574</v>
      </c>
      <c r="B603">
        <v>780.56636010545571</v>
      </c>
      <c r="C603" s="5">
        <v>17.150000002762923</v>
      </c>
      <c r="D603" s="9">
        <f t="shared" si="9"/>
        <v>1090.2796803772676</v>
      </c>
    </row>
    <row r="604" spans="1:4" x14ac:dyDescent="0.25">
      <c r="A604">
        <v>16.116666668855274</v>
      </c>
      <c r="B604">
        <v>781.57634971057576</v>
      </c>
      <c r="C604" s="5">
        <v>17.200000003973642</v>
      </c>
      <c r="D604" s="9">
        <f t="shared" si="9"/>
        <v>1091.8661441584029</v>
      </c>
    </row>
    <row r="605" spans="1:4" x14ac:dyDescent="0.25">
      <c r="A605">
        <v>16.149999999503294</v>
      </c>
      <c r="B605">
        <v>782.58543723228138</v>
      </c>
      <c r="C605" s="5">
        <v>17.233333334621662</v>
      </c>
      <c r="D605" s="9">
        <f t="shared" si="9"/>
        <v>1092.6443540157877</v>
      </c>
    </row>
    <row r="606" spans="1:4" x14ac:dyDescent="0.25">
      <c r="A606">
        <v>16.183333330151314</v>
      </c>
      <c r="B606">
        <v>783.59338277668883</v>
      </c>
      <c r="C606" s="5">
        <v>17.266666665269682</v>
      </c>
      <c r="D606" s="9">
        <f t="shared" si="9"/>
        <v>1093.4123786817549</v>
      </c>
    </row>
    <row r="607" spans="1:4" x14ac:dyDescent="0.25">
      <c r="A607">
        <v>16.200000000714013</v>
      </c>
      <c r="B607">
        <v>784.59995038706279</v>
      </c>
      <c r="C607" s="5">
        <v>17.300000006395081</v>
      </c>
      <c r="D607" s="9">
        <f t="shared" si="9"/>
        <v>1094.9174120818707</v>
      </c>
    </row>
    <row r="608" spans="1:4" x14ac:dyDescent="0.25">
      <c r="A608">
        <v>16.233333331362033</v>
      </c>
      <c r="B608">
        <v>785.60490780565237</v>
      </c>
      <c r="C608" s="5">
        <v>17.333333337043101</v>
      </c>
      <c r="D608" s="9">
        <f t="shared" si="9"/>
        <v>1095.654209873253</v>
      </c>
    </row>
    <row r="609" spans="1:4" x14ac:dyDescent="0.25">
      <c r="A609">
        <v>16.250000001924732</v>
      </c>
      <c r="B609">
        <v>786.60802642879366</v>
      </c>
      <c r="C609" s="5">
        <v>17.38333333825382</v>
      </c>
      <c r="D609" s="9">
        <f t="shared" si="9"/>
        <v>1097.0958923884582</v>
      </c>
    </row>
    <row r="610" spans="1:4" x14ac:dyDescent="0.25">
      <c r="A610">
        <v>16.283333332572752</v>
      </c>
      <c r="B610">
        <v>787.60908048340457</v>
      </c>
      <c r="C610" s="5">
        <v>17.41666666890184</v>
      </c>
      <c r="D610" s="9">
        <f t="shared" si="9"/>
        <v>1097.8006068289724</v>
      </c>
    </row>
    <row r="611" spans="1:4" x14ac:dyDescent="0.25">
      <c r="A611">
        <v>16.316666663220772</v>
      </c>
      <c r="B611">
        <v>788.60784574145305</v>
      </c>
      <c r="C611" s="5">
        <v>17.44999999954986</v>
      </c>
      <c r="D611" s="9">
        <f t="shared" si="9"/>
        <v>1098.4944666501115</v>
      </c>
    </row>
    <row r="612" spans="1:4" x14ac:dyDescent="0.25">
      <c r="A612">
        <v>16.333333333783472</v>
      </c>
      <c r="B612">
        <v>789.60409848030088</v>
      </c>
      <c r="C612" s="5">
        <v>17.48333333019788</v>
      </c>
      <c r="D612" s="9">
        <f t="shared" si="9"/>
        <v>1099.849341594193</v>
      </c>
    </row>
    <row r="613" spans="1:4" x14ac:dyDescent="0.25">
      <c r="A613">
        <v>16.366666664431492</v>
      </c>
      <c r="B613">
        <v>790.59761454470117</v>
      </c>
      <c r="C613" s="5">
        <v>17.516666671323279</v>
      </c>
      <c r="D613" s="9">
        <f t="shared" si="9"/>
        <v>1100.5102255789704</v>
      </c>
    </row>
    <row r="614" spans="1:4" x14ac:dyDescent="0.25">
      <c r="A614">
        <v>16.383333334994191</v>
      </c>
      <c r="B614">
        <v>791.58816839689814</v>
      </c>
      <c r="C614" s="5">
        <v>17.566666672533998</v>
      </c>
      <c r="D614" s="9">
        <f t="shared" si="9"/>
        <v>1101.7985831196379</v>
      </c>
    </row>
    <row r="615" spans="1:4" x14ac:dyDescent="0.25">
      <c r="A615">
        <v>16.416666665642211</v>
      </c>
      <c r="B615">
        <v>792.57553255228538</v>
      </c>
      <c r="C615" s="5">
        <v>17.600000003182018</v>
      </c>
      <c r="D615" s="9">
        <f t="shared" si="9"/>
        <v>1102.4259457562325</v>
      </c>
    </row>
    <row r="616" spans="1:4" x14ac:dyDescent="0.25">
      <c r="A616">
        <v>16.45000000676761</v>
      </c>
      <c r="B616">
        <v>793.55947740570321</v>
      </c>
      <c r="C616" s="5">
        <v>17.633333333830038</v>
      </c>
      <c r="D616" s="9">
        <f t="shared" si="9"/>
        <v>1103.0420277366261</v>
      </c>
    </row>
    <row r="617" spans="1:4" x14ac:dyDescent="0.25">
      <c r="A617">
        <v>16.46666666685293</v>
      </c>
      <c r="B617">
        <v>794.5397706045103</v>
      </c>
      <c r="C617" s="5">
        <v>17.666666664478058</v>
      </c>
      <c r="D617" s="9">
        <f t="shared" si="9"/>
        <v>1103.646776459525</v>
      </c>
    </row>
    <row r="618" spans="1:4" x14ac:dyDescent="0.25">
      <c r="A618">
        <v>16.49999999750095</v>
      </c>
      <c r="B618">
        <v>795.51617661408636</v>
      </c>
      <c r="C618" s="5">
        <v>17.716666665688777</v>
      </c>
      <c r="D618" s="9">
        <f t="shared" si="9"/>
        <v>1104.8220591045783</v>
      </c>
    </row>
    <row r="619" spans="1:4" x14ac:dyDescent="0.25">
      <c r="A619">
        <v>16.533333338626349</v>
      </c>
      <c r="B619">
        <v>796.48845655093805</v>
      </c>
      <c r="C619" s="5">
        <v>17.749999996336797</v>
      </c>
      <c r="D619" s="9">
        <f t="shared" si="9"/>
        <v>1105.392482149206</v>
      </c>
    </row>
    <row r="620" spans="1:4" x14ac:dyDescent="0.25">
      <c r="A620">
        <v>16.549999998711669</v>
      </c>
      <c r="B620">
        <v>797.45636831117577</v>
      </c>
      <c r="C620" s="5">
        <v>17.783333337462196</v>
      </c>
      <c r="D620" s="9">
        <f t="shared" si="9"/>
        <v>1106.4985994521271</v>
      </c>
    </row>
    <row r="621" spans="1:4" x14ac:dyDescent="0.25">
      <c r="A621">
        <v>16.583333339837068</v>
      </c>
      <c r="B621">
        <v>798.41966669483793</v>
      </c>
      <c r="C621" s="5">
        <v>17.816666668110216</v>
      </c>
      <c r="D621" s="9">
        <f t="shared" si="9"/>
        <v>1107.0341714588226</v>
      </c>
    </row>
    <row r="622" spans="1:4" x14ac:dyDescent="0.25">
      <c r="A622">
        <v>16.599999999922389</v>
      </c>
      <c r="B622">
        <v>799.37810392898359</v>
      </c>
      <c r="C622" s="5">
        <v>17.849999998758236</v>
      </c>
      <c r="D622" s="9">
        <f t="shared" si="9"/>
        <v>1107.5580032849834</v>
      </c>
    </row>
    <row r="623" spans="1:4" x14ac:dyDescent="0.25">
      <c r="A623">
        <v>16.633333330570409</v>
      </c>
      <c r="B623">
        <v>800.33143087674966</v>
      </c>
      <c r="C623" s="5">
        <v>17.899999999968955</v>
      </c>
      <c r="D623" s="9">
        <f t="shared" si="9"/>
        <v>1108.5702125746175</v>
      </c>
    </row>
    <row r="624" spans="1:4" x14ac:dyDescent="0.25">
      <c r="A624">
        <v>16.666666671695808</v>
      </c>
      <c r="B624">
        <v>801.27939645280514</v>
      </c>
      <c r="C624" s="5">
        <v>17.933333330616975</v>
      </c>
      <c r="D624" s="9">
        <f t="shared" si="9"/>
        <v>1109.0584848444819</v>
      </c>
    </row>
    <row r="625" spans="1:4" x14ac:dyDescent="0.25">
      <c r="A625">
        <v>16.683333331781128</v>
      </c>
      <c r="B625">
        <v>802.22174347801024</v>
      </c>
      <c r="C625" s="5">
        <v>17.966666671742374</v>
      </c>
      <c r="D625" s="9">
        <f t="shared" si="9"/>
        <v>1109.999142707095</v>
      </c>
    </row>
    <row r="626" spans="1:4" x14ac:dyDescent="0.25">
      <c r="A626">
        <v>16.716666672906527</v>
      </c>
      <c r="B626">
        <v>803.15821091596592</v>
      </c>
      <c r="C626" s="5">
        <v>18.000000002390394</v>
      </c>
      <c r="D626" s="9">
        <f t="shared" si="9"/>
        <v>1110.4514605059212</v>
      </c>
    </row>
    <row r="627" spans="1:4" x14ac:dyDescent="0.25">
      <c r="A627">
        <v>16.733333332991847</v>
      </c>
      <c r="B627">
        <v>804.08853813683925</v>
      </c>
      <c r="C627" s="5">
        <v>18.033333333038414</v>
      </c>
      <c r="D627" s="9">
        <f t="shared" si="9"/>
        <v>1110.8917400928035</v>
      </c>
    </row>
    <row r="628" spans="1:4" x14ac:dyDescent="0.25">
      <c r="A628">
        <v>16.766666663639867</v>
      </c>
      <c r="B628">
        <v>805.01246317401103</v>
      </c>
      <c r="C628" s="5">
        <v>18.083333334249133</v>
      </c>
      <c r="D628" s="9">
        <f t="shared" si="9"/>
        <v>1111.7361579207025</v>
      </c>
    </row>
    <row r="629" spans="1:4" x14ac:dyDescent="0.25">
      <c r="A629">
        <v>16.800000004765266</v>
      </c>
      <c r="B629">
        <v>805.92971305020694</v>
      </c>
      <c r="C629" s="5">
        <v>18.116666664897153</v>
      </c>
      <c r="D629" s="9">
        <f t="shared" si="9"/>
        <v>1112.1403162263427</v>
      </c>
    </row>
    <row r="630" spans="1:4" x14ac:dyDescent="0.25">
      <c r="A630">
        <v>16.816666664850587</v>
      </c>
      <c r="B630">
        <v>806.84001324884571</v>
      </c>
      <c r="C630" s="5">
        <v>18.150000006022552</v>
      </c>
      <c r="D630" s="9">
        <f t="shared" si="9"/>
        <v>1112.5324776378939</v>
      </c>
    </row>
    <row r="631" spans="1:4" x14ac:dyDescent="0.25">
      <c r="A631">
        <v>16.850000005975986</v>
      </c>
      <c r="B631">
        <v>807.74308632046984</v>
      </c>
      <c r="C631" s="5">
        <v>18.183333336670572</v>
      </c>
      <c r="D631" s="9">
        <f t="shared" si="9"/>
        <v>1113.2810062019962</v>
      </c>
    </row>
    <row r="632" spans="1:4" x14ac:dyDescent="0.25">
      <c r="A632">
        <v>16.866666666061306</v>
      </c>
      <c r="B632">
        <v>808.63865980090668</v>
      </c>
      <c r="C632" s="5">
        <v>18.216666667318592</v>
      </c>
      <c r="D632" s="9">
        <f t="shared" si="9"/>
        <v>1113.6375079226991</v>
      </c>
    </row>
    <row r="633" spans="1:4" x14ac:dyDescent="0.25">
      <c r="A633">
        <v>16.899999996709326</v>
      </c>
      <c r="B633">
        <v>809.52647118352218</v>
      </c>
      <c r="C633" s="5">
        <v>18.266666668529311</v>
      </c>
      <c r="D633" s="9">
        <f t="shared" si="9"/>
        <v>1114.3154317447022</v>
      </c>
    </row>
    <row r="634" spans="1:4" x14ac:dyDescent="0.25">
      <c r="A634">
        <v>16.933333337834725</v>
      </c>
      <c r="B634">
        <v>810.40626984293863</v>
      </c>
      <c r="C634" s="5">
        <v>18.299999999177331</v>
      </c>
      <c r="D634" s="9">
        <f t="shared" si="9"/>
        <v>1114.6370739502183</v>
      </c>
    </row>
    <row r="635" spans="1:4" x14ac:dyDescent="0.25">
      <c r="A635">
        <v>16.949999997920045</v>
      </c>
      <c r="B635">
        <v>811.27781660587482</v>
      </c>
      <c r="C635" s="5">
        <v>18.333333329825351</v>
      </c>
      <c r="D635" s="9">
        <f t="shared" si="9"/>
        <v>1114.947338200664</v>
      </c>
    </row>
    <row r="636" spans="1:4" x14ac:dyDescent="0.25">
      <c r="A636">
        <v>16.983333339045444</v>
      </c>
      <c r="B636">
        <v>812.14088116898824</v>
      </c>
      <c r="C636" s="5">
        <v>18.36666667095075</v>
      </c>
      <c r="D636" s="9">
        <f t="shared" si="9"/>
        <v>1115.5343111547804</v>
      </c>
    </row>
    <row r="637" spans="1:4" x14ac:dyDescent="0.25">
      <c r="A637">
        <v>16.999999999130765</v>
      </c>
      <c r="B637">
        <v>812.99524387408132</v>
      </c>
      <c r="C637" s="5">
        <v>18.400000001598769</v>
      </c>
      <c r="D637" s="9">
        <f t="shared" si="9"/>
        <v>1115.8113370572405</v>
      </c>
    </row>
    <row r="638" spans="1:4" x14ac:dyDescent="0.25">
      <c r="A638">
        <v>17.033333329778785</v>
      </c>
      <c r="B638">
        <v>813.84069724961137</v>
      </c>
      <c r="C638" s="5">
        <v>18.450000002809489</v>
      </c>
      <c r="D638" s="9">
        <f t="shared" si="9"/>
        <v>1116.3333396289549</v>
      </c>
    </row>
    <row r="639" spans="1:4" x14ac:dyDescent="0.25">
      <c r="A639">
        <v>17.066666670904183</v>
      </c>
      <c r="B639">
        <v>814.67704610764395</v>
      </c>
      <c r="C639" s="5">
        <v>18.483333333457509</v>
      </c>
      <c r="D639" s="9">
        <f t="shared" si="9"/>
        <v>1116.5786941135204</v>
      </c>
    </row>
    <row r="640" spans="1:4" x14ac:dyDescent="0.25">
      <c r="A640">
        <v>17.083333330989504</v>
      </c>
      <c r="B640">
        <v>815.50410689907653</v>
      </c>
      <c r="C640" s="5">
        <v>18.516666664105529</v>
      </c>
      <c r="D640" s="9">
        <f t="shared" si="9"/>
        <v>1116.8138838847412</v>
      </c>
    </row>
    <row r="641" spans="1:4" x14ac:dyDescent="0.25">
      <c r="A641">
        <v>17.116666672114903</v>
      </c>
      <c r="B641">
        <v>816.3217062744103</v>
      </c>
      <c r="C641" s="5">
        <v>18.550000005230928</v>
      </c>
      <c r="D641" s="9">
        <f t="shared" si="9"/>
        <v>1117.0391193322241</v>
      </c>
    </row>
    <row r="642" spans="1:4" x14ac:dyDescent="0.25">
      <c r="A642">
        <v>17.133333332200223</v>
      </c>
      <c r="B642">
        <v>817.12968037726762</v>
      </c>
      <c r="C642" s="5">
        <v>18.583333335878947</v>
      </c>
      <c r="D642" s="9">
        <f t="shared" si="9"/>
        <v>1117.4606089431786</v>
      </c>
    </row>
    <row r="643" spans="1:4" x14ac:dyDescent="0.25">
      <c r="A643">
        <v>17.166666673325622</v>
      </c>
      <c r="B643">
        <v>817.92787463028003</v>
      </c>
      <c r="C643" s="5">
        <v>18.633333337089667</v>
      </c>
      <c r="D643" s="9">
        <f t="shared" ref="D643:D706" si="10">IF(C643&lt;0,$B$2,LOOKUP(C643,$A$2:$A$2911,$B$2:$B$2911))+273.15</f>
        <v>1117.6573228791408</v>
      </c>
    </row>
    <row r="644" spans="1:4" x14ac:dyDescent="0.25">
      <c r="A644">
        <v>17.200000003973642</v>
      </c>
      <c r="B644">
        <v>818.71614415840293</v>
      </c>
      <c r="C644" s="5">
        <v>18.666666667737687</v>
      </c>
      <c r="D644" s="9">
        <f t="shared" si="10"/>
        <v>1118.0238880841569</v>
      </c>
    </row>
    <row r="645" spans="1:4" x14ac:dyDescent="0.25">
      <c r="A645">
        <v>17.216666664058963</v>
      </c>
      <c r="B645">
        <v>819.49435401578774</v>
      </c>
      <c r="C645" s="5">
        <v>18.699999998385707</v>
      </c>
      <c r="D645" s="9">
        <f t="shared" si="10"/>
        <v>1118.1942350922766</v>
      </c>
    </row>
    <row r="646" spans="1:4" x14ac:dyDescent="0.25">
      <c r="A646">
        <v>17.250000005184361</v>
      </c>
      <c r="B646">
        <v>820.26237868175508</v>
      </c>
      <c r="C646" s="5">
        <v>18.733333339511105</v>
      </c>
      <c r="D646" s="9">
        <f t="shared" si="10"/>
        <v>1118.3562934683296</v>
      </c>
    </row>
    <row r="647" spans="1:4" x14ac:dyDescent="0.25">
      <c r="A647">
        <v>17.283333335832381</v>
      </c>
      <c r="B647">
        <v>821.02010107039405</v>
      </c>
      <c r="C647" s="5">
        <v>18.766666670159125</v>
      </c>
      <c r="D647" s="9">
        <f t="shared" si="10"/>
        <v>1118.5103149403365</v>
      </c>
    </row>
    <row r="648" spans="1:4" x14ac:dyDescent="0.25">
      <c r="A648">
        <v>17.300000006395081</v>
      </c>
      <c r="B648">
        <v>821.7674120818707</v>
      </c>
      <c r="C648" s="5">
        <v>18.816666671369845</v>
      </c>
      <c r="D648" s="9">
        <f t="shared" si="10"/>
        <v>1118.7952442109772</v>
      </c>
    </row>
    <row r="649" spans="1:4" x14ac:dyDescent="0.25">
      <c r="A649">
        <v>17.333333337043101</v>
      </c>
      <c r="B649">
        <v>822.50420987325299</v>
      </c>
      <c r="C649" s="5">
        <v>18.850000002017865</v>
      </c>
      <c r="D649" s="9">
        <f t="shared" si="10"/>
        <v>1119.0509824658488</v>
      </c>
    </row>
    <row r="650" spans="1:4" x14ac:dyDescent="0.25">
      <c r="A650">
        <v>17.349999997128421</v>
      </c>
      <c r="B650">
        <v>823.23039943519927</v>
      </c>
      <c r="C650" s="5">
        <v>18.883333332665885</v>
      </c>
      <c r="D650" s="9">
        <f t="shared" si="10"/>
        <v>1119.1685007238725</v>
      </c>
    </row>
    <row r="651" spans="1:4" x14ac:dyDescent="0.25">
      <c r="A651">
        <v>17.38333333825382</v>
      </c>
      <c r="B651">
        <v>823.94589238845822</v>
      </c>
      <c r="C651" s="5">
        <v>18.916666663313904</v>
      </c>
      <c r="D651" s="9">
        <f t="shared" si="10"/>
        <v>1119.2794275696594</v>
      </c>
    </row>
    <row r="652" spans="1:4" x14ac:dyDescent="0.25">
      <c r="A652">
        <v>17.41666666890184</v>
      </c>
      <c r="B652">
        <v>824.6506068289724</v>
      </c>
      <c r="C652" s="5">
        <v>18.966666664524624</v>
      </c>
      <c r="D652" s="9">
        <f t="shared" si="10"/>
        <v>1119.4824075577865</v>
      </c>
    </row>
    <row r="653" spans="1:4" x14ac:dyDescent="0.25">
      <c r="A653">
        <v>17.433333339464539</v>
      </c>
      <c r="B653">
        <v>825.3444666501116</v>
      </c>
      <c r="C653" s="5">
        <v>19.000000005650023</v>
      </c>
      <c r="D653" s="9">
        <f t="shared" si="10"/>
        <v>1119.5749008914902</v>
      </c>
    </row>
    <row r="654" spans="1:4" x14ac:dyDescent="0.25">
      <c r="A654">
        <v>17.466666670112559</v>
      </c>
      <c r="B654">
        <v>826.02740063127032</v>
      </c>
      <c r="C654" s="5">
        <v>19.033333336298043</v>
      </c>
      <c r="D654" s="9">
        <f t="shared" si="10"/>
        <v>1119.6616834173788</v>
      </c>
    </row>
    <row r="655" spans="1:4" x14ac:dyDescent="0.25">
      <c r="A655">
        <v>17.48333333019788</v>
      </c>
      <c r="B655">
        <v>826.69934159419302</v>
      </c>
      <c r="C655" s="5">
        <v>19.066666666946062</v>
      </c>
      <c r="D655" s="9">
        <f t="shared" si="10"/>
        <v>1119.8189387428442</v>
      </c>
    </row>
    <row r="656" spans="1:4" x14ac:dyDescent="0.25">
      <c r="A656">
        <v>17.516666671323279</v>
      </c>
      <c r="B656">
        <v>827.36022557897047</v>
      </c>
      <c r="C656" s="5">
        <v>19.099999997594082</v>
      </c>
      <c r="D656" s="9">
        <f t="shared" si="10"/>
        <v>1119.8898135357072</v>
      </c>
    </row>
    <row r="657" spans="1:4" x14ac:dyDescent="0.25">
      <c r="A657">
        <v>17.550000001971299</v>
      </c>
      <c r="B657">
        <v>828.00999184846103</v>
      </c>
      <c r="C657" s="5">
        <v>19.149999998804802</v>
      </c>
      <c r="D657" s="9">
        <f t="shared" si="10"/>
        <v>1120.017004540533</v>
      </c>
    </row>
    <row r="658" spans="1:4" x14ac:dyDescent="0.25">
      <c r="A658">
        <v>17.566666672533998</v>
      </c>
      <c r="B658">
        <v>828.64858311963781</v>
      </c>
      <c r="C658" s="5">
        <v>19.183333339930201</v>
      </c>
      <c r="D658" s="9">
        <f t="shared" si="10"/>
        <v>1120.0736578586168</v>
      </c>
    </row>
    <row r="659" spans="1:4" x14ac:dyDescent="0.25">
      <c r="A659">
        <v>17.600000003182018</v>
      </c>
      <c r="B659">
        <v>829.27594575623243</v>
      </c>
      <c r="C659" s="5">
        <v>19.216666670578221</v>
      </c>
      <c r="D659" s="9">
        <f t="shared" si="10"/>
        <v>1120.1259021842206</v>
      </c>
    </row>
    <row r="660" spans="1:4" x14ac:dyDescent="0.25">
      <c r="A660">
        <v>17.616666663267338</v>
      </c>
      <c r="B660">
        <v>829.89202773662601</v>
      </c>
      <c r="C660" s="5">
        <v>19.25000000122624</v>
      </c>
      <c r="D660" s="9">
        <f t="shared" si="10"/>
        <v>1120.1739021322123</v>
      </c>
    </row>
    <row r="661" spans="1:4" x14ac:dyDescent="0.25">
      <c r="A661">
        <v>17.650000004392737</v>
      </c>
      <c r="B661">
        <v>830.49677645952511</v>
      </c>
      <c r="C661" s="5">
        <v>19.28333333187426</v>
      </c>
      <c r="D661" s="9">
        <f t="shared" si="10"/>
        <v>1120.2578245334817</v>
      </c>
    </row>
    <row r="662" spans="1:4" x14ac:dyDescent="0.25">
      <c r="A662">
        <v>17.683333335040757</v>
      </c>
      <c r="B662">
        <v>831.09013842080014</v>
      </c>
      <c r="C662" s="5">
        <v>19.33333333308498</v>
      </c>
      <c r="D662" s="9">
        <f t="shared" si="10"/>
        <v>1120.3267158788337</v>
      </c>
    </row>
    <row r="663" spans="1:4" x14ac:dyDescent="0.25">
      <c r="A663">
        <v>17.700000005603457</v>
      </c>
      <c r="B663">
        <v>831.67205910457835</v>
      </c>
      <c r="C663" s="5">
        <v>19.366666663733</v>
      </c>
      <c r="D663" s="9">
        <f t="shared" si="10"/>
        <v>1120.355914763051</v>
      </c>
    </row>
    <row r="664" spans="1:4" x14ac:dyDescent="0.25">
      <c r="A664">
        <v>17.733333336251476</v>
      </c>
      <c r="B664">
        <v>832.24248214920613</v>
      </c>
      <c r="C664" s="5">
        <v>19.400000004858398</v>
      </c>
      <c r="D664" s="9">
        <f t="shared" si="10"/>
        <v>1120.3818169507863</v>
      </c>
    </row>
    <row r="665" spans="1:4" x14ac:dyDescent="0.25">
      <c r="A665">
        <v>17.766666666899496</v>
      </c>
      <c r="B665">
        <v>832.80134909187711</v>
      </c>
      <c r="C665" s="5">
        <v>19.433333335506418</v>
      </c>
      <c r="D665" s="9">
        <f t="shared" si="10"/>
        <v>1120.4045690808325</v>
      </c>
    </row>
    <row r="666" spans="1:4" x14ac:dyDescent="0.25">
      <c r="A666">
        <v>17.783333337462196</v>
      </c>
      <c r="B666">
        <v>833.34859945212702</v>
      </c>
      <c r="C666" s="5">
        <v>19.466666666154438</v>
      </c>
      <c r="D666" s="9">
        <f t="shared" si="10"/>
        <v>1120.4411758715216</v>
      </c>
    </row>
    <row r="667" spans="1:4" x14ac:dyDescent="0.25">
      <c r="A667">
        <v>17.816666668110216</v>
      </c>
      <c r="B667">
        <v>833.88417145882261</v>
      </c>
      <c r="C667" s="5">
        <v>19.516666667365158</v>
      </c>
      <c r="D667" s="9">
        <f t="shared" si="10"/>
        <v>1120.4552824880125</v>
      </c>
    </row>
    <row r="668" spans="1:4" x14ac:dyDescent="0.25">
      <c r="A668">
        <v>17.833333338672915</v>
      </c>
      <c r="B668">
        <v>834.40800328498358</v>
      </c>
      <c r="C668" s="5">
        <v>19.549999998013178</v>
      </c>
      <c r="D668" s="9">
        <f t="shared" si="10"/>
        <v>1120.4756707352281</v>
      </c>
    </row>
    <row r="669" spans="1:4" x14ac:dyDescent="0.25">
      <c r="A669">
        <v>17.866666669320935</v>
      </c>
      <c r="B669">
        <v>834.92003535723973</v>
      </c>
      <c r="C669" s="5">
        <v>19.583333339138576</v>
      </c>
      <c r="D669" s="9">
        <f t="shared" si="10"/>
        <v>1120.4821574318191</v>
      </c>
    </row>
    <row r="670" spans="1:4" x14ac:dyDescent="0.25">
      <c r="A670">
        <v>17.899999999968955</v>
      </c>
      <c r="B670">
        <v>835.42021257461761</v>
      </c>
      <c r="C670" s="5">
        <v>19.616666669786596</v>
      </c>
      <c r="D670" s="9">
        <f t="shared" si="10"/>
        <v>1120.4863020639841</v>
      </c>
    </row>
    <row r="671" spans="1:4" x14ac:dyDescent="0.25">
      <c r="A671">
        <v>17.916666670531654</v>
      </c>
      <c r="B671">
        <v>835.90848484448179</v>
      </c>
      <c r="C671" s="5">
        <v>19.650000000434616</v>
      </c>
      <c r="D671" s="9">
        <f t="shared" si="10"/>
        <v>1120.4881917896216</v>
      </c>
    </row>
    <row r="672" spans="1:4" x14ac:dyDescent="0.25">
      <c r="A672">
        <v>17.950000001179674</v>
      </c>
      <c r="B672">
        <v>836.38480752888063</v>
      </c>
      <c r="C672" s="5">
        <v>19.700000001645336</v>
      </c>
      <c r="D672" s="9">
        <f t="shared" si="10"/>
        <v>1120.4855343580055</v>
      </c>
    </row>
    <row r="673" spans="1:4" x14ac:dyDescent="0.25">
      <c r="A673">
        <v>17.966666671742374</v>
      </c>
      <c r="B673">
        <v>836.84914270709487</v>
      </c>
      <c r="C673" s="5">
        <v>19.733333332293356</v>
      </c>
      <c r="D673" s="9">
        <f t="shared" si="10"/>
        <v>1120.4811190918349</v>
      </c>
    </row>
    <row r="674" spans="1:4" x14ac:dyDescent="0.25">
      <c r="A674">
        <v>18.000000002390394</v>
      </c>
      <c r="B674">
        <v>837.30146050592134</v>
      </c>
      <c r="C674" s="5">
        <v>19.766666673418754</v>
      </c>
      <c r="D674" s="9">
        <f t="shared" si="10"/>
        <v>1120.4663639095395</v>
      </c>
    </row>
    <row r="675" spans="1:4" x14ac:dyDescent="0.25">
      <c r="A675">
        <v>18.033333333038414</v>
      </c>
      <c r="B675">
        <v>837.74174009280352</v>
      </c>
      <c r="C675" s="5">
        <v>19.800000004066774</v>
      </c>
      <c r="D675" s="9">
        <f t="shared" si="10"/>
        <v>1120.4561005924852</v>
      </c>
    </row>
    <row r="676" spans="1:4" x14ac:dyDescent="0.25">
      <c r="A676">
        <v>18.050000003601113</v>
      </c>
      <c r="B676">
        <v>838.1699715255844</v>
      </c>
      <c r="C676" s="5">
        <v>19.850000005277494</v>
      </c>
      <c r="D676" s="9">
        <f t="shared" si="10"/>
        <v>1120.4299538009986</v>
      </c>
    </row>
    <row r="677" spans="1:4" x14ac:dyDescent="0.25">
      <c r="A677">
        <v>18.083333334249133</v>
      </c>
      <c r="B677">
        <v>838.58615792070248</v>
      </c>
      <c r="C677" s="5">
        <v>19.883333335925514</v>
      </c>
      <c r="D677" s="9">
        <f t="shared" si="10"/>
        <v>1120.4141219690359</v>
      </c>
    </row>
    <row r="678" spans="1:4" x14ac:dyDescent="0.25">
      <c r="A678">
        <v>18.100000004811832</v>
      </c>
      <c r="B678">
        <v>838.99031622634288</v>
      </c>
      <c r="C678" s="5">
        <v>19.916666666573533</v>
      </c>
      <c r="D678" s="9">
        <f t="shared" si="10"/>
        <v>1120.3964863267734</v>
      </c>
    </row>
    <row r="679" spans="1:4" x14ac:dyDescent="0.25">
      <c r="A679">
        <v>18.133333335459852</v>
      </c>
      <c r="B679">
        <v>839.382477637894</v>
      </c>
      <c r="C679" s="5">
        <v>19.949999997221553</v>
      </c>
      <c r="D679" s="9">
        <f t="shared" si="10"/>
        <v>1120.3559270521177</v>
      </c>
    </row>
    <row r="680" spans="1:4" x14ac:dyDescent="0.25">
      <c r="A680">
        <v>18.166666666107872</v>
      </c>
      <c r="B680">
        <v>839.76268764219014</v>
      </c>
      <c r="C680" s="5">
        <v>19.983333338346952</v>
      </c>
      <c r="D680" s="9">
        <f t="shared" si="10"/>
        <v>1120.3330751123253</v>
      </c>
    </row>
    <row r="681" spans="1:4" x14ac:dyDescent="0.25">
      <c r="A681">
        <v>18.183333336670572</v>
      </c>
      <c r="B681">
        <v>840.13100620199623</v>
      </c>
      <c r="C681" s="5">
        <v>20.033333339557672</v>
      </c>
      <c r="D681" s="9">
        <f t="shared" si="10"/>
        <v>1120.2824305556192</v>
      </c>
    </row>
    <row r="682" spans="1:4" x14ac:dyDescent="0.25">
      <c r="A682">
        <v>18.216666667318592</v>
      </c>
      <c r="B682">
        <v>840.48750792269925</v>
      </c>
      <c r="C682" s="5">
        <v>20.066666670205692</v>
      </c>
      <c r="D682" s="9">
        <f t="shared" si="10"/>
        <v>1120.2547262235198</v>
      </c>
    </row>
    <row r="683" spans="1:4" x14ac:dyDescent="0.25">
      <c r="A683">
        <v>18.233333337881291</v>
      </c>
      <c r="B683">
        <v>840.83228198866993</v>
      </c>
      <c r="C683" s="5">
        <v>20.100000000853711</v>
      </c>
      <c r="D683" s="9">
        <f t="shared" si="10"/>
        <v>1120.2254968999373</v>
      </c>
    </row>
    <row r="684" spans="1:4" x14ac:dyDescent="0.25">
      <c r="A684">
        <v>18.266666668529311</v>
      </c>
      <c r="B684">
        <v>841.16543174470223</v>
      </c>
      <c r="C684" s="5">
        <v>20.133333331501731</v>
      </c>
      <c r="D684" s="9">
        <f t="shared" si="10"/>
        <v>1120.1947947590647</v>
      </c>
    </row>
    <row r="685" spans="1:4" x14ac:dyDescent="0.25">
      <c r="A685">
        <v>18.299999999177331</v>
      </c>
      <c r="B685">
        <v>841.48707395021836</v>
      </c>
      <c r="C685" s="5">
        <v>20.16666667262713</v>
      </c>
      <c r="D685" s="9">
        <f t="shared" si="10"/>
        <v>1120.1292040111985</v>
      </c>
    </row>
    <row r="686" spans="1:4" x14ac:dyDescent="0.25">
      <c r="A686">
        <v>18.31666666974003</v>
      </c>
      <c r="B686">
        <v>841.79733820066417</v>
      </c>
      <c r="C686" s="5">
        <v>20.216666663360471</v>
      </c>
      <c r="D686" s="9">
        <f t="shared" si="10"/>
        <v>1120.0584756919461</v>
      </c>
    </row>
    <row r="687" spans="1:4" x14ac:dyDescent="0.25">
      <c r="A687">
        <v>18.35000000038805</v>
      </c>
      <c r="B687">
        <v>842.09636622309677</v>
      </c>
      <c r="C687" s="5">
        <v>20.250000004485869</v>
      </c>
      <c r="D687" s="9">
        <f t="shared" si="10"/>
        <v>1120.0213777354766</v>
      </c>
    </row>
    <row r="688" spans="1:4" x14ac:dyDescent="0.25">
      <c r="A688">
        <v>18.36666667095075</v>
      </c>
      <c r="B688">
        <v>842.38431115478033</v>
      </c>
      <c r="C688" s="5">
        <v>20.283333335133889</v>
      </c>
      <c r="D688" s="9">
        <f t="shared" si="10"/>
        <v>1119.9832413556326</v>
      </c>
    </row>
    <row r="689" spans="1:4" x14ac:dyDescent="0.25">
      <c r="A689">
        <v>18.400000001598769</v>
      </c>
      <c r="B689">
        <v>842.66133705724042</v>
      </c>
      <c r="C689" s="5">
        <v>20.316666665781909</v>
      </c>
      <c r="D689" s="9">
        <f t="shared" si="10"/>
        <v>1119.9441630712781</v>
      </c>
    </row>
    <row r="690" spans="1:4" x14ac:dyDescent="0.25">
      <c r="A690">
        <v>18.433333332246789</v>
      </c>
      <c r="B690">
        <v>842.92761842232164</v>
      </c>
      <c r="C690" s="5">
        <v>20.349999996429929</v>
      </c>
      <c r="D690" s="9">
        <f t="shared" si="10"/>
        <v>1119.8635994161086</v>
      </c>
    </row>
    <row r="691" spans="1:4" x14ac:dyDescent="0.25">
      <c r="A691">
        <v>18.450000002809489</v>
      </c>
      <c r="B691">
        <v>843.18333962895485</v>
      </c>
      <c r="C691" s="5">
        <v>20.399999997640649</v>
      </c>
      <c r="D691" s="9">
        <f t="shared" si="10"/>
        <v>1119.8223396660717</v>
      </c>
    </row>
    <row r="692" spans="1:4" x14ac:dyDescent="0.25">
      <c r="A692">
        <v>18.483333333457509</v>
      </c>
      <c r="B692">
        <v>843.42869411352046</v>
      </c>
      <c r="C692" s="5">
        <v>20.433333338766047</v>
      </c>
      <c r="D692" s="9">
        <f t="shared" si="10"/>
        <v>1119.7384789075063</v>
      </c>
    </row>
    <row r="693" spans="1:4" x14ac:dyDescent="0.25">
      <c r="A693">
        <v>18.516666664105529</v>
      </c>
      <c r="B693">
        <v>843.66388388474115</v>
      </c>
      <c r="C693" s="5">
        <v>20.466666669414067</v>
      </c>
      <c r="D693" s="9">
        <f t="shared" si="10"/>
        <v>1119.6961450269132</v>
      </c>
    </row>
    <row r="694" spans="1:4" x14ac:dyDescent="0.25">
      <c r="A694">
        <v>18.533333334668228</v>
      </c>
      <c r="B694">
        <v>843.88911933222414</v>
      </c>
      <c r="C694" s="5">
        <v>20.500000000062087</v>
      </c>
      <c r="D694" s="9">
        <f t="shared" si="10"/>
        <v>1119.6537320594648</v>
      </c>
    </row>
    <row r="695" spans="1:4" x14ac:dyDescent="0.25">
      <c r="A695">
        <v>18.566666665316248</v>
      </c>
      <c r="B695">
        <v>844.1046188984127</v>
      </c>
      <c r="C695" s="5">
        <v>20.533333330710107</v>
      </c>
      <c r="D695" s="9">
        <f t="shared" si="10"/>
        <v>1119.6113900443615</v>
      </c>
    </row>
    <row r="696" spans="1:4" x14ac:dyDescent="0.25">
      <c r="A696">
        <v>18.583333335878947</v>
      </c>
      <c r="B696">
        <v>844.31060894317852</v>
      </c>
      <c r="C696" s="5">
        <v>20.583333331920826</v>
      </c>
      <c r="D696" s="9">
        <f t="shared" si="10"/>
        <v>1119.527541299386</v>
      </c>
    </row>
    <row r="697" spans="1:4" x14ac:dyDescent="0.25">
      <c r="A697">
        <v>18.616666666526967</v>
      </c>
      <c r="B697">
        <v>844.5073228791407</v>
      </c>
      <c r="C697" s="5">
        <v>20.616666673046225</v>
      </c>
      <c r="D697" s="9">
        <f t="shared" si="10"/>
        <v>1119.4863551253718</v>
      </c>
    </row>
    <row r="698" spans="1:4" x14ac:dyDescent="0.25">
      <c r="A698">
        <v>18.649999997174987</v>
      </c>
      <c r="B698">
        <v>844.69500064771898</v>
      </c>
      <c r="C698" s="5">
        <v>20.650000003694245</v>
      </c>
      <c r="D698" s="9">
        <f t="shared" si="10"/>
        <v>1119.406285814327</v>
      </c>
    </row>
    <row r="699" spans="1:4" x14ac:dyDescent="0.25">
      <c r="A699">
        <v>18.666666667737687</v>
      </c>
      <c r="B699">
        <v>844.87388808415687</v>
      </c>
      <c r="C699" s="5">
        <v>20.683333334342265</v>
      </c>
      <c r="D699" s="9">
        <f t="shared" si="10"/>
        <v>1119.3677405742667</v>
      </c>
    </row>
    <row r="700" spans="1:4" x14ac:dyDescent="0.25">
      <c r="A700">
        <v>18.699999998385707</v>
      </c>
      <c r="B700">
        <v>845.04423509227661</v>
      </c>
      <c r="C700" s="5">
        <v>20.716666664990285</v>
      </c>
      <c r="D700" s="9">
        <f t="shared" si="10"/>
        <v>1119.3304138028175</v>
      </c>
    </row>
    <row r="701" spans="1:4" x14ac:dyDescent="0.25">
      <c r="A701">
        <v>18.716666668948406</v>
      </c>
      <c r="B701">
        <v>845.20629346832959</v>
      </c>
      <c r="C701" s="5">
        <v>20.766666666201004</v>
      </c>
      <c r="D701" s="9">
        <f t="shared" si="10"/>
        <v>1119.26008120594</v>
      </c>
    </row>
    <row r="702" spans="1:4" x14ac:dyDescent="0.25">
      <c r="A702">
        <v>18.749999999596426</v>
      </c>
      <c r="B702">
        <v>845.36031494033648</v>
      </c>
      <c r="C702" s="5">
        <v>20.799999996849024</v>
      </c>
      <c r="D702" s="9">
        <f t="shared" si="10"/>
        <v>1119.2274020558662</v>
      </c>
    </row>
    <row r="703" spans="1:4" x14ac:dyDescent="0.25">
      <c r="A703">
        <v>18.783333330244446</v>
      </c>
      <c r="B703">
        <v>845.50654957827669</v>
      </c>
      <c r="C703" s="5">
        <v>20.833333337974423</v>
      </c>
      <c r="D703" s="9">
        <f t="shared" si="10"/>
        <v>1119.1678145318967</v>
      </c>
    </row>
    <row r="704" spans="1:4" x14ac:dyDescent="0.25">
      <c r="A704">
        <v>18.800000000807145</v>
      </c>
      <c r="B704">
        <v>845.64524421097735</v>
      </c>
      <c r="C704" s="5">
        <v>20.866666668622443</v>
      </c>
      <c r="D704" s="9">
        <f t="shared" si="10"/>
        <v>1119.1412185713386</v>
      </c>
    </row>
    <row r="705" spans="1:4" x14ac:dyDescent="0.25">
      <c r="A705">
        <v>18.833333331455165</v>
      </c>
      <c r="B705">
        <v>845.77664202043866</v>
      </c>
      <c r="C705" s="5">
        <v>20.899999999270463</v>
      </c>
      <c r="D705" s="9">
        <f t="shared" si="10"/>
        <v>1119.1169611870218</v>
      </c>
    </row>
    <row r="706" spans="1:4" x14ac:dyDescent="0.25">
      <c r="A706">
        <v>18.850000002017865</v>
      </c>
      <c r="B706">
        <v>845.90098246584876</v>
      </c>
      <c r="C706" s="5">
        <v>20.950000000481182</v>
      </c>
      <c r="D706" s="9">
        <f t="shared" si="10"/>
        <v>1119.0760856047523</v>
      </c>
    </row>
    <row r="707" spans="1:4" x14ac:dyDescent="0.25">
      <c r="A707">
        <v>18.883333332665885</v>
      </c>
      <c r="B707">
        <v>846.01850072387265</v>
      </c>
      <c r="C707" s="5">
        <v>20.983333331129202</v>
      </c>
      <c r="D707" s="9">
        <f t="shared" ref="D707:D770" si="11">IF(C707&lt;0,$B$2,LOOKUP(C707,$A$2:$A$2911,$B$2:$B$2911))+273.15</f>
        <v>1119.0597800422897</v>
      </c>
    </row>
    <row r="708" spans="1:4" x14ac:dyDescent="0.25">
      <c r="A708">
        <v>18.916666663313904</v>
      </c>
      <c r="B708">
        <v>846.12942756965947</v>
      </c>
      <c r="C708" s="5">
        <v>21.016666672254601</v>
      </c>
      <c r="D708" s="9">
        <f t="shared" si="11"/>
        <v>1119.0464371649796</v>
      </c>
    </row>
    <row r="709" spans="1:4" x14ac:dyDescent="0.25">
      <c r="A709">
        <v>18.933333333876604</v>
      </c>
      <c r="B709">
        <v>846.23398921613477</v>
      </c>
      <c r="C709" s="5">
        <v>21.050000002902621</v>
      </c>
      <c r="D709" s="9">
        <f t="shared" si="11"/>
        <v>1119.0292607877866</v>
      </c>
    </row>
    <row r="710" spans="1:4" x14ac:dyDescent="0.25">
      <c r="A710">
        <v>18.966666664524624</v>
      </c>
      <c r="B710">
        <v>846.3324075577865</v>
      </c>
      <c r="C710" s="5">
        <v>21.10000000411334</v>
      </c>
      <c r="D710" s="9">
        <f t="shared" si="11"/>
        <v>1119.0257895643276</v>
      </c>
    </row>
    <row r="711" spans="1:4" x14ac:dyDescent="0.25">
      <c r="A711">
        <v>18.983333335087323</v>
      </c>
      <c r="B711">
        <v>846.42490089149021</v>
      </c>
      <c r="C711" s="5">
        <v>21.13333333476136</v>
      </c>
      <c r="D711" s="9">
        <f t="shared" si="11"/>
        <v>1119.0295698032992</v>
      </c>
    </row>
    <row r="712" spans="1:4" x14ac:dyDescent="0.25">
      <c r="A712">
        <v>19.016666665735343</v>
      </c>
      <c r="B712">
        <v>846.51168341737889</v>
      </c>
      <c r="C712" s="5">
        <v>21.16666666540938</v>
      </c>
      <c r="D712" s="9">
        <f t="shared" si="11"/>
        <v>1119.0372208433544</v>
      </c>
    </row>
    <row r="713" spans="1:4" x14ac:dyDescent="0.25">
      <c r="A713">
        <v>19.049999996383363</v>
      </c>
      <c r="B713">
        <v>846.59296195862441</v>
      </c>
      <c r="C713" s="5">
        <v>21.200000006534779</v>
      </c>
      <c r="D713" s="9">
        <f t="shared" si="11"/>
        <v>1119.0488813244683</v>
      </c>
    </row>
    <row r="714" spans="1:4" x14ac:dyDescent="0.25">
      <c r="A714">
        <v>19.066666666946062</v>
      </c>
      <c r="B714">
        <v>846.66893874284438</v>
      </c>
      <c r="C714" s="5">
        <v>21.233333337182799</v>
      </c>
      <c r="D714" s="9">
        <f t="shared" si="11"/>
        <v>1119.0646838107377</v>
      </c>
    </row>
    <row r="715" spans="1:4" x14ac:dyDescent="0.25">
      <c r="A715">
        <v>19.099999997594082</v>
      </c>
      <c r="B715">
        <v>846.7398135357073</v>
      </c>
      <c r="C715" s="5">
        <v>21.283333338393518</v>
      </c>
      <c r="D715" s="9">
        <f t="shared" si="11"/>
        <v>1119.1092208920309</v>
      </c>
    </row>
    <row r="716" spans="1:4" x14ac:dyDescent="0.25">
      <c r="A716">
        <v>19.116666668156782</v>
      </c>
      <c r="B716">
        <v>846.80577802974324</v>
      </c>
      <c r="C716" s="5">
        <v>21.316666669041538</v>
      </c>
      <c r="D716" s="9">
        <f t="shared" si="11"/>
        <v>1119.1718143359685</v>
      </c>
    </row>
    <row r="717" spans="1:4" x14ac:dyDescent="0.25">
      <c r="A717">
        <v>19.149999998804802</v>
      </c>
      <c r="B717">
        <v>846.86700454053312</v>
      </c>
      <c r="C717" s="5">
        <v>21.349999999689558</v>
      </c>
      <c r="D717" s="9">
        <f t="shared" si="11"/>
        <v>1119.2101791967043</v>
      </c>
    </row>
    <row r="718" spans="1:4" x14ac:dyDescent="0.25">
      <c r="A718">
        <v>19.183333339930201</v>
      </c>
      <c r="B718">
        <v>846.92365785861682</v>
      </c>
      <c r="C718" s="5">
        <v>21.383333330337578</v>
      </c>
      <c r="D718" s="9">
        <f t="shared" si="11"/>
        <v>1119.2534100840867</v>
      </c>
    </row>
    <row r="719" spans="1:4" x14ac:dyDescent="0.25">
      <c r="A719">
        <v>19.200000000015521</v>
      </c>
      <c r="B719">
        <v>846.97590218422067</v>
      </c>
      <c r="C719" s="5">
        <v>21.416666671462977</v>
      </c>
      <c r="D719" s="9">
        <f t="shared" si="11"/>
        <v>1119.3016190129433</v>
      </c>
    </row>
    <row r="720" spans="1:4" x14ac:dyDescent="0.25">
      <c r="A720">
        <v>19.233333330663541</v>
      </c>
      <c r="B720">
        <v>847.02390213221236</v>
      </c>
      <c r="C720" s="5">
        <v>21.466666672673696</v>
      </c>
      <c r="D720" s="9">
        <f t="shared" si="11"/>
        <v>1119.4134002187564</v>
      </c>
    </row>
    <row r="721" spans="1:4" x14ac:dyDescent="0.25">
      <c r="A721">
        <v>19.26666667178894</v>
      </c>
      <c r="B721">
        <v>847.06782198178951</v>
      </c>
      <c r="C721" s="5">
        <v>21.500000003321716</v>
      </c>
      <c r="D721" s="9">
        <f t="shared" si="11"/>
        <v>1119.4771759184246</v>
      </c>
    </row>
    <row r="722" spans="1:4" x14ac:dyDescent="0.25">
      <c r="A722">
        <v>19.28333333187426</v>
      </c>
      <c r="B722">
        <v>847.10782453348179</v>
      </c>
      <c r="C722" s="5">
        <v>21.533333333969736</v>
      </c>
      <c r="D722" s="9">
        <f t="shared" si="11"/>
        <v>1119.6209707092592</v>
      </c>
    </row>
    <row r="723" spans="1:4" x14ac:dyDescent="0.25">
      <c r="A723">
        <v>19.316666672999659</v>
      </c>
      <c r="B723">
        <v>847.1440701594305</v>
      </c>
      <c r="C723" s="5">
        <v>21.566666664617756</v>
      </c>
      <c r="D723" s="9">
        <f t="shared" si="11"/>
        <v>1119.7011624860356</v>
      </c>
    </row>
    <row r="724" spans="1:4" x14ac:dyDescent="0.25">
      <c r="A724">
        <v>19.33333333308498</v>
      </c>
      <c r="B724">
        <v>847.17671587883376</v>
      </c>
      <c r="C724" s="5">
        <v>21.600000005743155</v>
      </c>
      <c r="D724" s="9">
        <f t="shared" si="11"/>
        <v>1119.7869884236015</v>
      </c>
    </row>
    <row r="725" spans="1:4" x14ac:dyDescent="0.25">
      <c r="A725">
        <v>19.366666663733</v>
      </c>
      <c r="B725">
        <v>847.20591476305106</v>
      </c>
      <c r="C725" s="5">
        <v>21.649999996476495</v>
      </c>
      <c r="D725" s="9">
        <f t="shared" si="11"/>
        <v>1119.9758211185895</v>
      </c>
    </row>
    <row r="726" spans="1:4" x14ac:dyDescent="0.25">
      <c r="A726">
        <v>19.400000004858398</v>
      </c>
      <c r="B726">
        <v>847.23181695078642</v>
      </c>
      <c r="C726" s="5">
        <v>21.683333337601894</v>
      </c>
      <c r="D726" s="9">
        <f t="shared" si="11"/>
        <v>1120.0789550562854</v>
      </c>
    </row>
    <row r="727" spans="1:4" x14ac:dyDescent="0.25">
      <c r="A727">
        <v>19.416666664943719</v>
      </c>
      <c r="B727">
        <v>847.25456908083254</v>
      </c>
      <c r="C727" s="5">
        <v>21.716666668249914</v>
      </c>
      <c r="D727" s="9">
        <f t="shared" si="11"/>
        <v>1120.1879800474503</v>
      </c>
    </row>
    <row r="728" spans="1:4" x14ac:dyDescent="0.25">
      <c r="A728">
        <v>19.450000006069118</v>
      </c>
      <c r="B728">
        <v>847.27431192393396</v>
      </c>
      <c r="C728" s="5">
        <v>21.749999998897934</v>
      </c>
      <c r="D728" s="9">
        <f t="shared" si="11"/>
        <v>1120.423926020022</v>
      </c>
    </row>
    <row r="729" spans="1:4" x14ac:dyDescent="0.25">
      <c r="A729">
        <v>19.466666666154438</v>
      </c>
      <c r="B729">
        <v>847.29117587152166</v>
      </c>
      <c r="C729" s="5">
        <v>21.783333340023333</v>
      </c>
      <c r="D729" s="9">
        <f t="shared" si="11"/>
        <v>1120.5509517293744</v>
      </c>
    </row>
    <row r="730" spans="1:4" x14ac:dyDescent="0.25">
      <c r="A730">
        <v>19.499999996802458</v>
      </c>
      <c r="B730">
        <v>847.30528248801238</v>
      </c>
      <c r="C730" s="5">
        <v>21.833333330756673</v>
      </c>
      <c r="D730" s="9">
        <f t="shared" si="11"/>
        <v>1120.8233492267277</v>
      </c>
    </row>
    <row r="731" spans="1:4" x14ac:dyDescent="0.25">
      <c r="A731">
        <v>19.533333337927857</v>
      </c>
      <c r="B731">
        <v>847.31674568761787</v>
      </c>
      <c r="C731" s="5">
        <v>21.866666671882072</v>
      </c>
      <c r="D731" s="9">
        <f t="shared" si="11"/>
        <v>1120.9688084451313</v>
      </c>
    </row>
    <row r="732" spans="1:4" x14ac:dyDescent="0.25">
      <c r="A732">
        <v>19.549999998013178</v>
      </c>
      <c r="B732">
        <v>847.32567073522819</v>
      </c>
      <c r="C732" s="5">
        <v>21.900000002530092</v>
      </c>
      <c r="D732" s="9">
        <f t="shared" si="11"/>
        <v>1121.1204934571992</v>
      </c>
    </row>
    <row r="733" spans="1:4" x14ac:dyDescent="0.25">
      <c r="A733">
        <v>19.583333339138576</v>
      </c>
      <c r="B733">
        <v>847.33215743181916</v>
      </c>
      <c r="C733" s="5">
        <v>21.933333333178112</v>
      </c>
      <c r="D733" s="9">
        <f t="shared" si="11"/>
        <v>1121.4426701952102</v>
      </c>
    </row>
    <row r="734" spans="1:4" x14ac:dyDescent="0.25">
      <c r="A734">
        <v>19.599999999223897</v>
      </c>
      <c r="B734">
        <v>847.33630206398414</v>
      </c>
      <c r="C734" s="5">
        <v>21.983333334388831</v>
      </c>
      <c r="D734" s="9">
        <f t="shared" si="11"/>
        <v>1121.6132136143481</v>
      </c>
    </row>
    <row r="735" spans="1:4" x14ac:dyDescent="0.25">
      <c r="A735">
        <v>19.633333329871917</v>
      </c>
      <c r="B735">
        <v>847.33819178962165</v>
      </c>
      <c r="C735" s="5">
        <v>22.016666665036851</v>
      </c>
      <c r="D735" s="9">
        <f t="shared" si="11"/>
        <v>1121.9732968499256</v>
      </c>
    </row>
    <row r="736" spans="1:4" x14ac:dyDescent="0.25">
      <c r="A736">
        <v>19.666666670997316</v>
      </c>
      <c r="B736">
        <v>847.3379116622018</v>
      </c>
      <c r="C736" s="5">
        <v>22.05000000616225</v>
      </c>
      <c r="D736" s="9">
        <f t="shared" si="11"/>
        <v>1122.1628534883221</v>
      </c>
    </row>
    <row r="737" spans="1:4" x14ac:dyDescent="0.25">
      <c r="A737">
        <v>19.683333331082636</v>
      </c>
      <c r="B737">
        <v>847.33553435800548</v>
      </c>
      <c r="C737" s="5">
        <v>22.08333333681027</v>
      </c>
      <c r="D737" s="9">
        <f t="shared" si="11"/>
        <v>1122.3587539096538</v>
      </c>
    </row>
    <row r="738" spans="1:4" x14ac:dyDescent="0.25">
      <c r="A738">
        <v>19.716666672208035</v>
      </c>
      <c r="B738">
        <v>847.33111909183492</v>
      </c>
      <c r="C738" s="5">
        <v>22.11666666745829</v>
      </c>
      <c r="D738" s="9">
        <f t="shared" si="11"/>
        <v>1122.5609897308168</v>
      </c>
    </row>
    <row r="739" spans="1:4" x14ac:dyDescent="0.25">
      <c r="A739">
        <v>19.750000002856055</v>
      </c>
      <c r="B739">
        <v>847.3247151129101</v>
      </c>
      <c r="C739" s="5">
        <v>22.166666668669009</v>
      </c>
      <c r="D739" s="9">
        <f t="shared" si="11"/>
        <v>1122.9843985448183</v>
      </c>
    </row>
    <row r="740" spans="1:4" x14ac:dyDescent="0.25">
      <c r="A740">
        <v>19.766666673418754</v>
      </c>
      <c r="B740">
        <v>847.31636390953952</v>
      </c>
      <c r="C740" s="5">
        <v>22.199999999317029</v>
      </c>
      <c r="D740" s="9">
        <f t="shared" si="11"/>
        <v>1123.4328694899989</v>
      </c>
    </row>
    <row r="741" spans="1:4" x14ac:dyDescent="0.25">
      <c r="A741">
        <v>19.800000004066774</v>
      </c>
      <c r="B741">
        <v>847.30610059248534</v>
      </c>
      <c r="C741" s="5">
        <v>22.233333329965049</v>
      </c>
      <c r="D741" s="9">
        <f t="shared" si="11"/>
        <v>1123.6664050953632</v>
      </c>
    </row>
    <row r="742" spans="1:4" x14ac:dyDescent="0.25">
      <c r="A742">
        <v>19.816666664152095</v>
      </c>
      <c r="B742">
        <v>847.2939551126176</v>
      </c>
      <c r="C742" s="5">
        <v>22.266666671090448</v>
      </c>
      <c r="D742" s="9">
        <f t="shared" si="11"/>
        <v>1123.9060734639479</v>
      </c>
    </row>
    <row r="743" spans="1:4" x14ac:dyDescent="0.25">
      <c r="A743">
        <v>19.850000005277494</v>
      </c>
      <c r="B743">
        <v>847.27995380099867</v>
      </c>
      <c r="C743" s="5">
        <v>22.300000001738468</v>
      </c>
      <c r="D743" s="9">
        <f t="shared" si="11"/>
        <v>1124.1518142931295</v>
      </c>
    </row>
    <row r="744" spans="1:4" x14ac:dyDescent="0.25">
      <c r="A744">
        <v>19.883333335925514</v>
      </c>
      <c r="B744">
        <v>847.26412196903584</v>
      </c>
      <c r="C744" s="5">
        <v>22.350000002949187</v>
      </c>
      <c r="D744" s="9">
        <f t="shared" si="11"/>
        <v>1124.6612332461177</v>
      </c>
    </row>
    <row r="745" spans="1:4" x14ac:dyDescent="0.25">
      <c r="A745">
        <v>19.900000006488213</v>
      </c>
      <c r="B745">
        <v>847.24648632677338</v>
      </c>
      <c r="C745" s="5">
        <v>22.383333333597207</v>
      </c>
      <c r="D745" s="9">
        <f t="shared" si="11"/>
        <v>1124.9247537941742</v>
      </c>
    </row>
    <row r="746" spans="1:4" x14ac:dyDescent="0.25">
      <c r="A746">
        <v>19.933333337136233</v>
      </c>
      <c r="B746">
        <v>847.22707671473211</v>
      </c>
      <c r="C746" s="5">
        <v>22.416666664245227</v>
      </c>
      <c r="D746" s="9">
        <f t="shared" si="11"/>
        <v>1125.4689782564635</v>
      </c>
    </row>
    <row r="747" spans="1:4" x14ac:dyDescent="0.25">
      <c r="A747">
        <v>19.949999997221553</v>
      </c>
      <c r="B747">
        <v>847.20592705211777</v>
      </c>
      <c r="C747" s="5">
        <v>22.450000005370626</v>
      </c>
      <c r="D747" s="9">
        <f t="shared" si="11"/>
        <v>1125.7494914483286</v>
      </c>
    </row>
    <row r="748" spans="1:4" x14ac:dyDescent="0.25">
      <c r="A748">
        <v>19.983333338346952</v>
      </c>
      <c r="B748">
        <v>847.18307511232547</v>
      </c>
      <c r="C748" s="5">
        <v>22.483333336018646</v>
      </c>
      <c r="D748" s="9">
        <f t="shared" si="11"/>
        <v>1126.0354686299518</v>
      </c>
    </row>
    <row r="749" spans="1:4" x14ac:dyDescent="0.25">
      <c r="A749">
        <v>20.016666668994972</v>
      </c>
      <c r="B749">
        <v>847.15856186147391</v>
      </c>
      <c r="C749" s="5">
        <v>22.533333337229365</v>
      </c>
      <c r="D749" s="9">
        <f t="shared" si="11"/>
        <v>1126.6233625939103</v>
      </c>
    </row>
    <row r="750" spans="1:4" x14ac:dyDescent="0.25">
      <c r="A750">
        <v>20.033333339557672</v>
      </c>
      <c r="B750">
        <v>847.13243055561918</v>
      </c>
      <c r="C750" s="5">
        <v>22.566666667877385</v>
      </c>
      <c r="D750" s="9">
        <f t="shared" si="11"/>
        <v>1126.9250335493816</v>
      </c>
    </row>
    <row r="751" spans="1:4" x14ac:dyDescent="0.25">
      <c r="A751">
        <v>20.066666670205692</v>
      </c>
      <c r="B751">
        <v>847.10472622351972</v>
      </c>
      <c r="C751" s="5">
        <v>22.599999998525405</v>
      </c>
      <c r="D751" s="9">
        <f t="shared" si="11"/>
        <v>1127.2316786808055</v>
      </c>
    </row>
    <row r="752" spans="1:4" x14ac:dyDescent="0.25">
      <c r="A752">
        <v>20.083333330291012</v>
      </c>
      <c r="B752">
        <v>847.07549689993721</v>
      </c>
      <c r="C752" s="5">
        <v>22.633333339650804</v>
      </c>
      <c r="D752" s="9">
        <f t="shared" si="11"/>
        <v>1127.8593354103232</v>
      </c>
    </row>
    <row r="753" spans="1:4" x14ac:dyDescent="0.25">
      <c r="A753">
        <v>20.116666671416411</v>
      </c>
      <c r="B753">
        <v>847.04479475906464</v>
      </c>
      <c r="C753" s="5">
        <v>22.666666670298824</v>
      </c>
      <c r="D753" s="9">
        <f t="shared" si="11"/>
        <v>1128.1800594092667</v>
      </c>
    </row>
    <row r="754" spans="1:4" x14ac:dyDescent="0.25">
      <c r="A754">
        <v>20.150000002064431</v>
      </c>
      <c r="B754">
        <v>847.01267650520936</v>
      </c>
      <c r="C754" s="5">
        <v>22.716666671509543</v>
      </c>
      <c r="D754" s="9">
        <f t="shared" si="11"/>
        <v>1128.8345614561842</v>
      </c>
    </row>
    <row r="755" spans="1:4" x14ac:dyDescent="0.25">
      <c r="A755">
        <v>20.16666667262713</v>
      </c>
      <c r="B755">
        <v>846.97920401119848</v>
      </c>
      <c r="C755" s="5">
        <v>22.750000002157563</v>
      </c>
      <c r="D755" s="9">
        <f t="shared" si="11"/>
        <v>1129.168042351203</v>
      </c>
    </row>
    <row r="756" spans="1:4" x14ac:dyDescent="0.25">
      <c r="A756">
        <v>20.20000000327515</v>
      </c>
      <c r="B756">
        <v>846.94444534550587</v>
      </c>
      <c r="C756" s="5">
        <v>22.783333332805583</v>
      </c>
      <c r="D756" s="9">
        <f t="shared" si="11"/>
        <v>1129.5054802313884</v>
      </c>
    </row>
    <row r="757" spans="1:4" x14ac:dyDescent="0.25">
      <c r="A757">
        <v>20.216666663360471</v>
      </c>
      <c r="B757">
        <v>846.90847569194614</v>
      </c>
      <c r="C757" s="5">
        <v>22.816666663453603</v>
      </c>
      <c r="D757" s="9">
        <f t="shared" si="11"/>
        <v>1130.1916515031739</v>
      </c>
    </row>
    <row r="758" spans="1:4" x14ac:dyDescent="0.25">
      <c r="A758">
        <v>20.250000004485869</v>
      </c>
      <c r="B758">
        <v>846.87137773547659</v>
      </c>
      <c r="C758" s="5">
        <v>22.850000004579002</v>
      </c>
      <c r="D758" s="9">
        <f t="shared" si="11"/>
        <v>1130.5401033088219</v>
      </c>
    </row>
    <row r="759" spans="1:4" x14ac:dyDescent="0.25">
      <c r="A759">
        <v>20.283333335133889</v>
      </c>
      <c r="B759">
        <v>846.83324135563259</v>
      </c>
      <c r="C759" s="5">
        <v>22.900000005789721</v>
      </c>
      <c r="D759" s="9">
        <f t="shared" si="11"/>
        <v>1131.2470518691512</v>
      </c>
    </row>
    <row r="760" spans="1:4" x14ac:dyDescent="0.25">
      <c r="A760">
        <v>20.300000005696589</v>
      </c>
      <c r="B760">
        <v>846.79416307127826</v>
      </c>
      <c r="C760" s="5">
        <v>22.933333336437741</v>
      </c>
      <c r="D760" s="9">
        <f t="shared" si="11"/>
        <v>1131.6052797646812</v>
      </c>
    </row>
    <row r="761" spans="1:4" x14ac:dyDescent="0.25">
      <c r="A761">
        <v>20.333333336344609</v>
      </c>
      <c r="B761">
        <v>846.75424591864214</v>
      </c>
      <c r="C761" s="5">
        <v>22.966666667085761</v>
      </c>
      <c r="D761" s="9">
        <f t="shared" si="11"/>
        <v>1131.9665010727838</v>
      </c>
    </row>
    <row r="762" spans="1:4" x14ac:dyDescent="0.25">
      <c r="A762">
        <v>20.349999996429929</v>
      </c>
      <c r="B762">
        <v>846.71359941610876</v>
      </c>
      <c r="C762" s="5">
        <v>22.999999997733781</v>
      </c>
      <c r="D762" s="9">
        <f t="shared" si="11"/>
        <v>1132.3305874660227</v>
      </c>
    </row>
    <row r="763" spans="1:4" x14ac:dyDescent="0.25">
      <c r="A763">
        <v>20.383333337555328</v>
      </c>
      <c r="B763">
        <v>846.67233966607171</v>
      </c>
      <c r="C763" s="5">
        <v>23.0499999989445</v>
      </c>
      <c r="D763" s="9">
        <f t="shared" si="11"/>
        <v>1133.0668585188996</v>
      </c>
    </row>
    <row r="764" spans="1:4" x14ac:dyDescent="0.25">
      <c r="A764">
        <v>20.416666668203348</v>
      </c>
      <c r="B764">
        <v>846.63058953653012</v>
      </c>
      <c r="C764" s="5">
        <v>23.083333340069899</v>
      </c>
      <c r="D764" s="9">
        <f t="shared" si="11"/>
        <v>1133.43880122824</v>
      </c>
    </row>
    <row r="765" spans="1:4" x14ac:dyDescent="0.25">
      <c r="A765">
        <v>20.433333338766047</v>
      </c>
      <c r="B765">
        <v>846.58847890750621</v>
      </c>
      <c r="C765" s="5">
        <v>23.116666670717919</v>
      </c>
      <c r="D765" s="9">
        <f t="shared" si="11"/>
        <v>1134.1897112640011</v>
      </c>
    </row>
    <row r="766" spans="1:4" x14ac:dyDescent="0.25">
      <c r="A766">
        <v>20.466666669414067</v>
      </c>
      <c r="B766">
        <v>846.54614502691334</v>
      </c>
      <c r="C766" s="5">
        <v>23.150000001365939</v>
      </c>
      <c r="D766" s="9">
        <f t="shared" si="11"/>
        <v>1134.56844945373</v>
      </c>
    </row>
    <row r="767" spans="1:4" x14ac:dyDescent="0.25">
      <c r="A767">
        <v>20.500000000062087</v>
      </c>
      <c r="B767">
        <v>846.50373205946471</v>
      </c>
      <c r="C767" s="5">
        <v>23.183333332013959</v>
      </c>
      <c r="D767" s="9">
        <f t="shared" si="11"/>
        <v>1134.9492253220997</v>
      </c>
    </row>
    <row r="768" spans="1:4" x14ac:dyDescent="0.25">
      <c r="A768">
        <v>20.516666670624787</v>
      </c>
      <c r="B768">
        <v>846.46139004436168</v>
      </c>
      <c r="C768" s="5">
        <v>23.233333333224678</v>
      </c>
      <c r="D768" s="9">
        <f t="shared" si="11"/>
        <v>1135.7164401477917</v>
      </c>
    </row>
    <row r="769" spans="1:4" x14ac:dyDescent="0.25">
      <c r="A769">
        <v>20.550000001272807</v>
      </c>
      <c r="B769">
        <v>846.41927363301727</v>
      </c>
      <c r="C769" s="5">
        <v>23.266666663872698</v>
      </c>
      <c r="D769" s="9">
        <f t="shared" si="11"/>
        <v>1136.1026563956652</v>
      </c>
    </row>
    <row r="770" spans="1:4" x14ac:dyDescent="0.25">
      <c r="A770">
        <v>20.566666671835506</v>
      </c>
      <c r="B770">
        <v>846.37754129938605</v>
      </c>
      <c r="C770" s="5">
        <v>23.300000004998097</v>
      </c>
      <c r="D770" s="9">
        <f t="shared" si="11"/>
        <v>1136.8797557527489</v>
      </c>
    </row>
    <row r="771" spans="1:4" x14ac:dyDescent="0.25">
      <c r="A771">
        <v>20.600000002483526</v>
      </c>
      <c r="B771">
        <v>846.33635512537182</v>
      </c>
      <c r="C771" s="5">
        <v>23.333333335646117</v>
      </c>
      <c r="D771" s="9">
        <f t="shared" ref="D771:D834" si="12">IF(C771&lt;0,$B$2,LOOKUP(C771,$A$2:$A$2911,$B$2:$B$2911))+273.15</f>
        <v>1137.2704179748312</v>
      </c>
    </row>
    <row r="772" spans="1:4" x14ac:dyDescent="0.25">
      <c r="A772">
        <v>20.633333333131546</v>
      </c>
      <c r="B772">
        <v>846.29588055640863</v>
      </c>
      <c r="C772" s="5">
        <v>23.366666666294137</v>
      </c>
      <c r="D772" s="9">
        <f t="shared" si="12"/>
        <v>1137.6623393833929</v>
      </c>
    </row>
    <row r="773" spans="1:4" x14ac:dyDescent="0.25">
      <c r="A773">
        <v>20.650000003694245</v>
      </c>
      <c r="B773">
        <v>846.25628581432704</v>
      </c>
      <c r="C773" s="5">
        <v>23.416666667504856</v>
      </c>
      <c r="D773" s="9">
        <f t="shared" si="12"/>
        <v>1138.4495078406676</v>
      </c>
    </row>
    <row r="774" spans="1:4" x14ac:dyDescent="0.25">
      <c r="A774">
        <v>20.683333334342265</v>
      </c>
      <c r="B774">
        <v>846.21774057426671</v>
      </c>
      <c r="C774" s="5">
        <v>23.449999998152876</v>
      </c>
      <c r="D774" s="9">
        <f t="shared" si="12"/>
        <v>1138.844530845633</v>
      </c>
    </row>
    <row r="775" spans="1:4" x14ac:dyDescent="0.25">
      <c r="A775">
        <v>20.700000004904965</v>
      </c>
      <c r="B775">
        <v>846.1804138028175</v>
      </c>
      <c r="C775" s="5">
        <v>23.483333339278275</v>
      </c>
      <c r="D775" s="9">
        <f t="shared" si="12"/>
        <v>1139.2403657686809</v>
      </c>
    </row>
    <row r="776" spans="1:4" x14ac:dyDescent="0.25">
      <c r="A776">
        <v>20.733333335552985</v>
      </c>
      <c r="B776">
        <v>846.14447251082606</v>
      </c>
      <c r="C776" s="5">
        <v>23.516666669926295</v>
      </c>
      <c r="D776" s="9">
        <f t="shared" si="12"/>
        <v>1140.0340324853423</v>
      </c>
    </row>
    <row r="777" spans="1:4" x14ac:dyDescent="0.25">
      <c r="A777">
        <v>20.766666666201004</v>
      </c>
      <c r="B777">
        <v>846.11008120594011</v>
      </c>
      <c r="C777" s="5">
        <v>23.550000000574315</v>
      </c>
      <c r="D777" s="9">
        <f t="shared" si="12"/>
        <v>1140.4316454148943</v>
      </c>
    </row>
    <row r="778" spans="1:4" x14ac:dyDescent="0.25">
      <c r="A778">
        <v>20.783333336763704</v>
      </c>
      <c r="B778">
        <v>846.07740205586617</v>
      </c>
      <c r="C778" s="5">
        <v>23.600000001785034</v>
      </c>
      <c r="D778" s="9">
        <f t="shared" si="12"/>
        <v>1141.2278814889939</v>
      </c>
    </row>
    <row r="779" spans="1:4" x14ac:dyDescent="0.25">
      <c r="A779">
        <v>20.816666667411724</v>
      </c>
      <c r="B779">
        <v>846.04659411156194</v>
      </c>
      <c r="C779" s="5">
        <v>23.633333332433054</v>
      </c>
      <c r="D779" s="9">
        <f t="shared" si="12"/>
        <v>1141.626283492624</v>
      </c>
    </row>
    <row r="780" spans="1:4" x14ac:dyDescent="0.25">
      <c r="A780">
        <v>20.833333337974423</v>
      </c>
      <c r="B780">
        <v>846.01781453189676</v>
      </c>
      <c r="C780" s="5">
        <v>23.666666663081074</v>
      </c>
      <c r="D780" s="9">
        <f t="shared" si="12"/>
        <v>1142.0247262000739</v>
      </c>
    </row>
    <row r="781" spans="1:4" x14ac:dyDescent="0.25">
      <c r="A781">
        <v>20.866666668622443</v>
      </c>
      <c r="B781">
        <v>845.99121857133866</v>
      </c>
      <c r="C781" s="5">
        <v>23.700000004206473</v>
      </c>
      <c r="D781" s="9">
        <f t="shared" si="12"/>
        <v>1142.8212845489825</v>
      </c>
    </row>
    <row r="782" spans="1:4" x14ac:dyDescent="0.25">
      <c r="A782">
        <v>20.899999999270463</v>
      </c>
      <c r="B782">
        <v>845.96696118702198</v>
      </c>
      <c r="C782" s="5">
        <v>23.733333334854493</v>
      </c>
      <c r="D782" s="9">
        <f t="shared" si="12"/>
        <v>1143.2191711064397</v>
      </c>
    </row>
    <row r="783" spans="1:4" x14ac:dyDescent="0.25">
      <c r="A783">
        <v>20.916666669833162</v>
      </c>
      <c r="B783">
        <v>845.94519808424593</v>
      </c>
      <c r="C783" s="5">
        <v>23.783333336065212</v>
      </c>
      <c r="D783" s="9">
        <f t="shared" si="12"/>
        <v>1144.0135738975475</v>
      </c>
    </row>
    <row r="784" spans="1:4" x14ac:dyDescent="0.25">
      <c r="A784">
        <v>20.950000000481182</v>
      </c>
      <c r="B784">
        <v>845.92608560475242</v>
      </c>
      <c r="C784" s="5">
        <v>23.816666666713232</v>
      </c>
      <c r="D784" s="9">
        <f t="shared" si="12"/>
        <v>1144.4098526291295</v>
      </c>
    </row>
    <row r="785" spans="1:4" x14ac:dyDescent="0.25">
      <c r="A785">
        <v>20.966666671043882</v>
      </c>
      <c r="B785">
        <v>845.90978004228975</v>
      </c>
      <c r="C785" s="5">
        <v>23.849999997361252</v>
      </c>
      <c r="D785" s="9">
        <f t="shared" si="12"/>
        <v>1144.8053567479269</v>
      </c>
    </row>
    <row r="786" spans="1:4" x14ac:dyDescent="0.25">
      <c r="A786">
        <v>21.000000001691902</v>
      </c>
      <c r="B786">
        <v>845.8964371649796</v>
      </c>
      <c r="C786" s="5">
        <v>23.883333338486651</v>
      </c>
      <c r="D786" s="9">
        <f t="shared" si="12"/>
        <v>1145.19996565674</v>
      </c>
    </row>
    <row r="787" spans="1:4" x14ac:dyDescent="0.25">
      <c r="A787">
        <v>21.033333332339922</v>
      </c>
      <c r="B787">
        <v>845.88621241306953</v>
      </c>
      <c r="C787" s="5">
        <v>23.93333333969737</v>
      </c>
      <c r="D787" s="9">
        <f t="shared" si="12"/>
        <v>1145.9860110215623</v>
      </c>
    </row>
    <row r="788" spans="1:4" x14ac:dyDescent="0.25">
      <c r="A788">
        <v>21.050000002902621</v>
      </c>
      <c r="B788">
        <v>845.87926078778662</v>
      </c>
      <c r="C788" s="5">
        <v>23.96666667034539</v>
      </c>
      <c r="D788" s="9">
        <f t="shared" si="12"/>
        <v>1146.377201713251</v>
      </c>
    </row>
    <row r="789" spans="1:4" x14ac:dyDescent="0.25">
      <c r="A789">
        <v>21.083333333550641</v>
      </c>
      <c r="B789">
        <v>845.87573603068552</v>
      </c>
      <c r="C789" s="5">
        <v>24.00000000099341</v>
      </c>
      <c r="D789" s="9">
        <f t="shared" si="12"/>
        <v>1147.1552973492867</v>
      </c>
    </row>
    <row r="790" spans="1:4" x14ac:dyDescent="0.25">
      <c r="A790">
        <v>21.10000000411334</v>
      </c>
      <c r="B790">
        <v>845.87578956432765</v>
      </c>
      <c r="C790" s="5">
        <v>24.03333333164143</v>
      </c>
      <c r="D790" s="9">
        <f t="shared" si="12"/>
        <v>1147.541950897245</v>
      </c>
    </row>
    <row r="791" spans="1:4" x14ac:dyDescent="0.25">
      <c r="A791">
        <v>21.13333333476136</v>
      </c>
      <c r="B791">
        <v>845.8795698032992</v>
      </c>
      <c r="C791" s="5">
        <v>24.066666672766829</v>
      </c>
      <c r="D791" s="9">
        <f t="shared" si="12"/>
        <v>1147.9268394872199</v>
      </c>
    </row>
    <row r="792" spans="1:4" x14ac:dyDescent="0.25">
      <c r="A792">
        <v>21.16666666540938</v>
      </c>
      <c r="B792">
        <v>845.88722084335438</v>
      </c>
      <c r="C792" s="5">
        <v>24.116666663500169</v>
      </c>
      <c r="D792" s="9">
        <f t="shared" si="12"/>
        <v>1148.6908154774928</v>
      </c>
    </row>
    <row r="793" spans="1:4" x14ac:dyDescent="0.25">
      <c r="A793">
        <v>21.18333333597208</v>
      </c>
      <c r="B793">
        <v>845.89888132446845</v>
      </c>
      <c r="C793" s="5">
        <v>24.150000004625568</v>
      </c>
      <c r="D793" s="9">
        <f t="shared" si="12"/>
        <v>1149.069651583432</v>
      </c>
    </row>
    <row r="794" spans="1:4" x14ac:dyDescent="0.25">
      <c r="A794">
        <v>21.2166666666201</v>
      </c>
      <c r="B794">
        <v>845.91468381073787</v>
      </c>
      <c r="C794" s="5">
        <v>24.183333335273588</v>
      </c>
      <c r="D794" s="9">
        <f t="shared" si="12"/>
        <v>1149.8203983286019</v>
      </c>
    </row>
    <row r="795" spans="1:4" x14ac:dyDescent="0.25">
      <c r="A795">
        <v>21.24999999726812</v>
      </c>
      <c r="B795">
        <v>845.93475574014985</v>
      </c>
      <c r="C795" s="5">
        <v>24.216666665921608</v>
      </c>
      <c r="D795" s="9">
        <f t="shared" si="12"/>
        <v>1150.1920636355762</v>
      </c>
    </row>
    <row r="796" spans="1:4" x14ac:dyDescent="0.25">
      <c r="A796">
        <v>21.266666667830819</v>
      </c>
      <c r="B796">
        <v>845.959220892031</v>
      </c>
      <c r="C796" s="5">
        <v>24.249999996569628</v>
      </c>
      <c r="D796" s="9">
        <f t="shared" si="12"/>
        <v>1150.561096068235</v>
      </c>
    </row>
    <row r="797" spans="1:4" x14ac:dyDescent="0.25">
      <c r="A797">
        <v>21.299999998478839</v>
      </c>
      <c r="B797">
        <v>845.98820064161475</v>
      </c>
      <c r="C797" s="5">
        <v>24.299999997780347</v>
      </c>
      <c r="D797" s="9">
        <f t="shared" si="12"/>
        <v>1151.2907906946632</v>
      </c>
    </row>
    <row r="798" spans="1:4" x14ac:dyDescent="0.25">
      <c r="A798">
        <v>21.316666669041538</v>
      </c>
      <c r="B798">
        <v>846.02181433596866</v>
      </c>
      <c r="C798" s="5">
        <v>24.333333338905746</v>
      </c>
      <c r="D798" s="9">
        <f t="shared" si="12"/>
        <v>1151.6512222609633</v>
      </c>
    </row>
    <row r="799" spans="1:4" x14ac:dyDescent="0.25">
      <c r="A799">
        <v>21.349999999689558</v>
      </c>
      <c r="B799">
        <v>846.06017919670433</v>
      </c>
      <c r="C799" s="5">
        <v>24.366666669553766</v>
      </c>
      <c r="D799" s="9">
        <f t="shared" si="12"/>
        <v>1152.0085602298864</v>
      </c>
    </row>
    <row r="800" spans="1:4" x14ac:dyDescent="0.25">
      <c r="A800">
        <v>21.383333330337578</v>
      </c>
      <c r="B800">
        <v>846.1034100840867</v>
      </c>
      <c r="C800" s="5">
        <v>24.400000000201786</v>
      </c>
      <c r="D800" s="9">
        <f t="shared" si="12"/>
        <v>1152.7135228349634</v>
      </c>
    </row>
    <row r="801" spans="1:4" x14ac:dyDescent="0.25">
      <c r="A801">
        <v>21.400000000900278</v>
      </c>
      <c r="B801">
        <v>846.15161901294334</v>
      </c>
      <c r="C801" s="5">
        <v>24.433333330849806</v>
      </c>
      <c r="D801" s="9">
        <f t="shared" si="12"/>
        <v>1153.0609380518306</v>
      </c>
    </row>
    <row r="802" spans="1:4" x14ac:dyDescent="0.25">
      <c r="A802">
        <v>21.433333331548297</v>
      </c>
      <c r="B802">
        <v>846.20491439820194</v>
      </c>
      <c r="C802" s="5">
        <v>24.483333332060525</v>
      </c>
      <c r="D802" s="9">
        <f t="shared" si="12"/>
        <v>1153.7451356154475</v>
      </c>
    </row>
    <row r="803" spans="1:4" x14ac:dyDescent="0.25">
      <c r="A803">
        <v>21.450000002110997</v>
      </c>
      <c r="B803">
        <v>846.26340021875637</v>
      </c>
      <c r="C803" s="5">
        <v>24.516666673185924</v>
      </c>
      <c r="D803" s="9">
        <f t="shared" si="12"/>
        <v>1154.0817307644843</v>
      </c>
    </row>
    <row r="804" spans="1:4" x14ac:dyDescent="0.25">
      <c r="A804">
        <v>21.483333332759017</v>
      </c>
      <c r="B804">
        <v>846.3271759184247</v>
      </c>
      <c r="C804" s="5">
        <v>24.550000003833944</v>
      </c>
      <c r="D804" s="9">
        <f t="shared" si="12"/>
        <v>1154.4145422226798</v>
      </c>
    </row>
    <row r="805" spans="1:4" x14ac:dyDescent="0.25">
      <c r="A805">
        <v>21.516666663407037</v>
      </c>
      <c r="B805">
        <v>846.39633626867123</v>
      </c>
      <c r="C805" s="5">
        <v>24.583333334481964</v>
      </c>
      <c r="D805" s="9">
        <f t="shared" si="12"/>
        <v>1154.7434939234195</v>
      </c>
    </row>
    <row r="806" spans="1:4" x14ac:dyDescent="0.25">
      <c r="A806">
        <v>21.533333333969736</v>
      </c>
      <c r="B806">
        <v>846.47097070925918</v>
      </c>
      <c r="C806" s="5">
        <v>24.616666665129983</v>
      </c>
      <c r="D806" s="9">
        <f t="shared" si="12"/>
        <v>1155.3895668888076</v>
      </c>
    </row>
    <row r="807" spans="1:4" x14ac:dyDescent="0.25">
      <c r="A807">
        <v>21.566666664617756</v>
      </c>
      <c r="B807">
        <v>846.55116248603576</v>
      </c>
      <c r="C807" s="5">
        <v>24.666666666340703</v>
      </c>
      <c r="D807" s="9">
        <f t="shared" si="12"/>
        <v>1156.0195641929504</v>
      </c>
    </row>
    <row r="808" spans="1:4" x14ac:dyDescent="0.25">
      <c r="A808">
        <v>21.583333335180455</v>
      </c>
      <c r="B808">
        <v>846.63698842360157</v>
      </c>
      <c r="C808" s="5">
        <v>24.699999996988723</v>
      </c>
      <c r="D808" s="9">
        <f t="shared" si="12"/>
        <v>1156.3284649784919</v>
      </c>
    </row>
    <row r="809" spans="1:4" x14ac:dyDescent="0.25">
      <c r="A809">
        <v>21.616666665828475</v>
      </c>
      <c r="B809">
        <v>846.72851939908867</v>
      </c>
      <c r="C809" s="5">
        <v>24.733333338114122</v>
      </c>
      <c r="D809" s="9">
        <f t="shared" si="12"/>
        <v>1156.633280657536</v>
      </c>
    </row>
    <row r="810" spans="1:4" x14ac:dyDescent="0.25">
      <c r="A810">
        <v>21.649999996476495</v>
      </c>
      <c r="B810">
        <v>846.82582111858937</v>
      </c>
      <c r="C810" s="5">
        <v>24.766666668762142</v>
      </c>
      <c r="D810" s="9">
        <f t="shared" si="12"/>
        <v>1156.9340037339982</v>
      </c>
    </row>
    <row r="811" spans="1:4" x14ac:dyDescent="0.25">
      <c r="A811">
        <v>21.666666667039195</v>
      </c>
      <c r="B811">
        <v>846.92895505628553</v>
      </c>
      <c r="C811" s="5">
        <v>24.799999999410161</v>
      </c>
      <c r="D811" s="9">
        <f t="shared" si="12"/>
        <v>1157.5231881853574</v>
      </c>
    </row>
    <row r="812" spans="1:4" x14ac:dyDescent="0.25">
      <c r="A812">
        <v>21.699999997687215</v>
      </c>
      <c r="B812">
        <v>847.03798004745033</v>
      </c>
      <c r="C812" s="5">
        <v>24.850000000620881</v>
      </c>
      <c r="D812" s="9">
        <f t="shared" si="12"/>
        <v>1157.8116613928628</v>
      </c>
    </row>
    <row r="813" spans="1:4" x14ac:dyDescent="0.25">
      <c r="A813">
        <v>21.733333338812614</v>
      </c>
      <c r="B813">
        <v>847.15295245415984</v>
      </c>
      <c r="C813" s="5">
        <v>24.883333331268901</v>
      </c>
      <c r="D813" s="9">
        <f t="shared" si="12"/>
        <v>1158.3763673324961</v>
      </c>
    </row>
    <row r="814" spans="1:4" x14ac:dyDescent="0.25">
      <c r="A814">
        <v>21.749999998897934</v>
      </c>
      <c r="B814">
        <v>847.27392602002215</v>
      </c>
      <c r="C814" s="5">
        <v>24.9166666723943</v>
      </c>
      <c r="D814" s="9">
        <f t="shared" si="12"/>
        <v>1158.6525860383081</v>
      </c>
    </row>
    <row r="815" spans="1:4" x14ac:dyDescent="0.25">
      <c r="A815">
        <v>21.783333340023333</v>
      </c>
      <c r="B815">
        <v>847.40095172937458</v>
      </c>
      <c r="C815" s="5">
        <v>24.950000003042319</v>
      </c>
      <c r="D815" s="9">
        <f t="shared" si="12"/>
        <v>1158.9247070710292</v>
      </c>
    </row>
    <row r="816" spans="1:4" x14ac:dyDescent="0.25">
      <c r="A816">
        <v>21.800000000108653</v>
      </c>
      <c r="B816">
        <v>847.53407770991521</v>
      </c>
      <c r="C816" s="5">
        <v>24.983333333690339</v>
      </c>
      <c r="D816" s="9">
        <f t="shared" si="12"/>
        <v>1159.1927285422285</v>
      </c>
    </row>
    <row r="817" spans="1:4" x14ac:dyDescent="0.25">
      <c r="A817">
        <v>21.833333330756673</v>
      </c>
      <c r="B817">
        <v>847.67334922672785</v>
      </c>
      <c r="C817" s="5">
        <v>25.033333334901059</v>
      </c>
      <c r="D817" s="9">
        <f t="shared" si="12"/>
        <v>1159.7164733072113</v>
      </c>
    </row>
    <row r="818" spans="1:4" x14ac:dyDescent="0.25">
      <c r="A818">
        <v>21.866666671882072</v>
      </c>
      <c r="B818">
        <v>847.81880844513148</v>
      </c>
      <c r="C818" s="5">
        <v>25.066666665549079</v>
      </c>
      <c r="D818" s="9">
        <f t="shared" si="12"/>
        <v>1159.9721917424017</v>
      </c>
    </row>
    <row r="819" spans="1:4" x14ac:dyDescent="0.25">
      <c r="A819">
        <v>21.883333331967393</v>
      </c>
      <c r="B819">
        <v>847.97049345719938</v>
      </c>
      <c r="C819" s="5">
        <v>25.100000006674478</v>
      </c>
      <c r="D819" s="9">
        <f t="shared" si="12"/>
        <v>1160.4713003104619</v>
      </c>
    </row>
    <row r="820" spans="1:4" x14ac:dyDescent="0.25">
      <c r="A820">
        <v>21.916666673092791</v>
      </c>
      <c r="B820">
        <v>848.12843783798712</v>
      </c>
      <c r="C820" s="5">
        <v>25.133333337322497</v>
      </c>
      <c r="D820" s="9">
        <f t="shared" si="12"/>
        <v>1160.7146819409677</v>
      </c>
    </row>
    <row r="821" spans="1:4" x14ac:dyDescent="0.25">
      <c r="A821">
        <v>21.933333333178112</v>
      </c>
      <c r="B821">
        <v>848.29267019521023</v>
      </c>
      <c r="C821" s="5">
        <v>25.183333338533217</v>
      </c>
      <c r="D821" s="9">
        <f t="shared" si="12"/>
        <v>1161.1890821422223</v>
      </c>
    </row>
    <row r="822" spans="1:4" x14ac:dyDescent="0.25">
      <c r="A822">
        <v>21.966666663826132</v>
      </c>
      <c r="B822">
        <v>848.46321361434809</v>
      </c>
      <c r="C822" s="5">
        <v>25.216666669181237</v>
      </c>
      <c r="D822" s="9">
        <f t="shared" si="12"/>
        <v>1161.420096757749</v>
      </c>
    </row>
    <row r="823" spans="1:4" x14ac:dyDescent="0.25">
      <c r="A823">
        <v>22.000000004951531</v>
      </c>
      <c r="B823">
        <v>848.64008533299454</v>
      </c>
      <c r="C823" s="5">
        <v>25.249999999829257</v>
      </c>
      <c r="D823" s="9">
        <f t="shared" si="12"/>
        <v>1161.6469884607386</v>
      </c>
    </row>
    <row r="824" spans="1:4" x14ac:dyDescent="0.25">
      <c r="A824">
        <v>22.016666665036851</v>
      </c>
      <c r="B824">
        <v>848.82329684992567</v>
      </c>
      <c r="C824" s="5">
        <v>25.283333330477276</v>
      </c>
      <c r="D824" s="9">
        <f t="shared" si="12"/>
        <v>1162.0884205532934</v>
      </c>
    </row>
    <row r="825" spans="1:4" x14ac:dyDescent="0.25">
      <c r="A825">
        <v>22.05000000616225</v>
      </c>
      <c r="B825">
        <v>849.01285348832221</v>
      </c>
      <c r="C825" s="5">
        <v>25.316666671602675</v>
      </c>
      <c r="D825" s="9">
        <f t="shared" si="12"/>
        <v>1162.3029768661754</v>
      </c>
    </row>
    <row r="826" spans="1:4" x14ac:dyDescent="0.25">
      <c r="A826">
        <v>22.066666666247571</v>
      </c>
      <c r="B826">
        <v>849.20875390965375</v>
      </c>
      <c r="C826" s="5">
        <v>25.366666672813395</v>
      </c>
      <c r="D826" s="9">
        <f t="shared" si="12"/>
        <v>1162.7198357169086</v>
      </c>
    </row>
    <row r="827" spans="1:4" x14ac:dyDescent="0.25">
      <c r="A827">
        <v>22.09999999689559</v>
      </c>
      <c r="B827">
        <v>849.41098973081694</v>
      </c>
      <c r="C827" s="5">
        <v>25.400000003461415</v>
      </c>
      <c r="D827" s="9">
        <f t="shared" si="12"/>
        <v>1162.9221759010707</v>
      </c>
    </row>
    <row r="828" spans="1:4" x14ac:dyDescent="0.25">
      <c r="A828">
        <v>22.133333338020989</v>
      </c>
      <c r="B828">
        <v>849.61954548564415</v>
      </c>
      <c r="C828" s="5">
        <v>25.433333334109435</v>
      </c>
      <c r="D828" s="9">
        <f t="shared" si="12"/>
        <v>1163.120488695306</v>
      </c>
    </row>
    <row r="829" spans="1:4" x14ac:dyDescent="0.25">
      <c r="A829">
        <v>22.14999999810631</v>
      </c>
      <c r="B829">
        <v>849.83439854481844</v>
      </c>
      <c r="C829" s="5">
        <v>25.466666664757454</v>
      </c>
      <c r="D829" s="9">
        <f t="shared" si="12"/>
        <v>1163.314804299732</v>
      </c>
    </row>
    <row r="830" spans="1:4" x14ac:dyDescent="0.25">
      <c r="A830">
        <v>22.183333339231709</v>
      </c>
      <c r="B830">
        <v>850.05551902145623</v>
      </c>
      <c r="C830" s="5">
        <v>25.500000005882853</v>
      </c>
      <c r="D830" s="9">
        <f t="shared" si="12"/>
        <v>1163.6915905236269</v>
      </c>
    </row>
    <row r="831" spans="1:4" x14ac:dyDescent="0.25">
      <c r="A831">
        <v>22.199999999317029</v>
      </c>
      <c r="B831">
        <v>850.28286948999892</v>
      </c>
      <c r="C831" s="5">
        <v>25.549999996616194</v>
      </c>
      <c r="D831" s="9">
        <f t="shared" si="12"/>
        <v>1164.052879948586</v>
      </c>
    </row>
    <row r="832" spans="1:4" x14ac:dyDescent="0.25">
      <c r="A832">
        <v>22.233333329965049</v>
      </c>
      <c r="B832">
        <v>850.51640509536333</v>
      </c>
      <c r="C832" s="5">
        <v>25.583333337741593</v>
      </c>
      <c r="D832" s="9">
        <f t="shared" si="12"/>
        <v>1164.2278447920464</v>
      </c>
    </row>
    <row r="833" spans="1:4" x14ac:dyDescent="0.25">
      <c r="A833">
        <v>22.266666671090448</v>
      </c>
      <c r="B833">
        <v>850.75607346394804</v>
      </c>
      <c r="C833" s="5">
        <v>25.616666668389612</v>
      </c>
      <c r="D833" s="9">
        <f t="shared" si="12"/>
        <v>1164.3991048652911</v>
      </c>
    </row>
    <row r="834" spans="1:4" x14ac:dyDescent="0.25">
      <c r="A834">
        <v>22.283333331175768</v>
      </c>
      <c r="B834">
        <v>851.00181429312966</v>
      </c>
      <c r="C834" s="5">
        <v>25.649999999037632</v>
      </c>
      <c r="D834" s="9">
        <f t="shared" si="12"/>
        <v>1164.5667296766601</v>
      </c>
    </row>
    <row r="835" spans="1:4" x14ac:dyDescent="0.25">
      <c r="A835">
        <v>22.316666672301167</v>
      </c>
      <c r="B835">
        <v>851.2535593904289</v>
      </c>
      <c r="C835" s="5">
        <v>25.683333329685652</v>
      </c>
      <c r="D835" s="9">
        <f t="shared" ref="D835:D898" si="13">IF(C835&lt;0,$B$2,LOOKUP(C835,$A$2:$A$2911,$B$2:$B$2911))+273.15</f>
        <v>1164.8913776199115</v>
      </c>
    </row>
    <row r="836" spans="1:4" x14ac:dyDescent="0.25">
      <c r="A836">
        <v>22.333333332386488</v>
      </c>
      <c r="B836">
        <v>851.51123324611774</v>
      </c>
      <c r="C836" s="5">
        <v>25.733333330896372</v>
      </c>
      <c r="D836" s="9">
        <f t="shared" si="13"/>
        <v>1165.0485609773327</v>
      </c>
    </row>
    <row r="837" spans="1:4" x14ac:dyDescent="0.25">
      <c r="A837">
        <v>22.366666663034508</v>
      </c>
      <c r="B837">
        <v>851.77475379417422</v>
      </c>
      <c r="C837" s="5">
        <v>25.766666672021771</v>
      </c>
      <c r="D837" s="9">
        <f t="shared" si="13"/>
        <v>1165.3530752301267</v>
      </c>
    </row>
    <row r="838" spans="1:4" x14ac:dyDescent="0.25">
      <c r="A838">
        <v>22.400000004159907</v>
      </c>
      <c r="B838">
        <v>852.04403305213987</v>
      </c>
      <c r="C838" s="5">
        <v>25.80000000266979</v>
      </c>
      <c r="D838" s="9">
        <f t="shared" si="13"/>
        <v>1165.5005884943</v>
      </c>
    </row>
    <row r="839" spans="1:4" x14ac:dyDescent="0.25">
      <c r="A839">
        <v>22.416666664245227</v>
      </c>
      <c r="B839">
        <v>852.31897825646354</v>
      </c>
      <c r="C839" s="5">
        <v>25.83333333331781</v>
      </c>
      <c r="D839" s="9">
        <f t="shared" si="13"/>
        <v>1165.6450652816479</v>
      </c>
    </row>
    <row r="840" spans="1:4" x14ac:dyDescent="0.25">
      <c r="A840">
        <v>22.450000005370626</v>
      </c>
      <c r="B840">
        <v>852.59949144832876</v>
      </c>
      <c r="C840" s="5">
        <v>25.86666666396583</v>
      </c>
      <c r="D840" s="9">
        <f t="shared" si="13"/>
        <v>1165.7866020684874</v>
      </c>
    </row>
    <row r="841" spans="1:4" x14ac:dyDescent="0.25">
      <c r="A841">
        <v>22.483333336018646</v>
      </c>
      <c r="B841">
        <v>852.88546862995179</v>
      </c>
      <c r="C841" s="5">
        <v>25.91666666517655</v>
      </c>
      <c r="D841" s="9">
        <f t="shared" si="13"/>
        <v>1166.061242583482</v>
      </c>
    </row>
    <row r="842" spans="1:4" x14ac:dyDescent="0.25">
      <c r="A842">
        <v>22.500000006581345</v>
      </c>
      <c r="B842">
        <v>853.17679871037637</v>
      </c>
      <c r="C842" s="5">
        <v>25.950000006301948</v>
      </c>
      <c r="D842" s="9">
        <f t="shared" si="13"/>
        <v>1166.194540054285</v>
      </c>
    </row>
    <row r="843" spans="1:4" x14ac:dyDescent="0.25">
      <c r="A843">
        <v>22.533333337229365</v>
      </c>
      <c r="B843">
        <v>853.47336259391045</v>
      </c>
      <c r="C843" s="5">
        <v>25.983333336949968</v>
      </c>
      <c r="D843" s="9">
        <f t="shared" si="13"/>
        <v>1166.4535672538084</v>
      </c>
    </row>
    <row r="844" spans="1:4" x14ac:dyDescent="0.25">
      <c r="A844">
        <v>22.549999997314686</v>
      </c>
      <c r="B844">
        <v>853.77503354938176</v>
      </c>
      <c r="C844" s="5">
        <v>26.016666667597988</v>
      </c>
      <c r="D844" s="9">
        <f t="shared" si="13"/>
        <v>1166.5794823988822</v>
      </c>
    </row>
    <row r="845" spans="1:4" x14ac:dyDescent="0.25">
      <c r="A845">
        <v>22.583333338440085</v>
      </c>
      <c r="B845">
        <v>854.08167868080568</v>
      </c>
      <c r="C845" s="5">
        <v>26.066666668808708</v>
      </c>
      <c r="D845" s="9">
        <f t="shared" si="13"/>
        <v>1166.8245589572325</v>
      </c>
    </row>
    <row r="846" spans="1:4" x14ac:dyDescent="0.25">
      <c r="A846">
        <v>22.616666669088104</v>
      </c>
      <c r="B846">
        <v>854.39316004720229</v>
      </c>
      <c r="C846" s="5">
        <v>26.099999999456728</v>
      </c>
      <c r="D846" s="9">
        <f t="shared" si="13"/>
        <v>1166.9438877197235</v>
      </c>
    </row>
    <row r="847" spans="1:4" x14ac:dyDescent="0.25">
      <c r="A847">
        <v>22.633333339650804</v>
      </c>
      <c r="B847">
        <v>854.70933541032332</v>
      </c>
      <c r="C847" s="5">
        <v>26.133333330104747</v>
      </c>
      <c r="D847" s="9">
        <f t="shared" si="13"/>
        <v>1167.0611840509591</v>
      </c>
    </row>
    <row r="848" spans="1:4" x14ac:dyDescent="0.25">
      <c r="A848">
        <v>22.666666670298824</v>
      </c>
      <c r="B848">
        <v>855.03005940926676</v>
      </c>
      <c r="C848" s="5">
        <v>26.166666671230146</v>
      </c>
      <c r="D848" s="9">
        <f t="shared" si="13"/>
        <v>1167.2899926915375</v>
      </c>
    </row>
    <row r="849" spans="1:4" x14ac:dyDescent="0.25">
      <c r="A849">
        <v>22.683333330384144</v>
      </c>
      <c r="B849">
        <v>855.35518434950825</v>
      </c>
      <c r="C849" s="5">
        <v>26.200000001878166</v>
      </c>
      <c r="D849" s="9">
        <f t="shared" si="13"/>
        <v>1167.4016598973658</v>
      </c>
    </row>
    <row r="850" spans="1:4" x14ac:dyDescent="0.25">
      <c r="A850">
        <v>22.716666671509543</v>
      </c>
      <c r="B850">
        <v>855.68456145618427</v>
      </c>
      <c r="C850" s="5">
        <v>26.250000003088886</v>
      </c>
      <c r="D850" s="9">
        <f t="shared" si="13"/>
        <v>1167.619901354697</v>
      </c>
    </row>
    <row r="851" spans="1:4" x14ac:dyDescent="0.25">
      <c r="A851">
        <v>22.750000002157563</v>
      </c>
      <c r="B851">
        <v>856.01804235120289</v>
      </c>
      <c r="C851" s="5">
        <v>26.283333333736906</v>
      </c>
      <c r="D851" s="9">
        <f t="shared" si="13"/>
        <v>1167.7266260089568</v>
      </c>
    </row>
    <row r="852" spans="1:4" x14ac:dyDescent="0.25">
      <c r="A852">
        <v>22.766666672720262</v>
      </c>
      <c r="B852">
        <v>856.35548023138847</v>
      </c>
      <c r="C852" s="5">
        <v>26.316666664384925</v>
      </c>
      <c r="D852" s="9">
        <f t="shared" si="13"/>
        <v>1167.8318519893371</v>
      </c>
    </row>
    <row r="853" spans="1:4" x14ac:dyDescent="0.25">
      <c r="A853">
        <v>22.800000003368282</v>
      </c>
      <c r="B853">
        <v>856.69673059463389</v>
      </c>
      <c r="C853" s="5">
        <v>26.350000005510324</v>
      </c>
      <c r="D853" s="9">
        <f t="shared" si="13"/>
        <v>1167.9356515786876</v>
      </c>
    </row>
    <row r="854" spans="1:4" x14ac:dyDescent="0.25">
      <c r="A854">
        <v>22.816666663453603</v>
      </c>
      <c r="B854">
        <v>857.04165150317408</v>
      </c>
      <c r="C854" s="5">
        <v>26.383333336158344</v>
      </c>
      <c r="D854" s="9">
        <f t="shared" si="13"/>
        <v>1168.1392518999392</v>
      </c>
    </row>
    <row r="855" spans="1:4" x14ac:dyDescent="0.25">
      <c r="A855">
        <v>22.850000004579002</v>
      </c>
      <c r="B855">
        <v>857.39010330882206</v>
      </c>
      <c r="C855" s="5">
        <v>26.433333337369064</v>
      </c>
      <c r="D855" s="9">
        <f t="shared" si="13"/>
        <v>1168.2391876739653</v>
      </c>
    </row>
    <row r="856" spans="1:4" x14ac:dyDescent="0.25">
      <c r="A856">
        <v>22.883333335227022</v>
      </c>
      <c r="B856">
        <v>857.7419485602735</v>
      </c>
      <c r="C856" s="5">
        <v>26.466666668017083</v>
      </c>
      <c r="D856" s="9">
        <f t="shared" si="13"/>
        <v>1168.4356486858965</v>
      </c>
    </row>
    <row r="857" spans="1:4" x14ac:dyDescent="0.25">
      <c r="A857">
        <v>22.900000005789721</v>
      </c>
      <c r="B857">
        <v>858.09705186915119</v>
      </c>
      <c r="C857" s="5">
        <v>26.499999998665103</v>
      </c>
      <c r="D857" s="9">
        <f t="shared" si="13"/>
        <v>1168.5322940036301</v>
      </c>
    </row>
    <row r="858" spans="1:4" x14ac:dyDescent="0.25">
      <c r="A858">
        <v>22.933333336437741</v>
      </c>
      <c r="B858">
        <v>858.45527976468122</v>
      </c>
      <c r="C858" s="5">
        <v>26.533333339790502</v>
      </c>
      <c r="D858" s="9">
        <f t="shared" si="13"/>
        <v>1168.6279590505869</v>
      </c>
    </row>
    <row r="859" spans="1:4" x14ac:dyDescent="0.25">
      <c r="A859">
        <v>22.949999996523061</v>
      </c>
      <c r="B859">
        <v>858.81650107278381</v>
      </c>
      <c r="C859" s="5">
        <v>26.566666670438522</v>
      </c>
      <c r="D859" s="9">
        <f t="shared" si="13"/>
        <v>1168.7226979795396</v>
      </c>
    </row>
    <row r="860" spans="1:4" x14ac:dyDescent="0.25">
      <c r="A860">
        <v>22.98333333764846</v>
      </c>
      <c r="B860">
        <v>859.18058746602276</v>
      </c>
      <c r="C860" s="5">
        <v>26.616666671649241</v>
      </c>
      <c r="D860" s="9">
        <f t="shared" si="13"/>
        <v>1168.9095966834925</v>
      </c>
    </row>
    <row r="861" spans="1:4" x14ac:dyDescent="0.25">
      <c r="A861">
        <v>23.01666666829648</v>
      </c>
      <c r="B861">
        <v>859.54741393267886</v>
      </c>
      <c r="C861" s="5">
        <v>26.650000002297261</v>
      </c>
      <c r="D861" s="9">
        <f t="shared" si="13"/>
        <v>1169.0933495888091</v>
      </c>
    </row>
    <row r="862" spans="1:4" x14ac:dyDescent="0.25">
      <c r="A862">
        <v>23.03333333885918</v>
      </c>
      <c r="B862">
        <v>859.91685851889963</v>
      </c>
      <c r="C862" s="5">
        <v>26.683333332945281</v>
      </c>
      <c r="D862" s="9">
        <f t="shared" si="13"/>
        <v>1169.1841409683198</v>
      </c>
    </row>
    <row r="863" spans="1:4" x14ac:dyDescent="0.25">
      <c r="A863">
        <v>23.0666666695072</v>
      </c>
      <c r="B863">
        <v>860.28880122824</v>
      </c>
      <c r="C863" s="5">
        <v>26.716666663593301</v>
      </c>
      <c r="D863" s="9">
        <f t="shared" si="13"/>
        <v>1169.274250942397</v>
      </c>
    </row>
    <row r="864" spans="1:4" x14ac:dyDescent="0.25">
      <c r="A864">
        <v>23.100000000155219</v>
      </c>
      <c r="B864">
        <v>860.66312399858782</v>
      </c>
      <c r="C864" s="5">
        <v>26.7500000047187</v>
      </c>
      <c r="D864" s="9">
        <f t="shared" si="13"/>
        <v>1169.3637059032358</v>
      </c>
    </row>
    <row r="865" spans="1:4" x14ac:dyDescent="0.25">
      <c r="A865">
        <v>23.116666670717919</v>
      </c>
      <c r="B865">
        <v>861.03971126400108</v>
      </c>
      <c r="C865" s="5">
        <v>26.800000005929419</v>
      </c>
      <c r="D865" s="9">
        <f t="shared" si="13"/>
        <v>1169.5407463070471</v>
      </c>
    </row>
    <row r="866" spans="1:4" x14ac:dyDescent="0.25">
      <c r="A866">
        <v>23.150000001365939</v>
      </c>
      <c r="B866">
        <v>861.41844945373009</v>
      </c>
      <c r="C866" s="5">
        <v>26.833333336577439</v>
      </c>
      <c r="D866" s="9">
        <f t="shared" si="13"/>
        <v>1169.6283754028198</v>
      </c>
    </row>
    <row r="867" spans="1:4" x14ac:dyDescent="0.25">
      <c r="A867">
        <v>23.166666671928638</v>
      </c>
      <c r="B867">
        <v>861.7992253220998</v>
      </c>
      <c r="C867" s="5">
        <v>26.866666667225459</v>
      </c>
      <c r="D867" s="9">
        <f t="shared" si="13"/>
        <v>1169.8019544623619</v>
      </c>
    </row>
    <row r="868" spans="1:4" x14ac:dyDescent="0.25">
      <c r="A868">
        <v>23.200000002576658</v>
      </c>
      <c r="B868">
        <v>862.18192617277509</v>
      </c>
      <c r="C868" s="5">
        <v>26.899999997873479</v>
      </c>
      <c r="D868" s="9">
        <f t="shared" si="13"/>
        <v>1169.8879445742996</v>
      </c>
    </row>
    <row r="869" spans="1:4" x14ac:dyDescent="0.25">
      <c r="A869">
        <v>23.233333333224678</v>
      </c>
      <c r="B869">
        <v>862.56644014779158</v>
      </c>
      <c r="C869" s="5">
        <v>26.933333338998878</v>
      </c>
      <c r="D869" s="9">
        <f t="shared" si="13"/>
        <v>1169.9734263753066</v>
      </c>
    </row>
    <row r="870" spans="1:4" x14ac:dyDescent="0.25">
      <c r="A870">
        <v>23.250000003787378</v>
      </c>
      <c r="B870">
        <v>862.95265639566537</v>
      </c>
      <c r="C870" s="5">
        <v>26.983333329732218</v>
      </c>
      <c r="D870" s="9">
        <f t="shared" si="13"/>
        <v>1170.1429283965863</v>
      </c>
    </row>
    <row r="871" spans="1:4" x14ac:dyDescent="0.25">
      <c r="A871">
        <v>23.283333334435397</v>
      </c>
      <c r="B871">
        <v>863.34046492869561</v>
      </c>
      <c r="C871" s="5">
        <v>27.016666670857617</v>
      </c>
      <c r="D871" s="9">
        <f t="shared" si="13"/>
        <v>1170.2269772512502</v>
      </c>
    </row>
    <row r="872" spans="1:4" x14ac:dyDescent="0.25">
      <c r="A872">
        <v>23.300000004998097</v>
      </c>
      <c r="B872">
        <v>863.72975575274893</v>
      </c>
      <c r="C872" s="5">
        <v>27.050000001505637</v>
      </c>
      <c r="D872" s="9">
        <f t="shared" si="13"/>
        <v>1170.3105760257379</v>
      </c>
    </row>
    <row r="873" spans="1:4" x14ac:dyDescent="0.25">
      <c r="A873">
        <v>23.333333335646117</v>
      </c>
      <c r="B873">
        <v>864.12041797483118</v>
      </c>
      <c r="C873" s="5">
        <v>27.083333332153657</v>
      </c>
      <c r="D873" s="9">
        <f t="shared" si="13"/>
        <v>1170.4764615845704</v>
      </c>
    </row>
    <row r="874" spans="1:4" x14ac:dyDescent="0.25">
      <c r="A874">
        <v>23.366666666294137</v>
      </c>
      <c r="B874">
        <v>864.51233938339283</v>
      </c>
      <c r="C874" s="5">
        <v>27.116666673279056</v>
      </c>
      <c r="D874" s="9">
        <f t="shared" si="13"/>
        <v>1170.5587499693147</v>
      </c>
    </row>
    <row r="875" spans="1:4" x14ac:dyDescent="0.25">
      <c r="A875">
        <v>23.383333336856836</v>
      </c>
      <c r="B875">
        <v>864.90540691543868</v>
      </c>
      <c r="C875" s="5">
        <v>27.166666664012396</v>
      </c>
      <c r="D875" s="9">
        <f t="shared" si="13"/>
        <v>1170.7219768871514</v>
      </c>
    </row>
    <row r="876" spans="1:4" x14ac:dyDescent="0.25">
      <c r="A876">
        <v>23.416666667504856</v>
      </c>
      <c r="B876">
        <v>865.29950784066773</v>
      </c>
      <c r="C876" s="5">
        <v>27.200000005137795</v>
      </c>
      <c r="D876" s="9">
        <f t="shared" si="13"/>
        <v>1170.8028550952854</v>
      </c>
    </row>
    <row r="877" spans="1:4" x14ac:dyDescent="0.25">
      <c r="A877">
        <v>23.433333338067555</v>
      </c>
      <c r="B877">
        <v>865.69453084563315</v>
      </c>
      <c r="C877" s="5">
        <v>27.233333335785815</v>
      </c>
      <c r="D877" s="9">
        <f t="shared" si="13"/>
        <v>1170.8831676537925</v>
      </c>
    </row>
    <row r="878" spans="1:4" x14ac:dyDescent="0.25">
      <c r="A878">
        <v>23.466666668715575</v>
      </c>
      <c r="B878">
        <v>866.09036576868095</v>
      </c>
      <c r="C878" s="5">
        <v>27.266666666433835</v>
      </c>
      <c r="D878" s="9">
        <f t="shared" si="13"/>
        <v>1171.0417923732098</v>
      </c>
    </row>
    <row r="879" spans="1:4" x14ac:dyDescent="0.25">
      <c r="A879">
        <v>23.499999999363595</v>
      </c>
      <c r="B879">
        <v>866.48690280137941</v>
      </c>
      <c r="C879" s="5">
        <v>27.316666667644554</v>
      </c>
      <c r="D879" s="9">
        <f t="shared" si="13"/>
        <v>1171.1199298420297</v>
      </c>
    </row>
    <row r="880" spans="1:4" x14ac:dyDescent="0.25">
      <c r="A880">
        <v>23.516666669926295</v>
      </c>
      <c r="B880">
        <v>866.88403248534246</v>
      </c>
      <c r="C880" s="5">
        <v>27.349999998292574</v>
      </c>
      <c r="D880" s="9">
        <f t="shared" si="13"/>
        <v>1171.2733697798371</v>
      </c>
    </row>
    <row r="881" spans="1:4" x14ac:dyDescent="0.25">
      <c r="A881">
        <v>23.550000000574315</v>
      </c>
      <c r="B881">
        <v>867.28164541489434</v>
      </c>
      <c r="C881" s="5">
        <v>27.383333339417973</v>
      </c>
      <c r="D881" s="9">
        <f t="shared" si="13"/>
        <v>1171.348466226611</v>
      </c>
    </row>
    <row r="882" spans="1:4" x14ac:dyDescent="0.25">
      <c r="A882">
        <v>23.566666671137014</v>
      </c>
      <c r="B882">
        <v>867.67963185752967</v>
      </c>
      <c r="C882" s="5">
        <v>27.416666670065993</v>
      </c>
      <c r="D882" s="9">
        <f t="shared" si="13"/>
        <v>1171.4223407523798</v>
      </c>
    </row>
    <row r="883" spans="1:4" x14ac:dyDescent="0.25">
      <c r="A883">
        <v>23.600000001785034</v>
      </c>
      <c r="B883">
        <v>868.07788148899397</v>
      </c>
      <c r="C883" s="5">
        <v>27.450000000714013</v>
      </c>
      <c r="D883" s="9">
        <f t="shared" si="13"/>
        <v>1171.4948913755056</v>
      </c>
    </row>
    <row r="884" spans="1:4" x14ac:dyDescent="0.25">
      <c r="A884">
        <v>23.633333332433054</v>
      </c>
      <c r="B884">
        <v>868.47628349262402</v>
      </c>
      <c r="C884" s="5">
        <v>27.500000001924732</v>
      </c>
      <c r="D884" s="9">
        <f t="shared" si="13"/>
        <v>1171.6356429047951</v>
      </c>
    </row>
    <row r="885" spans="1:4" x14ac:dyDescent="0.25">
      <c r="A885">
        <v>23.650000002995753</v>
      </c>
      <c r="B885">
        <v>868.87472620007395</v>
      </c>
      <c r="C885" s="5">
        <v>27.533333332572752</v>
      </c>
      <c r="D885" s="9">
        <f t="shared" si="13"/>
        <v>1171.7700278754</v>
      </c>
    </row>
    <row r="886" spans="1:4" x14ac:dyDescent="0.25">
      <c r="A886">
        <v>23.683333333643773</v>
      </c>
      <c r="B886">
        <v>869.27309774308821</v>
      </c>
      <c r="C886" s="5">
        <v>27.566666663220772</v>
      </c>
      <c r="D886" s="9">
        <f t="shared" si="13"/>
        <v>1171.8346486495807</v>
      </c>
    </row>
    <row r="887" spans="1:4" x14ac:dyDescent="0.25">
      <c r="A887">
        <v>23.700000004206473</v>
      </c>
      <c r="B887">
        <v>869.6712845489825</v>
      </c>
      <c r="C887" s="5">
        <v>27.600000004346171</v>
      </c>
      <c r="D887" s="9">
        <f t="shared" si="13"/>
        <v>1171.8974731377466</v>
      </c>
    </row>
    <row r="888" spans="1:4" x14ac:dyDescent="0.25">
      <c r="A888">
        <v>23.733333334854493</v>
      </c>
      <c r="B888">
        <v>870.06917110643974</v>
      </c>
      <c r="C888" s="5">
        <v>27.633333334994191</v>
      </c>
      <c r="D888" s="9">
        <f t="shared" si="13"/>
        <v>1171.9584515180163</v>
      </c>
    </row>
    <row r="889" spans="1:4" x14ac:dyDescent="0.25">
      <c r="A889">
        <v>23.766666665502513</v>
      </c>
      <c r="B889">
        <v>870.46664033387299</v>
      </c>
      <c r="C889" s="5">
        <v>27.68333333620491</v>
      </c>
      <c r="D889" s="9">
        <f t="shared" si="13"/>
        <v>1172.074721554198</v>
      </c>
    </row>
    <row r="890" spans="1:4" x14ac:dyDescent="0.25">
      <c r="A890">
        <v>23.783333336065212</v>
      </c>
      <c r="B890">
        <v>870.86357389754755</v>
      </c>
      <c r="C890" s="5">
        <v>27.71666666685293</v>
      </c>
      <c r="D890" s="9">
        <f t="shared" si="13"/>
        <v>1172.1299584136514</v>
      </c>
    </row>
    <row r="891" spans="1:4" x14ac:dyDescent="0.25">
      <c r="A891">
        <v>23.816666666713232</v>
      </c>
      <c r="B891">
        <v>871.25985262912945</v>
      </c>
      <c r="C891" s="5">
        <v>27.74999999750095</v>
      </c>
      <c r="D891" s="9">
        <f t="shared" si="13"/>
        <v>1172.2345314569343</v>
      </c>
    </row>
    <row r="892" spans="1:4" x14ac:dyDescent="0.25">
      <c r="A892">
        <v>23.849999997361252</v>
      </c>
      <c r="B892">
        <v>871.65535674792704</v>
      </c>
      <c r="C892" s="5">
        <v>27.783333338626349</v>
      </c>
      <c r="D892" s="9">
        <f t="shared" si="13"/>
        <v>1172.2838205421322</v>
      </c>
    </row>
    <row r="893" spans="1:4" x14ac:dyDescent="0.25">
      <c r="A893">
        <v>23.866666667923951</v>
      </c>
      <c r="B893">
        <v>872.04996565674014</v>
      </c>
      <c r="C893" s="5">
        <v>27.816666669274369</v>
      </c>
      <c r="D893" s="9">
        <f t="shared" si="13"/>
        <v>1172.3310768668794</v>
      </c>
    </row>
    <row r="894" spans="1:4" x14ac:dyDescent="0.25">
      <c r="A894">
        <v>23.899999998571971</v>
      </c>
      <c r="B894">
        <v>872.44355787557402</v>
      </c>
      <c r="C894" s="5">
        <v>27.866666670485088</v>
      </c>
      <c r="D894" s="9">
        <f t="shared" si="13"/>
        <v>1172.4193788636662</v>
      </c>
    </row>
    <row r="895" spans="1:4" x14ac:dyDescent="0.25">
      <c r="A895">
        <v>23.916666669134671</v>
      </c>
      <c r="B895">
        <v>872.8360110215624</v>
      </c>
      <c r="C895" s="5">
        <v>27.900000001133108</v>
      </c>
      <c r="D895" s="9">
        <f t="shared" si="13"/>
        <v>1172.4603645805128</v>
      </c>
    </row>
    <row r="896" spans="1:4" x14ac:dyDescent="0.25">
      <c r="A896">
        <v>23.94999999978269</v>
      </c>
      <c r="B896">
        <v>873.22720171325102</v>
      </c>
      <c r="C896" s="5">
        <v>27.933333331781128</v>
      </c>
      <c r="D896" s="9">
        <f t="shared" si="13"/>
        <v>1172.4991976767283</v>
      </c>
    </row>
    <row r="897" spans="1:4" x14ac:dyDescent="0.25">
      <c r="A897">
        <v>23.98333333043071</v>
      </c>
      <c r="B897">
        <v>873.61700556777407</v>
      </c>
      <c r="C897" s="5">
        <v>27.966666672906527</v>
      </c>
      <c r="D897" s="9">
        <f t="shared" si="13"/>
        <v>1172.5702701910695</v>
      </c>
    </row>
    <row r="898" spans="1:4" x14ac:dyDescent="0.25">
      <c r="A898">
        <v>24.00000000099341</v>
      </c>
      <c r="B898">
        <v>874.00529734928659</v>
      </c>
      <c r="C898" s="5">
        <v>28.000000003554547</v>
      </c>
      <c r="D898" s="9">
        <f t="shared" si="13"/>
        <v>1172.6024393980681</v>
      </c>
    </row>
    <row r="899" spans="1:4" x14ac:dyDescent="0.25">
      <c r="A899">
        <v>24.03333333164143</v>
      </c>
      <c r="B899">
        <v>874.39195089724501</v>
      </c>
      <c r="C899" s="5">
        <v>28.050000004765266</v>
      </c>
      <c r="D899" s="9">
        <f t="shared" ref="D899:D962" si="14">IF(C899&lt;0,$B$2,LOOKUP(C899,$A$2:$A$2911,$B$2:$B$2911))+273.15</f>
        <v>1172.6598706518787</v>
      </c>
    </row>
    <row r="900" spans="1:4" x14ac:dyDescent="0.25">
      <c r="A900">
        <v>24.050000002204129</v>
      </c>
      <c r="B900">
        <v>874.77683948721995</v>
      </c>
      <c r="C900" s="5">
        <v>28.083333335413286</v>
      </c>
      <c r="D900" s="9">
        <f t="shared" si="14"/>
        <v>1172.6850680949822</v>
      </c>
    </row>
    <row r="901" spans="1:4" x14ac:dyDescent="0.25">
      <c r="A901">
        <v>24.083333332852149</v>
      </c>
      <c r="B901">
        <v>875.15983638122475</v>
      </c>
      <c r="C901" s="5">
        <v>28.116666666061306</v>
      </c>
      <c r="D901" s="9">
        <f t="shared" si="14"/>
        <v>1172.7078808941649</v>
      </c>
    </row>
    <row r="902" spans="1:4" x14ac:dyDescent="0.25">
      <c r="A902">
        <v>24.116666663500169</v>
      </c>
      <c r="B902">
        <v>875.54081547749286</v>
      </c>
      <c r="C902" s="5">
        <v>28.149999996709326</v>
      </c>
      <c r="D902" s="9">
        <f t="shared" si="14"/>
        <v>1172.7462494642523</v>
      </c>
    </row>
    <row r="903" spans="1:4" x14ac:dyDescent="0.25">
      <c r="A903">
        <v>24.133333334062868</v>
      </c>
      <c r="B903">
        <v>875.91965158343191</v>
      </c>
      <c r="C903" s="5">
        <v>28.199999997920045</v>
      </c>
      <c r="D903" s="9">
        <f t="shared" si="14"/>
        <v>1172.7617580559468</v>
      </c>
    </row>
    <row r="904" spans="1:4" x14ac:dyDescent="0.25">
      <c r="A904">
        <v>24.166666664710888</v>
      </c>
      <c r="B904">
        <v>876.29622034587067</v>
      </c>
      <c r="C904" s="5">
        <v>28.233333339045444</v>
      </c>
      <c r="D904" s="9">
        <f t="shared" si="14"/>
        <v>1172.7853118799474</v>
      </c>
    </row>
    <row r="905" spans="1:4" x14ac:dyDescent="0.25">
      <c r="A905">
        <v>24.183333335273588</v>
      </c>
      <c r="B905">
        <v>876.67039832860189</v>
      </c>
      <c r="C905" s="5">
        <v>28.266666669693464</v>
      </c>
      <c r="D905" s="9">
        <f t="shared" si="14"/>
        <v>1172.7933112955832</v>
      </c>
    </row>
    <row r="906" spans="1:4" x14ac:dyDescent="0.25">
      <c r="A906">
        <v>24.216666665921608</v>
      </c>
      <c r="B906">
        <v>877.04206363557637</v>
      </c>
      <c r="C906" s="5">
        <v>28.300000000341484</v>
      </c>
      <c r="D906" s="9">
        <f t="shared" si="14"/>
        <v>1172.798759726594</v>
      </c>
    </row>
    <row r="907" spans="1:4" x14ac:dyDescent="0.25">
      <c r="A907">
        <v>24.249999996569628</v>
      </c>
      <c r="B907">
        <v>877.411096068235</v>
      </c>
      <c r="C907" s="5">
        <v>28.333333330989504</v>
      </c>
      <c r="D907" s="9">
        <f t="shared" si="14"/>
        <v>1172.8016309489312</v>
      </c>
    </row>
    <row r="908" spans="1:4" x14ac:dyDescent="0.25">
      <c r="A908">
        <v>24.266666667132327</v>
      </c>
      <c r="B908">
        <v>877.7773772394454</v>
      </c>
      <c r="C908" s="5">
        <v>28.383333332200223</v>
      </c>
      <c r="D908" s="9">
        <f t="shared" si="14"/>
        <v>1172.7995341418314</v>
      </c>
    </row>
    <row r="909" spans="1:4" x14ac:dyDescent="0.25">
      <c r="A909">
        <v>24.299999997780347</v>
      </c>
      <c r="B909">
        <v>878.14079069466322</v>
      </c>
      <c r="C909" s="5">
        <v>28.416666673325622</v>
      </c>
      <c r="D909" s="9">
        <f t="shared" si="14"/>
        <v>1172.7945120599757</v>
      </c>
    </row>
    <row r="910" spans="1:4" x14ac:dyDescent="0.25">
      <c r="A910">
        <v>24.333333338905746</v>
      </c>
      <c r="B910">
        <v>878.50122226096335</v>
      </c>
      <c r="C910" s="5">
        <v>28.450000003973642</v>
      </c>
      <c r="D910" s="9">
        <f t="shared" si="14"/>
        <v>1172.7763856217941</v>
      </c>
    </row>
    <row r="911" spans="1:4" x14ac:dyDescent="0.25">
      <c r="A911">
        <v>24.349999998991066</v>
      </c>
      <c r="B911">
        <v>878.85856022988639</v>
      </c>
      <c r="C911" s="5">
        <v>28.483333334621662</v>
      </c>
      <c r="D911" s="9">
        <f t="shared" si="14"/>
        <v>1172.763227677035</v>
      </c>
    </row>
    <row r="912" spans="1:4" x14ac:dyDescent="0.25">
      <c r="A912">
        <v>24.383333329639086</v>
      </c>
      <c r="B912">
        <v>879.21269577451278</v>
      </c>
      <c r="C912" s="5">
        <v>28.516666665269682</v>
      </c>
      <c r="D912" s="9">
        <f t="shared" si="14"/>
        <v>1172.7473049740627</v>
      </c>
    </row>
    <row r="913" spans="1:4" x14ac:dyDescent="0.25">
      <c r="A913">
        <v>24.400000000201786</v>
      </c>
      <c r="B913">
        <v>879.56352283496358</v>
      </c>
      <c r="C913" s="5">
        <v>28.566666666480401</v>
      </c>
      <c r="D913" s="9">
        <f t="shared" si="14"/>
        <v>1172.7070648364568</v>
      </c>
    </row>
    <row r="914" spans="1:4" x14ac:dyDescent="0.25">
      <c r="A914">
        <v>24.433333330849806</v>
      </c>
      <c r="B914">
        <v>879.91093805183061</v>
      </c>
      <c r="C914" s="5">
        <v>28.599999997128421</v>
      </c>
      <c r="D914" s="9">
        <f t="shared" si="14"/>
        <v>1172.6827015490412</v>
      </c>
    </row>
    <row r="915" spans="1:4" x14ac:dyDescent="0.25">
      <c r="A915">
        <v>24.466666671975204</v>
      </c>
      <c r="B915">
        <v>880.25484106210331</v>
      </c>
      <c r="C915" s="5">
        <v>28.63333333825382</v>
      </c>
      <c r="D915" s="9">
        <f t="shared" si="14"/>
        <v>1172.6254024314651</v>
      </c>
    </row>
    <row r="916" spans="1:4" x14ac:dyDescent="0.25">
      <c r="A916">
        <v>24.483333332060525</v>
      </c>
      <c r="B916">
        <v>880.59513561544759</v>
      </c>
      <c r="C916" s="5">
        <v>28.66666666890184</v>
      </c>
      <c r="D916" s="9">
        <f t="shared" si="14"/>
        <v>1172.5924476517789</v>
      </c>
    </row>
    <row r="917" spans="1:4" x14ac:dyDescent="0.25">
      <c r="A917">
        <v>24.516666673185924</v>
      </c>
      <c r="B917">
        <v>880.9317307644842</v>
      </c>
      <c r="C917" s="5">
        <v>28.69999999954986</v>
      </c>
      <c r="D917" s="9">
        <f t="shared" si="14"/>
        <v>1172.556620371864</v>
      </c>
    </row>
    <row r="918" spans="1:4" x14ac:dyDescent="0.25">
      <c r="A918">
        <v>24.533333333271244</v>
      </c>
      <c r="B918">
        <v>881.26454222267967</v>
      </c>
      <c r="C918" s="5">
        <v>28.750000000760579</v>
      </c>
      <c r="D918" s="9">
        <f t="shared" si="14"/>
        <v>1172.4763812418414</v>
      </c>
    </row>
    <row r="919" spans="1:4" x14ac:dyDescent="0.25">
      <c r="A919">
        <v>24.566666663919264</v>
      </c>
      <c r="B919">
        <v>881.59349392341949</v>
      </c>
      <c r="C919" s="5">
        <v>28.783333331408599</v>
      </c>
      <c r="D919" s="9">
        <f t="shared" si="14"/>
        <v>1172.4320019647287</v>
      </c>
    </row>
    <row r="920" spans="1:4" x14ac:dyDescent="0.25">
      <c r="A920">
        <v>24.600000005044663</v>
      </c>
      <c r="B920">
        <v>881.9185201812503</v>
      </c>
      <c r="C920" s="5">
        <v>28.816666672533998</v>
      </c>
      <c r="D920" s="9">
        <f t="shared" si="14"/>
        <v>1172.3848145815864</v>
      </c>
    </row>
    <row r="921" spans="1:4" x14ac:dyDescent="0.25">
      <c r="A921">
        <v>24.616666665129983</v>
      </c>
      <c r="B921">
        <v>882.23956688880776</v>
      </c>
      <c r="C921" s="5">
        <v>28.850000003182018</v>
      </c>
      <c r="D921" s="9">
        <f t="shared" si="14"/>
        <v>1172.2821413850393</v>
      </c>
    </row>
    <row r="922" spans="1:4" x14ac:dyDescent="0.25">
      <c r="A922">
        <v>24.650000006255382</v>
      </c>
      <c r="B922">
        <v>882.55659170662341</v>
      </c>
      <c r="C922" s="5">
        <v>28.883333333830038</v>
      </c>
      <c r="D922" s="9">
        <f t="shared" si="14"/>
        <v>1172.2267298622476</v>
      </c>
    </row>
    <row r="923" spans="1:4" x14ac:dyDescent="0.25">
      <c r="A923">
        <v>24.666666666340703</v>
      </c>
      <c r="B923">
        <v>882.86956419295052</v>
      </c>
      <c r="C923" s="5">
        <v>28.933333335040757</v>
      </c>
      <c r="D923" s="9">
        <f t="shared" si="14"/>
        <v>1172.1079718052192</v>
      </c>
    </row>
    <row r="924" spans="1:4" x14ac:dyDescent="0.25">
      <c r="A924">
        <v>24.699999996988723</v>
      </c>
      <c r="B924">
        <v>883.178464978492</v>
      </c>
      <c r="C924" s="5">
        <v>28.966666665688777</v>
      </c>
      <c r="D924" s="9">
        <f t="shared" si="14"/>
        <v>1172.0447201296552</v>
      </c>
    </row>
    <row r="925" spans="1:4" x14ac:dyDescent="0.25">
      <c r="A925">
        <v>24.733333338114122</v>
      </c>
      <c r="B925">
        <v>883.48328065753594</v>
      </c>
      <c r="C925" s="5">
        <v>28.999999996336797</v>
      </c>
      <c r="D925" s="9">
        <f t="shared" si="14"/>
        <v>1171.9789537080385</v>
      </c>
    </row>
    <row r="926" spans="1:4" x14ac:dyDescent="0.25">
      <c r="A926">
        <v>24.749999998199442</v>
      </c>
      <c r="B926">
        <v>883.78400373399825</v>
      </c>
      <c r="C926" s="5">
        <v>29.033333337462196</v>
      </c>
      <c r="D926" s="9">
        <f t="shared" si="14"/>
        <v>1171.9107248309074</v>
      </c>
    </row>
    <row r="927" spans="1:4" x14ac:dyDescent="0.25">
      <c r="A927">
        <v>24.783333339324841</v>
      </c>
      <c r="B927">
        <v>884.08063645668221</v>
      </c>
      <c r="C927" s="5">
        <v>29.066666668110216</v>
      </c>
      <c r="D927" s="9">
        <f t="shared" si="14"/>
        <v>1171.7670939277705</v>
      </c>
    </row>
    <row r="928" spans="1:4" x14ac:dyDescent="0.25">
      <c r="A928">
        <v>24.799999999410161</v>
      </c>
      <c r="B928">
        <v>884.37318818535732</v>
      </c>
      <c r="C928" s="5">
        <v>29.116666669320935</v>
      </c>
      <c r="D928" s="9">
        <f t="shared" si="14"/>
        <v>1171.6142663422936</v>
      </c>
    </row>
    <row r="929" spans="1:4" x14ac:dyDescent="0.25">
      <c r="A929">
        <v>24.833333330058181</v>
      </c>
      <c r="B929">
        <v>884.66166139286292</v>
      </c>
      <c r="C929" s="5">
        <v>29.149999999968955</v>
      </c>
      <c r="D929" s="9">
        <f t="shared" si="14"/>
        <v>1171.5345483423228</v>
      </c>
    </row>
    <row r="930" spans="1:4" x14ac:dyDescent="0.25">
      <c r="A930">
        <v>24.86666667118358</v>
      </c>
      <c r="B930">
        <v>884.94605651075869</v>
      </c>
      <c r="C930" s="5">
        <v>29.183333330616975</v>
      </c>
      <c r="D930" s="9">
        <f t="shared" si="14"/>
        <v>1171.4527076772176</v>
      </c>
    </row>
    <row r="931" spans="1:4" x14ac:dyDescent="0.25">
      <c r="A931">
        <v>24.883333331268901</v>
      </c>
      <c r="B931">
        <v>885.22636733249624</v>
      </c>
      <c r="C931" s="5">
        <v>29.216666671742374</v>
      </c>
      <c r="D931" s="9">
        <f t="shared" si="14"/>
        <v>1171.3688055258403</v>
      </c>
    </row>
    <row r="932" spans="1:4" x14ac:dyDescent="0.25">
      <c r="A932">
        <v>24.9166666723943</v>
      </c>
      <c r="B932">
        <v>885.50258603830821</v>
      </c>
      <c r="C932" s="5">
        <v>29.250000002390394</v>
      </c>
      <c r="D932" s="9">
        <f t="shared" si="14"/>
        <v>1171.1950620484333</v>
      </c>
    </row>
    <row r="933" spans="1:4" x14ac:dyDescent="0.25">
      <c r="A933">
        <v>24.93333333247962</v>
      </c>
      <c r="B933">
        <v>885.77470707102918</v>
      </c>
      <c r="C933" s="5">
        <v>29.300000003601113</v>
      </c>
      <c r="D933" s="9">
        <f t="shared" si="14"/>
        <v>1171.1053420389132</v>
      </c>
    </row>
    <row r="934" spans="1:4" x14ac:dyDescent="0.25">
      <c r="A934">
        <v>24.96666666312764</v>
      </c>
      <c r="B934">
        <v>886.04272854222859</v>
      </c>
      <c r="C934" s="5">
        <v>29.333333334249133</v>
      </c>
      <c r="D934" s="9">
        <f t="shared" si="14"/>
        <v>1170.9205022741617</v>
      </c>
    </row>
    <row r="935" spans="1:4" x14ac:dyDescent="0.25">
      <c r="A935">
        <v>25.000000004253039</v>
      </c>
      <c r="B935">
        <v>886.30665111422263</v>
      </c>
      <c r="C935" s="5">
        <v>29.366666664897153</v>
      </c>
      <c r="D935" s="9">
        <f t="shared" si="14"/>
        <v>1170.8254975985951</v>
      </c>
    </row>
    <row r="936" spans="1:4" x14ac:dyDescent="0.25">
      <c r="A936">
        <v>25.016666664338359</v>
      </c>
      <c r="B936">
        <v>886.56647330721137</v>
      </c>
      <c r="C936" s="5">
        <v>29.400000006022552</v>
      </c>
      <c r="D936" s="9">
        <f t="shared" si="14"/>
        <v>1170.728844378983</v>
      </c>
    </row>
    <row r="937" spans="1:4" x14ac:dyDescent="0.25">
      <c r="A937">
        <v>25.050000005463758</v>
      </c>
      <c r="B937">
        <v>886.82219174240163</v>
      </c>
      <c r="C937" s="5">
        <v>29.449999996755892</v>
      </c>
      <c r="D937" s="9">
        <f t="shared" si="14"/>
        <v>1170.5308114400309</v>
      </c>
    </row>
    <row r="938" spans="1:4" x14ac:dyDescent="0.25">
      <c r="A938">
        <v>25.083333336111778</v>
      </c>
      <c r="B938">
        <v>887.0738022254933</v>
      </c>
      <c r="C938" s="5">
        <v>29.483333337881291</v>
      </c>
      <c r="D938" s="9">
        <f t="shared" si="14"/>
        <v>1170.4295384964012</v>
      </c>
    </row>
    <row r="939" spans="1:4" x14ac:dyDescent="0.25">
      <c r="A939">
        <v>25.100000006674478</v>
      </c>
      <c r="B939">
        <v>887.32130031046188</v>
      </c>
      <c r="C939" s="5">
        <v>29.516666668529311</v>
      </c>
      <c r="D939" s="9">
        <f t="shared" si="14"/>
        <v>1170.222731762673</v>
      </c>
    </row>
    <row r="940" spans="1:4" x14ac:dyDescent="0.25">
      <c r="A940">
        <v>25.133333337322497</v>
      </c>
      <c r="B940">
        <v>887.56468194096772</v>
      </c>
      <c r="C940" s="5">
        <v>29.549999999177331</v>
      </c>
      <c r="D940" s="9">
        <f t="shared" si="14"/>
        <v>1170.1172884447824</v>
      </c>
    </row>
    <row r="941" spans="1:4" x14ac:dyDescent="0.25">
      <c r="A941">
        <v>25.149999997407818</v>
      </c>
      <c r="B941">
        <v>887.80394348482218</v>
      </c>
      <c r="C941" s="5">
        <v>29.583333329825351</v>
      </c>
      <c r="D941" s="9">
        <f t="shared" si="14"/>
        <v>1170.0105369408993</v>
      </c>
    </row>
    <row r="942" spans="1:4" x14ac:dyDescent="0.25">
      <c r="A942">
        <v>25.183333338533217</v>
      </c>
      <c r="B942">
        <v>888.03908214222236</v>
      </c>
      <c r="C942" s="5">
        <v>29.63333333103607</v>
      </c>
      <c r="D942" s="9">
        <f t="shared" si="14"/>
        <v>1169.7932330694796</v>
      </c>
    </row>
    <row r="943" spans="1:4" x14ac:dyDescent="0.25">
      <c r="A943">
        <v>25.216666669181237</v>
      </c>
      <c r="B943">
        <v>888.27009675774912</v>
      </c>
      <c r="C943" s="5">
        <v>29.666666672161469</v>
      </c>
      <c r="D943" s="9">
        <f t="shared" si="14"/>
        <v>1169.6827293796</v>
      </c>
    </row>
    <row r="944" spans="1:4" x14ac:dyDescent="0.25">
      <c r="A944">
        <v>25.233333339743936</v>
      </c>
      <c r="B944">
        <v>888.49698846073863</v>
      </c>
      <c r="C944" s="5">
        <v>29.700000002809489</v>
      </c>
      <c r="D944" s="9">
        <f t="shared" si="14"/>
        <v>1169.5710157392375</v>
      </c>
    </row>
    <row r="945" spans="1:4" x14ac:dyDescent="0.25">
      <c r="A945">
        <v>25.266666670391956</v>
      </c>
      <c r="B945">
        <v>888.71976091693341</v>
      </c>
      <c r="C945" s="5">
        <v>29.733333333457509</v>
      </c>
      <c r="D945" s="9">
        <f t="shared" si="14"/>
        <v>1169.3440136337435</v>
      </c>
    </row>
    <row r="946" spans="1:4" x14ac:dyDescent="0.25">
      <c r="A946">
        <v>25.283333330477276</v>
      </c>
      <c r="B946">
        <v>888.93842055329344</v>
      </c>
      <c r="C946" s="5">
        <v>29.766666664105529</v>
      </c>
      <c r="D946" s="9">
        <f t="shared" si="14"/>
        <v>1169.2287510788433</v>
      </c>
    </row>
    <row r="947" spans="1:4" x14ac:dyDescent="0.25">
      <c r="A947">
        <v>25.316666671602675</v>
      </c>
      <c r="B947">
        <v>889.15297686617555</v>
      </c>
      <c r="C947" s="5">
        <v>29.816666665316248</v>
      </c>
      <c r="D947" s="9">
        <f t="shared" si="14"/>
        <v>1168.9947684658846</v>
      </c>
    </row>
    <row r="948" spans="1:4" x14ac:dyDescent="0.25">
      <c r="A948">
        <v>25.350000002250695</v>
      </c>
      <c r="B948">
        <v>889.36344296169648</v>
      </c>
      <c r="C948" s="5">
        <v>29.850000006441647</v>
      </c>
      <c r="D948" s="9">
        <f t="shared" si="14"/>
        <v>1168.876076201565</v>
      </c>
    </row>
    <row r="949" spans="1:4" x14ac:dyDescent="0.25">
      <c r="A949">
        <v>25.366666672813395</v>
      </c>
      <c r="B949">
        <v>889.56983571690864</v>
      </c>
      <c r="C949" s="5">
        <v>29.883333337089667</v>
      </c>
      <c r="D949" s="9">
        <f t="shared" si="14"/>
        <v>1168.7562698488669</v>
      </c>
    </row>
    <row r="950" spans="1:4" x14ac:dyDescent="0.25">
      <c r="A950">
        <v>25.400000003461415</v>
      </c>
      <c r="B950">
        <v>889.77217590107068</v>
      </c>
      <c r="C950" s="5">
        <v>29.916666667737687</v>
      </c>
      <c r="D950" s="9">
        <f t="shared" si="14"/>
        <v>1168.6353654671061</v>
      </c>
    </row>
    <row r="951" spans="1:4" x14ac:dyDescent="0.25">
      <c r="A951">
        <v>25.416666663546735</v>
      </c>
      <c r="B951">
        <v>889.97048869530613</v>
      </c>
      <c r="C951" s="5">
        <v>29.949999998385707</v>
      </c>
      <c r="D951" s="9">
        <f t="shared" si="14"/>
        <v>1168.3903354482654</v>
      </c>
    </row>
    <row r="952" spans="1:4" x14ac:dyDescent="0.25">
      <c r="A952">
        <v>25.450000004672134</v>
      </c>
      <c r="B952">
        <v>890.16480429973205</v>
      </c>
      <c r="C952" s="5">
        <v>29.999999999596426</v>
      </c>
      <c r="D952" s="9">
        <f t="shared" si="14"/>
        <v>1168.141150985741</v>
      </c>
    </row>
    <row r="953" spans="1:4" x14ac:dyDescent="0.25">
      <c r="A953">
        <v>25.483333335320154</v>
      </c>
      <c r="B953">
        <v>890.35515808218304</v>
      </c>
      <c r="C953" s="5">
        <v>30.033333330244446</v>
      </c>
      <c r="D953" s="9">
        <f t="shared" si="14"/>
        <v>1168.0150609238112</v>
      </c>
    </row>
    <row r="954" spans="1:4" x14ac:dyDescent="0.25">
      <c r="A954">
        <v>25.500000005882853</v>
      </c>
      <c r="B954">
        <v>890.54159052362695</v>
      </c>
      <c r="C954" s="5">
        <v>30.066666671369845</v>
      </c>
      <c r="D954" s="9">
        <f t="shared" si="14"/>
        <v>1167.8880082349604</v>
      </c>
    </row>
    <row r="955" spans="1:4" x14ac:dyDescent="0.25">
      <c r="A955">
        <v>25.533333336530873</v>
      </c>
      <c r="B955">
        <v>890.7241474522724</v>
      </c>
      <c r="C955" s="5">
        <v>30.100000002017865</v>
      </c>
      <c r="D955" s="9">
        <f t="shared" si="14"/>
        <v>1167.7600215290354</v>
      </c>
    </row>
    <row r="956" spans="1:4" x14ac:dyDescent="0.25">
      <c r="A956">
        <v>25.549999996616194</v>
      </c>
      <c r="B956">
        <v>890.90287994858613</v>
      </c>
      <c r="C956" s="5">
        <v>30.150000003228584</v>
      </c>
      <c r="D956" s="9">
        <f t="shared" si="14"/>
        <v>1167.5013639328322</v>
      </c>
    </row>
    <row r="957" spans="1:4" x14ac:dyDescent="0.25">
      <c r="A957">
        <v>25.583333337741593</v>
      </c>
      <c r="B957">
        <v>891.07784479204645</v>
      </c>
      <c r="C957" s="5">
        <v>30.183333333876604</v>
      </c>
      <c r="D957" s="9">
        <f t="shared" si="14"/>
        <v>1167.3707522712007</v>
      </c>
    </row>
    <row r="958" spans="1:4" x14ac:dyDescent="0.25">
      <c r="A958">
        <v>25.616666668389612</v>
      </c>
      <c r="B958">
        <v>891.24910486529109</v>
      </c>
      <c r="C958" s="5">
        <v>30.216666664524624</v>
      </c>
      <c r="D958" s="9">
        <f t="shared" si="14"/>
        <v>1167.1071046939819</v>
      </c>
    </row>
    <row r="959" spans="1:4" x14ac:dyDescent="0.25">
      <c r="A959">
        <v>25.633333338952312</v>
      </c>
      <c r="B959">
        <v>891.41672967666022</v>
      </c>
      <c r="C959" s="5">
        <v>30.250000005650023</v>
      </c>
      <c r="D959" s="9">
        <f t="shared" si="14"/>
        <v>1166.9741203569761</v>
      </c>
    </row>
    <row r="960" spans="1:4" x14ac:dyDescent="0.25">
      <c r="A960">
        <v>25.666666669600332</v>
      </c>
      <c r="B960">
        <v>891.58079442109727</v>
      </c>
      <c r="C960" s="5">
        <v>30.283333336298043</v>
      </c>
      <c r="D960" s="9">
        <f t="shared" si="14"/>
        <v>1166.8403934423548</v>
      </c>
    </row>
    <row r="961" spans="1:4" x14ac:dyDescent="0.25">
      <c r="A961">
        <v>25.683333329685652</v>
      </c>
      <c r="B961">
        <v>891.74137761991165</v>
      </c>
      <c r="C961" s="5">
        <v>30.333333337508762</v>
      </c>
      <c r="D961" s="9">
        <f t="shared" si="14"/>
        <v>1166.5707981958826</v>
      </c>
    </row>
    <row r="962" spans="1:4" x14ac:dyDescent="0.25">
      <c r="A962">
        <v>25.716666670811051</v>
      </c>
      <c r="B962">
        <v>891.89856097733275</v>
      </c>
      <c r="C962" s="5">
        <v>30.366666668156782</v>
      </c>
      <c r="D962" s="9">
        <f t="shared" si="14"/>
        <v>1166.4349706733744</v>
      </c>
    </row>
    <row r="963" spans="1:4" x14ac:dyDescent="0.25">
      <c r="A963">
        <v>25.750000001459071</v>
      </c>
      <c r="B963">
        <v>892.05243032256021</v>
      </c>
      <c r="C963" s="5">
        <v>30.399999998804802</v>
      </c>
      <c r="D963" s="9">
        <f t="shared" ref="D963:D1026" si="15">IF(C963&lt;0,$B$2,LOOKUP(C963,$A$2:$A$2911,$B$2:$B$2911))+273.15</f>
        <v>1166.2984815604593</v>
      </c>
    </row>
    <row r="964" spans="1:4" x14ac:dyDescent="0.25">
      <c r="A964">
        <v>25.766666672021771</v>
      </c>
      <c r="B964">
        <v>892.20307523012673</v>
      </c>
      <c r="C964" s="5">
        <v>30.433333339930201</v>
      </c>
      <c r="D964" s="9">
        <f t="shared" si="15"/>
        <v>1166.0235785126151</v>
      </c>
    </row>
    <row r="965" spans="1:4" x14ac:dyDescent="0.25">
      <c r="A965">
        <v>25.80000000266979</v>
      </c>
      <c r="B965">
        <v>892.35058849430004</v>
      </c>
      <c r="C965" s="5">
        <v>30.466666670578221</v>
      </c>
      <c r="D965" s="9">
        <f t="shared" si="15"/>
        <v>1165.8851896355604</v>
      </c>
    </row>
    <row r="966" spans="1:4" x14ac:dyDescent="0.25">
      <c r="A966">
        <v>25.83333333331781</v>
      </c>
      <c r="B966">
        <v>892.49506528164795</v>
      </c>
      <c r="C966" s="5">
        <v>30.51666667178894</v>
      </c>
      <c r="D966" s="9">
        <f t="shared" si="15"/>
        <v>1165.6065994304781</v>
      </c>
    </row>
    <row r="967" spans="1:4" x14ac:dyDescent="0.25">
      <c r="A967">
        <v>25.85000000388051</v>
      </c>
      <c r="B967">
        <v>892.63660206848726</v>
      </c>
      <c r="C967" s="5">
        <v>30.55000000243696</v>
      </c>
      <c r="D967" s="9">
        <f t="shared" si="15"/>
        <v>1165.4664245465087</v>
      </c>
    </row>
    <row r="968" spans="1:4" x14ac:dyDescent="0.25">
      <c r="A968">
        <v>25.88333333452853</v>
      </c>
      <c r="B968">
        <v>892.77529552876149</v>
      </c>
      <c r="C968" s="5">
        <v>30.58333333308498</v>
      </c>
      <c r="D968" s="9">
        <f t="shared" si="15"/>
        <v>1165.3256811179294</v>
      </c>
    </row>
    <row r="969" spans="1:4" x14ac:dyDescent="0.25">
      <c r="A969">
        <v>25.900000005091229</v>
      </c>
      <c r="B969">
        <v>892.91124258348214</v>
      </c>
      <c r="C969" s="5">
        <v>30.616666663733</v>
      </c>
      <c r="D969" s="9">
        <f t="shared" si="15"/>
        <v>1165.0425405806627</v>
      </c>
    </row>
    <row r="970" spans="1:4" x14ac:dyDescent="0.25">
      <c r="A970">
        <v>25.933333335739249</v>
      </c>
      <c r="B970">
        <v>893.04454005428499</v>
      </c>
      <c r="C970" s="5">
        <v>30.650000004858398</v>
      </c>
      <c r="D970" s="9">
        <f t="shared" si="15"/>
        <v>1164.9001664428044</v>
      </c>
    </row>
    <row r="971" spans="1:4" x14ac:dyDescent="0.25">
      <c r="A971">
        <v>25.966666666387269</v>
      </c>
      <c r="B971">
        <v>893.17528366745523</v>
      </c>
      <c r="C971" s="5">
        <v>30.700000006069118</v>
      </c>
      <c r="D971" s="9">
        <f t="shared" si="15"/>
        <v>1164.6138600237018</v>
      </c>
    </row>
    <row r="972" spans="1:4" x14ac:dyDescent="0.25">
      <c r="A972">
        <v>25.983333336949968</v>
      </c>
      <c r="B972">
        <v>893.30356725380841</v>
      </c>
      <c r="C972" s="5">
        <v>30.733333336717138</v>
      </c>
      <c r="D972" s="9">
        <f t="shared" si="15"/>
        <v>1164.4699439535129</v>
      </c>
    </row>
    <row r="973" spans="1:4" x14ac:dyDescent="0.25">
      <c r="A973">
        <v>26.016666667597988</v>
      </c>
      <c r="B973">
        <v>893.4294823988821</v>
      </c>
      <c r="C973" s="5">
        <v>30.766666667365158</v>
      </c>
      <c r="D973" s="9">
        <f t="shared" si="15"/>
        <v>1164.325527370177</v>
      </c>
    </row>
    <row r="974" spans="1:4" x14ac:dyDescent="0.25">
      <c r="A974">
        <v>26.033333338160688</v>
      </c>
      <c r="B974">
        <v>893.55311786996936</v>
      </c>
      <c r="C974" s="5">
        <v>30.799999998013178</v>
      </c>
      <c r="D974" s="9">
        <f t="shared" si="15"/>
        <v>1164.1806144163625</v>
      </c>
    </row>
    <row r="975" spans="1:4" x14ac:dyDescent="0.25">
      <c r="A975">
        <v>26.066666668808708</v>
      </c>
      <c r="B975">
        <v>893.67455895723265</v>
      </c>
      <c r="C975" s="5">
        <v>30.833333339138576</v>
      </c>
      <c r="D975" s="9">
        <f t="shared" si="15"/>
        <v>1163.8893090621436</v>
      </c>
    </row>
    <row r="976" spans="1:4" x14ac:dyDescent="0.25">
      <c r="A976">
        <v>26.099999999456728</v>
      </c>
      <c r="B976">
        <v>893.79388771972367</v>
      </c>
      <c r="C976" s="5">
        <v>30.883333329871917</v>
      </c>
      <c r="D976" s="9">
        <f t="shared" si="15"/>
        <v>1163.7429198652567</v>
      </c>
    </row>
    <row r="977" spans="1:4" x14ac:dyDescent="0.25">
      <c r="A977">
        <v>26.116666670019427</v>
      </c>
      <c r="B977">
        <v>893.91118405095926</v>
      </c>
      <c r="C977" s="5">
        <v>30.916666670997316</v>
      </c>
      <c r="D977" s="9">
        <f t="shared" si="15"/>
        <v>1163.4486736338599</v>
      </c>
    </row>
    <row r="978" spans="1:4" x14ac:dyDescent="0.25">
      <c r="A978">
        <v>26.150000000667447</v>
      </c>
      <c r="B978">
        <v>894.0265264303323</v>
      </c>
      <c r="C978" s="5">
        <v>30.950000001645336</v>
      </c>
      <c r="D978" s="9">
        <f t="shared" si="15"/>
        <v>1163.3008164319676</v>
      </c>
    </row>
    <row r="979" spans="1:4" x14ac:dyDescent="0.25">
      <c r="A979">
        <v>26.166666671230146</v>
      </c>
      <c r="B979">
        <v>894.1399926915376</v>
      </c>
      <c r="C979" s="5">
        <v>30.983333332293356</v>
      </c>
      <c r="D979" s="9">
        <f t="shared" si="15"/>
        <v>1163.1524684669939</v>
      </c>
    </row>
    <row r="980" spans="1:4" x14ac:dyDescent="0.25">
      <c r="A980">
        <v>26.200000001878166</v>
      </c>
      <c r="B980">
        <v>894.25165989736581</v>
      </c>
      <c r="C980" s="5">
        <v>31.016666673418754</v>
      </c>
      <c r="D980" s="9">
        <f t="shared" si="15"/>
        <v>1163.0036279049607</v>
      </c>
    </row>
    <row r="981" spans="1:4" x14ac:dyDescent="0.25">
      <c r="A981">
        <v>26.233333332526186</v>
      </c>
      <c r="B981">
        <v>894.36160425907315</v>
      </c>
      <c r="C981" s="5">
        <v>31.066666664152095</v>
      </c>
      <c r="D981" s="9">
        <f t="shared" si="15"/>
        <v>1162.7044586166917</v>
      </c>
    </row>
    <row r="982" spans="1:4" x14ac:dyDescent="0.25">
      <c r="A982">
        <v>26.250000003088886</v>
      </c>
      <c r="B982">
        <v>894.46990135469719</v>
      </c>
      <c r="C982" s="5">
        <v>31.100000005277494</v>
      </c>
      <c r="D982" s="9">
        <f t="shared" si="15"/>
        <v>1162.4032805038382</v>
      </c>
    </row>
    <row r="983" spans="1:4" x14ac:dyDescent="0.25">
      <c r="A983">
        <v>26.283333333736906</v>
      </c>
      <c r="B983">
        <v>894.57662600895696</v>
      </c>
      <c r="C983" s="5">
        <v>31.133333335925514</v>
      </c>
      <c r="D983" s="9">
        <f t="shared" si="15"/>
        <v>1162.2519265081119</v>
      </c>
    </row>
    <row r="984" spans="1:4" x14ac:dyDescent="0.25">
      <c r="A984">
        <v>26.316666664384925</v>
      </c>
      <c r="B984">
        <v>894.68185198933713</v>
      </c>
      <c r="C984" s="5">
        <v>31.166666666573533</v>
      </c>
      <c r="D984" s="9">
        <f t="shared" si="15"/>
        <v>1162.100055589156</v>
      </c>
    </row>
    <row r="985" spans="1:4" x14ac:dyDescent="0.25">
      <c r="A985">
        <v>26.333333334947625</v>
      </c>
      <c r="B985">
        <v>894.78565157868775</v>
      </c>
      <c r="C985" s="5">
        <v>31.199999997221553</v>
      </c>
      <c r="D985" s="9">
        <f t="shared" si="15"/>
        <v>1161.9476627544216</v>
      </c>
    </row>
    <row r="986" spans="1:4" x14ac:dyDescent="0.25">
      <c r="A986">
        <v>26.366666665595645</v>
      </c>
      <c r="B986">
        <v>894.88809530712206</v>
      </c>
      <c r="C986" s="5">
        <v>31.249999998432273</v>
      </c>
      <c r="D986" s="9">
        <f t="shared" si="15"/>
        <v>1161.6412944183517</v>
      </c>
    </row>
    <row r="987" spans="1:4" x14ac:dyDescent="0.25">
      <c r="A987">
        <v>26.383333336158344</v>
      </c>
      <c r="B987">
        <v>894.98925189993918</v>
      </c>
      <c r="C987" s="5">
        <v>31.283333339557672</v>
      </c>
      <c r="D987" s="9">
        <f t="shared" si="15"/>
        <v>1161.4873113654805</v>
      </c>
    </row>
    <row r="988" spans="1:4" x14ac:dyDescent="0.25">
      <c r="A988">
        <v>26.416666666806364</v>
      </c>
      <c r="B988">
        <v>895.08918767396528</v>
      </c>
      <c r="C988" s="5">
        <v>31.316666670205692</v>
      </c>
      <c r="D988" s="9">
        <f t="shared" si="15"/>
        <v>1161.1777348030178</v>
      </c>
    </row>
    <row r="989" spans="1:4" x14ac:dyDescent="0.25">
      <c r="A989">
        <v>26.449999997454384</v>
      </c>
      <c r="B989">
        <v>895.18796623931598</v>
      </c>
      <c r="C989" s="5">
        <v>31.350000000853711</v>
      </c>
      <c r="D989" s="9">
        <f t="shared" si="15"/>
        <v>1161.0221414235757</v>
      </c>
    </row>
    <row r="990" spans="1:4" x14ac:dyDescent="0.25">
      <c r="A990">
        <v>26.466666668017083</v>
      </c>
      <c r="B990">
        <v>895.28564868589638</v>
      </c>
      <c r="C990" s="5">
        <v>31.383333331501731</v>
      </c>
      <c r="D990" s="9">
        <f t="shared" si="15"/>
        <v>1160.8660149919783</v>
      </c>
    </row>
    <row r="991" spans="1:4" x14ac:dyDescent="0.25">
      <c r="A991">
        <v>26.499999998665103</v>
      </c>
      <c r="B991">
        <v>895.38229400363014</v>
      </c>
      <c r="C991" s="5">
        <v>31.433333332712451</v>
      </c>
      <c r="D991" s="9">
        <f t="shared" si="15"/>
        <v>1160.5521859445869</v>
      </c>
    </row>
    <row r="992" spans="1:4" x14ac:dyDescent="0.25">
      <c r="A992">
        <v>26.516666669227803</v>
      </c>
      <c r="B992">
        <v>895.47795905058695</v>
      </c>
      <c r="C992" s="5">
        <v>31.466666663360471</v>
      </c>
      <c r="D992" s="9">
        <f t="shared" si="15"/>
        <v>1160.3944994963138</v>
      </c>
    </row>
    <row r="993" spans="1:4" x14ac:dyDescent="0.25">
      <c r="A993">
        <v>26.549999999875823</v>
      </c>
      <c r="B993">
        <v>895.57269797953961</v>
      </c>
      <c r="C993" s="5">
        <v>31.500000004485869</v>
      </c>
      <c r="D993" s="9">
        <f t="shared" si="15"/>
        <v>1160.0776430497233</v>
      </c>
    </row>
    <row r="994" spans="1:4" x14ac:dyDescent="0.25">
      <c r="A994">
        <v>26.583333330523843</v>
      </c>
      <c r="B994">
        <v>895.66656155355747</v>
      </c>
      <c r="C994" s="5">
        <v>31.533333335133889</v>
      </c>
      <c r="D994" s="9">
        <f t="shared" si="15"/>
        <v>1159.9185058939615</v>
      </c>
    </row>
    <row r="995" spans="1:4" x14ac:dyDescent="0.25">
      <c r="A995">
        <v>26.600000001086542</v>
      </c>
      <c r="B995">
        <v>895.75959668349265</v>
      </c>
      <c r="C995" s="5">
        <v>31.583333336344609</v>
      </c>
      <c r="D995" s="9">
        <f t="shared" si="15"/>
        <v>1159.5989173976227</v>
      </c>
    </row>
    <row r="996" spans="1:4" x14ac:dyDescent="0.25">
      <c r="A996">
        <v>26.633333331734562</v>
      </c>
      <c r="B996">
        <v>895.85184639258546</v>
      </c>
      <c r="C996" s="5">
        <v>31.616666666992629</v>
      </c>
      <c r="D996" s="9">
        <f t="shared" si="15"/>
        <v>1159.4385154022034</v>
      </c>
    </row>
    <row r="997" spans="1:4" x14ac:dyDescent="0.25">
      <c r="A997">
        <v>26.650000002297261</v>
      </c>
      <c r="B997">
        <v>895.94334958880916</v>
      </c>
      <c r="C997" s="5">
        <v>31.649999997640649</v>
      </c>
      <c r="D997" s="9">
        <f t="shared" si="15"/>
        <v>1159.2777445196584</v>
      </c>
    </row>
    <row r="998" spans="1:4" x14ac:dyDescent="0.25">
      <c r="A998">
        <v>26.683333332945281</v>
      </c>
      <c r="B998">
        <v>896.03414096831966</v>
      </c>
      <c r="C998" s="5">
        <v>31.683333338766047</v>
      </c>
      <c r="D998" s="9">
        <f t="shared" si="15"/>
        <v>1159.1166338743387</v>
      </c>
    </row>
    <row r="999" spans="1:4" x14ac:dyDescent="0.25">
      <c r="A999">
        <v>26.716666663593301</v>
      </c>
      <c r="B999">
        <v>896.12425094239711</v>
      </c>
      <c r="C999" s="5">
        <v>31.716666669414067</v>
      </c>
      <c r="D999" s="9">
        <f t="shared" si="15"/>
        <v>1158.7935188199972</v>
      </c>
    </row>
    <row r="1000" spans="1:4" x14ac:dyDescent="0.25">
      <c r="A1000">
        <v>26.733333334156001</v>
      </c>
      <c r="B1000">
        <v>896.2137059032359</v>
      </c>
      <c r="C1000" s="5">
        <v>31.766666670624787</v>
      </c>
      <c r="D1000" s="9">
        <f t="shared" si="15"/>
        <v>1158.6315827169087</v>
      </c>
    </row>
    <row r="1001" spans="1:4" x14ac:dyDescent="0.25">
      <c r="A1001">
        <v>26.766666664804021</v>
      </c>
      <c r="B1001">
        <v>896.30253019300278</v>
      </c>
      <c r="C1001" s="5">
        <v>31.800000001272807</v>
      </c>
      <c r="D1001" s="9">
        <f t="shared" si="15"/>
        <v>1158.3071425174071</v>
      </c>
    </row>
    <row r="1002" spans="1:4" x14ac:dyDescent="0.25">
      <c r="A1002">
        <v>26.78333333536672</v>
      </c>
      <c r="B1002">
        <v>896.39074630704715</v>
      </c>
      <c r="C1002" s="5">
        <v>31.833333331920826</v>
      </c>
      <c r="D1002" s="9">
        <f t="shared" si="15"/>
        <v>1158.144721991524</v>
      </c>
    </row>
    <row r="1003" spans="1:4" x14ac:dyDescent="0.25">
      <c r="A1003">
        <v>26.81666666601474</v>
      </c>
      <c r="B1003">
        <v>896.47837540281978</v>
      </c>
      <c r="C1003" s="5">
        <v>31.866666673046225</v>
      </c>
      <c r="D1003" s="9">
        <f t="shared" si="15"/>
        <v>1157.9822282352211</v>
      </c>
    </row>
    <row r="1004" spans="1:4" x14ac:dyDescent="0.25">
      <c r="A1004">
        <v>26.84999999666276</v>
      </c>
      <c r="B1004">
        <v>896.5654379978962</v>
      </c>
      <c r="C1004" s="5">
        <v>31.900000003694245</v>
      </c>
      <c r="D1004" s="9">
        <f t="shared" si="15"/>
        <v>1157.8197108255022</v>
      </c>
    </row>
    <row r="1005" spans="1:4" x14ac:dyDescent="0.25">
      <c r="A1005">
        <v>26.866666667225459</v>
      </c>
      <c r="B1005">
        <v>896.65195446236191</v>
      </c>
      <c r="C1005" s="5">
        <v>31.950000004904965</v>
      </c>
      <c r="D1005" s="9">
        <f t="shared" si="15"/>
        <v>1157.4948244396535</v>
      </c>
    </row>
    <row r="1006" spans="1:4" x14ac:dyDescent="0.25">
      <c r="A1006">
        <v>26.899999997873479</v>
      </c>
      <c r="B1006">
        <v>896.7379445742996</v>
      </c>
      <c r="C1006" s="5">
        <v>31.983333335552985</v>
      </c>
      <c r="D1006" s="9">
        <f t="shared" si="15"/>
        <v>1157.1705453674251</v>
      </c>
    </row>
    <row r="1007" spans="1:4" x14ac:dyDescent="0.25">
      <c r="A1007">
        <v>26.916666668436179</v>
      </c>
      <c r="B1007">
        <v>896.82342637530655</v>
      </c>
      <c r="C1007" s="5">
        <v>32.016666666201004</v>
      </c>
      <c r="D1007" s="9">
        <f t="shared" si="15"/>
        <v>1157.0088029259919</v>
      </c>
    </row>
    <row r="1008" spans="1:4" x14ac:dyDescent="0.25">
      <c r="A1008">
        <v>26.949999999084199</v>
      </c>
      <c r="B1008">
        <v>896.90841606851438</v>
      </c>
      <c r="C1008" s="5">
        <v>32.049999996849024</v>
      </c>
      <c r="D1008" s="9">
        <f t="shared" si="15"/>
        <v>1156.8474228191258</v>
      </c>
    </row>
    <row r="1009" spans="1:4" x14ac:dyDescent="0.25">
      <c r="A1009">
        <v>26.983333329732218</v>
      </c>
      <c r="B1009">
        <v>896.99292839658642</v>
      </c>
      <c r="C1009" s="5">
        <v>32.083333337974423</v>
      </c>
      <c r="D1009" s="9">
        <f t="shared" si="15"/>
        <v>1156.6864824428085</v>
      </c>
    </row>
    <row r="1010" spans="1:4" x14ac:dyDescent="0.25">
      <c r="A1010">
        <v>27.000000000294918</v>
      </c>
      <c r="B1010">
        <v>897.07697725125024</v>
      </c>
      <c r="C1010" s="5">
        <v>32.133333339185143</v>
      </c>
      <c r="D1010" s="9">
        <f t="shared" si="15"/>
        <v>1156.3662465693765</v>
      </c>
    </row>
    <row r="1011" spans="1:4" x14ac:dyDescent="0.25">
      <c r="A1011">
        <v>27.033333330942938</v>
      </c>
      <c r="B1011">
        <v>897.1605760257379</v>
      </c>
      <c r="C1011" s="5">
        <v>32.166666669833162</v>
      </c>
      <c r="D1011" s="9">
        <f t="shared" si="15"/>
        <v>1156.2071218119399</v>
      </c>
    </row>
    <row r="1012" spans="1:4" x14ac:dyDescent="0.25">
      <c r="A1012">
        <v>27.066666672068337</v>
      </c>
      <c r="B1012">
        <v>897.24373613057833</v>
      </c>
      <c r="C1012" s="5">
        <v>32.200000000481182</v>
      </c>
      <c r="D1012" s="9">
        <f t="shared" si="15"/>
        <v>1155.8913068371212</v>
      </c>
    </row>
    <row r="1013" spans="1:4" x14ac:dyDescent="0.25">
      <c r="A1013">
        <v>27.083333332153657</v>
      </c>
      <c r="B1013">
        <v>897.32646158457044</v>
      </c>
      <c r="C1013" s="5">
        <v>32.233333331129202</v>
      </c>
      <c r="D1013" s="9">
        <f t="shared" si="15"/>
        <v>1155.7348012890075</v>
      </c>
    </row>
    <row r="1014" spans="1:4" x14ac:dyDescent="0.25">
      <c r="A1014">
        <v>27.116666673279056</v>
      </c>
      <c r="B1014">
        <v>897.40874996931484</v>
      </c>
      <c r="C1014" s="5">
        <v>32.266666672254601</v>
      </c>
      <c r="D1014" s="9">
        <f t="shared" si="15"/>
        <v>1155.5793558161663</v>
      </c>
    </row>
    <row r="1015" spans="1:4" x14ac:dyDescent="0.25">
      <c r="A1015">
        <v>27.133333333364376</v>
      </c>
      <c r="B1015">
        <v>897.49059418967295</v>
      </c>
      <c r="C1015" s="5">
        <v>32.316666662987942</v>
      </c>
      <c r="D1015" s="9">
        <f t="shared" si="15"/>
        <v>1155.2720260804401</v>
      </c>
    </row>
    <row r="1016" spans="1:4" x14ac:dyDescent="0.25">
      <c r="A1016">
        <v>27.166666664012396</v>
      </c>
      <c r="B1016">
        <v>897.57197688715144</v>
      </c>
      <c r="C1016" s="5">
        <v>32.35000000411334</v>
      </c>
      <c r="D1016" s="9">
        <f t="shared" si="15"/>
        <v>1155.1203303415618</v>
      </c>
    </row>
    <row r="1017" spans="1:4" x14ac:dyDescent="0.25">
      <c r="A1017">
        <v>27.200000005137795</v>
      </c>
      <c r="B1017">
        <v>897.6528550952853</v>
      </c>
      <c r="C1017" s="5">
        <v>32.38333333476136</v>
      </c>
      <c r="D1017" s="9">
        <f t="shared" si="15"/>
        <v>1154.9700705626578</v>
      </c>
    </row>
    <row r="1018" spans="1:4" x14ac:dyDescent="0.25">
      <c r="A1018">
        <v>27.216666665223116</v>
      </c>
      <c r="B1018">
        <v>897.73316765379263</v>
      </c>
      <c r="C1018" s="5">
        <v>32.41666666540938</v>
      </c>
      <c r="D1018" s="9">
        <f t="shared" si="15"/>
        <v>1154.6742191849914</v>
      </c>
    </row>
    <row r="1019" spans="1:4" x14ac:dyDescent="0.25">
      <c r="A1019">
        <v>27.250000006348515</v>
      </c>
      <c r="B1019">
        <v>897.81284121607769</v>
      </c>
      <c r="C1019" s="5">
        <v>32.4666666666201</v>
      </c>
      <c r="D1019" s="9">
        <f t="shared" si="15"/>
        <v>1154.3851702300476</v>
      </c>
    </row>
    <row r="1020" spans="1:4" x14ac:dyDescent="0.25">
      <c r="A1020">
        <v>27.266666666433835</v>
      </c>
      <c r="B1020">
        <v>897.89179237320991</v>
      </c>
      <c r="C1020" s="5">
        <v>32.49999999726812</v>
      </c>
      <c r="D1020" s="9">
        <f t="shared" si="15"/>
        <v>1154.2434005699145</v>
      </c>
    </row>
    <row r="1021" spans="1:4" x14ac:dyDescent="0.25">
      <c r="A1021">
        <v>27.299999997081855</v>
      </c>
      <c r="B1021">
        <v>897.96992984202973</v>
      </c>
      <c r="C1021" s="5">
        <v>32.533333338393518</v>
      </c>
      <c r="D1021" s="9">
        <f t="shared" si="15"/>
        <v>1154.1035668512848</v>
      </c>
    </row>
    <row r="1022" spans="1:4" x14ac:dyDescent="0.25">
      <c r="A1022">
        <v>27.333333338207254</v>
      </c>
      <c r="B1022">
        <v>898.04715622364108</v>
      </c>
      <c r="C1022" s="5">
        <v>32.566666669041538</v>
      </c>
      <c r="D1022" s="9">
        <f t="shared" si="15"/>
        <v>1153.9657370537752</v>
      </c>
    </row>
    <row r="1023" spans="1:4" x14ac:dyDescent="0.25">
      <c r="A1023">
        <v>27.349999998292574</v>
      </c>
      <c r="B1023">
        <v>898.12336977983716</v>
      </c>
      <c r="C1023" s="5">
        <v>32.599999999689558</v>
      </c>
      <c r="D1023" s="9">
        <f t="shared" si="15"/>
        <v>1153.6963357626453</v>
      </c>
    </row>
    <row r="1024" spans="1:4" x14ac:dyDescent="0.25">
      <c r="A1024">
        <v>27.383333339417973</v>
      </c>
      <c r="B1024">
        <v>898.19846622661112</v>
      </c>
      <c r="C1024" s="5">
        <v>32.650000000900278</v>
      </c>
      <c r="D1024" s="9">
        <f t="shared" si="15"/>
        <v>1153.5648771133394</v>
      </c>
    </row>
    <row r="1025" spans="1:4" x14ac:dyDescent="0.25">
      <c r="A1025">
        <v>27.399999999503294</v>
      </c>
      <c r="B1025">
        <v>898.27234075237982</v>
      </c>
      <c r="C1025" s="5">
        <v>32.683333331548297</v>
      </c>
      <c r="D1025" s="9">
        <f t="shared" si="15"/>
        <v>1153.3087033174061</v>
      </c>
    </row>
    <row r="1026" spans="1:4" x14ac:dyDescent="0.25">
      <c r="A1026">
        <v>27.433333330151314</v>
      </c>
      <c r="B1026">
        <v>898.34489137550554</v>
      </c>
      <c r="C1026" s="5">
        <v>32.716666672673696</v>
      </c>
      <c r="D1026" s="9">
        <f t="shared" si="15"/>
        <v>1153.1840836589977</v>
      </c>
    </row>
    <row r="1027" spans="1:4" x14ac:dyDescent="0.25">
      <c r="A1027">
        <v>27.466666671276712</v>
      </c>
      <c r="B1027">
        <v>898.41602184611736</v>
      </c>
      <c r="C1027" s="5">
        <v>32.750000003321716</v>
      </c>
      <c r="D1027" s="9">
        <f t="shared" ref="D1027:D1090" si="16">IF(C1027&lt;0,$B$2,LOOKUP(C1027,$A$2:$A$2911,$B$2:$B$2911))+273.15</f>
        <v>1153.0618351406174</v>
      </c>
    </row>
    <row r="1028" spans="1:4" x14ac:dyDescent="0.25">
      <c r="A1028">
        <v>27.483333331362033</v>
      </c>
      <c r="B1028">
        <v>898.48564290479521</v>
      </c>
      <c r="C1028" s="5">
        <v>32.783333333969736</v>
      </c>
      <c r="D1028" s="9">
        <f t="shared" si="16"/>
        <v>1152.9419997963023</v>
      </c>
    </row>
    <row r="1029" spans="1:4" x14ac:dyDescent="0.25">
      <c r="A1029">
        <v>27.516666672487432</v>
      </c>
      <c r="B1029">
        <v>898.55367029070169</v>
      </c>
      <c r="C1029" s="5">
        <v>32.833333335180455</v>
      </c>
      <c r="D1029" s="9">
        <f t="shared" si="16"/>
        <v>1152.7097257249347</v>
      </c>
    </row>
    <row r="1030" spans="1:4" x14ac:dyDescent="0.25">
      <c r="A1030">
        <v>27.533333332572752</v>
      </c>
      <c r="B1030">
        <v>898.62002787540007</v>
      </c>
      <c r="C1030" s="5">
        <v>32.866666665828475</v>
      </c>
      <c r="D1030" s="9">
        <f t="shared" si="16"/>
        <v>1152.5973609806133</v>
      </c>
    </row>
    <row r="1031" spans="1:4" x14ac:dyDescent="0.25">
      <c r="A1031">
        <v>27.566666663220772</v>
      </c>
      <c r="B1031">
        <v>898.68464864958071</v>
      </c>
      <c r="C1031" s="5">
        <v>32.899999996476495</v>
      </c>
      <c r="D1031" s="9">
        <f t="shared" si="16"/>
        <v>1152.3803505550763</v>
      </c>
    </row>
    <row r="1032" spans="1:4" x14ac:dyDescent="0.25">
      <c r="A1032">
        <v>27.600000004346171</v>
      </c>
      <c r="B1032">
        <v>898.74747313774662</v>
      </c>
      <c r="C1032" s="5">
        <v>32.933333337601894</v>
      </c>
      <c r="D1032" s="9">
        <f t="shared" si="16"/>
        <v>1152.2757705491385</v>
      </c>
    </row>
    <row r="1033" spans="1:4" x14ac:dyDescent="0.25">
      <c r="A1033">
        <v>27.616666664431492</v>
      </c>
      <c r="B1033">
        <v>898.80845151801634</v>
      </c>
      <c r="C1033" s="5">
        <v>32.966666668249914</v>
      </c>
      <c r="D1033" s="9">
        <f t="shared" si="16"/>
        <v>1152.1738482162982</v>
      </c>
    </row>
    <row r="1034" spans="1:4" x14ac:dyDescent="0.25">
      <c r="A1034">
        <v>27.65000000555689</v>
      </c>
      <c r="B1034">
        <v>898.86754543996017</v>
      </c>
      <c r="C1034" s="5">
        <v>33.016666669460633</v>
      </c>
      <c r="D1034" s="9">
        <f t="shared" si="16"/>
        <v>1151.9780867399538</v>
      </c>
    </row>
    <row r="1035" spans="1:4" x14ac:dyDescent="0.25">
      <c r="A1035">
        <v>27.666666665642211</v>
      </c>
      <c r="B1035">
        <v>898.92472155419807</v>
      </c>
      <c r="C1035" s="5">
        <v>33.050000000108653</v>
      </c>
      <c r="D1035" s="9">
        <f t="shared" si="16"/>
        <v>1151.8842973608375</v>
      </c>
    </row>
    <row r="1036" spans="1:4" x14ac:dyDescent="0.25">
      <c r="A1036">
        <v>27.70000000676761</v>
      </c>
      <c r="B1036">
        <v>898.9799584136515</v>
      </c>
      <c r="C1036" s="5">
        <v>33.083333330756673</v>
      </c>
      <c r="D1036" s="9">
        <f t="shared" si="16"/>
        <v>1151.705010958809</v>
      </c>
    </row>
    <row r="1037" spans="1:4" x14ac:dyDescent="0.25">
      <c r="A1037">
        <v>27.73333333741563</v>
      </c>
      <c r="B1037">
        <v>899.03323589050399</v>
      </c>
      <c r="C1037" s="5">
        <v>33.116666671882072</v>
      </c>
      <c r="D1037" s="9">
        <f t="shared" si="16"/>
        <v>1151.619550754162</v>
      </c>
    </row>
    <row r="1038" spans="1:4" x14ac:dyDescent="0.25">
      <c r="A1038">
        <v>27.74999999750095</v>
      </c>
      <c r="B1038">
        <v>899.0845314569342</v>
      </c>
      <c r="C1038" s="5">
        <v>33.150000002530092</v>
      </c>
      <c r="D1038" s="9">
        <f t="shared" si="16"/>
        <v>1151.5368993354446</v>
      </c>
    </row>
    <row r="1039" spans="1:4" x14ac:dyDescent="0.25">
      <c r="A1039">
        <v>27.783333338626349</v>
      </c>
      <c r="B1039">
        <v>899.13382054213218</v>
      </c>
      <c r="C1039" s="5">
        <v>33.200000003740811</v>
      </c>
      <c r="D1039" s="9">
        <f t="shared" si="16"/>
        <v>1151.3800667858386</v>
      </c>
    </row>
    <row r="1040" spans="1:4" x14ac:dyDescent="0.25">
      <c r="A1040">
        <v>27.816666669274369</v>
      </c>
      <c r="B1040">
        <v>899.18107686687927</v>
      </c>
      <c r="C1040" s="5">
        <v>33.233333334388831</v>
      </c>
      <c r="D1040" s="9">
        <f t="shared" si="16"/>
        <v>1151.3059008770183</v>
      </c>
    </row>
    <row r="1041" spans="1:4" x14ac:dyDescent="0.25">
      <c r="A1041">
        <v>27.833333339837068</v>
      </c>
      <c r="B1041">
        <v>899.2262727076876</v>
      </c>
      <c r="C1041" s="5">
        <v>33.266666665036851</v>
      </c>
      <c r="D1041" s="9">
        <f t="shared" si="16"/>
        <v>1151.2345754419932</v>
      </c>
    </row>
    <row r="1042" spans="1:4" x14ac:dyDescent="0.25">
      <c r="A1042">
        <v>27.866666670485088</v>
      </c>
      <c r="B1042">
        <v>899.26937886366636</v>
      </c>
      <c r="C1042" s="5">
        <v>33.30000000616225</v>
      </c>
      <c r="D1042" s="9">
        <f t="shared" si="16"/>
        <v>1151.1004603300987</v>
      </c>
    </row>
    <row r="1043" spans="1:4" x14ac:dyDescent="0.25">
      <c r="A1043">
        <v>27.883333330570409</v>
      </c>
      <c r="B1043">
        <v>899.31036458051278</v>
      </c>
      <c r="C1043" s="5">
        <v>33.33333333681027</v>
      </c>
      <c r="D1043" s="9">
        <f t="shared" si="16"/>
        <v>1151.0376752625793</v>
      </c>
    </row>
    <row r="1044" spans="1:4" x14ac:dyDescent="0.25">
      <c r="A1044">
        <v>27.916666671695808</v>
      </c>
      <c r="B1044">
        <v>899.34919767672829</v>
      </c>
      <c r="C1044" s="5">
        <v>33.383333338020989</v>
      </c>
      <c r="D1044" s="9">
        <f t="shared" si="16"/>
        <v>1150.9206539414095</v>
      </c>
    </row>
    <row r="1045" spans="1:4" x14ac:dyDescent="0.25">
      <c r="A1045">
        <v>27.950000002343828</v>
      </c>
      <c r="B1045">
        <v>899.38584451223483</v>
      </c>
      <c r="C1045" s="5">
        <v>33.416666668669009</v>
      </c>
      <c r="D1045" s="9">
        <f t="shared" si="16"/>
        <v>1150.8664159649652</v>
      </c>
    </row>
    <row r="1046" spans="1:4" x14ac:dyDescent="0.25">
      <c r="A1046">
        <v>27.966666672906527</v>
      </c>
      <c r="B1046">
        <v>899.42027019106956</v>
      </c>
      <c r="C1046" s="5">
        <v>33.449999999317029</v>
      </c>
      <c r="D1046" s="9">
        <f t="shared" si="16"/>
        <v>1150.8150235040828</v>
      </c>
    </row>
    <row r="1047" spans="1:4" x14ac:dyDescent="0.25">
      <c r="A1047">
        <v>28.000000003554547</v>
      </c>
      <c r="B1047">
        <v>899.45243939806812</v>
      </c>
      <c r="C1047" s="5">
        <v>33.483333329965049</v>
      </c>
      <c r="D1047" s="9">
        <f t="shared" si="16"/>
        <v>1150.7207626072468</v>
      </c>
    </row>
    <row r="1048" spans="1:4" x14ac:dyDescent="0.25">
      <c r="A1048">
        <v>28.016666663639867</v>
      </c>
      <c r="B1048">
        <v>899.482317330814</v>
      </c>
      <c r="C1048" s="5">
        <v>33.533333331175768</v>
      </c>
      <c r="D1048" s="9">
        <f t="shared" si="16"/>
        <v>1150.6778884592945</v>
      </c>
    </row>
    <row r="1049" spans="1:4" x14ac:dyDescent="0.25">
      <c r="A1049">
        <v>28.050000004765266</v>
      </c>
      <c r="B1049">
        <v>899.50987065187871</v>
      </c>
      <c r="C1049" s="5">
        <v>33.566666672301167</v>
      </c>
      <c r="D1049" s="9">
        <f t="shared" si="16"/>
        <v>1150.6006404812044</v>
      </c>
    </row>
    <row r="1050" spans="1:4" x14ac:dyDescent="0.25">
      <c r="A1050">
        <v>28.083333335413286</v>
      </c>
      <c r="B1050">
        <v>899.53506809498219</v>
      </c>
      <c r="C1050" s="5">
        <v>33.600000002949187</v>
      </c>
      <c r="D1050" s="9">
        <f t="shared" si="16"/>
        <v>1150.5662606690453</v>
      </c>
    </row>
    <row r="1051" spans="1:4" x14ac:dyDescent="0.25">
      <c r="A1051">
        <v>28.100000005975986</v>
      </c>
      <c r="B1051">
        <v>899.5578808941649</v>
      </c>
      <c r="C1051" s="5">
        <v>33.633333333597207</v>
      </c>
      <c r="D1051" s="9">
        <f t="shared" si="16"/>
        <v>1150.5347046317252</v>
      </c>
    </row>
    <row r="1052" spans="1:4" x14ac:dyDescent="0.25">
      <c r="A1052">
        <v>28.133333336624005</v>
      </c>
      <c r="B1052">
        <v>899.57828277405918</v>
      </c>
      <c r="C1052" s="5">
        <v>33.666666664245227</v>
      </c>
      <c r="D1052" s="9">
        <f t="shared" si="16"/>
        <v>1150.505965986682</v>
      </c>
    </row>
    <row r="1053" spans="1:4" x14ac:dyDescent="0.25">
      <c r="A1053">
        <v>28.149999996709326</v>
      </c>
      <c r="B1053">
        <v>899.59624946425242</v>
      </c>
      <c r="C1053" s="5">
        <v>33.716666665455946</v>
      </c>
      <c r="D1053" s="9">
        <f t="shared" si="16"/>
        <v>1150.4569043341921</v>
      </c>
    </row>
    <row r="1054" spans="1:4" x14ac:dyDescent="0.25">
      <c r="A1054">
        <v>28.183333337834725</v>
      </c>
      <c r="B1054">
        <v>899.61175805594689</v>
      </c>
      <c r="C1054" s="5">
        <v>33.750000006581345</v>
      </c>
      <c r="D1054" s="9">
        <f t="shared" si="16"/>
        <v>1150.4365581345417</v>
      </c>
    </row>
    <row r="1055" spans="1:4" x14ac:dyDescent="0.25">
      <c r="A1055">
        <v>28.216666668482745</v>
      </c>
      <c r="B1055">
        <v>899.62478633524586</v>
      </c>
      <c r="C1055" s="5">
        <v>33.783333337229365</v>
      </c>
      <c r="D1055" s="9">
        <f t="shared" si="16"/>
        <v>1150.4041683339069</v>
      </c>
    </row>
    <row r="1056" spans="1:4" x14ac:dyDescent="0.25">
      <c r="A1056">
        <v>28.233333339045444</v>
      </c>
      <c r="B1056">
        <v>899.63531187994738</v>
      </c>
      <c r="C1056" s="5">
        <v>33.816666667877385</v>
      </c>
      <c r="D1056" s="9">
        <f t="shared" si="16"/>
        <v>1150.3920974230621</v>
      </c>
    </row>
    <row r="1057" spans="1:4" x14ac:dyDescent="0.25">
      <c r="A1057">
        <v>28.266666669693464</v>
      </c>
      <c r="B1057">
        <v>899.6433112955832</v>
      </c>
      <c r="C1057" s="5">
        <v>33.849999998525405</v>
      </c>
      <c r="D1057" s="9">
        <f t="shared" si="16"/>
        <v>1150.382757898361</v>
      </c>
    </row>
    <row r="1058" spans="1:4" x14ac:dyDescent="0.25">
      <c r="A1058">
        <v>28.300000000341484</v>
      </c>
      <c r="B1058">
        <v>899.64875972659399</v>
      </c>
      <c r="C1058" s="5">
        <v>33.899999999736124</v>
      </c>
      <c r="D1058" s="9">
        <f t="shared" si="16"/>
        <v>1150.3722262320957</v>
      </c>
    </row>
    <row r="1059" spans="1:4" x14ac:dyDescent="0.25">
      <c r="A1059">
        <v>28.316666670904183</v>
      </c>
      <c r="B1059">
        <v>899.65163094893137</v>
      </c>
      <c r="C1059" s="5">
        <v>33.933333330384144</v>
      </c>
      <c r="D1059" s="9">
        <f t="shared" si="16"/>
        <v>1150.3710147654797</v>
      </c>
    </row>
    <row r="1060" spans="1:4" x14ac:dyDescent="0.25">
      <c r="A1060">
        <v>28.350000001552203</v>
      </c>
      <c r="B1060">
        <v>899.65189808678804</v>
      </c>
      <c r="C1060" s="5">
        <v>33.966666671509543</v>
      </c>
      <c r="D1060" s="9">
        <f t="shared" si="16"/>
        <v>1150.3766591042777</v>
      </c>
    </row>
    <row r="1061" spans="1:4" x14ac:dyDescent="0.25">
      <c r="A1061">
        <v>28.366666672114903</v>
      </c>
      <c r="B1061">
        <v>899.6495341418314</v>
      </c>
      <c r="C1061" s="5">
        <v>34.000000002157563</v>
      </c>
      <c r="D1061" s="9">
        <f t="shared" si="16"/>
        <v>1150.3835001040634</v>
      </c>
    </row>
    <row r="1062" spans="1:4" x14ac:dyDescent="0.25">
      <c r="A1062">
        <v>28.400000002762923</v>
      </c>
      <c r="B1062">
        <v>899.6445120599758</v>
      </c>
      <c r="C1062" s="5">
        <v>34.033333332805583</v>
      </c>
      <c r="D1062" s="9">
        <f t="shared" si="16"/>
        <v>1150.3930107482624</v>
      </c>
    </row>
    <row r="1063" spans="1:4" x14ac:dyDescent="0.25">
      <c r="A1063">
        <v>28.433333333410943</v>
      </c>
      <c r="B1063">
        <v>899.63680485271493</v>
      </c>
      <c r="C1063" s="5">
        <v>34.083333334016302</v>
      </c>
      <c r="D1063" s="9">
        <f t="shared" si="16"/>
        <v>1150.4200094807507</v>
      </c>
    </row>
    <row r="1064" spans="1:4" x14ac:dyDescent="0.25">
      <c r="A1064">
        <v>28.450000003973642</v>
      </c>
      <c r="B1064">
        <v>899.62638562179416</v>
      </c>
      <c r="C1064" s="5">
        <v>34.116666664664322</v>
      </c>
      <c r="D1064" s="9">
        <f t="shared" si="16"/>
        <v>1150.4374806220676</v>
      </c>
    </row>
    <row r="1065" spans="1:4" x14ac:dyDescent="0.25">
      <c r="A1065">
        <v>28.483333334621662</v>
      </c>
      <c r="B1065">
        <v>899.61322767703496</v>
      </c>
      <c r="C1065" s="5">
        <v>34.150000005789721</v>
      </c>
      <c r="D1065" s="9">
        <f t="shared" si="16"/>
        <v>1150.4575882816148</v>
      </c>
    </row>
    <row r="1066" spans="1:4" x14ac:dyDescent="0.25">
      <c r="A1066">
        <v>28.500000005184361</v>
      </c>
      <c r="B1066">
        <v>899.59730497406269</v>
      </c>
      <c r="C1066" s="5">
        <v>34.183333336437741</v>
      </c>
      <c r="D1066" s="9">
        <f t="shared" si="16"/>
        <v>1150.5056827841631</v>
      </c>
    </row>
    <row r="1067" spans="1:4" x14ac:dyDescent="0.25">
      <c r="A1067">
        <v>28.533333335832381</v>
      </c>
      <c r="B1067">
        <v>899.57859210792742</v>
      </c>
      <c r="C1067" s="5">
        <v>34.216666667085761</v>
      </c>
      <c r="D1067" s="9">
        <f t="shared" si="16"/>
        <v>1150.5336578766082</v>
      </c>
    </row>
    <row r="1068" spans="1:4" x14ac:dyDescent="0.25">
      <c r="A1068">
        <v>28.566666666480401</v>
      </c>
      <c r="B1068">
        <v>899.55706483645679</v>
      </c>
      <c r="C1068" s="5">
        <v>34.26666666829648</v>
      </c>
      <c r="D1068" s="9">
        <f t="shared" si="16"/>
        <v>1150.5974447201534</v>
      </c>
    </row>
    <row r="1069" spans="1:4" x14ac:dyDescent="0.25">
      <c r="A1069">
        <v>28.583333337043101</v>
      </c>
      <c r="B1069">
        <v>899.53270154904124</v>
      </c>
      <c r="C1069" s="5">
        <v>34.2999999989445</v>
      </c>
      <c r="D1069" s="9">
        <f t="shared" si="16"/>
        <v>1150.6332516406987</v>
      </c>
    </row>
    <row r="1070" spans="1:4" x14ac:dyDescent="0.25">
      <c r="A1070">
        <v>28.616666667691121</v>
      </c>
      <c r="B1070">
        <v>899.50548485033357</v>
      </c>
      <c r="C1070" s="5">
        <v>34.333333340069899</v>
      </c>
      <c r="D1070" s="9">
        <f t="shared" si="16"/>
        <v>1150.671665648365</v>
      </c>
    </row>
    <row r="1071" spans="1:4" x14ac:dyDescent="0.25">
      <c r="A1071">
        <v>28.63333333825382</v>
      </c>
      <c r="B1071">
        <v>899.47540243146511</v>
      </c>
      <c r="C1071" s="5">
        <v>34.366666670717919</v>
      </c>
      <c r="D1071" s="9">
        <f t="shared" si="16"/>
        <v>1150.7126861693259</v>
      </c>
    </row>
    <row r="1072" spans="1:4" x14ac:dyDescent="0.25">
      <c r="A1072">
        <v>28.66666666890184</v>
      </c>
      <c r="B1072">
        <v>899.44244765177893</v>
      </c>
      <c r="C1072" s="5">
        <v>34.416666671928638</v>
      </c>
      <c r="D1072" s="9">
        <f t="shared" si="16"/>
        <v>1150.8025461230104</v>
      </c>
    </row>
    <row r="1073" spans="1:4" x14ac:dyDescent="0.25">
      <c r="A1073">
        <v>28.69999999954986</v>
      </c>
      <c r="B1073">
        <v>899.40662037186405</v>
      </c>
      <c r="C1073" s="5">
        <v>34.450000002576658</v>
      </c>
      <c r="D1073" s="9">
        <f t="shared" si="16"/>
        <v>1150.9028320079228</v>
      </c>
    </row>
    <row r="1074" spans="1:4" x14ac:dyDescent="0.25">
      <c r="A1074">
        <v>28.716666670112559</v>
      </c>
      <c r="B1074">
        <v>899.36792719130221</v>
      </c>
      <c r="C1074" s="5">
        <v>34.483333333224678</v>
      </c>
      <c r="D1074" s="9">
        <f t="shared" si="16"/>
        <v>1150.9568831358151</v>
      </c>
    </row>
    <row r="1075" spans="1:4" x14ac:dyDescent="0.25">
      <c r="A1075">
        <v>28.750000000760579</v>
      </c>
      <c r="B1075">
        <v>899.32638124184155</v>
      </c>
      <c r="C1075" s="5">
        <v>34.516666663872698</v>
      </c>
      <c r="D1075" s="9">
        <f t="shared" si="16"/>
        <v>1151.0135366681097</v>
      </c>
    </row>
    <row r="1076" spans="1:4" x14ac:dyDescent="0.25">
      <c r="A1076">
        <v>28.766666671323279</v>
      </c>
      <c r="B1076">
        <v>899.28200196472869</v>
      </c>
      <c r="C1076" s="5">
        <v>34.550000004998097</v>
      </c>
      <c r="D1076" s="9">
        <f t="shared" si="16"/>
        <v>1151.0727882389804</v>
      </c>
    </row>
    <row r="1077" spans="1:4" x14ac:dyDescent="0.25">
      <c r="A1077">
        <v>28.800000001971299</v>
      </c>
      <c r="B1077">
        <v>899.23481458158642</v>
      </c>
      <c r="C1077" s="5">
        <v>34.600000006208816</v>
      </c>
      <c r="D1077" s="9">
        <f t="shared" si="16"/>
        <v>1151.1990520529582</v>
      </c>
    </row>
    <row r="1078" spans="1:4" x14ac:dyDescent="0.25">
      <c r="A1078">
        <v>28.833333332619318</v>
      </c>
      <c r="B1078">
        <v>899.18484940337578</v>
      </c>
      <c r="C1078" s="5">
        <v>34.633333336856836</v>
      </c>
      <c r="D1078" s="9">
        <f t="shared" si="16"/>
        <v>1151.266037620974</v>
      </c>
    </row>
    <row r="1079" spans="1:4" x14ac:dyDescent="0.25">
      <c r="A1079">
        <v>28.850000003182018</v>
      </c>
      <c r="B1079">
        <v>899.13214138503918</v>
      </c>
      <c r="C1079" s="5">
        <v>34.666666667504856</v>
      </c>
      <c r="D1079" s="9">
        <f t="shared" si="16"/>
        <v>1151.4076208345496</v>
      </c>
    </row>
    <row r="1080" spans="1:4" x14ac:dyDescent="0.25">
      <c r="A1080">
        <v>28.883333333830038</v>
      </c>
      <c r="B1080">
        <v>899.07672986224759</v>
      </c>
      <c r="C1080" s="5">
        <v>34.699999998152876</v>
      </c>
      <c r="D1080" s="9">
        <f t="shared" si="16"/>
        <v>1151.4821683258933</v>
      </c>
    </row>
    <row r="1081" spans="1:4" x14ac:dyDescent="0.25">
      <c r="A1081">
        <v>28.900000004392737</v>
      </c>
      <c r="B1081">
        <v>899.0186579440807</v>
      </c>
      <c r="C1081" s="5">
        <v>34.733333339278275</v>
      </c>
      <c r="D1081" s="9">
        <f t="shared" si="16"/>
        <v>1151.5591782872818</v>
      </c>
    </row>
    <row r="1082" spans="1:4" x14ac:dyDescent="0.25">
      <c r="A1082">
        <v>28.933333335040757</v>
      </c>
      <c r="B1082">
        <v>898.95797180521924</v>
      </c>
      <c r="C1082" s="5">
        <v>34.783333330011615</v>
      </c>
      <c r="D1082" s="9">
        <f t="shared" si="16"/>
        <v>1151.7204264643556</v>
      </c>
    </row>
    <row r="1083" spans="1:4" x14ac:dyDescent="0.25">
      <c r="A1083">
        <v>28.966666665688777</v>
      </c>
      <c r="B1083">
        <v>898.89472012965507</v>
      </c>
      <c r="C1083" s="5">
        <v>34.816666671137014</v>
      </c>
      <c r="D1083" s="9">
        <f t="shared" si="16"/>
        <v>1151.8045725415341</v>
      </c>
    </row>
    <row r="1084" spans="1:4" x14ac:dyDescent="0.25">
      <c r="A1084">
        <v>28.983333336251476</v>
      </c>
      <c r="B1084">
        <v>898.82895370803851</v>
      </c>
      <c r="C1084" s="5">
        <v>34.850000001785034</v>
      </c>
      <c r="D1084" s="9">
        <f t="shared" si="16"/>
        <v>1151.8909991848554</v>
      </c>
    </row>
    <row r="1085" spans="1:4" x14ac:dyDescent="0.25">
      <c r="A1085">
        <v>29.016666666899496</v>
      </c>
      <c r="B1085">
        <v>898.76072483090752</v>
      </c>
      <c r="C1085" s="5">
        <v>34.883333332433054</v>
      </c>
      <c r="D1085" s="9">
        <f t="shared" si="16"/>
        <v>1152.0704751679521</v>
      </c>
    </row>
    <row r="1086" spans="1:4" x14ac:dyDescent="0.25">
      <c r="A1086">
        <v>29.049999997547516</v>
      </c>
      <c r="B1086">
        <v>898.69008683119023</v>
      </c>
      <c r="C1086" s="5">
        <v>34.916666663081074</v>
      </c>
      <c r="D1086" s="9">
        <f t="shared" si="16"/>
        <v>1152.1634109176266</v>
      </c>
    </row>
    <row r="1087" spans="1:4" x14ac:dyDescent="0.25">
      <c r="A1087">
        <v>29.066666668110216</v>
      </c>
      <c r="B1087">
        <v>898.6170939277705</v>
      </c>
      <c r="C1087" s="5">
        <v>34.966666664291793</v>
      </c>
      <c r="D1087" s="9">
        <f t="shared" si="16"/>
        <v>1152.3553882730639</v>
      </c>
    </row>
    <row r="1088" spans="1:4" x14ac:dyDescent="0.25">
      <c r="A1088">
        <v>29.099999998758236</v>
      </c>
      <c r="B1088">
        <v>898.54180130580266</v>
      </c>
      <c r="C1088" s="5">
        <v>35.000000005417192</v>
      </c>
      <c r="D1088" s="9">
        <f t="shared" si="16"/>
        <v>1152.4543124881593</v>
      </c>
    </row>
    <row r="1089" spans="1:4" x14ac:dyDescent="0.25">
      <c r="A1089">
        <v>29.116666669320935</v>
      </c>
      <c r="B1089">
        <v>898.46426634229363</v>
      </c>
      <c r="C1089" s="5">
        <v>35.033333336065212</v>
      </c>
      <c r="D1089" s="9">
        <f t="shared" si="16"/>
        <v>1152.5551155269732</v>
      </c>
    </row>
    <row r="1090" spans="1:4" x14ac:dyDescent="0.25">
      <c r="A1090">
        <v>29.149999999968955</v>
      </c>
      <c r="B1090">
        <v>898.38454834232277</v>
      </c>
      <c r="C1090" s="5">
        <v>35.066666666713232</v>
      </c>
      <c r="D1090" s="9">
        <f t="shared" si="16"/>
        <v>1152.7621257569299</v>
      </c>
    </row>
    <row r="1091" spans="1:4" x14ac:dyDescent="0.25">
      <c r="A1091">
        <v>29.183333330616975</v>
      </c>
      <c r="B1091">
        <v>898.30270767721765</v>
      </c>
      <c r="C1091" s="5">
        <v>35.099999997361252</v>
      </c>
      <c r="D1091" s="9">
        <f t="shared" ref="D1091:D1154" si="17">IF(C1091&lt;0,$B$2,LOOKUP(C1091,$A$2:$A$2911,$B$2:$B$2911))+273.15</f>
        <v>1152.8682171467649</v>
      </c>
    </row>
    <row r="1092" spans="1:4" x14ac:dyDescent="0.25">
      <c r="A1092">
        <v>29.200000001179674</v>
      </c>
      <c r="B1092">
        <v>898.21880552584025</v>
      </c>
      <c r="C1092" s="5">
        <v>35.149999998571971</v>
      </c>
      <c r="D1092" s="9">
        <f t="shared" si="17"/>
        <v>1153.0852836302736</v>
      </c>
    </row>
    <row r="1093" spans="1:4" x14ac:dyDescent="0.25">
      <c r="A1093">
        <v>29.233333331827694</v>
      </c>
      <c r="B1093">
        <v>898.13290330813982</v>
      </c>
      <c r="C1093" s="5">
        <v>35.18333333969737</v>
      </c>
      <c r="D1093" s="9">
        <f t="shared" si="17"/>
        <v>1153.1961437933087</v>
      </c>
    </row>
    <row r="1094" spans="1:4" x14ac:dyDescent="0.25">
      <c r="A1094">
        <v>29.250000002390394</v>
      </c>
      <c r="B1094">
        <v>898.04506204843335</v>
      </c>
      <c r="C1094" s="5">
        <v>35.21666667034539</v>
      </c>
      <c r="D1094" s="9">
        <f t="shared" si="17"/>
        <v>1153.3084791621316</v>
      </c>
    </row>
    <row r="1095" spans="1:4" x14ac:dyDescent="0.25">
      <c r="A1095">
        <v>29.283333333038414</v>
      </c>
      <c r="B1095">
        <v>897.95534203891327</v>
      </c>
      <c r="C1095" s="5">
        <v>35.25000000099341</v>
      </c>
      <c r="D1095" s="9">
        <f t="shared" si="17"/>
        <v>1153.4222331213937</v>
      </c>
    </row>
    <row r="1096" spans="1:4" x14ac:dyDescent="0.25">
      <c r="A1096">
        <v>29.316666663686433</v>
      </c>
      <c r="B1096">
        <v>897.86380269467975</v>
      </c>
      <c r="C1096" s="5">
        <v>35.28333333164143</v>
      </c>
      <c r="D1096" s="9">
        <f t="shared" si="17"/>
        <v>1153.6537721166019</v>
      </c>
    </row>
    <row r="1097" spans="1:4" x14ac:dyDescent="0.25">
      <c r="A1097">
        <v>29.333333334249133</v>
      </c>
      <c r="B1097">
        <v>897.7705022741618</v>
      </c>
      <c r="C1097" s="5">
        <v>35.333333332852149</v>
      </c>
      <c r="D1097" s="9">
        <f t="shared" si="17"/>
        <v>1153.8903172420526</v>
      </c>
    </row>
    <row r="1098" spans="1:4" x14ac:dyDescent="0.25">
      <c r="A1098">
        <v>29.366666664897153</v>
      </c>
      <c r="B1098">
        <v>897.67549759859503</v>
      </c>
      <c r="C1098" s="5">
        <v>35.366666663500169</v>
      </c>
      <c r="D1098" s="9">
        <f t="shared" si="17"/>
        <v>1154.0103319544814</v>
      </c>
    </row>
    <row r="1099" spans="1:4" x14ac:dyDescent="0.25">
      <c r="A1099">
        <v>29.383333335459852</v>
      </c>
      <c r="B1099">
        <v>897.57884437898315</v>
      </c>
      <c r="C1099" s="5">
        <v>35.400000004625568</v>
      </c>
      <c r="D1099" s="9">
        <f t="shared" si="17"/>
        <v>1154.1314382717851</v>
      </c>
    </row>
    <row r="1100" spans="1:4" x14ac:dyDescent="0.25">
      <c r="A1100">
        <v>29.416666666107872</v>
      </c>
      <c r="B1100">
        <v>897.48059764017887</v>
      </c>
      <c r="C1100" s="5">
        <v>35.433333335273588</v>
      </c>
      <c r="D1100" s="9">
        <f t="shared" si="17"/>
        <v>1154.2535862236175</v>
      </c>
    </row>
    <row r="1101" spans="1:4" x14ac:dyDescent="0.25">
      <c r="A1101">
        <v>29.449999996755892</v>
      </c>
      <c r="B1101">
        <v>897.38081144003081</v>
      </c>
      <c r="C1101" s="5">
        <v>35.483333336484307</v>
      </c>
      <c r="D1101" s="9">
        <f t="shared" si="17"/>
        <v>1154.5008186154384</v>
      </c>
    </row>
    <row r="1102" spans="1:4" x14ac:dyDescent="0.25">
      <c r="A1102">
        <v>29.466666667318592</v>
      </c>
      <c r="B1102">
        <v>897.2795384964013</v>
      </c>
      <c r="C1102" s="5">
        <v>35.516666667132327</v>
      </c>
      <c r="D1102" s="9">
        <f t="shared" si="17"/>
        <v>1154.6258136615702</v>
      </c>
    </row>
    <row r="1103" spans="1:4" x14ac:dyDescent="0.25">
      <c r="A1103">
        <v>29.499999997966611</v>
      </c>
      <c r="B1103">
        <v>897.17682939335191</v>
      </c>
      <c r="C1103" s="5">
        <v>35.549999997780347</v>
      </c>
      <c r="D1103" s="9">
        <f t="shared" si="17"/>
        <v>1154.8783477422676</v>
      </c>
    </row>
    <row r="1104" spans="1:4" x14ac:dyDescent="0.25">
      <c r="A1104">
        <v>29.516666668529311</v>
      </c>
      <c r="B1104">
        <v>897.07273176267313</v>
      </c>
      <c r="C1104" s="5">
        <v>35.583333338905746</v>
      </c>
      <c r="D1104" s="9">
        <f t="shared" si="17"/>
        <v>1155.0058026764971</v>
      </c>
    </row>
    <row r="1105" spans="1:4" x14ac:dyDescent="0.25">
      <c r="A1105">
        <v>29.549999999177331</v>
      </c>
      <c r="B1105">
        <v>896.96728844478253</v>
      </c>
      <c r="C1105" s="5">
        <v>35.616666669553766</v>
      </c>
      <c r="D1105" s="9">
        <f t="shared" si="17"/>
        <v>1155.1339936751792</v>
      </c>
    </row>
    <row r="1106" spans="1:4" x14ac:dyDescent="0.25">
      <c r="A1106">
        <v>29.583333329825351</v>
      </c>
      <c r="B1106">
        <v>896.86053694089935</v>
      </c>
      <c r="C1106" s="5">
        <v>35.666666670764485</v>
      </c>
      <c r="D1106" s="9">
        <f t="shared" si="17"/>
        <v>1155.3924199711591</v>
      </c>
    </row>
    <row r="1107" spans="1:4" x14ac:dyDescent="0.25">
      <c r="A1107">
        <v>29.60000000038805</v>
      </c>
      <c r="B1107">
        <v>896.75250951813109</v>
      </c>
      <c r="C1107" s="5">
        <v>35.700000001412505</v>
      </c>
      <c r="D1107" s="9">
        <f t="shared" si="17"/>
        <v>1155.5225760431567</v>
      </c>
    </row>
    <row r="1108" spans="1:4" x14ac:dyDescent="0.25">
      <c r="A1108">
        <v>29.63333333103607</v>
      </c>
      <c r="B1108">
        <v>896.64323306947961</v>
      </c>
      <c r="C1108" s="5">
        <v>35.733333332060525</v>
      </c>
      <c r="D1108" s="9">
        <f t="shared" si="17"/>
        <v>1155.653309439208</v>
      </c>
    </row>
    <row r="1109" spans="1:4" x14ac:dyDescent="0.25">
      <c r="A1109">
        <v>29.650000001598769</v>
      </c>
      <c r="B1109">
        <v>896.53272937960003</v>
      </c>
      <c r="C1109" s="5">
        <v>35.766666673185924</v>
      </c>
      <c r="D1109" s="9">
        <f t="shared" si="17"/>
        <v>1155.9163558919106</v>
      </c>
    </row>
    <row r="1110" spans="1:4" x14ac:dyDescent="0.25">
      <c r="A1110">
        <v>29.683333332246789</v>
      </c>
      <c r="B1110">
        <v>896.42101573923753</v>
      </c>
      <c r="C1110" s="5">
        <v>35.800000003833944</v>
      </c>
      <c r="D1110" s="9">
        <f t="shared" si="17"/>
        <v>1156.0485934603103</v>
      </c>
    </row>
    <row r="1111" spans="1:4" x14ac:dyDescent="0.25">
      <c r="A1111">
        <v>29.716666673372188</v>
      </c>
      <c r="B1111">
        <v>896.30810614855011</v>
      </c>
      <c r="C1111" s="5">
        <v>35.850000005044663</v>
      </c>
      <c r="D1111" s="9">
        <f t="shared" si="17"/>
        <v>1156.3143171313909</v>
      </c>
    </row>
    <row r="1112" spans="1:4" x14ac:dyDescent="0.25">
      <c r="A1112">
        <v>29.733333333457509</v>
      </c>
      <c r="B1112">
        <v>896.19401363374368</v>
      </c>
      <c r="C1112" s="5">
        <v>35.883333335692683</v>
      </c>
      <c r="D1112" s="9">
        <f t="shared" si="17"/>
        <v>1156.4477378803654</v>
      </c>
    </row>
    <row r="1113" spans="1:4" x14ac:dyDescent="0.25">
      <c r="A1113">
        <v>29.766666664105529</v>
      </c>
      <c r="B1113">
        <v>896.07875107884342</v>
      </c>
      <c r="C1113" s="5">
        <v>35.916666666340703</v>
      </c>
      <c r="D1113" s="9">
        <f t="shared" si="17"/>
        <v>1156.5814914739528</v>
      </c>
    </row>
    <row r="1114" spans="1:4" x14ac:dyDescent="0.25">
      <c r="A1114">
        <v>29.800000005230928</v>
      </c>
      <c r="B1114">
        <v>895.96233151152842</v>
      </c>
      <c r="C1114" s="5">
        <v>35.949999996988723</v>
      </c>
      <c r="D1114" s="9">
        <f t="shared" si="17"/>
        <v>1156.8498896305682</v>
      </c>
    </row>
    <row r="1115" spans="1:4" x14ac:dyDescent="0.25">
      <c r="A1115">
        <v>29.816666665316248</v>
      </c>
      <c r="B1115">
        <v>895.84476846588473</v>
      </c>
      <c r="C1115" s="5">
        <v>35.983333338114122</v>
      </c>
      <c r="D1115" s="9">
        <f t="shared" si="17"/>
        <v>1156.9844849841934</v>
      </c>
    </row>
    <row r="1116" spans="1:4" x14ac:dyDescent="0.25">
      <c r="A1116">
        <v>29.850000006441647</v>
      </c>
      <c r="B1116">
        <v>895.72607620156509</v>
      </c>
      <c r="C1116" s="5">
        <v>36.033333339324841</v>
      </c>
      <c r="D1116" s="9">
        <f t="shared" si="17"/>
        <v>1157.254357539515</v>
      </c>
    </row>
    <row r="1117" spans="1:4" x14ac:dyDescent="0.25">
      <c r="A1117">
        <v>29.866666666526967</v>
      </c>
      <c r="B1117">
        <v>895.60626984886687</v>
      </c>
      <c r="C1117" s="5">
        <v>36.066666669972861</v>
      </c>
      <c r="D1117" s="9">
        <f t="shared" si="17"/>
        <v>1157.3895965192894</v>
      </c>
    </row>
    <row r="1118" spans="1:4" x14ac:dyDescent="0.25">
      <c r="A1118">
        <v>29.899999997174987</v>
      </c>
      <c r="B1118">
        <v>895.48536546710613</v>
      </c>
      <c r="C1118" s="5">
        <v>36.100000000620881</v>
      </c>
      <c r="D1118" s="9">
        <f t="shared" si="17"/>
        <v>1157.5250162948721</v>
      </c>
    </row>
    <row r="1119" spans="1:4" x14ac:dyDescent="0.25">
      <c r="A1119">
        <v>29.933333338300386</v>
      </c>
      <c r="B1119">
        <v>895.36338074928983</v>
      </c>
      <c r="C1119" s="5">
        <v>36.133333331268901</v>
      </c>
      <c r="D1119" s="9">
        <f t="shared" si="17"/>
        <v>1157.6606046555867</v>
      </c>
    </row>
    <row r="1120" spans="1:4" x14ac:dyDescent="0.25">
      <c r="A1120">
        <v>29.949999998385707</v>
      </c>
      <c r="B1120">
        <v>895.24033544826557</v>
      </c>
      <c r="C1120" s="5">
        <v>36.1666666723943</v>
      </c>
      <c r="D1120" s="9">
        <f t="shared" si="17"/>
        <v>1157.9322563417813</v>
      </c>
    </row>
    <row r="1121" spans="1:4" x14ac:dyDescent="0.25">
      <c r="A1121">
        <v>29.983333339511105</v>
      </c>
      <c r="B1121">
        <v>895.11625102997834</v>
      </c>
      <c r="C1121" s="5">
        <v>36.21666666312764</v>
      </c>
      <c r="D1121" s="9">
        <f t="shared" si="17"/>
        <v>1158.0683146212</v>
      </c>
    </row>
    <row r="1122" spans="1:4" x14ac:dyDescent="0.25">
      <c r="A1122">
        <v>29.999999999596426</v>
      </c>
      <c r="B1122">
        <v>894.991150985741</v>
      </c>
      <c r="C1122" s="5">
        <v>36.250000004253039</v>
      </c>
      <c r="D1122" s="9">
        <f t="shared" si="17"/>
        <v>1158.3409170226992</v>
      </c>
    </row>
    <row r="1123" spans="1:4" x14ac:dyDescent="0.25">
      <c r="A1123">
        <v>30.033333330244446</v>
      </c>
      <c r="B1123">
        <v>894.86506092381114</v>
      </c>
      <c r="C1123" s="5">
        <v>36.283333334901059</v>
      </c>
      <c r="D1123" s="9">
        <f t="shared" si="17"/>
        <v>1158.4774825220968</v>
      </c>
    </row>
    <row r="1124" spans="1:4" x14ac:dyDescent="0.25">
      <c r="A1124">
        <v>30.066666671369845</v>
      </c>
      <c r="B1124">
        <v>894.73800823496038</v>
      </c>
      <c r="C1124" s="5">
        <v>36.316666665549079</v>
      </c>
      <c r="D1124" s="9">
        <f t="shared" si="17"/>
        <v>1158.6142441411803</v>
      </c>
    </row>
    <row r="1125" spans="1:4" x14ac:dyDescent="0.25">
      <c r="A1125">
        <v>30.083333331455165</v>
      </c>
      <c r="B1125">
        <v>894.61002152903552</v>
      </c>
      <c r="C1125" s="5">
        <v>36.366666666759798</v>
      </c>
      <c r="D1125" s="9">
        <f t="shared" si="17"/>
        <v>1158.8884253427773</v>
      </c>
    </row>
    <row r="1126" spans="1:4" x14ac:dyDescent="0.25">
      <c r="A1126">
        <v>30.116666672580564</v>
      </c>
      <c r="B1126">
        <v>894.48113017767537</v>
      </c>
      <c r="C1126" s="5">
        <v>36.399999997407818</v>
      </c>
      <c r="D1126" s="9">
        <f t="shared" si="17"/>
        <v>1159.025880940811</v>
      </c>
    </row>
    <row r="1127" spans="1:4" x14ac:dyDescent="0.25">
      <c r="A1127">
        <v>30.133333332665885</v>
      </c>
      <c r="B1127">
        <v>894.35136393283221</v>
      </c>
      <c r="C1127" s="5">
        <v>36.433333338533217</v>
      </c>
      <c r="D1127" s="9">
        <f t="shared" si="17"/>
        <v>1159.3016133672336</v>
      </c>
    </row>
    <row r="1128" spans="1:4" x14ac:dyDescent="0.25">
      <c r="A1128">
        <v>30.166666663313904</v>
      </c>
      <c r="B1128">
        <v>894.22075227120069</v>
      </c>
      <c r="C1128" s="5">
        <v>36.466666669181237</v>
      </c>
      <c r="D1128" s="9">
        <f t="shared" si="17"/>
        <v>1159.4399259221632</v>
      </c>
    </row>
    <row r="1129" spans="1:4" x14ac:dyDescent="0.25">
      <c r="A1129">
        <v>30.200000004439303</v>
      </c>
      <c r="B1129">
        <v>894.08932358453058</v>
      </c>
      <c r="C1129" s="5">
        <v>36.499999999829257</v>
      </c>
      <c r="D1129" s="9">
        <f t="shared" si="17"/>
        <v>1159.5785580951961</v>
      </c>
    </row>
    <row r="1130" spans="1:4" x14ac:dyDescent="0.25">
      <c r="A1130">
        <v>30.216666664524624</v>
      </c>
      <c r="B1130">
        <v>893.95710469398182</v>
      </c>
      <c r="C1130" s="5">
        <v>36.550000001039976</v>
      </c>
      <c r="D1130" s="9">
        <f t="shared" si="17"/>
        <v>1159.8568356243095</v>
      </c>
    </row>
    <row r="1131" spans="1:4" x14ac:dyDescent="0.25">
      <c r="A1131">
        <v>30.250000005650023</v>
      </c>
      <c r="B1131">
        <v>893.8241203569761</v>
      </c>
      <c r="C1131" s="5">
        <v>36.583333331687996</v>
      </c>
      <c r="D1131" s="9">
        <f t="shared" si="17"/>
        <v>1159.996501280521</v>
      </c>
    </row>
    <row r="1132" spans="1:4" x14ac:dyDescent="0.25">
      <c r="A1132">
        <v>30.283333336298043</v>
      </c>
      <c r="B1132">
        <v>893.69039344235478</v>
      </c>
      <c r="C1132" s="5">
        <v>36.616666672813395</v>
      </c>
      <c r="D1132" s="9">
        <f t="shared" si="17"/>
        <v>1160.1365264802948</v>
      </c>
    </row>
    <row r="1133" spans="1:4" x14ac:dyDescent="0.25">
      <c r="A1133">
        <v>30.299999996383363</v>
      </c>
      <c r="B1133">
        <v>893.55594574462066</v>
      </c>
      <c r="C1133" s="5">
        <v>36.650000003461415</v>
      </c>
      <c r="D1133" s="9">
        <f t="shared" si="17"/>
        <v>1160.4176675094504</v>
      </c>
    </row>
    <row r="1134" spans="1:4" x14ac:dyDescent="0.25">
      <c r="A1134">
        <v>30.333333337508762</v>
      </c>
      <c r="B1134">
        <v>893.42079819588253</v>
      </c>
      <c r="C1134" s="5">
        <v>36.683333334109435</v>
      </c>
      <c r="D1134" s="9">
        <f t="shared" si="17"/>
        <v>1160.558788473591</v>
      </c>
    </row>
    <row r="1135" spans="1:4" x14ac:dyDescent="0.25">
      <c r="A1135">
        <v>30.349999997594082</v>
      </c>
      <c r="B1135">
        <v>893.28497067337446</v>
      </c>
      <c r="C1135" s="5">
        <v>36.733333335320154</v>
      </c>
      <c r="D1135" s="9">
        <f t="shared" si="17"/>
        <v>1160.8421500634365</v>
      </c>
    </row>
    <row r="1136" spans="1:4" x14ac:dyDescent="0.25">
      <c r="A1136">
        <v>30.383333338719481</v>
      </c>
      <c r="B1136">
        <v>893.14848156045935</v>
      </c>
      <c r="C1136" s="5">
        <v>36.766666665968174</v>
      </c>
      <c r="D1136" s="9">
        <f t="shared" si="17"/>
        <v>1160.9844029140063</v>
      </c>
    </row>
    <row r="1137" spans="1:4" x14ac:dyDescent="0.25">
      <c r="A1137">
        <v>30.416666669367501</v>
      </c>
      <c r="B1137">
        <v>893.01134650920619</v>
      </c>
      <c r="C1137" s="5">
        <v>36.799999996616194</v>
      </c>
      <c r="D1137" s="9">
        <f t="shared" si="17"/>
        <v>1161.127048652786</v>
      </c>
    </row>
    <row r="1138" spans="1:4" x14ac:dyDescent="0.25">
      <c r="A1138">
        <v>30.433333339930201</v>
      </c>
      <c r="B1138">
        <v>892.87357851261527</v>
      </c>
      <c r="C1138" s="5">
        <v>36.833333337741593</v>
      </c>
      <c r="D1138" s="9">
        <f t="shared" si="17"/>
        <v>1161.2700988546594</v>
      </c>
    </row>
    <row r="1139" spans="1:4" x14ac:dyDescent="0.25">
      <c r="A1139">
        <v>30.466666670578221</v>
      </c>
      <c r="B1139">
        <v>892.73518963556046</v>
      </c>
      <c r="C1139" s="5">
        <v>36.866666668389612</v>
      </c>
      <c r="D1139" s="9">
        <f t="shared" si="17"/>
        <v>1161.5574711461102</v>
      </c>
    </row>
    <row r="1140" spans="1:4" x14ac:dyDescent="0.25">
      <c r="A1140">
        <v>30.483333330663541</v>
      </c>
      <c r="B1140">
        <v>892.59619226669201</v>
      </c>
      <c r="C1140" s="5">
        <v>36.916666669600332</v>
      </c>
      <c r="D1140" s="9">
        <f t="shared" si="17"/>
        <v>1161.8466561437322</v>
      </c>
    </row>
    <row r="1141" spans="1:4" x14ac:dyDescent="0.25">
      <c r="A1141">
        <v>30.51666667178894</v>
      </c>
      <c r="B1141">
        <v>892.45659943047815</v>
      </c>
      <c r="C1141" s="5">
        <v>36.950000000248352</v>
      </c>
      <c r="D1141" s="9">
        <f t="shared" si="17"/>
        <v>1161.9919768878717</v>
      </c>
    </row>
    <row r="1142" spans="1:4" x14ac:dyDescent="0.25">
      <c r="A1142">
        <v>30.55000000243696</v>
      </c>
      <c r="B1142">
        <v>892.31642454650864</v>
      </c>
      <c r="C1142" s="5">
        <v>36.983333330896372</v>
      </c>
      <c r="D1142" s="9">
        <f t="shared" si="17"/>
        <v>1162.1378111071972</v>
      </c>
    </row>
    <row r="1143" spans="1:4" x14ac:dyDescent="0.25">
      <c r="A1143">
        <v>30.566666672999659</v>
      </c>
      <c r="B1143">
        <v>892.17568111792946</v>
      </c>
      <c r="C1143" s="5">
        <v>37.016666672021771</v>
      </c>
      <c r="D1143" s="9">
        <f t="shared" si="17"/>
        <v>1162.2841808997628</v>
      </c>
    </row>
    <row r="1144" spans="1:4" x14ac:dyDescent="0.25">
      <c r="A1144">
        <v>30.600000003647679</v>
      </c>
      <c r="B1144">
        <v>892.03438242684467</v>
      </c>
      <c r="C1144" s="5">
        <v>37.05000000266979</v>
      </c>
      <c r="D1144" s="9">
        <f t="shared" si="17"/>
        <v>1162.5786189038076</v>
      </c>
    </row>
    <row r="1145" spans="1:4" x14ac:dyDescent="0.25">
      <c r="A1145">
        <v>30.616666663733</v>
      </c>
      <c r="B1145">
        <v>891.89254058066285</v>
      </c>
      <c r="C1145" s="5">
        <v>37.10000000388051</v>
      </c>
      <c r="D1145" s="9">
        <f t="shared" si="17"/>
        <v>1162.7267348257401</v>
      </c>
    </row>
    <row r="1146" spans="1:4" x14ac:dyDescent="0.25">
      <c r="A1146">
        <v>30.650000004858398</v>
      </c>
      <c r="B1146">
        <v>891.75016644280447</v>
      </c>
      <c r="C1146" s="5">
        <v>37.13333333452853</v>
      </c>
      <c r="D1146" s="9">
        <f t="shared" si="17"/>
        <v>1163.0248795016648</v>
      </c>
    </row>
    <row r="1147" spans="1:4" x14ac:dyDescent="0.25">
      <c r="A1147">
        <v>30.683333335506418</v>
      </c>
      <c r="B1147">
        <v>891.60726995374273</v>
      </c>
      <c r="C1147" s="5">
        <v>37.16666666517655</v>
      </c>
      <c r="D1147" s="9">
        <f t="shared" si="17"/>
        <v>1163.1749559259438</v>
      </c>
    </row>
    <row r="1148" spans="1:4" x14ac:dyDescent="0.25">
      <c r="A1148">
        <v>30.700000006069118</v>
      </c>
      <c r="B1148">
        <v>891.46386002370195</v>
      </c>
      <c r="C1148" s="5">
        <v>37.200000006301948</v>
      </c>
      <c r="D1148" s="9">
        <f t="shared" si="17"/>
        <v>1163.3257356783683</v>
      </c>
    </row>
    <row r="1149" spans="1:4" x14ac:dyDescent="0.25">
      <c r="A1149">
        <v>30.733333336717138</v>
      </c>
      <c r="B1149">
        <v>891.31994395351308</v>
      </c>
      <c r="C1149" s="5">
        <v>37.233333336949968</v>
      </c>
      <c r="D1149" s="9">
        <f t="shared" si="17"/>
        <v>1163.477245445908</v>
      </c>
    </row>
    <row r="1150" spans="1:4" x14ac:dyDescent="0.25">
      <c r="A1150">
        <v>30.749999996802458</v>
      </c>
      <c r="B1150">
        <v>891.17552737017718</v>
      </c>
      <c r="C1150" s="5">
        <v>37.283333338160688</v>
      </c>
      <c r="D1150" s="9">
        <f t="shared" si="17"/>
        <v>1163.7825669003112</v>
      </c>
    </row>
    <row r="1151" spans="1:4" x14ac:dyDescent="0.25">
      <c r="A1151">
        <v>30.783333337927857</v>
      </c>
      <c r="B1151">
        <v>891.03061441636237</v>
      </c>
      <c r="C1151" s="5">
        <v>37.316666668808708</v>
      </c>
      <c r="D1151" s="9">
        <f t="shared" si="17"/>
        <v>1164.0911446552293</v>
      </c>
    </row>
    <row r="1152" spans="1:4" x14ac:dyDescent="0.25">
      <c r="A1152">
        <v>30.816666668575877</v>
      </c>
      <c r="B1152">
        <v>890.88520774134213</v>
      </c>
      <c r="C1152" s="5">
        <v>37.349999999456728</v>
      </c>
      <c r="D1152" s="9">
        <f t="shared" si="17"/>
        <v>1164.2467204283926</v>
      </c>
    </row>
    <row r="1153" spans="1:4" x14ac:dyDescent="0.25">
      <c r="A1153">
        <v>30.833333339138576</v>
      </c>
      <c r="B1153">
        <v>890.73930906214355</v>
      </c>
      <c r="C1153" s="5">
        <v>37.383333330104747</v>
      </c>
      <c r="D1153" s="9">
        <f t="shared" si="17"/>
        <v>1164.4031857511532</v>
      </c>
    </row>
    <row r="1154" spans="1:4" x14ac:dyDescent="0.25">
      <c r="A1154">
        <v>30.866666669786596</v>
      </c>
      <c r="B1154">
        <v>890.59291986525682</v>
      </c>
      <c r="C1154" s="5">
        <v>37.416666671230146</v>
      </c>
      <c r="D1154" s="9">
        <f t="shared" si="17"/>
        <v>1164.5605621911609</v>
      </c>
    </row>
    <row r="1155" spans="1:4" x14ac:dyDescent="0.25">
      <c r="A1155">
        <v>30.900000000434616</v>
      </c>
      <c r="B1155">
        <v>890.44604128580943</v>
      </c>
      <c r="C1155" s="5">
        <v>37.466666672440866</v>
      </c>
      <c r="D1155" s="9">
        <f t="shared" ref="D1155:D1218" si="18">IF(C1155&lt;0,$B$2,LOOKUP(C1155,$A$2:$A$2911,$B$2:$B$2911))+273.15</f>
        <v>1164.878132564339</v>
      </c>
    </row>
    <row r="1156" spans="1:4" x14ac:dyDescent="0.25">
      <c r="A1156">
        <v>30.916666670997316</v>
      </c>
      <c r="B1156">
        <v>890.29867363386006</v>
      </c>
      <c r="C1156" s="5">
        <v>37.500000003088886</v>
      </c>
      <c r="D1156" s="9">
        <f t="shared" si="18"/>
        <v>1165.0383707966248</v>
      </c>
    </row>
    <row r="1157" spans="1:4" x14ac:dyDescent="0.25">
      <c r="A1157">
        <v>30.950000001645336</v>
      </c>
      <c r="B1157">
        <v>890.15081643196766</v>
      </c>
      <c r="C1157" s="5">
        <v>37.533333333736906</v>
      </c>
      <c r="D1157" s="9">
        <f t="shared" si="18"/>
        <v>1165.3618727671678</v>
      </c>
    </row>
    <row r="1158" spans="1:4" x14ac:dyDescent="0.25">
      <c r="A1158">
        <v>30.966666672208035</v>
      </c>
      <c r="B1158">
        <v>890.00246846699395</v>
      </c>
      <c r="C1158" s="5">
        <v>37.566666664384925</v>
      </c>
      <c r="D1158" s="9">
        <f t="shared" si="18"/>
        <v>1165.5251871053256</v>
      </c>
    </row>
    <row r="1159" spans="1:4" x14ac:dyDescent="0.25">
      <c r="A1159">
        <v>31.000000002856055</v>
      </c>
      <c r="B1159">
        <v>889.85362790496072</v>
      </c>
      <c r="C1159" s="5">
        <v>37.616666665595645</v>
      </c>
      <c r="D1159" s="9">
        <f t="shared" si="18"/>
        <v>1165.8550643715753</v>
      </c>
    </row>
    <row r="1160" spans="1:4" x14ac:dyDescent="0.25">
      <c r="A1160">
        <v>31.033333333504075</v>
      </c>
      <c r="B1160">
        <v>889.70429233099185</v>
      </c>
      <c r="C1160" s="5">
        <v>37.650000006721044</v>
      </c>
      <c r="D1160" s="9">
        <f t="shared" si="18"/>
        <v>1166.0216719631283</v>
      </c>
    </row>
    <row r="1161" spans="1:4" x14ac:dyDescent="0.25">
      <c r="A1161">
        <v>31.050000004066774</v>
      </c>
      <c r="B1161">
        <v>889.55445861669182</v>
      </c>
      <c r="C1161" s="5">
        <v>37.683333337369064</v>
      </c>
      <c r="D1161" s="9">
        <f t="shared" si="18"/>
        <v>1166.1894184603925</v>
      </c>
    </row>
    <row r="1162" spans="1:4" x14ac:dyDescent="0.25">
      <c r="A1162">
        <v>31.083333334714794</v>
      </c>
      <c r="B1162">
        <v>889.40412285874731</v>
      </c>
      <c r="C1162" s="5">
        <v>37.716666668017083</v>
      </c>
      <c r="D1162" s="9">
        <f t="shared" si="18"/>
        <v>1166.3583198053125</v>
      </c>
    </row>
    <row r="1163" spans="1:4" x14ac:dyDescent="0.25">
      <c r="A1163">
        <v>31.100000005277494</v>
      </c>
      <c r="B1163">
        <v>889.25328050383837</v>
      </c>
      <c r="C1163" s="5">
        <v>37.749999998665103</v>
      </c>
      <c r="D1163" s="9">
        <f t="shared" si="18"/>
        <v>1166.6996388891282</v>
      </c>
    </row>
    <row r="1164" spans="1:4" x14ac:dyDescent="0.25">
      <c r="A1164">
        <v>31.133333335925514</v>
      </c>
      <c r="B1164">
        <v>889.101926508112</v>
      </c>
      <c r="C1164" s="5">
        <v>37.799999999875823</v>
      </c>
      <c r="D1164" s="9">
        <f t="shared" si="18"/>
        <v>1167.045725963168</v>
      </c>
    </row>
    <row r="1165" spans="1:4" x14ac:dyDescent="0.25">
      <c r="A1165">
        <v>31.166666666573533</v>
      </c>
      <c r="B1165">
        <v>888.95005558915614</v>
      </c>
      <c r="C1165" s="5">
        <v>37.833333330523843</v>
      </c>
      <c r="D1165" s="9">
        <f t="shared" si="18"/>
        <v>1167.220587278739</v>
      </c>
    </row>
    <row r="1166" spans="1:4" x14ac:dyDescent="0.25">
      <c r="A1166">
        <v>31.183333337136233</v>
      </c>
      <c r="B1166">
        <v>888.79766275442159</v>
      </c>
      <c r="C1166" s="5">
        <v>37.866666671649241</v>
      </c>
      <c r="D1166" s="9">
        <f t="shared" si="18"/>
        <v>1167.396674781809</v>
      </c>
    </row>
    <row r="1167" spans="1:4" x14ac:dyDescent="0.25">
      <c r="A1167">
        <v>31.216666667784253</v>
      </c>
      <c r="B1167">
        <v>888.64474367382343</v>
      </c>
      <c r="C1167" s="5">
        <v>37.900000002297261</v>
      </c>
      <c r="D1167" s="9">
        <f t="shared" si="18"/>
        <v>1167.5739972089405</v>
      </c>
    </row>
    <row r="1168" spans="1:4" x14ac:dyDescent="0.25">
      <c r="A1168">
        <v>31.233333338346952</v>
      </c>
      <c r="B1168">
        <v>888.49129441835157</v>
      </c>
      <c r="C1168" s="5">
        <v>37.933333332945281</v>
      </c>
      <c r="D1168" s="9">
        <f t="shared" si="18"/>
        <v>1167.9323726183086</v>
      </c>
    </row>
    <row r="1169" spans="1:4" x14ac:dyDescent="0.25">
      <c r="A1169">
        <v>31.266666668994972</v>
      </c>
      <c r="B1169">
        <v>888.33731136548056</v>
      </c>
      <c r="C1169" s="5">
        <v>37.983333334156001</v>
      </c>
      <c r="D1169" s="9">
        <f t="shared" si="18"/>
        <v>1168.1134353056973</v>
      </c>
    </row>
    <row r="1170" spans="1:4" x14ac:dyDescent="0.25">
      <c r="A1170">
        <v>31.299999999642992</v>
      </c>
      <c r="B1170">
        <v>888.18279181344349</v>
      </c>
      <c r="C1170" s="5">
        <v>38.016666664804021</v>
      </c>
      <c r="D1170" s="9">
        <f t="shared" si="18"/>
        <v>1168.4793305788849</v>
      </c>
    </row>
    <row r="1171" spans="1:4" x14ac:dyDescent="0.25">
      <c r="A1171">
        <v>31.316666670205692</v>
      </c>
      <c r="B1171">
        <v>888.02773480301789</v>
      </c>
      <c r="C1171" s="5">
        <v>38.050000005929419</v>
      </c>
      <c r="D1171" s="9">
        <f t="shared" si="18"/>
        <v>1168.6641689125111</v>
      </c>
    </row>
    <row r="1172" spans="1:4" x14ac:dyDescent="0.25">
      <c r="A1172">
        <v>31.350000000853711</v>
      </c>
      <c r="B1172">
        <v>887.87214142357573</v>
      </c>
      <c r="C1172" s="5">
        <v>38.083333336577439</v>
      </c>
      <c r="D1172" s="9">
        <f t="shared" si="18"/>
        <v>1168.8502709125019</v>
      </c>
    </row>
    <row r="1173" spans="1:4" x14ac:dyDescent="0.25">
      <c r="A1173">
        <v>31.366666671416411</v>
      </c>
      <c r="B1173">
        <v>887.71601499197845</v>
      </c>
      <c r="C1173" s="5">
        <v>38.116666667225459</v>
      </c>
      <c r="D1173" s="9">
        <f t="shared" si="18"/>
        <v>1169.0376386672008</v>
      </c>
    </row>
    <row r="1174" spans="1:4" x14ac:dyDescent="0.25">
      <c r="A1174">
        <v>31.400000002064431</v>
      </c>
      <c r="B1174">
        <v>887.55936082254902</v>
      </c>
      <c r="C1174" s="5">
        <v>38.166666668436179</v>
      </c>
      <c r="D1174" s="9">
        <f t="shared" si="18"/>
        <v>1169.4161775782482</v>
      </c>
    </row>
    <row r="1175" spans="1:4" x14ac:dyDescent="0.25">
      <c r="A1175">
        <v>31.433333332712451</v>
      </c>
      <c r="B1175">
        <v>887.4021859445869</v>
      </c>
      <c r="C1175" s="5">
        <v>38.199999999084199</v>
      </c>
      <c r="D1175" s="9">
        <f t="shared" si="18"/>
        <v>1169.6073520927816</v>
      </c>
    </row>
    <row r="1176" spans="1:4" x14ac:dyDescent="0.25">
      <c r="A1176">
        <v>31.45000000327515</v>
      </c>
      <c r="B1176">
        <v>887.24449949631378</v>
      </c>
      <c r="C1176" s="5">
        <v>38.233333329732218</v>
      </c>
      <c r="D1176" s="9">
        <f t="shared" si="18"/>
        <v>1169.9935297911638</v>
      </c>
    </row>
    <row r="1177" spans="1:4" x14ac:dyDescent="0.25">
      <c r="A1177">
        <v>31.48333333392317</v>
      </c>
      <c r="B1177">
        <v>887.08631353597707</v>
      </c>
      <c r="C1177" s="5">
        <v>38.266666670857617</v>
      </c>
      <c r="D1177" s="9">
        <f t="shared" si="18"/>
        <v>1170.188544429494</v>
      </c>
    </row>
    <row r="1178" spans="1:4" x14ac:dyDescent="0.25">
      <c r="A1178">
        <v>31.500000004485869</v>
      </c>
      <c r="B1178">
        <v>886.92764304972332</v>
      </c>
      <c r="C1178" s="5">
        <v>38.316666672068337</v>
      </c>
      <c r="D1178" s="9">
        <f t="shared" si="18"/>
        <v>1170.5824606250196</v>
      </c>
    </row>
    <row r="1179" spans="1:4" x14ac:dyDescent="0.25">
      <c r="A1179">
        <v>31.533333335133889</v>
      </c>
      <c r="B1179">
        <v>886.76850589396145</v>
      </c>
      <c r="C1179" s="5">
        <v>38.350000002716357</v>
      </c>
      <c r="D1179" s="9">
        <f t="shared" si="18"/>
        <v>1170.7813796873754</v>
      </c>
    </row>
    <row r="1180" spans="1:4" x14ac:dyDescent="0.25">
      <c r="A1180">
        <v>31.566666665781909</v>
      </c>
      <c r="B1180">
        <v>886.60892286082458</v>
      </c>
      <c r="C1180" s="5">
        <v>38.383333333364376</v>
      </c>
      <c r="D1180" s="9">
        <f t="shared" si="18"/>
        <v>1170.9816213343524</v>
      </c>
    </row>
    <row r="1181" spans="1:4" x14ac:dyDescent="0.25">
      <c r="A1181">
        <v>31.583333336344609</v>
      </c>
      <c r="B1181">
        <v>886.44891739762284</v>
      </c>
      <c r="C1181" s="5">
        <v>38.416666664012396</v>
      </c>
      <c r="D1181" s="9">
        <f t="shared" si="18"/>
        <v>1171.3861269223776</v>
      </c>
    </row>
    <row r="1182" spans="1:4" x14ac:dyDescent="0.25">
      <c r="A1182">
        <v>31.616666666992629</v>
      </c>
      <c r="B1182">
        <v>886.28851540220353</v>
      </c>
      <c r="C1182" s="5">
        <v>38.450000005137795</v>
      </c>
      <c r="D1182" s="9">
        <f t="shared" si="18"/>
        <v>1171.5904125065667</v>
      </c>
    </row>
    <row r="1183" spans="1:4" x14ac:dyDescent="0.25">
      <c r="A1183">
        <v>31.649999997640649</v>
      </c>
      <c r="B1183">
        <v>886.12774451965856</v>
      </c>
      <c r="C1183" s="5">
        <v>38.500000006348515</v>
      </c>
      <c r="D1183" s="9">
        <f t="shared" si="18"/>
        <v>1172.0030798757848</v>
      </c>
    </row>
    <row r="1184" spans="1:4" x14ac:dyDescent="0.25">
      <c r="A1184">
        <v>31.666666668203348</v>
      </c>
      <c r="B1184">
        <v>885.96663387433887</v>
      </c>
      <c r="C1184" s="5">
        <v>38.533333336996535</v>
      </c>
      <c r="D1184" s="9">
        <f t="shared" si="18"/>
        <v>1172.2114665367678</v>
      </c>
    </row>
    <row r="1185" spans="1:4" x14ac:dyDescent="0.25">
      <c r="A1185">
        <v>31.699999998851368</v>
      </c>
      <c r="B1185">
        <v>885.80521431463126</v>
      </c>
      <c r="C1185" s="5">
        <v>38.566666667644554</v>
      </c>
      <c r="D1185" s="9">
        <f t="shared" si="18"/>
        <v>1172.4212224839312</v>
      </c>
    </row>
    <row r="1186" spans="1:4" x14ac:dyDescent="0.25">
      <c r="A1186">
        <v>31.716666669414067</v>
      </c>
      <c r="B1186">
        <v>885.64351881999733</v>
      </c>
      <c r="C1186" s="5">
        <v>38.599999998292574</v>
      </c>
      <c r="D1186" s="9">
        <f t="shared" si="18"/>
        <v>1172.6323459886544</v>
      </c>
    </row>
    <row r="1187" spans="1:4" x14ac:dyDescent="0.25">
      <c r="A1187">
        <v>31.750000000062087</v>
      </c>
      <c r="B1187">
        <v>885.48158271690886</v>
      </c>
      <c r="C1187" s="5">
        <v>38.633333339417973</v>
      </c>
      <c r="D1187" s="9">
        <f t="shared" si="18"/>
        <v>1173.0586798455984</v>
      </c>
    </row>
    <row r="1188" spans="1:4" x14ac:dyDescent="0.25">
      <c r="A1188">
        <v>31.783333330710107</v>
      </c>
      <c r="B1188">
        <v>885.31944379249273</v>
      </c>
      <c r="C1188" s="5">
        <v>38.683333330151314</v>
      </c>
      <c r="D1188" s="9">
        <f t="shared" si="18"/>
        <v>1173.4904214971343</v>
      </c>
    </row>
    <row r="1189" spans="1:4" x14ac:dyDescent="0.25">
      <c r="A1189">
        <v>31.800000001272807</v>
      </c>
      <c r="B1189">
        <v>885.15714251740724</v>
      </c>
      <c r="C1189" s="5">
        <v>38.716666671276712</v>
      </c>
      <c r="D1189" s="9">
        <f t="shared" si="18"/>
        <v>1173.7083006836904</v>
      </c>
    </row>
    <row r="1190" spans="1:4" x14ac:dyDescent="0.25">
      <c r="A1190">
        <v>31.833333331920826</v>
      </c>
      <c r="B1190">
        <v>884.99472199152387</v>
      </c>
      <c r="C1190" s="5">
        <v>38.750000001924732</v>
      </c>
      <c r="D1190" s="9">
        <f t="shared" si="18"/>
        <v>1173.9275071806499</v>
      </c>
    </row>
    <row r="1191" spans="1:4" x14ac:dyDescent="0.25">
      <c r="A1191">
        <v>31.850000002483526</v>
      </c>
      <c r="B1191">
        <v>884.83222823522101</v>
      </c>
      <c r="C1191" s="5">
        <v>38.783333332572752</v>
      </c>
      <c r="D1191" s="9">
        <f t="shared" si="18"/>
        <v>1174.1480316540624</v>
      </c>
    </row>
    <row r="1192" spans="1:4" x14ac:dyDescent="0.25">
      <c r="A1192">
        <v>31.883333333131546</v>
      </c>
      <c r="B1192">
        <v>884.66971082550231</v>
      </c>
      <c r="C1192" s="5">
        <v>38.816666663220772</v>
      </c>
      <c r="D1192" s="9">
        <f t="shared" si="18"/>
        <v>1174.3698642543586</v>
      </c>
    </row>
    <row r="1193" spans="1:4" x14ac:dyDescent="0.25">
      <c r="A1193">
        <v>31.916666663779566</v>
      </c>
      <c r="B1193">
        <v>884.50722353302297</v>
      </c>
      <c r="C1193" s="5">
        <v>38.866666664431492</v>
      </c>
      <c r="D1193" s="9">
        <f t="shared" si="18"/>
        <v>1174.8174125080714</v>
      </c>
    </row>
    <row r="1194" spans="1:4" x14ac:dyDescent="0.25">
      <c r="A1194">
        <v>31.933333334342265</v>
      </c>
      <c r="B1194">
        <v>884.34482443965351</v>
      </c>
      <c r="C1194" s="5">
        <v>38.90000000555689</v>
      </c>
      <c r="D1194" s="9">
        <f t="shared" si="18"/>
        <v>1175.2700638476383</v>
      </c>
    </row>
    <row r="1195" spans="1:4" x14ac:dyDescent="0.25">
      <c r="A1195">
        <v>31.966666664990285</v>
      </c>
      <c r="B1195">
        <v>884.18257608554211</v>
      </c>
      <c r="C1195" s="5">
        <v>38.93333333620491</v>
      </c>
      <c r="D1195" s="9">
        <f t="shared" si="18"/>
        <v>1175.4982733307997</v>
      </c>
    </row>
    <row r="1196" spans="1:4" x14ac:dyDescent="0.25">
      <c r="A1196">
        <v>31.983333335552985</v>
      </c>
      <c r="B1196">
        <v>884.02054536742514</v>
      </c>
      <c r="C1196" s="5">
        <v>38.96666666685293</v>
      </c>
      <c r="D1196" s="9">
        <f t="shared" si="18"/>
        <v>1175.7277218945603</v>
      </c>
    </row>
    <row r="1197" spans="1:4" x14ac:dyDescent="0.25">
      <c r="A1197">
        <v>32.016666666201004</v>
      </c>
      <c r="B1197">
        <v>883.85880292599177</v>
      </c>
      <c r="C1197" s="5">
        <v>38.99999999750095</v>
      </c>
      <c r="D1197" s="9">
        <f t="shared" si="18"/>
        <v>1175.9583967055764</v>
      </c>
    </row>
    <row r="1198" spans="1:4" x14ac:dyDescent="0.25">
      <c r="A1198">
        <v>32.049999996849024</v>
      </c>
      <c r="B1198">
        <v>883.69742281912568</v>
      </c>
      <c r="C1198" s="5">
        <v>39.049999998711669</v>
      </c>
      <c r="D1198" s="9">
        <f t="shared" si="18"/>
        <v>1176.4233763810248</v>
      </c>
    </row>
    <row r="1199" spans="1:4" x14ac:dyDescent="0.25">
      <c r="A1199">
        <v>32.066666667411724</v>
      </c>
      <c r="B1199">
        <v>883.53648244280851</v>
      </c>
      <c r="C1199" s="5">
        <v>39.083333339837068</v>
      </c>
      <c r="D1199" s="9">
        <f t="shared" si="18"/>
        <v>1176.6576597376441</v>
      </c>
    </row>
    <row r="1200" spans="1:4" x14ac:dyDescent="0.25">
      <c r="A1200">
        <v>32.099999998059744</v>
      </c>
      <c r="B1200">
        <v>883.37606243422749</v>
      </c>
      <c r="C1200" s="5">
        <v>39.116666670485088</v>
      </c>
      <c r="D1200" s="9">
        <f t="shared" si="18"/>
        <v>1177.1297669827034</v>
      </c>
    </row>
    <row r="1201" spans="1:4" x14ac:dyDescent="0.25">
      <c r="A1201">
        <v>32.133333339185143</v>
      </c>
      <c r="B1201">
        <v>883.21624656937649</v>
      </c>
      <c r="C1201" s="5">
        <v>39.150000001133108</v>
      </c>
      <c r="D1201" s="9">
        <f t="shared" si="18"/>
        <v>1177.3675740376709</v>
      </c>
    </row>
    <row r="1202" spans="1:4" x14ac:dyDescent="0.25">
      <c r="A1202">
        <v>32.149999999270463</v>
      </c>
      <c r="B1202">
        <v>883.05712181194008</v>
      </c>
      <c r="C1202" s="5">
        <v>39.183333331781128</v>
      </c>
      <c r="D1202" s="9">
        <f t="shared" si="18"/>
        <v>1177.6065394363845</v>
      </c>
    </row>
    <row r="1203" spans="1:4" x14ac:dyDescent="0.25">
      <c r="A1203">
        <v>32.183333329918483</v>
      </c>
      <c r="B1203">
        <v>882.89877801158957</v>
      </c>
      <c r="C1203" s="5">
        <v>39.233333332991847</v>
      </c>
      <c r="D1203" s="9">
        <f t="shared" si="18"/>
        <v>1178.0879161037478</v>
      </c>
    </row>
    <row r="1204" spans="1:4" x14ac:dyDescent="0.25">
      <c r="A1204">
        <v>32.200000000481182</v>
      </c>
      <c r="B1204">
        <v>882.74130683712133</v>
      </c>
      <c r="C1204" s="5">
        <v>39.266666663639867</v>
      </c>
      <c r="D1204" s="9">
        <f t="shared" si="18"/>
        <v>1178.3303136350551</v>
      </c>
    </row>
    <row r="1205" spans="1:4" x14ac:dyDescent="0.25">
      <c r="A1205">
        <v>32.233333331129202</v>
      </c>
      <c r="B1205">
        <v>882.5848012890076</v>
      </c>
      <c r="C1205" s="5">
        <v>39.300000004765266</v>
      </c>
      <c r="D1205" s="9">
        <f t="shared" si="18"/>
        <v>1178.8184919669534</v>
      </c>
    </row>
    <row r="1206" spans="1:4" x14ac:dyDescent="0.25">
      <c r="A1206">
        <v>32.266666672254601</v>
      </c>
      <c r="B1206">
        <v>882.42935581616632</v>
      </c>
      <c r="C1206" s="5">
        <v>39.333333335413286</v>
      </c>
      <c r="D1206" s="9">
        <f t="shared" si="18"/>
        <v>1179.064258184746</v>
      </c>
    </row>
    <row r="1207" spans="1:4" x14ac:dyDescent="0.25">
      <c r="A1207">
        <v>32.283333332339922</v>
      </c>
      <c r="B1207">
        <v>882.27506576652456</v>
      </c>
      <c r="C1207" s="5">
        <v>39.366666666061306</v>
      </c>
      <c r="D1207" s="9">
        <f t="shared" si="18"/>
        <v>1179.3111336919001</v>
      </c>
    </row>
    <row r="1208" spans="1:4" x14ac:dyDescent="0.25">
      <c r="A1208">
        <v>32.316666662987942</v>
      </c>
      <c r="B1208">
        <v>882.12202608044015</v>
      </c>
      <c r="C1208" s="5">
        <v>39.416666667272025</v>
      </c>
      <c r="D1208" s="9">
        <f t="shared" si="18"/>
        <v>1179.8081903057705</v>
      </c>
    </row>
    <row r="1209" spans="1:4" x14ac:dyDescent="0.25">
      <c r="A1209">
        <v>32.333333333550641</v>
      </c>
      <c r="B1209">
        <v>881.97033034156175</v>
      </c>
      <c r="C1209" s="5">
        <v>39.449999997920045</v>
      </c>
      <c r="D1209" s="9">
        <f t="shared" si="18"/>
        <v>1180.0583630220995</v>
      </c>
    </row>
    <row r="1210" spans="1:4" x14ac:dyDescent="0.25">
      <c r="A1210">
        <v>32.366666664198661</v>
      </c>
      <c r="B1210">
        <v>881.82007056265797</v>
      </c>
      <c r="C1210" s="5">
        <v>39.483333339045444</v>
      </c>
      <c r="D1210" s="9">
        <f t="shared" si="18"/>
        <v>1180.3096282437002</v>
      </c>
    </row>
    <row r="1211" spans="1:4" x14ac:dyDescent="0.25">
      <c r="A1211">
        <v>32.40000000532406</v>
      </c>
      <c r="B1211">
        <v>881.67133727278485</v>
      </c>
      <c r="C1211" s="5">
        <v>39.516666669693464</v>
      </c>
      <c r="D1211" s="9">
        <f t="shared" si="18"/>
        <v>1180.8154265894739</v>
      </c>
    </row>
    <row r="1212" spans="1:4" x14ac:dyDescent="0.25">
      <c r="A1212">
        <v>32.41666666540938</v>
      </c>
      <c r="B1212">
        <v>881.52421918499147</v>
      </c>
      <c r="C1212" s="5">
        <v>39.566666670904183</v>
      </c>
      <c r="D1212" s="9">
        <f t="shared" si="18"/>
        <v>1181.0699550203904</v>
      </c>
    </row>
    <row r="1213" spans="1:4" x14ac:dyDescent="0.25">
      <c r="A1213">
        <v>32.450000006534779</v>
      </c>
      <c r="B1213">
        <v>881.3788025428596</v>
      </c>
      <c r="C1213" s="5">
        <v>39.600000001552203</v>
      </c>
      <c r="D1213" s="9">
        <f t="shared" si="18"/>
        <v>1181.5822592817167</v>
      </c>
    </row>
    <row r="1214" spans="1:4" x14ac:dyDescent="0.25">
      <c r="A1214">
        <v>32.4666666666201</v>
      </c>
      <c r="B1214">
        <v>881.23517023004774</v>
      </c>
      <c r="C1214" s="5">
        <v>39.633333332200223</v>
      </c>
      <c r="D1214" s="9">
        <f t="shared" si="18"/>
        <v>1181.8400310128793</v>
      </c>
    </row>
    <row r="1215" spans="1:4" x14ac:dyDescent="0.25">
      <c r="A1215">
        <v>32.49999999726812</v>
      </c>
      <c r="B1215">
        <v>881.09340056991448</v>
      </c>
      <c r="C1215" s="5">
        <v>39.666666673325622</v>
      </c>
      <c r="D1215" s="9">
        <f t="shared" si="18"/>
        <v>1182.0988801652193</v>
      </c>
    </row>
    <row r="1216" spans="1:4" x14ac:dyDescent="0.25">
      <c r="A1216">
        <v>32.533333338393518</v>
      </c>
      <c r="B1216">
        <v>880.95356685128479</v>
      </c>
      <c r="C1216" s="5">
        <v>39.700000003973642</v>
      </c>
      <c r="D1216" s="9">
        <f t="shared" si="18"/>
        <v>1182.3588054741392</v>
      </c>
    </row>
    <row r="1217" spans="1:4" x14ac:dyDescent="0.25">
      <c r="A1217">
        <v>32.549999998478839</v>
      </c>
      <c r="B1217">
        <v>880.81573705377536</v>
      </c>
      <c r="C1217" s="5">
        <v>39.750000005184361</v>
      </c>
      <c r="D1217" s="9">
        <f t="shared" si="18"/>
        <v>1182.8818778582356</v>
      </c>
    </row>
    <row r="1218" spans="1:4" x14ac:dyDescent="0.25">
      <c r="A1218">
        <v>32.583333339604238</v>
      </c>
      <c r="B1218">
        <v>880.67997399477485</v>
      </c>
      <c r="C1218" s="5">
        <v>39.783333335832381</v>
      </c>
      <c r="D1218" s="9">
        <f t="shared" si="18"/>
        <v>1183.4092244076085</v>
      </c>
    </row>
    <row r="1219" spans="1:4" x14ac:dyDescent="0.25">
      <c r="A1219">
        <v>32.599999999689558</v>
      </c>
      <c r="B1219">
        <v>880.5463357626453</v>
      </c>
      <c r="C1219" s="5">
        <v>39.816666666480401</v>
      </c>
      <c r="D1219" s="9">
        <f t="shared" ref="D1219:D1282" si="19">IF(C1219&lt;0,$B$2,LOOKUP(C1219,$A$2:$A$2911,$B$2:$B$2911))+273.15</f>
        <v>1183.6744870049483</v>
      </c>
    </row>
    <row r="1220" spans="1:4" x14ac:dyDescent="0.25">
      <c r="A1220">
        <v>32.633333330337578</v>
      </c>
      <c r="B1220">
        <v>880.41487711333946</v>
      </c>
      <c r="C1220" s="5">
        <v>39.849999997128421</v>
      </c>
      <c r="D1220" s="9">
        <f t="shared" si="19"/>
        <v>1183.9407985636885</v>
      </c>
    </row>
    <row r="1221" spans="1:4" x14ac:dyDescent="0.25">
      <c r="A1221">
        <v>32.666666671462977</v>
      </c>
      <c r="B1221">
        <v>880.28564995112242</v>
      </c>
      <c r="C1221" s="5">
        <v>39.88333333825382</v>
      </c>
      <c r="D1221" s="9">
        <f t="shared" si="19"/>
        <v>1184.2081489144084</v>
      </c>
    </row>
    <row r="1222" spans="1:4" x14ac:dyDescent="0.25">
      <c r="A1222">
        <v>32.683333331548297</v>
      </c>
      <c r="B1222">
        <v>880.15870331740621</v>
      </c>
      <c r="C1222" s="5">
        <v>39.933333339464539</v>
      </c>
      <c r="D1222" s="9">
        <f t="shared" si="19"/>
        <v>1184.7459181492097</v>
      </c>
    </row>
    <row r="1223" spans="1:4" x14ac:dyDescent="0.25">
      <c r="A1223">
        <v>32.716666672673696</v>
      </c>
      <c r="B1223">
        <v>880.03408365899782</v>
      </c>
      <c r="C1223" s="5">
        <v>39.966666670112559</v>
      </c>
      <c r="D1223" s="9">
        <f t="shared" si="19"/>
        <v>1185.0163105358595</v>
      </c>
    </row>
    <row r="1224" spans="1:4" x14ac:dyDescent="0.25">
      <c r="A1224">
        <v>32.733333332759017</v>
      </c>
      <c r="B1224">
        <v>879.91183514061754</v>
      </c>
      <c r="C1224" s="5">
        <v>40.000000000760579</v>
      </c>
      <c r="D1224" s="9">
        <f t="shared" si="19"/>
        <v>1185.5600365112969</v>
      </c>
    </row>
    <row r="1225" spans="1:4" x14ac:dyDescent="0.25">
      <c r="A1225">
        <v>32.766666663407037</v>
      </c>
      <c r="B1225">
        <v>879.79199979630243</v>
      </c>
      <c r="C1225" s="5">
        <v>40.033333331408599</v>
      </c>
      <c r="D1225" s="9">
        <f t="shared" si="19"/>
        <v>1185.8333384561438</v>
      </c>
    </row>
    <row r="1226" spans="1:4" x14ac:dyDescent="0.25">
      <c r="A1226">
        <v>32.800000004532436</v>
      </c>
      <c r="B1226">
        <v>879.67461738413681</v>
      </c>
      <c r="C1226" s="5">
        <v>40.066666672533998</v>
      </c>
      <c r="D1226" s="9">
        <f t="shared" si="19"/>
        <v>1186.1075777267856</v>
      </c>
    </row>
    <row r="1227" spans="1:4" x14ac:dyDescent="0.25">
      <c r="A1227">
        <v>32.816666664617756</v>
      </c>
      <c r="B1227">
        <v>879.55972572493488</v>
      </c>
      <c r="C1227" s="5">
        <v>40.116666663267338</v>
      </c>
      <c r="D1227" s="9">
        <f t="shared" si="19"/>
        <v>1186.6587961752075</v>
      </c>
    </row>
    <row r="1228" spans="1:4" x14ac:dyDescent="0.25">
      <c r="A1228">
        <v>32.850000005743155</v>
      </c>
      <c r="B1228">
        <v>879.44736098061333</v>
      </c>
      <c r="C1228" s="5">
        <v>40.150000004392737</v>
      </c>
      <c r="D1228" s="9">
        <f t="shared" si="19"/>
        <v>1186.9357362727692</v>
      </c>
    </row>
    <row r="1229" spans="1:4" x14ac:dyDescent="0.25">
      <c r="A1229">
        <v>32.883333336391175</v>
      </c>
      <c r="B1229">
        <v>879.33755805782209</v>
      </c>
      <c r="C1229" s="5">
        <v>40.183333335040757</v>
      </c>
      <c r="D1229" s="9">
        <f t="shared" si="19"/>
        <v>1187.2135349305868</v>
      </c>
    </row>
    <row r="1230" spans="1:4" x14ac:dyDescent="0.25">
      <c r="A1230">
        <v>32.899999996476495</v>
      </c>
      <c r="B1230">
        <v>879.23035055507648</v>
      </c>
      <c r="C1230" s="5">
        <v>40.216666665688777</v>
      </c>
      <c r="D1230" s="9">
        <f t="shared" si="19"/>
        <v>1187.7716122344345</v>
      </c>
    </row>
    <row r="1231" spans="1:4" x14ac:dyDescent="0.25">
      <c r="A1231">
        <v>32.933333337601894</v>
      </c>
      <c r="B1231">
        <v>879.12577054913868</v>
      </c>
      <c r="C1231" s="5">
        <v>40.266666666899496</v>
      </c>
      <c r="D1231" s="9">
        <f t="shared" si="19"/>
        <v>1188.3328247282611</v>
      </c>
    </row>
    <row r="1232" spans="1:4" x14ac:dyDescent="0.25">
      <c r="A1232">
        <v>32.949999997687215</v>
      </c>
      <c r="B1232">
        <v>879.02384821629835</v>
      </c>
      <c r="C1232" s="5">
        <v>40.299999997547516</v>
      </c>
      <c r="D1232" s="9">
        <f t="shared" si="19"/>
        <v>1188.6145397297821</v>
      </c>
    </row>
    <row r="1233" spans="1:4" x14ac:dyDescent="0.25">
      <c r="A1233">
        <v>32.983333338812614</v>
      </c>
      <c r="B1233">
        <v>878.92461166214957</v>
      </c>
      <c r="C1233" s="5">
        <v>40.333333338672915</v>
      </c>
      <c r="D1233" s="9">
        <f t="shared" si="19"/>
        <v>1188.8969585338077</v>
      </c>
    </row>
    <row r="1234" spans="1:4" x14ac:dyDescent="0.25">
      <c r="A1234">
        <v>33.016666669460633</v>
      </c>
      <c r="B1234">
        <v>878.82808673995385</v>
      </c>
      <c r="C1234" s="5">
        <v>40.366666669320935</v>
      </c>
      <c r="D1234" s="9">
        <f t="shared" si="19"/>
        <v>1189.1800550678765</v>
      </c>
    </row>
    <row r="1235" spans="1:4" x14ac:dyDescent="0.25">
      <c r="A1235">
        <v>33.033333340023333</v>
      </c>
      <c r="B1235">
        <v>878.73429736083745</v>
      </c>
      <c r="C1235" s="5">
        <v>40.399999999968955</v>
      </c>
      <c r="D1235" s="9">
        <f t="shared" si="19"/>
        <v>1189.7481779641585</v>
      </c>
    </row>
    <row r="1236" spans="1:4" x14ac:dyDescent="0.25">
      <c r="A1236">
        <v>33.066666670671353</v>
      </c>
      <c r="B1236">
        <v>878.64326553800959</v>
      </c>
      <c r="C1236" s="5">
        <v>40.450000001179674</v>
      </c>
      <c r="D1236" s="9">
        <f t="shared" si="19"/>
        <v>1190.0331531035617</v>
      </c>
    </row>
    <row r="1237" spans="1:4" x14ac:dyDescent="0.25">
      <c r="A1237">
        <v>33.083333330756673</v>
      </c>
      <c r="B1237">
        <v>878.55501095880902</v>
      </c>
      <c r="C1237" s="5">
        <v>40.483333331827694</v>
      </c>
      <c r="D1237" s="9">
        <f t="shared" si="19"/>
        <v>1190.6048047526449</v>
      </c>
    </row>
    <row r="1238" spans="1:4" x14ac:dyDescent="0.25">
      <c r="A1238">
        <v>33.116666671882072</v>
      </c>
      <c r="B1238">
        <v>878.46955075416213</v>
      </c>
      <c r="C1238" s="5">
        <v>40.516666672953093</v>
      </c>
      <c r="D1238" s="9">
        <f t="shared" si="19"/>
        <v>1190.891432140915</v>
      </c>
    </row>
    <row r="1239" spans="1:4" x14ac:dyDescent="0.25">
      <c r="A1239">
        <v>33.150000002530092</v>
      </c>
      <c r="B1239">
        <v>878.38689933544458</v>
      </c>
      <c r="C1239" s="5">
        <v>40.550000003601113</v>
      </c>
      <c r="D1239" s="9">
        <f t="shared" si="19"/>
        <v>1191.1785608121927</v>
      </c>
    </row>
    <row r="1240" spans="1:4" x14ac:dyDescent="0.25">
      <c r="A1240">
        <v>33.166666673092791</v>
      </c>
      <c r="B1240">
        <v>878.30706838354456</v>
      </c>
      <c r="C1240" s="5">
        <v>40.583333334249133</v>
      </c>
      <c r="D1240" s="9">
        <f t="shared" si="19"/>
        <v>1191.4661652654438</v>
      </c>
    </row>
    <row r="1241" spans="1:4" x14ac:dyDescent="0.25">
      <c r="A1241">
        <v>33.200000003740811</v>
      </c>
      <c r="B1241">
        <v>878.23006678583863</v>
      </c>
      <c r="C1241" s="5">
        <v>40.633333335459852</v>
      </c>
      <c r="D1241" s="9">
        <f t="shared" si="19"/>
        <v>1192.0427012593473</v>
      </c>
    </row>
    <row r="1242" spans="1:4" x14ac:dyDescent="0.25">
      <c r="A1242">
        <v>33.216666663826132</v>
      </c>
      <c r="B1242">
        <v>878.15590087701821</v>
      </c>
      <c r="C1242" s="5">
        <v>40.666666666107872</v>
      </c>
      <c r="D1242" s="9">
        <f t="shared" si="19"/>
        <v>1192.3315854352404</v>
      </c>
    </row>
    <row r="1243" spans="1:4" x14ac:dyDescent="0.25">
      <c r="A1243">
        <v>33.250000004951531</v>
      </c>
      <c r="B1243">
        <v>878.08457544199325</v>
      </c>
      <c r="C1243" s="5">
        <v>40.699999996755892</v>
      </c>
      <c r="D1243" s="9">
        <f t="shared" si="19"/>
        <v>1192.9104761962367</v>
      </c>
    </row>
    <row r="1244" spans="1:4" x14ac:dyDescent="0.25">
      <c r="A1244">
        <v>33.283333335599551</v>
      </c>
      <c r="B1244">
        <v>878.01609431336817</v>
      </c>
      <c r="C1244" s="5">
        <v>40.733333337881291</v>
      </c>
      <c r="D1244" s="9">
        <f t="shared" si="19"/>
        <v>1193.2004409887072</v>
      </c>
    </row>
    <row r="1245" spans="1:4" x14ac:dyDescent="0.25">
      <c r="A1245">
        <v>33.30000000616225</v>
      </c>
      <c r="B1245">
        <v>877.95046033009874</v>
      </c>
      <c r="C1245" s="5">
        <v>40.766666668529311</v>
      </c>
      <c r="D1245" s="9">
        <f t="shared" si="19"/>
        <v>1193.4907254516388</v>
      </c>
    </row>
    <row r="1246" spans="1:4" x14ac:dyDescent="0.25">
      <c r="A1246">
        <v>33.33333333681027</v>
      </c>
      <c r="B1246">
        <v>877.88767526257925</v>
      </c>
      <c r="C1246" s="5">
        <v>40.81666666974003</v>
      </c>
      <c r="D1246" s="9">
        <f t="shared" si="19"/>
        <v>1194.0721793064961</v>
      </c>
    </row>
    <row r="1247" spans="1:4" x14ac:dyDescent="0.25">
      <c r="A1247">
        <v>33.34999999689559</v>
      </c>
      <c r="B1247">
        <v>877.82773989607063</v>
      </c>
      <c r="C1247" s="5">
        <v>40.85000000038805</v>
      </c>
      <c r="D1247" s="9">
        <f t="shared" si="19"/>
        <v>1194.3633162245771</v>
      </c>
    </row>
    <row r="1248" spans="1:4" x14ac:dyDescent="0.25">
      <c r="A1248">
        <v>33.383333338020989</v>
      </c>
      <c r="B1248">
        <v>877.77065394140948</v>
      </c>
      <c r="C1248" s="5">
        <v>40.88333333103607</v>
      </c>
      <c r="D1248" s="9">
        <f t="shared" si="19"/>
        <v>1194.9463322123911</v>
      </c>
    </row>
    <row r="1249" spans="1:4" x14ac:dyDescent="0.25">
      <c r="A1249">
        <v>33.416666668669009</v>
      </c>
      <c r="B1249">
        <v>877.71641596496522</v>
      </c>
      <c r="C1249" s="5">
        <v>40.916666672161469</v>
      </c>
      <c r="D1249" s="9">
        <f t="shared" si="19"/>
        <v>1195.2381740448916</v>
      </c>
    </row>
    <row r="1250" spans="1:4" x14ac:dyDescent="0.25">
      <c r="A1250">
        <v>33.433333339231709</v>
      </c>
      <c r="B1250">
        <v>877.6650235040828</v>
      </c>
      <c r="C1250" s="5">
        <v>40.950000002809489</v>
      </c>
      <c r="D1250" s="9">
        <f t="shared" si="19"/>
        <v>1195.5302095489724</v>
      </c>
    </row>
    <row r="1251" spans="1:4" x14ac:dyDescent="0.25">
      <c r="A1251">
        <v>33.466666669879729</v>
      </c>
      <c r="B1251">
        <v>877.61647340310049</v>
      </c>
      <c r="C1251" s="5">
        <v>41.000000004020208</v>
      </c>
      <c r="D1251" s="9">
        <f t="shared" si="19"/>
        <v>1196.1147633020569</v>
      </c>
    </row>
    <row r="1252" spans="1:4" x14ac:dyDescent="0.25">
      <c r="A1252">
        <v>33.483333329965049</v>
      </c>
      <c r="B1252">
        <v>877.57076260724693</v>
      </c>
      <c r="C1252" s="5">
        <v>41.033333334668228</v>
      </c>
      <c r="D1252" s="9">
        <f t="shared" si="19"/>
        <v>1196.4072300561322</v>
      </c>
    </row>
    <row r="1253" spans="1:4" x14ac:dyDescent="0.25">
      <c r="A1253">
        <v>33.516666671090448</v>
      </c>
      <c r="B1253">
        <v>877.52788845929467</v>
      </c>
      <c r="C1253" s="5">
        <v>41.066666665316248</v>
      </c>
      <c r="D1253" s="9">
        <f t="shared" si="19"/>
        <v>1196.6997882140217</v>
      </c>
    </row>
    <row r="1254" spans="1:4" x14ac:dyDescent="0.25">
      <c r="A1254">
        <v>33.550000001738468</v>
      </c>
      <c r="B1254">
        <v>877.48784862869888</v>
      </c>
      <c r="C1254" s="5">
        <v>41.100000006441647</v>
      </c>
      <c r="D1254" s="9">
        <f t="shared" si="19"/>
        <v>1197.2850725102419</v>
      </c>
    </row>
    <row r="1255" spans="1:4" x14ac:dyDescent="0.25">
      <c r="A1255">
        <v>33.566666672301167</v>
      </c>
      <c r="B1255">
        <v>877.45064048120446</v>
      </c>
      <c r="C1255" s="5">
        <v>41.133333337089667</v>
      </c>
      <c r="D1255" s="9">
        <f t="shared" si="19"/>
        <v>1197.5777459483238</v>
      </c>
    </row>
    <row r="1256" spans="1:4" x14ac:dyDescent="0.25">
      <c r="A1256">
        <v>33.600000002949187</v>
      </c>
      <c r="B1256">
        <v>877.4162606690453</v>
      </c>
      <c r="C1256" s="5">
        <v>41.183333338300386</v>
      </c>
      <c r="D1256" s="9">
        <f t="shared" si="19"/>
        <v>1198.1630219958774</v>
      </c>
    </row>
    <row r="1257" spans="1:4" x14ac:dyDescent="0.25">
      <c r="A1257">
        <v>33.633333333597207</v>
      </c>
      <c r="B1257">
        <v>877.3847046317253</v>
      </c>
      <c r="C1257" s="5">
        <v>41.216666668948406</v>
      </c>
      <c r="D1257" s="9">
        <f t="shared" si="19"/>
        <v>1198.4555695808558</v>
      </c>
    </row>
    <row r="1258" spans="1:4" x14ac:dyDescent="0.25">
      <c r="A1258">
        <v>33.650000004159907</v>
      </c>
      <c r="B1258">
        <v>877.35596598668201</v>
      </c>
      <c r="C1258" s="5">
        <v>41.249999999596426</v>
      </c>
      <c r="D1258" s="9">
        <f t="shared" si="19"/>
        <v>1198.7480191431248</v>
      </c>
    </row>
    <row r="1259" spans="1:4" x14ac:dyDescent="0.25">
      <c r="A1259">
        <v>33.683333334807926</v>
      </c>
      <c r="B1259">
        <v>877.33003611732818</v>
      </c>
      <c r="C1259" s="5">
        <v>41.283333330244446</v>
      </c>
      <c r="D1259" s="9">
        <f t="shared" si="19"/>
        <v>1199.3325082419433</v>
      </c>
    </row>
    <row r="1260" spans="1:4" x14ac:dyDescent="0.25">
      <c r="A1260">
        <v>33.700000005370626</v>
      </c>
      <c r="B1260">
        <v>877.30690433419204</v>
      </c>
      <c r="C1260" s="5">
        <v>41.316666671369845</v>
      </c>
      <c r="D1260" s="9">
        <f t="shared" si="19"/>
        <v>1199.624488535409</v>
      </c>
    </row>
    <row r="1261" spans="1:4" x14ac:dyDescent="0.25">
      <c r="A1261">
        <v>33.733333336018646</v>
      </c>
      <c r="B1261">
        <v>877.28655813454168</v>
      </c>
      <c r="C1261" s="5">
        <v>41.366666672580564</v>
      </c>
      <c r="D1261" s="9">
        <f t="shared" si="19"/>
        <v>1200.207769139322</v>
      </c>
    </row>
    <row r="1262" spans="1:4" x14ac:dyDescent="0.25">
      <c r="A1262">
        <v>33.766666666666666</v>
      </c>
      <c r="B1262">
        <v>877.26898400699281</v>
      </c>
      <c r="C1262" s="5">
        <v>41.400000003228584</v>
      </c>
      <c r="D1262" s="9">
        <f t="shared" si="19"/>
        <v>1200.4990094761602</v>
      </c>
    </row>
    <row r="1263" spans="1:4" x14ac:dyDescent="0.25">
      <c r="A1263">
        <v>33.783333337229365</v>
      </c>
      <c r="B1263">
        <v>877.25416833390693</v>
      </c>
      <c r="C1263" s="5">
        <v>41.433333333876604</v>
      </c>
      <c r="D1263" s="9">
        <f t="shared" si="19"/>
        <v>1200.7899430219099</v>
      </c>
    </row>
    <row r="1264" spans="1:4" x14ac:dyDescent="0.25">
      <c r="A1264">
        <v>33.816666667877385</v>
      </c>
      <c r="B1264">
        <v>877.24209742306209</v>
      </c>
      <c r="C1264" s="5">
        <v>41.466666664524624</v>
      </c>
      <c r="D1264" s="9">
        <f t="shared" si="19"/>
        <v>1201.0805397587901</v>
      </c>
    </row>
    <row r="1265" spans="1:4" x14ac:dyDescent="0.25">
      <c r="A1265">
        <v>33.833333338440085</v>
      </c>
      <c r="B1265">
        <v>877.23275789836111</v>
      </c>
      <c r="C1265" s="5">
        <v>41.516666665735343</v>
      </c>
      <c r="D1265" s="9">
        <f t="shared" si="19"/>
        <v>1201.6606285482944</v>
      </c>
    </row>
    <row r="1266" spans="1:4" x14ac:dyDescent="0.25">
      <c r="A1266">
        <v>33.866666669088104</v>
      </c>
      <c r="B1266">
        <v>877.22613759783519</v>
      </c>
      <c r="C1266" s="5">
        <v>41.549999996383363</v>
      </c>
      <c r="D1266" s="9">
        <f t="shared" si="19"/>
        <v>1201.9500864889717</v>
      </c>
    </row>
    <row r="1267" spans="1:4" x14ac:dyDescent="0.25">
      <c r="A1267">
        <v>33.899999999736124</v>
      </c>
      <c r="B1267">
        <v>877.22222623209564</v>
      </c>
      <c r="C1267" s="5">
        <v>41.583333337508762</v>
      </c>
      <c r="D1267" s="9">
        <f t="shared" si="19"/>
        <v>1202.5277732559055</v>
      </c>
    </row>
    <row r="1268" spans="1:4" x14ac:dyDescent="0.25">
      <c r="A1268">
        <v>33.916666670298824</v>
      </c>
      <c r="B1268">
        <v>877.22101476547971</v>
      </c>
      <c r="C1268" s="5">
        <v>41.616666668156782</v>
      </c>
      <c r="D1268" s="9">
        <f t="shared" si="19"/>
        <v>1202.8159861745125</v>
      </c>
    </row>
    <row r="1269" spans="1:4" x14ac:dyDescent="0.25">
      <c r="A1269">
        <v>33.950000000946844</v>
      </c>
      <c r="B1269">
        <v>877.22249496778113</v>
      </c>
      <c r="C1269" s="5">
        <v>41.649999998804802</v>
      </c>
      <c r="D1269" s="9">
        <f t="shared" si="19"/>
        <v>1203.1037690088096</v>
      </c>
    </row>
    <row r="1270" spans="1:4" x14ac:dyDescent="0.25">
      <c r="A1270">
        <v>33.966666671509543</v>
      </c>
      <c r="B1270">
        <v>877.22665910427781</v>
      </c>
      <c r="C1270" s="5">
        <v>41.700000000015521</v>
      </c>
      <c r="D1270" s="9">
        <f t="shared" si="19"/>
        <v>1203.6780081926686</v>
      </c>
    </row>
    <row r="1271" spans="1:4" x14ac:dyDescent="0.25">
      <c r="A1271">
        <v>34.000000002157563</v>
      </c>
      <c r="B1271">
        <v>877.23350010406341</v>
      </c>
      <c r="C1271" s="5">
        <v>41.733333330663541</v>
      </c>
      <c r="D1271" s="9">
        <f t="shared" si="19"/>
        <v>1203.9644428893325</v>
      </c>
    </row>
    <row r="1272" spans="1:4" x14ac:dyDescent="0.25">
      <c r="A1272">
        <v>34.033333332805583</v>
      </c>
      <c r="B1272">
        <v>877.24301074826258</v>
      </c>
      <c r="C1272" s="5">
        <v>41.76666667178894</v>
      </c>
      <c r="D1272" s="9">
        <f t="shared" si="19"/>
        <v>1204.5358661904829</v>
      </c>
    </row>
    <row r="1273" spans="1:4" x14ac:dyDescent="0.25">
      <c r="A1273">
        <v>34.050000003368282</v>
      </c>
      <c r="B1273">
        <v>877.25518332978413</v>
      </c>
      <c r="C1273" s="5">
        <v>41.80000000243696</v>
      </c>
      <c r="D1273" s="9">
        <f t="shared" si="19"/>
        <v>1204.8208109549832</v>
      </c>
    </row>
    <row r="1274" spans="1:4" x14ac:dyDescent="0.25">
      <c r="A1274">
        <v>34.083333334016302</v>
      </c>
      <c r="B1274">
        <v>877.27000948075056</v>
      </c>
      <c r="C1274" s="5">
        <v>41.83333333308498</v>
      </c>
      <c r="D1274" s="9">
        <f t="shared" si="19"/>
        <v>1205.1052071266724</v>
      </c>
    </row>
    <row r="1275" spans="1:4" x14ac:dyDescent="0.25">
      <c r="A1275">
        <v>34.116666664664322</v>
      </c>
      <c r="B1275">
        <v>877.28748062206773</v>
      </c>
      <c r="C1275" s="5">
        <v>41.883333334295699</v>
      </c>
      <c r="D1275" s="9">
        <f t="shared" si="19"/>
        <v>1205.6722084952889</v>
      </c>
    </row>
    <row r="1276" spans="1:4" x14ac:dyDescent="0.25">
      <c r="A1276">
        <v>34.133333335227022</v>
      </c>
      <c r="B1276">
        <v>877.30758828161481</v>
      </c>
      <c r="C1276" s="5">
        <v>41.916666664943719</v>
      </c>
      <c r="D1276" s="9">
        <f t="shared" si="19"/>
        <v>1205.9547264005212</v>
      </c>
    </row>
    <row r="1277" spans="1:4" x14ac:dyDescent="0.25">
      <c r="A1277">
        <v>34.166666665875042</v>
      </c>
      <c r="B1277">
        <v>877.33032456082276</v>
      </c>
      <c r="C1277" s="5">
        <v>41.950000006069118</v>
      </c>
      <c r="D1277" s="9">
        <f t="shared" si="19"/>
        <v>1206.2365218983637</v>
      </c>
    </row>
    <row r="1278" spans="1:4" x14ac:dyDescent="0.25">
      <c r="A1278">
        <v>34.183333336437741</v>
      </c>
      <c r="B1278">
        <v>877.35568278416326</v>
      </c>
      <c r="C1278" s="5">
        <v>41.983333336717138</v>
      </c>
      <c r="D1278" s="9">
        <f t="shared" si="19"/>
        <v>1206.7977113667471</v>
      </c>
    </row>
    <row r="1279" spans="1:4" x14ac:dyDescent="0.25">
      <c r="A1279">
        <v>34.216666667085761</v>
      </c>
      <c r="B1279">
        <v>877.38365787660825</v>
      </c>
      <c r="C1279" s="5">
        <v>42.016666667365158</v>
      </c>
      <c r="D1279" s="9">
        <f t="shared" si="19"/>
        <v>1207.0769746810406</v>
      </c>
    </row>
    <row r="1280" spans="1:4" x14ac:dyDescent="0.25">
      <c r="A1280">
        <v>34.249999997733781</v>
      </c>
      <c r="B1280">
        <v>877.41424613580125</v>
      </c>
      <c r="C1280" s="5">
        <v>42.066666668575877</v>
      </c>
      <c r="D1280" s="9">
        <f t="shared" si="19"/>
        <v>1207.6324711859734</v>
      </c>
    </row>
    <row r="1281" spans="1:4" x14ac:dyDescent="0.25">
      <c r="A1281">
        <v>34.26666666829648</v>
      </c>
      <c r="B1281">
        <v>877.44744472015338</v>
      </c>
      <c r="C1281" s="5">
        <v>42.099999999223897</v>
      </c>
      <c r="D1281" s="9">
        <f t="shared" si="19"/>
        <v>1207.9085418045115</v>
      </c>
    </row>
    <row r="1282" spans="1:4" x14ac:dyDescent="0.25">
      <c r="A1282">
        <v>34.2999999989445</v>
      </c>
      <c r="B1282">
        <v>877.48325164069888</v>
      </c>
      <c r="C1282" s="5">
        <v>42.133333329871917</v>
      </c>
      <c r="D1282" s="9">
        <f t="shared" si="19"/>
        <v>1208.1833794043644</v>
      </c>
    </row>
    <row r="1283" spans="1:4" x14ac:dyDescent="0.25">
      <c r="A1283">
        <v>34.3166666695072</v>
      </c>
      <c r="B1283">
        <v>877.521665648365</v>
      </c>
      <c r="C1283" s="5">
        <v>42.166666670997316</v>
      </c>
      <c r="D1283" s="9">
        <f t="shared" ref="D1283:D1346" si="20">IF(C1283&lt;0,$B$2,LOOKUP(C1283,$A$2:$A$2911,$B$2:$B$2911))+273.15</f>
        <v>1208.4568958939326</v>
      </c>
    </row>
    <row r="1284" spans="1:4" x14ac:dyDescent="0.25">
      <c r="A1284">
        <v>34.350000000155219</v>
      </c>
      <c r="B1284">
        <v>877.56268616932607</v>
      </c>
      <c r="C1284" s="5">
        <v>42.200000001645336</v>
      </c>
      <c r="D1284" s="9">
        <f t="shared" si="20"/>
        <v>1208.9996083244928</v>
      </c>
    </row>
    <row r="1285" spans="1:4" x14ac:dyDescent="0.25">
      <c r="A1285">
        <v>34.383333330803239</v>
      </c>
      <c r="B1285">
        <v>877.60631298897079</v>
      </c>
      <c r="C1285" s="5">
        <v>42.250000002856055</v>
      </c>
      <c r="D1285" s="9">
        <f t="shared" si="20"/>
        <v>1209.5359695200445</v>
      </c>
    </row>
    <row r="1286" spans="1:4" x14ac:dyDescent="0.25">
      <c r="A1286">
        <v>34.400000001365939</v>
      </c>
      <c r="B1286">
        <v>877.65254612301032</v>
      </c>
      <c r="C1286" s="5">
        <v>42.283333333504075</v>
      </c>
      <c r="D1286" s="9">
        <f t="shared" si="20"/>
        <v>1209.8015556944699</v>
      </c>
    </row>
    <row r="1287" spans="1:4" x14ac:dyDescent="0.25">
      <c r="A1287">
        <v>34.433333332013959</v>
      </c>
      <c r="B1287">
        <v>877.70138586475412</v>
      </c>
      <c r="C1287" s="5">
        <v>42.316666664152095</v>
      </c>
      <c r="D1287" s="9">
        <f t="shared" si="20"/>
        <v>1210.0653046338555</v>
      </c>
    </row>
    <row r="1288" spans="1:4" x14ac:dyDescent="0.25">
      <c r="A1288">
        <v>34.450000002576658</v>
      </c>
      <c r="B1288">
        <v>877.75283200792285</v>
      </c>
      <c r="C1288" s="5">
        <v>42.350000005277494</v>
      </c>
      <c r="D1288" s="9">
        <f t="shared" si="20"/>
        <v>1210.3271399423459</v>
      </c>
    </row>
    <row r="1289" spans="1:4" x14ac:dyDescent="0.25">
      <c r="A1289">
        <v>34.483333333224678</v>
      </c>
      <c r="B1289">
        <v>877.80688313581504</v>
      </c>
      <c r="C1289" s="5">
        <v>42.400000006488213</v>
      </c>
      <c r="D1289" s="9">
        <f t="shared" si="20"/>
        <v>1210.8447838735151</v>
      </c>
    </row>
    <row r="1290" spans="1:4" x14ac:dyDescent="0.25">
      <c r="A1290">
        <v>34.516666663872698</v>
      </c>
      <c r="B1290">
        <v>877.86353666810976</v>
      </c>
      <c r="C1290" s="5">
        <v>42.433333337136233</v>
      </c>
      <c r="D1290" s="9">
        <f t="shared" si="20"/>
        <v>1211.1004594225778</v>
      </c>
    </row>
    <row r="1291" spans="1:4" x14ac:dyDescent="0.25">
      <c r="A1291">
        <v>34.533333334435397</v>
      </c>
      <c r="B1291">
        <v>877.92278823898039</v>
      </c>
      <c r="C1291" s="5">
        <v>42.466666667784253</v>
      </c>
      <c r="D1291" s="9">
        <f t="shared" si="20"/>
        <v>1211.6052145591498</v>
      </c>
    </row>
    <row r="1292" spans="1:4" x14ac:dyDescent="0.25">
      <c r="A1292">
        <v>34.566666665083417</v>
      </c>
      <c r="B1292">
        <v>877.98463047604753</v>
      </c>
      <c r="C1292" s="5">
        <v>42.499999998432273</v>
      </c>
      <c r="D1292" s="9">
        <f t="shared" si="20"/>
        <v>1211.8541876094944</v>
      </c>
    </row>
    <row r="1293" spans="1:4" x14ac:dyDescent="0.25">
      <c r="A1293">
        <v>34.583333335646117</v>
      </c>
      <c r="B1293">
        <v>878.04905205295825</v>
      </c>
      <c r="C1293" s="5">
        <v>42.533333339557672</v>
      </c>
      <c r="D1293" s="9">
        <f t="shared" si="20"/>
        <v>1212.1008288011221</v>
      </c>
    </row>
    <row r="1294" spans="1:4" x14ac:dyDescent="0.25">
      <c r="A1294">
        <v>34.616666666294137</v>
      </c>
      <c r="B1294">
        <v>878.116037620974</v>
      </c>
      <c r="C1294" s="5">
        <v>42.583333330291012</v>
      </c>
      <c r="D1294" s="9">
        <f t="shared" si="20"/>
        <v>1212.5869628532948</v>
      </c>
    </row>
    <row r="1295" spans="1:4" x14ac:dyDescent="0.25">
      <c r="A1295">
        <v>34.649999996942157</v>
      </c>
      <c r="B1295">
        <v>878.18556816761213</v>
      </c>
      <c r="C1295" s="5">
        <v>42.616666671416411</v>
      </c>
      <c r="D1295" s="9">
        <f t="shared" si="20"/>
        <v>1212.8263924216674</v>
      </c>
    </row>
    <row r="1296" spans="1:4" x14ac:dyDescent="0.25">
      <c r="A1296">
        <v>34.666666667504856</v>
      </c>
      <c r="B1296">
        <v>878.2576208345497</v>
      </c>
      <c r="C1296" s="5">
        <v>42.650000002064431</v>
      </c>
      <c r="D1296" s="9">
        <f t="shared" si="20"/>
        <v>1213.0633612188094</v>
      </c>
    </row>
    <row r="1297" spans="1:4" x14ac:dyDescent="0.25">
      <c r="A1297">
        <v>34.699999998152876</v>
      </c>
      <c r="B1297">
        <v>878.33216832589346</v>
      </c>
      <c r="C1297" s="5">
        <v>42.683333332712451</v>
      </c>
      <c r="D1297" s="9">
        <f t="shared" si="20"/>
        <v>1213.5298283920292</v>
      </c>
    </row>
    <row r="1298" spans="1:4" x14ac:dyDescent="0.25">
      <c r="A1298">
        <v>34.716666668715575</v>
      </c>
      <c r="B1298">
        <v>878.40917828728186</v>
      </c>
      <c r="C1298" s="5">
        <v>42.716666663360471</v>
      </c>
      <c r="D1298" s="9">
        <f t="shared" si="20"/>
        <v>1213.7592905961114</v>
      </c>
    </row>
    <row r="1299" spans="1:4" x14ac:dyDescent="0.25">
      <c r="A1299">
        <v>34.749999999363595</v>
      </c>
      <c r="B1299">
        <v>878.48861237513734</v>
      </c>
      <c r="C1299" s="5">
        <v>42.76666666457119</v>
      </c>
      <c r="D1299" s="9">
        <f t="shared" si="20"/>
        <v>1214.2106059985501</v>
      </c>
    </row>
    <row r="1300" spans="1:4" x14ac:dyDescent="0.25">
      <c r="A1300">
        <v>34.783333330011615</v>
      </c>
      <c r="B1300">
        <v>878.57042646435548</v>
      </c>
      <c r="C1300" s="5">
        <v>42.800000005696589</v>
      </c>
      <c r="D1300" s="9">
        <f t="shared" si="20"/>
        <v>1214.4324433928859</v>
      </c>
    </row>
    <row r="1301" spans="1:4" x14ac:dyDescent="0.25">
      <c r="A1301">
        <v>34.800000000574315</v>
      </c>
      <c r="B1301">
        <v>878.65457254153421</v>
      </c>
      <c r="C1301" s="5">
        <v>42.833333336344609</v>
      </c>
      <c r="D1301" s="9">
        <f t="shared" si="20"/>
        <v>1214.6517295175108</v>
      </c>
    </row>
    <row r="1302" spans="1:4" x14ac:dyDescent="0.25">
      <c r="A1302">
        <v>34.833333331222335</v>
      </c>
      <c r="B1302">
        <v>878.74099918485535</v>
      </c>
      <c r="C1302" s="5">
        <v>42.866666666992629</v>
      </c>
      <c r="D1302" s="9">
        <f t="shared" si="20"/>
        <v>1215.082656665676</v>
      </c>
    </row>
    <row r="1303" spans="1:4" x14ac:dyDescent="0.25">
      <c r="A1303">
        <v>34.866666672347733</v>
      </c>
      <c r="B1303">
        <v>878.82965215527497</v>
      </c>
      <c r="C1303" s="5">
        <v>42.899999997640649</v>
      </c>
      <c r="D1303" s="9">
        <f t="shared" si="20"/>
        <v>1215.2943110389915</v>
      </c>
    </row>
    <row r="1304" spans="1:4" x14ac:dyDescent="0.25">
      <c r="A1304">
        <v>34.883333332433054</v>
      </c>
      <c r="B1304">
        <v>878.92047516795208</v>
      </c>
      <c r="C1304" s="5">
        <v>42.949999998851368</v>
      </c>
      <c r="D1304" s="9">
        <f t="shared" si="20"/>
        <v>1215.7100450261755</v>
      </c>
    </row>
    <row r="1305" spans="1:4" x14ac:dyDescent="0.25">
      <c r="A1305">
        <v>34.916666663081074</v>
      </c>
      <c r="B1305">
        <v>879.01341091762663</v>
      </c>
      <c r="C1305" s="5">
        <v>42.983333339976767</v>
      </c>
      <c r="D1305" s="9">
        <f t="shared" si="20"/>
        <v>1215.9141378124516</v>
      </c>
    </row>
    <row r="1306" spans="1:4" x14ac:dyDescent="0.25">
      <c r="A1306">
        <v>34.933333333643773</v>
      </c>
      <c r="B1306">
        <v>879.1084014644814</v>
      </c>
      <c r="C1306" s="5">
        <v>43.016666670624787</v>
      </c>
      <c r="D1306" s="9">
        <f t="shared" si="20"/>
        <v>1216.1157202391155</v>
      </c>
    </row>
    <row r="1307" spans="1:4" x14ac:dyDescent="0.25">
      <c r="A1307">
        <v>34.966666664291793</v>
      </c>
      <c r="B1307">
        <v>879.20538827306405</v>
      </c>
      <c r="C1307" s="5">
        <v>43.050000001272807</v>
      </c>
      <c r="D1307" s="9">
        <f t="shared" si="20"/>
        <v>1216.3147942093888</v>
      </c>
    </row>
    <row r="1308" spans="1:4" x14ac:dyDescent="0.25">
      <c r="A1308">
        <v>35.000000005417192</v>
      </c>
      <c r="B1308">
        <v>879.30431248815933</v>
      </c>
      <c r="C1308" s="5">
        <v>43.083333331920826</v>
      </c>
      <c r="D1308" s="9">
        <f t="shared" si="20"/>
        <v>1216.705417087428</v>
      </c>
    </row>
    <row r="1309" spans="1:4" x14ac:dyDescent="0.25">
      <c r="A1309">
        <v>35.016666665502513</v>
      </c>
      <c r="B1309">
        <v>879.4051155269733</v>
      </c>
      <c r="C1309" s="5">
        <v>43.133333333131546</v>
      </c>
      <c r="D1309" s="9">
        <f t="shared" si="20"/>
        <v>1217.0859980071245</v>
      </c>
    </row>
    <row r="1310" spans="1:4" x14ac:dyDescent="0.25">
      <c r="A1310">
        <v>35.050000006627911</v>
      </c>
      <c r="B1310">
        <v>879.507739250177</v>
      </c>
      <c r="C1310" s="5">
        <v>43.166666663779566</v>
      </c>
      <c r="D1310" s="9">
        <f t="shared" si="20"/>
        <v>1217.2725182091808</v>
      </c>
    </row>
    <row r="1311" spans="1:4" x14ac:dyDescent="0.25">
      <c r="A1311">
        <v>35.066666666713232</v>
      </c>
      <c r="B1311">
        <v>879.61212575692991</v>
      </c>
      <c r="C1311" s="5">
        <v>43.200000004904965</v>
      </c>
      <c r="D1311" s="9">
        <f t="shared" si="20"/>
        <v>1217.4565216477454</v>
      </c>
    </row>
    <row r="1312" spans="1:4" x14ac:dyDescent="0.25">
      <c r="A1312">
        <v>35.099999997361252</v>
      </c>
      <c r="B1312">
        <v>879.71821714676491</v>
      </c>
      <c r="C1312" s="5">
        <v>43.233333335552985</v>
      </c>
      <c r="D1312" s="9">
        <f t="shared" si="20"/>
        <v>1217.6380051312437</v>
      </c>
    </row>
    <row r="1313" spans="1:4" x14ac:dyDescent="0.25">
      <c r="A1313">
        <v>35.133333338486651</v>
      </c>
      <c r="B1313">
        <v>879.82595563084919</v>
      </c>
      <c r="C1313" s="5">
        <v>43.266666666201004</v>
      </c>
      <c r="D1313" s="9">
        <f t="shared" si="20"/>
        <v>1217.9933967284994</v>
      </c>
    </row>
    <row r="1314" spans="1:4" x14ac:dyDescent="0.25">
      <c r="A1314">
        <v>35.149999998571971</v>
      </c>
      <c r="B1314">
        <v>879.9352836302736</v>
      </c>
      <c r="C1314" s="5">
        <v>43.316666667411724</v>
      </c>
      <c r="D1314" s="9">
        <f t="shared" si="20"/>
        <v>1218.1672949223889</v>
      </c>
    </row>
    <row r="1315" spans="1:4" x14ac:dyDescent="0.25">
      <c r="A1315">
        <v>35.18333333969737</v>
      </c>
      <c r="B1315">
        <v>880.04614379330883</v>
      </c>
      <c r="C1315" s="5">
        <v>43.349999998059744</v>
      </c>
      <c r="D1315" s="9">
        <f t="shared" si="20"/>
        <v>1218.5074636334657</v>
      </c>
    </row>
    <row r="1316" spans="1:4" x14ac:dyDescent="0.25">
      <c r="A1316">
        <v>35.19999999978269</v>
      </c>
      <c r="B1316">
        <v>880.15847916213158</v>
      </c>
      <c r="C1316" s="5">
        <v>43.383333339185143</v>
      </c>
      <c r="D1316" s="9">
        <f t="shared" si="20"/>
        <v>1218.6737182983356</v>
      </c>
    </row>
    <row r="1317" spans="1:4" x14ac:dyDescent="0.25">
      <c r="A1317">
        <v>35.23333333043071</v>
      </c>
      <c r="B1317">
        <v>880.27223312139358</v>
      </c>
      <c r="C1317" s="5">
        <v>43.416666669833162</v>
      </c>
      <c r="D1317" s="9">
        <f t="shared" si="20"/>
        <v>1218.837407425224</v>
      </c>
    </row>
    <row r="1318" spans="1:4" x14ac:dyDescent="0.25">
      <c r="A1318">
        <v>35.266666671556109</v>
      </c>
      <c r="B1318">
        <v>880.38734937863717</v>
      </c>
      <c r="C1318" s="5">
        <v>43.450000000481182</v>
      </c>
      <c r="D1318" s="9">
        <f t="shared" si="20"/>
        <v>1218.9985202700816</v>
      </c>
    </row>
    <row r="1319" spans="1:4" x14ac:dyDescent="0.25">
      <c r="A1319">
        <v>35.28333333164143</v>
      </c>
      <c r="B1319">
        <v>880.50377211660202</v>
      </c>
      <c r="C1319" s="5">
        <v>43.500000001691902</v>
      </c>
      <c r="D1319" s="9">
        <f t="shared" si="20"/>
        <v>1219.3129738509106</v>
      </c>
    </row>
    <row r="1320" spans="1:4" x14ac:dyDescent="0.25">
      <c r="A1320">
        <v>35.316666672766829</v>
      </c>
      <c r="B1320">
        <v>880.62144617460763</v>
      </c>
      <c r="C1320" s="5">
        <v>43.533333332339922</v>
      </c>
      <c r="D1320" s="9">
        <f t="shared" si="20"/>
        <v>1219.4662946000876</v>
      </c>
    </row>
    <row r="1321" spans="1:4" x14ac:dyDescent="0.25">
      <c r="A1321">
        <v>35.333333332852149</v>
      </c>
      <c r="B1321">
        <v>880.74031724205258</v>
      </c>
      <c r="C1321" s="5">
        <v>43.566666662987942</v>
      </c>
      <c r="D1321" s="9">
        <f t="shared" si="20"/>
        <v>1219.7650847257403</v>
      </c>
    </row>
    <row r="1322" spans="1:4" x14ac:dyDescent="0.25">
      <c r="A1322">
        <v>35.366666663500169</v>
      </c>
      <c r="B1322">
        <v>880.86033195448147</v>
      </c>
      <c r="C1322" s="5">
        <v>43.60000000411334</v>
      </c>
      <c r="D1322" s="9">
        <f t="shared" si="20"/>
        <v>1219.9105434199896</v>
      </c>
    </row>
    <row r="1323" spans="1:4" x14ac:dyDescent="0.25">
      <c r="A1323">
        <v>35.400000004625568</v>
      </c>
      <c r="B1323">
        <v>880.98143827178512</v>
      </c>
      <c r="C1323" s="5">
        <v>43.65000000532406</v>
      </c>
      <c r="D1323" s="9">
        <f t="shared" si="20"/>
        <v>1220.193577646103</v>
      </c>
    </row>
    <row r="1324" spans="1:4" x14ac:dyDescent="0.25">
      <c r="A1324">
        <v>35.416666664710888</v>
      </c>
      <c r="B1324">
        <v>881.10358622361753</v>
      </c>
      <c r="C1324" s="5">
        <v>43.68333333597208</v>
      </c>
      <c r="D1324" s="9">
        <f t="shared" si="20"/>
        <v>1220.331156391374</v>
      </c>
    </row>
    <row r="1325" spans="1:4" x14ac:dyDescent="0.25">
      <c r="A1325">
        <v>35.450000005836287</v>
      </c>
      <c r="B1325">
        <v>881.2267282055243</v>
      </c>
      <c r="C1325" s="5">
        <v>43.7166666666201</v>
      </c>
      <c r="D1325" s="9">
        <f t="shared" si="20"/>
        <v>1220.4661172380213</v>
      </c>
    </row>
    <row r="1326" spans="1:4" x14ac:dyDescent="0.25">
      <c r="A1326">
        <v>35.466666665921608</v>
      </c>
      <c r="B1326">
        <v>881.35081861543847</v>
      </c>
      <c r="C1326" s="5">
        <v>43.74999999726812</v>
      </c>
      <c r="D1326" s="9">
        <f t="shared" si="20"/>
        <v>1220.7282234594159</v>
      </c>
    </row>
    <row r="1327" spans="1:4" x14ac:dyDescent="0.25">
      <c r="A1327">
        <v>35.499999996569628</v>
      </c>
      <c r="B1327">
        <v>881.47581366157021</v>
      </c>
      <c r="C1327" s="5">
        <v>43.783333338393518</v>
      </c>
      <c r="D1327" s="9">
        <f t="shared" si="20"/>
        <v>1220.8553918574298</v>
      </c>
    </row>
    <row r="1328" spans="1:4" x14ac:dyDescent="0.25">
      <c r="A1328">
        <v>35.533333337695026</v>
      </c>
      <c r="B1328">
        <v>881.60167073813329</v>
      </c>
      <c r="C1328" s="5">
        <v>43.833333339604238</v>
      </c>
      <c r="D1328" s="9">
        <f t="shared" si="20"/>
        <v>1221.1020089993342</v>
      </c>
    </row>
    <row r="1329" spans="1:4" x14ac:dyDescent="0.25">
      <c r="A1329">
        <v>35.549999997780347</v>
      </c>
      <c r="B1329">
        <v>881.7283477422676</v>
      </c>
      <c r="C1329" s="5">
        <v>43.866666670252258</v>
      </c>
      <c r="D1329" s="9">
        <f t="shared" si="20"/>
        <v>1221.2214705104859</v>
      </c>
    </row>
    <row r="1330" spans="1:4" x14ac:dyDescent="0.25">
      <c r="A1330">
        <v>35.583333338905746</v>
      </c>
      <c r="B1330">
        <v>881.85580267649709</v>
      </c>
      <c r="C1330" s="5">
        <v>43.900000000900278</v>
      </c>
      <c r="D1330" s="9">
        <f t="shared" si="20"/>
        <v>1221.3383726458483</v>
      </c>
    </row>
    <row r="1331" spans="1:4" x14ac:dyDescent="0.25">
      <c r="A1331">
        <v>35.616666669553766</v>
      </c>
      <c r="B1331">
        <v>881.98399367517925</v>
      </c>
      <c r="C1331" s="5">
        <v>43.933333331548297</v>
      </c>
      <c r="D1331" s="9">
        <f t="shared" si="20"/>
        <v>1221.4527182292309</v>
      </c>
    </row>
    <row r="1332" spans="1:4" x14ac:dyDescent="0.25">
      <c r="A1332">
        <v>35.633333329639086</v>
      </c>
      <c r="B1332">
        <v>882.11287948875542</v>
      </c>
      <c r="C1332" s="5">
        <v>43.966666672673696</v>
      </c>
      <c r="D1332" s="9">
        <f t="shared" si="20"/>
        <v>1221.6737498663203</v>
      </c>
    </row>
    <row r="1333" spans="1:4" x14ac:dyDescent="0.25">
      <c r="A1333">
        <v>35.666666670764485</v>
      </c>
      <c r="B1333">
        <v>882.24241997115917</v>
      </c>
      <c r="C1333" s="5">
        <v>44.016666663407037</v>
      </c>
      <c r="D1333" s="9">
        <f t="shared" si="20"/>
        <v>1221.7804427728051</v>
      </c>
    </row>
    <row r="1334" spans="1:4" x14ac:dyDescent="0.25">
      <c r="A1334">
        <v>35.683333330849806</v>
      </c>
      <c r="B1334">
        <v>882.37257604315676</v>
      </c>
      <c r="C1334" s="5">
        <v>44.050000004532436</v>
      </c>
      <c r="D1334" s="9">
        <f t="shared" si="20"/>
        <v>1221.9862083421981</v>
      </c>
    </row>
    <row r="1335" spans="1:4" x14ac:dyDescent="0.25">
      <c r="A1335">
        <v>35.716666671975204</v>
      </c>
      <c r="B1335">
        <v>882.50330943920812</v>
      </c>
      <c r="C1335" s="5">
        <v>44.083333335180455</v>
      </c>
      <c r="D1335" s="9">
        <f t="shared" si="20"/>
        <v>1222.0852963894238</v>
      </c>
    </row>
    <row r="1336" spans="1:4" x14ac:dyDescent="0.25">
      <c r="A1336">
        <v>35.750000002623224</v>
      </c>
      <c r="B1336">
        <v>882.63458202807919</v>
      </c>
      <c r="C1336" s="5">
        <v>44.116666665828475</v>
      </c>
      <c r="D1336" s="9">
        <f t="shared" si="20"/>
        <v>1222.1818664032703</v>
      </c>
    </row>
    <row r="1337" spans="1:4" x14ac:dyDescent="0.25">
      <c r="A1337">
        <v>35.766666673185924</v>
      </c>
      <c r="B1337">
        <v>882.76635589191062</v>
      </c>
      <c r="C1337" s="5">
        <v>44.149999996476495</v>
      </c>
      <c r="D1337" s="9">
        <f t="shared" si="20"/>
        <v>1222.2759256700454</v>
      </c>
    </row>
    <row r="1338" spans="1:4" x14ac:dyDescent="0.25">
      <c r="A1338">
        <v>35.800000003833944</v>
      </c>
      <c r="B1338">
        <v>882.89859346031028</v>
      </c>
      <c r="C1338" s="5">
        <v>44.199999997687215</v>
      </c>
      <c r="D1338" s="9">
        <f t="shared" si="20"/>
        <v>1222.4565359898966</v>
      </c>
    </row>
    <row r="1339" spans="1:4" x14ac:dyDescent="0.25">
      <c r="A1339">
        <v>35.816666663919264</v>
      </c>
      <c r="B1339">
        <v>883.0312585055666</v>
      </c>
      <c r="C1339" s="5">
        <v>44.233333338812614</v>
      </c>
      <c r="D1339" s="9">
        <f t="shared" si="20"/>
        <v>1222.6271663124669</v>
      </c>
    </row>
    <row r="1340" spans="1:4" x14ac:dyDescent="0.25">
      <c r="A1340">
        <v>35.850000005044663</v>
      </c>
      <c r="B1340">
        <v>883.16431713139093</v>
      </c>
      <c r="C1340" s="5">
        <v>44.266666669460633</v>
      </c>
      <c r="D1340" s="9">
        <f t="shared" si="20"/>
        <v>1222.7087471479585</v>
      </c>
    </row>
    <row r="1341" spans="1:4" x14ac:dyDescent="0.25">
      <c r="A1341">
        <v>35.883333335692683</v>
      </c>
      <c r="B1341">
        <v>883.29773788036528</v>
      </c>
      <c r="C1341" s="5">
        <v>44.300000000108653</v>
      </c>
      <c r="D1341" s="9">
        <f t="shared" si="20"/>
        <v>1222.7878410812568</v>
      </c>
    </row>
    <row r="1342" spans="1:4" x14ac:dyDescent="0.25">
      <c r="A1342">
        <v>35.900000006255382</v>
      </c>
      <c r="B1342">
        <v>883.43149147395286</v>
      </c>
      <c r="C1342" s="5">
        <v>44.333333330756673</v>
      </c>
      <c r="D1342" s="9">
        <f t="shared" si="20"/>
        <v>1222.8644488802836</v>
      </c>
    </row>
    <row r="1343" spans="1:4" x14ac:dyDescent="0.25">
      <c r="A1343">
        <v>35.933333336903402</v>
      </c>
      <c r="B1343">
        <v>883.56555054786566</v>
      </c>
      <c r="C1343" s="5">
        <v>44.383333331967393</v>
      </c>
      <c r="D1343" s="9">
        <f t="shared" si="20"/>
        <v>1223.0102059504504</v>
      </c>
    </row>
    <row r="1344" spans="1:4" x14ac:dyDescent="0.25">
      <c r="A1344">
        <v>35.949999996988723</v>
      </c>
      <c r="B1344">
        <v>883.69988963056835</v>
      </c>
      <c r="C1344" s="5">
        <v>44.416666673092791</v>
      </c>
      <c r="D1344" s="9">
        <f t="shared" si="20"/>
        <v>1223.0793535435378</v>
      </c>
    </row>
    <row r="1345" spans="1:4" x14ac:dyDescent="0.25">
      <c r="A1345">
        <v>35.983333338114122</v>
      </c>
      <c r="B1345">
        <v>883.8344849841933</v>
      </c>
      <c r="C1345" s="5">
        <v>44.450000003740811</v>
      </c>
      <c r="D1345" s="9">
        <f t="shared" si="20"/>
        <v>1223.2101815859526</v>
      </c>
    </row>
    <row r="1346" spans="1:4" x14ac:dyDescent="0.25">
      <c r="A1346">
        <v>36.016666668762142</v>
      </c>
      <c r="B1346">
        <v>883.96931440389085</v>
      </c>
      <c r="C1346" s="5">
        <v>44.483333334388831</v>
      </c>
      <c r="D1346" s="9">
        <f t="shared" si="20"/>
        <v>1223.2718656333307</v>
      </c>
    </row>
    <row r="1347" spans="1:4" x14ac:dyDescent="0.25">
      <c r="A1347">
        <v>36.033333339324841</v>
      </c>
      <c r="B1347">
        <v>884.10435753951504</v>
      </c>
      <c r="C1347" s="5">
        <v>44.533333335599551</v>
      </c>
      <c r="D1347" s="9">
        <f t="shared" ref="D1347:D1410" si="21">IF(C1347&lt;0,$B$2,LOOKUP(C1347,$A$2:$A$2911,$B$2:$B$2911))+273.15</f>
        <v>1223.3878058641099</v>
      </c>
    </row>
    <row r="1348" spans="1:4" x14ac:dyDescent="0.25">
      <c r="A1348">
        <v>36.066666669972861</v>
      </c>
      <c r="B1348">
        <v>884.23959651928942</v>
      </c>
      <c r="C1348" s="5">
        <v>44.566666666247571</v>
      </c>
      <c r="D1348" s="9">
        <f t="shared" si="21"/>
        <v>1223.4420823921557</v>
      </c>
    </row>
    <row r="1349" spans="1:4" x14ac:dyDescent="0.25">
      <c r="A1349">
        <v>36.100000000620881</v>
      </c>
      <c r="B1349">
        <v>884.37501629487213</v>
      </c>
      <c r="C1349" s="5">
        <v>44.59999999689559</v>
      </c>
      <c r="D1349" s="9">
        <f t="shared" si="21"/>
        <v>1223.4939138498971</v>
      </c>
    </row>
    <row r="1350" spans="1:4" x14ac:dyDescent="0.25">
      <c r="A1350">
        <v>36.11666667118358</v>
      </c>
      <c r="B1350">
        <v>884.5106046555868</v>
      </c>
      <c r="C1350" s="5">
        <v>44.633333338020989</v>
      </c>
      <c r="D1350" s="9">
        <f t="shared" si="21"/>
        <v>1223.5433154926418</v>
      </c>
    </row>
    <row r="1351" spans="1:4" x14ac:dyDescent="0.25">
      <c r="A1351">
        <v>36.1500000018316</v>
      </c>
      <c r="B1351">
        <v>884.64635288869488</v>
      </c>
      <c r="C1351" s="5">
        <v>44.666666668669009</v>
      </c>
      <c r="D1351" s="9">
        <f t="shared" si="21"/>
        <v>1223.6348946570215</v>
      </c>
    </row>
    <row r="1352" spans="1:4" x14ac:dyDescent="0.25">
      <c r="A1352">
        <v>36.1666666723943</v>
      </c>
      <c r="B1352">
        <v>884.78225634178136</v>
      </c>
      <c r="C1352" s="5">
        <v>44.716666669879729</v>
      </c>
      <c r="D1352" s="9">
        <f t="shared" si="21"/>
        <v>1223.7169585039233</v>
      </c>
    </row>
    <row r="1353" spans="1:4" x14ac:dyDescent="0.25">
      <c r="A1353">
        <v>36.200000003042319</v>
      </c>
      <c r="B1353">
        <v>884.91831462120001</v>
      </c>
      <c r="C1353" s="5">
        <v>44.750000000527749</v>
      </c>
      <c r="D1353" s="9">
        <f t="shared" si="21"/>
        <v>1223.7544731744154</v>
      </c>
    </row>
    <row r="1354" spans="1:4" x14ac:dyDescent="0.25">
      <c r="A1354">
        <v>36.233333333690339</v>
      </c>
      <c r="B1354">
        <v>885.054531925167</v>
      </c>
      <c r="C1354" s="5">
        <v>44.783333331175768</v>
      </c>
      <c r="D1354" s="9">
        <f t="shared" si="21"/>
        <v>1223.7896759218706</v>
      </c>
    </row>
    <row r="1355" spans="1:4" x14ac:dyDescent="0.25">
      <c r="A1355">
        <v>36.250000004253039</v>
      </c>
      <c r="B1355">
        <v>885.19091702269907</v>
      </c>
      <c r="C1355" s="5">
        <v>44.816666672301167</v>
      </c>
      <c r="D1355" s="9">
        <f t="shared" si="21"/>
        <v>1223.8225950553037</v>
      </c>
    </row>
    <row r="1356" spans="1:4" x14ac:dyDescent="0.25">
      <c r="A1356">
        <v>36.283333334901059</v>
      </c>
      <c r="B1356">
        <v>885.32748252209683</v>
      </c>
      <c r="C1356" s="5">
        <v>44.850000002949187</v>
      </c>
      <c r="D1356" s="9">
        <f t="shared" si="21"/>
        <v>1223.8817094185792</v>
      </c>
    </row>
    <row r="1357" spans="1:4" x14ac:dyDescent="0.25">
      <c r="A1357">
        <v>36.300000005463758</v>
      </c>
      <c r="B1357">
        <v>885.4642441411803</v>
      </c>
      <c r="C1357" s="5">
        <v>44.900000004159907</v>
      </c>
      <c r="D1357" s="9">
        <f t="shared" si="21"/>
        <v>1223.9079745937088</v>
      </c>
    </row>
    <row r="1358" spans="1:4" x14ac:dyDescent="0.25">
      <c r="A1358">
        <v>36.333333336111778</v>
      </c>
      <c r="B1358">
        <v>885.60121913172941</v>
      </c>
      <c r="C1358" s="5">
        <v>44.933333334807926</v>
      </c>
      <c r="D1358" s="9">
        <f t="shared" si="21"/>
        <v>1223.9541115704374</v>
      </c>
    </row>
    <row r="1359" spans="1:4" x14ac:dyDescent="0.25">
      <c r="A1359">
        <v>36.366666666759798</v>
      </c>
      <c r="B1359">
        <v>885.7384253427773</v>
      </c>
      <c r="C1359" s="5">
        <v>44.966666665455946</v>
      </c>
      <c r="D1359" s="9">
        <f t="shared" si="21"/>
        <v>1223.9740635507292</v>
      </c>
    </row>
    <row r="1360" spans="1:4" x14ac:dyDescent="0.25">
      <c r="A1360">
        <v>36.383333337322497</v>
      </c>
      <c r="B1360">
        <v>885.87588094081093</v>
      </c>
      <c r="C1360" s="5">
        <v>45.000000006581345</v>
      </c>
      <c r="D1360" s="9">
        <f t="shared" si="21"/>
        <v>1223.9919915069343</v>
      </c>
    </row>
    <row r="1361" spans="1:4" x14ac:dyDescent="0.25">
      <c r="A1361">
        <v>36.416666667970517</v>
      </c>
      <c r="B1361">
        <v>886.01360422150151</v>
      </c>
      <c r="C1361" s="5">
        <v>45.033333337229365</v>
      </c>
      <c r="D1361" s="9">
        <f t="shared" si="21"/>
        <v>1224.0079346796256</v>
      </c>
    </row>
    <row r="1362" spans="1:4" x14ac:dyDescent="0.25">
      <c r="A1362">
        <v>36.433333338533217</v>
      </c>
      <c r="B1362">
        <v>886.15161336723361</v>
      </c>
      <c r="C1362" s="5">
        <v>45.083333338440085</v>
      </c>
      <c r="D1362" s="9">
        <f t="shared" si="21"/>
        <v>1224.034019659731</v>
      </c>
    </row>
    <row r="1363" spans="1:4" x14ac:dyDescent="0.25">
      <c r="A1363">
        <v>36.466666669181237</v>
      </c>
      <c r="B1363">
        <v>886.28992592216332</v>
      </c>
      <c r="C1363" s="5">
        <v>45.116666669088104</v>
      </c>
      <c r="D1363" s="9">
        <f t="shared" si="21"/>
        <v>1224.052614040181</v>
      </c>
    </row>
    <row r="1364" spans="1:4" x14ac:dyDescent="0.25">
      <c r="A1364">
        <v>36.499999999829257</v>
      </c>
      <c r="B1364">
        <v>886.42855809519608</v>
      </c>
      <c r="C1364" s="5">
        <v>45.149999999736124</v>
      </c>
      <c r="D1364" s="9">
        <f t="shared" si="21"/>
        <v>1224.0591896403939</v>
      </c>
    </row>
    <row r="1365" spans="1:4" x14ac:dyDescent="0.25">
      <c r="A1365">
        <v>36.516666670391956</v>
      </c>
      <c r="B1365">
        <v>886.56752408898376</v>
      </c>
      <c r="C1365" s="5">
        <v>45.183333330384144</v>
      </c>
      <c r="D1365" s="9">
        <f t="shared" si="21"/>
        <v>1224.0639949911442</v>
      </c>
    </row>
    <row r="1366" spans="1:4" x14ac:dyDescent="0.25">
      <c r="A1366">
        <v>36.550000001039976</v>
      </c>
      <c r="B1366">
        <v>886.70683562430952</v>
      </c>
      <c r="C1366" s="5">
        <v>45.216666671509543</v>
      </c>
      <c r="D1366" s="9">
        <f t="shared" si="21"/>
        <v>1224.0670619928296</v>
      </c>
    </row>
    <row r="1367" spans="1:4" x14ac:dyDescent="0.25">
      <c r="A1367">
        <v>36.566666671602675</v>
      </c>
      <c r="B1367">
        <v>886.8465012805209</v>
      </c>
      <c r="C1367" s="5">
        <v>45.266666672720262</v>
      </c>
      <c r="D1367" s="9">
        <f t="shared" si="21"/>
        <v>1224.0681010187673</v>
      </c>
    </row>
    <row r="1368" spans="1:4" x14ac:dyDescent="0.25">
      <c r="A1368">
        <v>36.600000002250695</v>
      </c>
      <c r="B1368">
        <v>886.98652648029486</v>
      </c>
      <c r="C1368" s="5">
        <v>45.300000003368282</v>
      </c>
      <c r="D1368" s="9">
        <f t="shared" si="21"/>
        <v>1224.0661321682846</v>
      </c>
    </row>
    <row r="1369" spans="1:4" x14ac:dyDescent="0.25">
      <c r="A1369">
        <v>36.633333332898715</v>
      </c>
      <c r="B1369">
        <v>887.12691440991091</v>
      </c>
      <c r="C1369" s="5">
        <v>45.333333334016302</v>
      </c>
      <c r="D1369" s="9">
        <f t="shared" si="21"/>
        <v>1224.057362840862</v>
      </c>
    </row>
    <row r="1370" spans="1:4" x14ac:dyDescent="0.25">
      <c r="A1370">
        <v>36.650000003461415</v>
      </c>
      <c r="B1370">
        <v>887.26766750945046</v>
      </c>
      <c r="C1370" s="5">
        <v>45.366666664664322</v>
      </c>
      <c r="D1370" s="9">
        <f t="shared" si="21"/>
        <v>1224.050616404978</v>
      </c>
    </row>
    <row r="1371" spans="1:4" x14ac:dyDescent="0.25">
      <c r="A1371">
        <v>36.683333334109435</v>
      </c>
      <c r="B1371">
        <v>887.4087884735909</v>
      </c>
      <c r="C1371" s="5">
        <v>45.400000005789721</v>
      </c>
      <c r="D1371" s="9">
        <f t="shared" si="21"/>
        <v>1224.0423277764423</v>
      </c>
    </row>
    <row r="1372" spans="1:4" x14ac:dyDescent="0.25">
      <c r="A1372">
        <v>36.700000004672134</v>
      </c>
      <c r="B1372">
        <v>887.55028093202634</v>
      </c>
      <c r="C1372" s="5">
        <v>45.449999996523061</v>
      </c>
      <c r="D1372" s="9">
        <f t="shared" si="21"/>
        <v>1224.0212047073796</v>
      </c>
    </row>
    <row r="1373" spans="1:4" x14ac:dyDescent="0.25">
      <c r="A1373">
        <v>36.733333335320154</v>
      </c>
      <c r="B1373">
        <v>887.69215006343654</v>
      </c>
      <c r="C1373" s="5">
        <v>45.48333333764846</v>
      </c>
      <c r="D1373" s="9">
        <f t="shared" si="21"/>
        <v>1224.0084050821495</v>
      </c>
    </row>
    <row r="1374" spans="1:4" x14ac:dyDescent="0.25">
      <c r="A1374">
        <v>36.766666665968174</v>
      </c>
      <c r="B1374">
        <v>887.8344029140062</v>
      </c>
      <c r="C1374" s="5">
        <v>45.51666666829648</v>
      </c>
      <c r="D1374" s="9">
        <f t="shared" si="21"/>
        <v>1223.9941367184067</v>
      </c>
    </row>
    <row r="1375" spans="1:4" x14ac:dyDescent="0.25">
      <c r="A1375">
        <v>36.783333336530873</v>
      </c>
      <c r="B1375">
        <v>887.97704865278592</v>
      </c>
      <c r="C1375" s="5">
        <v>45.5499999989445</v>
      </c>
      <c r="D1375" s="9">
        <f t="shared" si="21"/>
        <v>1223.9612792257371</v>
      </c>
    </row>
    <row r="1376" spans="1:4" x14ac:dyDescent="0.25">
      <c r="A1376">
        <v>36.816666667178893</v>
      </c>
      <c r="B1376">
        <v>888.12009885465943</v>
      </c>
      <c r="C1376" s="5">
        <v>45.583333340069899</v>
      </c>
      <c r="D1376" s="9">
        <f t="shared" si="21"/>
        <v>1223.9427387083683</v>
      </c>
    </row>
    <row r="1377" spans="1:4" x14ac:dyDescent="0.25">
      <c r="A1377">
        <v>36.849999997826913</v>
      </c>
      <c r="B1377">
        <v>888.26356758210557</v>
      </c>
      <c r="C1377" s="5">
        <v>45.633333330803239</v>
      </c>
      <c r="D1377" s="9">
        <f t="shared" si="21"/>
        <v>1223.9015743666846</v>
      </c>
    </row>
    <row r="1378" spans="1:4" x14ac:dyDescent="0.25">
      <c r="A1378">
        <v>36.866666668389612</v>
      </c>
      <c r="B1378">
        <v>888.4074711461102</v>
      </c>
      <c r="C1378" s="5">
        <v>45.666666671928638</v>
      </c>
      <c r="D1378" s="9">
        <f t="shared" si="21"/>
        <v>1223.8790134023329</v>
      </c>
    </row>
    <row r="1379" spans="1:4" x14ac:dyDescent="0.25">
      <c r="A1379">
        <v>36.899999999037632</v>
      </c>
      <c r="B1379">
        <v>888.55182762056234</v>
      </c>
      <c r="C1379" s="5">
        <v>45.700000002576658</v>
      </c>
      <c r="D1379" s="9">
        <f t="shared" si="21"/>
        <v>1223.8551770612487</v>
      </c>
    </row>
    <row r="1380" spans="1:4" x14ac:dyDescent="0.25">
      <c r="A1380">
        <v>36.916666669600332</v>
      </c>
      <c r="B1380">
        <v>888.6966561437323</v>
      </c>
      <c r="C1380" s="5">
        <v>45.733333333224678</v>
      </c>
      <c r="D1380" s="9">
        <f t="shared" si="21"/>
        <v>1223.803813926088</v>
      </c>
    </row>
    <row r="1381" spans="1:4" x14ac:dyDescent="0.25">
      <c r="A1381">
        <v>36.950000000248352</v>
      </c>
      <c r="B1381">
        <v>888.84197688787174</v>
      </c>
      <c r="C1381" s="5">
        <v>45.783333334435397</v>
      </c>
      <c r="D1381" s="9">
        <f t="shared" si="21"/>
        <v>1223.7763581306463</v>
      </c>
    </row>
    <row r="1382" spans="1:4" x14ac:dyDescent="0.25">
      <c r="A1382">
        <v>36.983333330896372</v>
      </c>
      <c r="B1382">
        <v>888.98781110719722</v>
      </c>
      <c r="C1382" s="5">
        <v>45.816666665083417</v>
      </c>
      <c r="D1382" s="9">
        <f t="shared" si="21"/>
        <v>1223.7180889452968</v>
      </c>
    </row>
    <row r="1383" spans="1:4" x14ac:dyDescent="0.25">
      <c r="A1383">
        <v>37.000000001459071</v>
      </c>
      <c r="B1383">
        <v>889.1341808997629</v>
      </c>
      <c r="C1383" s="5">
        <v>45.850000006208816</v>
      </c>
      <c r="D1383" s="9">
        <f t="shared" si="21"/>
        <v>1223.6873622763169</v>
      </c>
    </row>
    <row r="1384" spans="1:4" x14ac:dyDescent="0.25">
      <c r="A1384">
        <v>37.033333332107091</v>
      </c>
      <c r="B1384">
        <v>889.28110897195768</v>
      </c>
      <c r="C1384" s="5">
        <v>45.883333336856836</v>
      </c>
      <c r="D1384" s="9">
        <f t="shared" si="21"/>
        <v>1223.655637111819</v>
      </c>
    </row>
    <row r="1385" spans="1:4" x14ac:dyDescent="0.25">
      <c r="A1385">
        <v>37.05000000266979</v>
      </c>
      <c r="B1385">
        <v>889.42861890380766</v>
      </c>
      <c r="C1385" s="5">
        <v>45.916666667504856</v>
      </c>
      <c r="D1385" s="9">
        <f t="shared" si="21"/>
        <v>1223.6229633398702</v>
      </c>
    </row>
    <row r="1386" spans="1:4" x14ac:dyDescent="0.25">
      <c r="A1386">
        <v>37.08333333331781</v>
      </c>
      <c r="B1386">
        <v>889.57673482574012</v>
      </c>
      <c r="C1386" s="5">
        <v>45.966666668715575</v>
      </c>
      <c r="D1386" s="9">
        <f t="shared" si="21"/>
        <v>1223.5549745774074</v>
      </c>
    </row>
    <row r="1387" spans="1:4" x14ac:dyDescent="0.25">
      <c r="A1387">
        <v>37.11666666396583</v>
      </c>
      <c r="B1387">
        <v>889.72548058415555</v>
      </c>
      <c r="C1387" s="5">
        <v>45.999999999363595</v>
      </c>
      <c r="D1387" s="9">
        <f t="shared" si="21"/>
        <v>1223.5197626655433</v>
      </c>
    </row>
    <row r="1388" spans="1:4" x14ac:dyDescent="0.25">
      <c r="A1388">
        <v>37.13333333452853</v>
      </c>
      <c r="B1388">
        <v>889.87487950166485</v>
      </c>
      <c r="C1388" s="5">
        <v>46.033333330011615</v>
      </c>
      <c r="D1388" s="9">
        <f t="shared" si="21"/>
        <v>1223.4471624386752</v>
      </c>
    </row>
    <row r="1389" spans="1:4" x14ac:dyDescent="0.25">
      <c r="A1389">
        <v>37.16666666517655</v>
      </c>
      <c r="B1389">
        <v>890.02495592594369</v>
      </c>
      <c r="C1389" s="5">
        <v>46.066666671137014</v>
      </c>
      <c r="D1389" s="9">
        <f t="shared" si="21"/>
        <v>1223.4098779139792</v>
      </c>
    </row>
    <row r="1390" spans="1:4" x14ac:dyDescent="0.25">
      <c r="A1390">
        <v>37.183333335739249</v>
      </c>
      <c r="B1390">
        <v>890.17573567836837</v>
      </c>
      <c r="C1390" s="5">
        <v>46.100000001785034</v>
      </c>
      <c r="D1390" s="9">
        <f t="shared" si="21"/>
        <v>1223.3720052874469</v>
      </c>
    </row>
    <row r="1391" spans="1:4" x14ac:dyDescent="0.25">
      <c r="A1391">
        <v>37.216666666387269</v>
      </c>
      <c r="B1391">
        <v>890.32724544590803</v>
      </c>
      <c r="C1391" s="5">
        <v>46.150000002995753</v>
      </c>
      <c r="D1391" s="9">
        <f t="shared" si="21"/>
        <v>1223.2946898333269</v>
      </c>
    </row>
    <row r="1392" spans="1:4" x14ac:dyDescent="0.25">
      <c r="A1392">
        <v>37.249999997035289</v>
      </c>
      <c r="B1392">
        <v>890.47951305194397</v>
      </c>
      <c r="C1392" s="5">
        <v>46.183333333643773</v>
      </c>
      <c r="D1392" s="9">
        <f t="shared" si="21"/>
        <v>1223.2553362199508</v>
      </c>
    </row>
    <row r="1393" spans="1:4" x14ac:dyDescent="0.25">
      <c r="A1393">
        <v>37.266666667597988</v>
      </c>
      <c r="B1393">
        <v>890.63256690031119</v>
      </c>
      <c r="C1393" s="5">
        <v>46.216666664291793</v>
      </c>
      <c r="D1393" s="9">
        <f t="shared" si="21"/>
        <v>1223.1754352876887</v>
      </c>
    </row>
    <row r="1394" spans="1:4" x14ac:dyDescent="0.25">
      <c r="A1394">
        <v>37.299999998246008</v>
      </c>
      <c r="B1394">
        <v>890.78643516316299</v>
      </c>
      <c r="C1394" s="5">
        <v>46.250000005417192</v>
      </c>
      <c r="D1394" s="9">
        <f t="shared" si="21"/>
        <v>1223.1349597494109</v>
      </c>
    </row>
    <row r="1395" spans="1:4" x14ac:dyDescent="0.25">
      <c r="A1395">
        <v>37.316666668808708</v>
      </c>
      <c r="B1395">
        <v>890.94114465522932</v>
      </c>
      <c r="C1395" s="5">
        <v>46.283333336065212</v>
      </c>
      <c r="D1395" s="9">
        <f t="shared" si="21"/>
        <v>1223.0941805065124</v>
      </c>
    </row>
    <row r="1396" spans="1:4" x14ac:dyDescent="0.25">
      <c r="A1396">
        <v>37.349999999456728</v>
      </c>
      <c r="B1396">
        <v>891.09672042839259</v>
      </c>
      <c r="C1396" s="5">
        <v>46.333333337275931</v>
      </c>
      <c r="D1396" s="9">
        <f t="shared" si="21"/>
        <v>1223.0118508646619</v>
      </c>
    </row>
    <row r="1397" spans="1:4" x14ac:dyDescent="0.25">
      <c r="A1397">
        <v>37.383333330104747</v>
      </c>
      <c r="B1397">
        <v>891.2531857511533</v>
      </c>
      <c r="C1397" s="5">
        <v>46.366666667923951</v>
      </c>
      <c r="D1397" s="9">
        <f t="shared" si="21"/>
        <v>1222.9703748650829</v>
      </c>
    </row>
    <row r="1398" spans="1:4" x14ac:dyDescent="0.25">
      <c r="A1398">
        <v>37.400000000667447</v>
      </c>
      <c r="B1398">
        <v>891.41056219116103</v>
      </c>
      <c r="C1398" s="5">
        <v>46.399999998571971</v>
      </c>
      <c r="D1398" s="9">
        <f t="shared" si="21"/>
        <v>1222.9287467773281</v>
      </c>
    </row>
    <row r="1399" spans="1:4" x14ac:dyDescent="0.25">
      <c r="A1399">
        <v>37.433333331315467</v>
      </c>
      <c r="B1399">
        <v>891.56887061264638</v>
      </c>
      <c r="C1399" s="5">
        <v>46.43333333969737</v>
      </c>
      <c r="D1399" s="9">
        <f t="shared" si="21"/>
        <v>1222.8452302258852</v>
      </c>
    </row>
    <row r="1400" spans="1:4" x14ac:dyDescent="0.25">
      <c r="A1400">
        <v>37.450000001878166</v>
      </c>
      <c r="B1400">
        <v>891.72813256433903</v>
      </c>
      <c r="C1400" s="5">
        <v>46.48333333043071</v>
      </c>
      <c r="D1400" s="9">
        <f t="shared" si="21"/>
        <v>1222.7617313262213</v>
      </c>
    </row>
    <row r="1401" spans="1:4" x14ac:dyDescent="0.25">
      <c r="A1401">
        <v>37.483333332526186</v>
      </c>
      <c r="B1401">
        <v>891.88837079662483</v>
      </c>
      <c r="C1401" s="5">
        <v>46.516666671556109</v>
      </c>
      <c r="D1401" s="9">
        <f t="shared" si="21"/>
        <v>1222.7201360066508</v>
      </c>
    </row>
    <row r="1402" spans="1:4" x14ac:dyDescent="0.25">
      <c r="A1402">
        <v>37.516666663174206</v>
      </c>
      <c r="B1402">
        <v>892.04960917436836</v>
      </c>
      <c r="C1402" s="5">
        <v>46.550000002204129</v>
      </c>
      <c r="D1402" s="9">
        <f t="shared" si="21"/>
        <v>1222.6787299813527</v>
      </c>
    </row>
    <row r="1403" spans="1:4" x14ac:dyDescent="0.25">
      <c r="A1403">
        <v>37.533333333736906</v>
      </c>
      <c r="B1403">
        <v>892.21187276716796</v>
      </c>
      <c r="C1403" s="5">
        <v>46.583333332852149</v>
      </c>
      <c r="D1403" s="9">
        <f t="shared" si="21"/>
        <v>1222.6375844170609</v>
      </c>
    </row>
    <row r="1404" spans="1:4" x14ac:dyDescent="0.25">
      <c r="A1404">
        <v>37.566666664384925</v>
      </c>
      <c r="B1404">
        <v>892.37518710532561</v>
      </c>
      <c r="C1404" s="5">
        <v>46.616666663500169</v>
      </c>
      <c r="D1404" s="9">
        <f t="shared" si="21"/>
        <v>1222.596775199072</v>
      </c>
    </row>
    <row r="1405" spans="1:4" x14ac:dyDescent="0.25">
      <c r="A1405">
        <v>37.600000005510324</v>
      </c>
      <c r="B1405">
        <v>892.53957661690106</v>
      </c>
      <c r="C1405" s="5">
        <v>46.666666664710888</v>
      </c>
      <c r="D1405" s="9">
        <f t="shared" si="21"/>
        <v>1222.5164885157362</v>
      </c>
    </row>
    <row r="1406" spans="1:4" x14ac:dyDescent="0.25">
      <c r="A1406">
        <v>37.616666665595645</v>
      </c>
      <c r="B1406">
        <v>892.7050643715753</v>
      </c>
      <c r="C1406" s="5">
        <v>46.700000005836287</v>
      </c>
      <c r="D1406" s="9">
        <f t="shared" si="21"/>
        <v>1222.4385463118206</v>
      </c>
    </row>
    <row r="1407" spans="1:4" x14ac:dyDescent="0.25">
      <c r="A1407">
        <v>37.650000006721044</v>
      </c>
      <c r="B1407">
        <v>892.87167196312828</v>
      </c>
      <c r="C1407" s="5">
        <v>46.733333336484307</v>
      </c>
      <c r="D1407" s="9">
        <f t="shared" si="21"/>
        <v>1222.4006753572435</v>
      </c>
    </row>
    <row r="1408" spans="1:4" x14ac:dyDescent="0.25">
      <c r="A1408">
        <v>37.666666666806364</v>
      </c>
      <c r="B1408">
        <v>893.03941846039254</v>
      </c>
      <c r="C1408" s="5">
        <v>46.766666667132327</v>
      </c>
      <c r="D1408" s="9">
        <f t="shared" si="21"/>
        <v>1222.3636585284062</v>
      </c>
    </row>
    <row r="1409" spans="1:4" x14ac:dyDescent="0.25">
      <c r="A1409">
        <v>37.699999997454384</v>
      </c>
      <c r="B1409">
        <v>893.2083198053125</v>
      </c>
      <c r="C1409" s="5">
        <v>46.799999997780347</v>
      </c>
      <c r="D1409" s="9">
        <f t="shared" si="21"/>
        <v>1222.3275881413524</v>
      </c>
    </row>
    <row r="1410" spans="1:4" x14ac:dyDescent="0.25">
      <c r="A1410">
        <v>37.733333338579783</v>
      </c>
      <c r="B1410">
        <v>893.37838934422325</v>
      </c>
      <c r="C1410" s="5">
        <v>46.849999998991066</v>
      </c>
      <c r="D1410" s="9">
        <f t="shared" si="21"/>
        <v>1222.2586601514377</v>
      </c>
    </row>
    <row r="1411" spans="1:4" x14ac:dyDescent="0.25">
      <c r="A1411">
        <v>37.749999998665103</v>
      </c>
      <c r="B1411">
        <v>893.54963888912823</v>
      </c>
      <c r="C1411" s="5">
        <v>46.883333329639086</v>
      </c>
      <c r="D1411" s="9">
        <f t="shared" ref="D1411:D1474" si="22">IF(C1411&lt;0,$B$2,LOOKUP(C1411,$A$2:$A$2911,$B$2:$B$2911))+273.15</f>
        <v>1222.2259898566799</v>
      </c>
    </row>
    <row r="1412" spans="1:4" x14ac:dyDescent="0.25">
      <c r="A1412">
        <v>37.783333339790502</v>
      </c>
      <c r="B1412">
        <v>893.72208036871177</v>
      </c>
      <c r="C1412" s="5">
        <v>46.916666670764485</v>
      </c>
      <c r="D1412" s="9">
        <f t="shared" si="22"/>
        <v>1222.164703288212</v>
      </c>
    </row>
    <row r="1413" spans="1:4" x14ac:dyDescent="0.25">
      <c r="A1413">
        <v>37.799999999875823</v>
      </c>
      <c r="B1413">
        <v>893.89572596316793</v>
      </c>
      <c r="C1413" s="5">
        <v>46.950000001412505</v>
      </c>
      <c r="D1413" s="9">
        <f t="shared" si="22"/>
        <v>1222.1362736589297</v>
      </c>
    </row>
    <row r="1414" spans="1:4" x14ac:dyDescent="0.25">
      <c r="A1414">
        <v>37.833333330523843</v>
      </c>
      <c r="B1414">
        <v>894.07058727873903</v>
      </c>
      <c r="C1414" s="5">
        <v>46.983333332060525</v>
      </c>
      <c r="D1414" s="9">
        <f t="shared" si="22"/>
        <v>1222.10944481363</v>
      </c>
    </row>
    <row r="1415" spans="1:4" x14ac:dyDescent="0.25">
      <c r="A1415">
        <v>37.866666671649241</v>
      </c>
      <c r="B1415">
        <v>894.24667478180891</v>
      </c>
      <c r="C1415" s="5">
        <v>47.033333333271244</v>
      </c>
      <c r="D1415" s="9">
        <f t="shared" si="22"/>
        <v>1222.060964459668</v>
      </c>
    </row>
    <row r="1416" spans="1:4" x14ac:dyDescent="0.25">
      <c r="A1416">
        <v>37.883333331734562</v>
      </c>
      <c r="B1416">
        <v>894.42399720894048</v>
      </c>
      <c r="C1416" s="5">
        <v>47.066666663919264</v>
      </c>
      <c r="D1416" s="9">
        <f t="shared" si="22"/>
        <v>1222.0394969065701</v>
      </c>
    </row>
    <row r="1417" spans="1:4" x14ac:dyDescent="0.25">
      <c r="A1417">
        <v>37.916666672859961</v>
      </c>
      <c r="B1417">
        <v>894.60256141834509</v>
      </c>
      <c r="C1417" s="5">
        <v>47.100000005044663</v>
      </c>
      <c r="D1417" s="9">
        <f t="shared" si="22"/>
        <v>1222.0025484637611</v>
      </c>
    </row>
    <row r="1418" spans="1:4" x14ac:dyDescent="0.25">
      <c r="A1418">
        <v>37.933333332945281</v>
      </c>
      <c r="B1418">
        <v>894.78237261830861</v>
      </c>
      <c r="C1418" s="5">
        <v>47.133333335692683</v>
      </c>
      <c r="D1418" s="9">
        <f t="shared" si="22"/>
        <v>1221.9872379679855</v>
      </c>
    </row>
    <row r="1419" spans="1:4" x14ac:dyDescent="0.25">
      <c r="A1419">
        <v>37.966666663593301</v>
      </c>
      <c r="B1419">
        <v>894.96343530569743</v>
      </c>
      <c r="C1419" s="5">
        <v>47.166666666340703</v>
      </c>
      <c r="D1419" s="9">
        <f t="shared" si="22"/>
        <v>1221.9741468680759</v>
      </c>
    </row>
    <row r="1420" spans="1:4" x14ac:dyDescent="0.25">
      <c r="A1420">
        <v>38.0000000047187</v>
      </c>
      <c r="B1420">
        <v>895.14575355635247</v>
      </c>
      <c r="C1420" s="5">
        <v>47.216666667551422</v>
      </c>
      <c r="D1420" s="9">
        <f t="shared" si="22"/>
        <v>1221.9549385660187</v>
      </c>
    </row>
    <row r="1421" spans="1:4" x14ac:dyDescent="0.25">
      <c r="A1421">
        <v>38.016666664804021</v>
      </c>
      <c r="B1421">
        <v>895.32933057888476</v>
      </c>
      <c r="C1421" s="5">
        <v>47.249999998199442</v>
      </c>
      <c r="D1421" s="9">
        <f t="shared" si="22"/>
        <v>1221.9489716097551</v>
      </c>
    </row>
    <row r="1422" spans="1:4" x14ac:dyDescent="0.25">
      <c r="A1422">
        <v>38.050000005929419</v>
      </c>
      <c r="B1422">
        <v>895.51416891251108</v>
      </c>
      <c r="C1422" s="5">
        <v>47.283333339324841</v>
      </c>
      <c r="D1422" s="9">
        <f t="shared" si="22"/>
        <v>1221.9455241177657</v>
      </c>
    </row>
    <row r="1423" spans="1:4" x14ac:dyDescent="0.25">
      <c r="A1423">
        <v>38.083333336577439</v>
      </c>
      <c r="B1423">
        <v>895.70027091250199</v>
      </c>
      <c r="C1423" s="5">
        <v>47.316666669972861</v>
      </c>
      <c r="D1423" s="9">
        <f t="shared" si="22"/>
        <v>1221.9464411847712</v>
      </c>
    </row>
    <row r="1424" spans="1:4" x14ac:dyDescent="0.25">
      <c r="A1424">
        <v>38.09999999666276</v>
      </c>
      <c r="B1424">
        <v>895.8876386672008</v>
      </c>
      <c r="C1424" s="5">
        <v>47.350000000620881</v>
      </c>
      <c r="D1424" s="9">
        <f t="shared" si="22"/>
        <v>1221.9509151977988</v>
      </c>
    </row>
    <row r="1425" spans="1:4" x14ac:dyDescent="0.25">
      <c r="A1425">
        <v>38.133333337788159</v>
      </c>
      <c r="B1425">
        <v>896.07627378922587</v>
      </c>
      <c r="C1425" s="5">
        <v>47.4000000018316</v>
      </c>
      <c r="D1425" s="9">
        <f t="shared" si="22"/>
        <v>1221.9681179097797</v>
      </c>
    </row>
    <row r="1426" spans="1:4" x14ac:dyDescent="0.25">
      <c r="A1426">
        <v>38.149999997873479</v>
      </c>
      <c r="B1426">
        <v>896.26617757824829</v>
      </c>
      <c r="C1426" s="5">
        <v>47.43333333247962</v>
      </c>
      <c r="D1426" s="9">
        <f t="shared" si="22"/>
        <v>1221.9809173973106</v>
      </c>
    </row>
    <row r="1427" spans="1:4" x14ac:dyDescent="0.25">
      <c r="A1427">
        <v>38.183333338998878</v>
      </c>
      <c r="B1427">
        <v>896.45735209278166</v>
      </c>
      <c r="C1427" s="5">
        <v>47.46666666312764</v>
      </c>
      <c r="D1427" s="9">
        <f t="shared" si="22"/>
        <v>1221.9965520909354</v>
      </c>
    </row>
    <row r="1428" spans="1:4" x14ac:dyDescent="0.25">
      <c r="A1428">
        <v>38.216666669646898</v>
      </c>
      <c r="B1428">
        <v>896.649801081531</v>
      </c>
      <c r="C1428" s="5">
        <v>47.500000004253039</v>
      </c>
      <c r="D1428" s="9">
        <f t="shared" si="22"/>
        <v>1222.0150421048352</v>
      </c>
    </row>
    <row r="1429" spans="1:4" x14ac:dyDescent="0.25">
      <c r="A1429">
        <v>38.233333329732218</v>
      </c>
      <c r="B1429">
        <v>896.84352979116386</v>
      </c>
      <c r="C1429" s="5">
        <v>47.533333334901059</v>
      </c>
      <c r="D1429" s="9">
        <f t="shared" si="22"/>
        <v>1222.0606383656504</v>
      </c>
    </row>
    <row r="1430" spans="1:4" x14ac:dyDescent="0.25">
      <c r="A1430">
        <v>38.266666670857617</v>
      </c>
      <c r="B1430">
        <v>897.0385444294941</v>
      </c>
      <c r="C1430" s="5">
        <v>47.583333336111778</v>
      </c>
      <c r="D1430" s="9">
        <f t="shared" si="22"/>
        <v>1222.1177341287953</v>
      </c>
    </row>
    <row r="1431" spans="1:4" x14ac:dyDescent="0.25">
      <c r="A1431">
        <v>38.283333330942938</v>
      </c>
      <c r="B1431">
        <v>897.23485202176391</v>
      </c>
      <c r="C1431" s="5">
        <v>47.616666666759798</v>
      </c>
      <c r="D1431" s="9">
        <f t="shared" si="22"/>
        <v>1222.1505688729615</v>
      </c>
    </row>
    <row r="1432" spans="1:4" x14ac:dyDescent="0.25">
      <c r="A1432">
        <v>38.316666672068337</v>
      </c>
      <c r="B1432">
        <v>897.43246062501964</v>
      </c>
      <c r="C1432" s="5">
        <v>47.649999997407818</v>
      </c>
      <c r="D1432" s="9">
        <f t="shared" si="22"/>
        <v>1222.186233777064</v>
      </c>
    </row>
    <row r="1433" spans="1:4" x14ac:dyDescent="0.25">
      <c r="A1433">
        <v>38.350000002716357</v>
      </c>
      <c r="B1433">
        <v>897.63137968737544</v>
      </c>
      <c r="C1433" s="5">
        <v>47.683333338533217</v>
      </c>
      <c r="D1433" s="9">
        <f t="shared" si="22"/>
        <v>1222.2247010059295</v>
      </c>
    </row>
    <row r="1434" spans="1:4" x14ac:dyDescent="0.25">
      <c r="A1434">
        <v>38.366666673279056</v>
      </c>
      <c r="B1434">
        <v>897.83162133435235</v>
      </c>
      <c r="C1434" s="5">
        <v>47.733333339743936</v>
      </c>
      <c r="D1434" s="9">
        <f t="shared" si="22"/>
        <v>1222.3099161955313</v>
      </c>
    </row>
    <row r="1435" spans="1:4" x14ac:dyDescent="0.25">
      <c r="A1435">
        <v>38.400000003927076</v>
      </c>
      <c r="B1435">
        <v>898.03319960585759</v>
      </c>
      <c r="C1435" s="5">
        <v>47.766666670391956</v>
      </c>
      <c r="D1435" s="9">
        <f t="shared" si="22"/>
        <v>1222.3565944440161</v>
      </c>
    </row>
    <row r="1436" spans="1:4" x14ac:dyDescent="0.25">
      <c r="A1436">
        <v>38.416666664012396</v>
      </c>
      <c r="B1436">
        <v>898.23612692237759</v>
      </c>
      <c r="C1436" s="5">
        <v>47.800000001039976</v>
      </c>
      <c r="D1436" s="9">
        <f t="shared" si="22"/>
        <v>1222.4579044308043</v>
      </c>
    </row>
    <row r="1437" spans="1:4" x14ac:dyDescent="0.25">
      <c r="A1437">
        <v>38.450000005137795</v>
      </c>
      <c r="B1437">
        <v>898.44041250656676</v>
      </c>
      <c r="C1437" s="5">
        <v>47.833333331687996</v>
      </c>
      <c r="D1437" s="9">
        <f t="shared" si="22"/>
        <v>1222.5124564391158</v>
      </c>
    </row>
    <row r="1438" spans="1:4" x14ac:dyDescent="0.25">
      <c r="A1438">
        <v>38.483333335785815</v>
      </c>
      <c r="B1438">
        <v>898.64606238996191</v>
      </c>
      <c r="C1438" s="5">
        <v>47.866666672813395</v>
      </c>
      <c r="D1438" s="9">
        <f t="shared" si="22"/>
        <v>1222.5695498954506</v>
      </c>
    </row>
    <row r="1439" spans="1:4" x14ac:dyDescent="0.25">
      <c r="A1439">
        <v>38.500000006348515</v>
      </c>
      <c r="B1439">
        <v>898.85307987578494</v>
      </c>
      <c r="C1439" s="5">
        <v>47.916666663546735</v>
      </c>
      <c r="D1439" s="9">
        <f t="shared" si="22"/>
        <v>1222.6911771988052</v>
      </c>
    </row>
    <row r="1440" spans="1:4" x14ac:dyDescent="0.25">
      <c r="A1440">
        <v>38.533333336996535</v>
      </c>
      <c r="B1440">
        <v>899.06146653676785</v>
      </c>
      <c r="C1440" s="5">
        <v>47.950000004672134</v>
      </c>
      <c r="D1440" s="9">
        <f t="shared" si="22"/>
        <v>1222.7556142553181</v>
      </c>
    </row>
    <row r="1441" spans="1:4" x14ac:dyDescent="0.25">
      <c r="A1441">
        <v>38.549999997081855</v>
      </c>
      <c r="B1441">
        <v>899.2712224839313</v>
      </c>
      <c r="C1441" s="5">
        <v>47.983333335320154</v>
      </c>
      <c r="D1441" s="9">
        <f t="shared" si="22"/>
        <v>1222.8224003812079</v>
      </c>
    </row>
    <row r="1442" spans="1:4" x14ac:dyDescent="0.25">
      <c r="A1442">
        <v>38.583333338207254</v>
      </c>
      <c r="B1442">
        <v>899.4823459886544</v>
      </c>
      <c r="C1442" s="5">
        <v>48.016666665968174</v>
      </c>
      <c r="D1442" s="9">
        <f t="shared" si="22"/>
        <v>1222.9628119485119</v>
      </c>
    </row>
    <row r="1443" spans="1:4" x14ac:dyDescent="0.25">
      <c r="A1443">
        <v>38.616666668855274</v>
      </c>
      <c r="B1443">
        <v>899.69483347205551</v>
      </c>
      <c r="C1443" s="5">
        <v>48.049999996616194</v>
      </c>
      <c r="D1443" s="9">
        <f t="shared" si="22"/>
        <v>1223.0363300735276</v>
      </c>
    </row>
    <row r="1444" spans="1:4" x14ac:dyDescent="0.25">
      <c r="A1444">
        <v>38.633333339417973</v>
      </c>
      <c r="B1444">
        <v>899.90867984559827</v>
      </c>
      <c r="C1444" s="5">
        <v>48.099999997826913</v>
      </c>
      <c r="D1444" s="9">
        <f t="shared" si="22"/>
        <v>1223.189716040315</v>
      </c>
    </row>
    <row r="1445" spans="1:4" x14ac:dyDescent="0.25">
      <c r="A1445">
        <v>38.666666670065993</v>
      </c>
      <c r="B1445">
        <v>900.12387843479303</v>
      </c>
      <c r="C1445" s="5">
        <v>48.133333338952312</v>
      </c>
      <c r="D1445" s="9">
        <f t="shared" si="22"/>
        <v>1223.2694745043473</v>
      </c>
    </row>
    <row r="1446" spans="1:4" x14ac:dyDescent="0.25">
      <c r="A1446">
        <v>38.683333330151314</v>
      </c>
      <c r="B1446">
        <v>900.34042149713423</v>
      </c>
      <c r="C1446" s="5">
        <v>48.166666669600332</v>
      </c>
      <c r="D1446" s="9">
        <f t="shared" si="22"/>
        <v>1223.3512053187756</v>
      </c>
    </row>
    <row r="1447" spans="1:4" x14ac:dyDescent="0.25">
      <c r="A1447">
        <v>38.716666671276712</v>
      </c>
      <c r="B1447">
        <v>900.55830068369039</v>
      </c>
      <c r="C1447" s="5">
        <v>48.200000000248352</v>
      </c>
      <c r="D1447" s="9">
        <f t="shared" si="22"/>
        <v>1223.5203731639972</v>
      </c>
    </row>
    <row r="1448" spans="1:4" x14ac:dyDescent="0.25">
      <c r="A1448">
        <v>38.750000001924732</v>
      </c>
      <c r="B1448">
        <v>900.77750718064988</v>
      </c>
      <c r="C1448" s="5">
        <v>48.233333330896372</v>
      </c>
      <c r="D1448" s="9">
        <f t="shared" si="22"/>
        <v>1223.6077045644956</v>
      </c>
    </row>
    <row r="1449" spans="1:4" x14ac:dyDescent="0.25">
      <c r="A1449">
        <v>38.766666672487432</v>
      </c>
      <c r="B1449">
        <v>900.99803165406229</v>
      </c>
      <c r="C1449" s="5">
        <v>48.283333332107091</v>
      </c>
      <c r="D1449" s="9">
        <f t="shared" si="22"/>
        <v>1223.7875982160081</v>
      </c>
    </row>
    <row r="1450" spans="1:4" x14ac:dyDescent="0.25">
      <c r="A1450">
        <v>38.800000003135452</v>
      </c>
      <c r="B1450">
        <v>901.21986425435875</v>
      </c>
      <c r="C1450" s="5">
        <v>48.31666667323249</v>
      </c>
      <c r="D1450" s="9">
        <f t="shared" si="22"/>
        <v>1223.8800543562813</v>
      </c>
    </row>
    <row r="1451" spans="1:4" x14ac:dyDescent="0.25">
      <c r="A1451">
        <v>38.833333333783472</v>
      </c>
      <c r="B1451">
        <v>901.44299475375681</v>
      </c>
      <c r="C1451" s="5">
        <v>48.35000000388051</v>
      </c>
      <c r="D1451" s="9">
        <f t="shared" si="22"/>
        <v>1223.9741132337517</v>
      </c>
    </row>
    <row r="1452" spans="1:4" x14ac:dyDescent="0.25">
      <c r="A1452">
        <v>38.850000004346171</v>
      </c>
      <c r="B1452">
        <v>901.66741250807138</v>
      </c>
      <c r="C1452" s="5">
        <v>48.38333333452853</v>
      </c>
      <c r="D1452" s="9">
        <f t="shared" si="22"/>
        <v>1224.069722110371</v>
      </c>
    </row>
    <row r="1453" spans="1:4" x14ac:dyDescent="0.25">
      <c r="A1453">
        <v>38.883333334994191</v>
      </c>
      <c r="B1453">
        <v>901.89310615729005</v>
      </c>
      <c r="C1453" s="5">
        <v>48.41666666517655</v>
      </c>
      <c r="D1453" s="9">
        <f t="shared" si="22"/>
        <v>1224.2653745749697</v>
      </c>
    </row>
    <row r="1454" spans="1:4" x14ac:dyDescent="0.25">
      <c r="A1454">
        <v>38.90000000555689</v>
      </c>
      <c r="B1454">
        <v>902.12006384763833</v>
      </c>
      <c r="C1454" s="5">
        <v>48.466666666387269</v>
      </c>
      <c r="D1454" s="9">
        <f t="shared" si="22"/>
        <v>1224.3653030970672</v>
      </c>
    </row>
    <row r="1455" spans="1:4" x14ac:dyDescent="0.25">
      <c r="A1455">
        <v>38.93333333620491</v>
      </c>
      <c r="B1455">
        <v>902.34827333079988</v>
      </c>
      <c r="C1455" s="5">
        <v>48.499999997035289</v>
      </c>
      <c r="D1455" s="9">
        <f t="shared" si="22"/>
        <v>1224.5690510188026</v>
      </c>
    </row>
    <row r="1456" spans="1:4" x14ac:dyDescent="0.25">
      <c r="A1456">
        <v>38.96666666685293</v>
      </c>
      <c r="B1456">
        <v>902.57772189456034</v>
      </c>
      <c r="C1456" s="5">
        <v>48.533333338160688</v>
      </c>
      <c r="D1456" s="9">
        <f t="shared" si="22"/>
        <v>1224.6727358557914</v>
      </c>
    </row>
    <row r="1457" spans="1:4" x14ac:dyDescent="0.25">
      <c r="A1457">
        <v>38.98333333741563</v>
      </c>
      <c r="B1457">
        <v>902.80839670557646</v>
      </c>
      <c r="C1457" s="5">
        <v>48.566666668808708</v>
      </c>
      <c r="D1457" s="9">
        <f t="shared" si="22"/>
        <v>1224.7775345650512</v>
      </c>
    </row>
    <row r="1458" spans="1:4" x14ac:dyDescent="0.25">
      <c r="A1458">
        <v>39.01666666806365</v>
      </c>
      <c r="B1458">
        <v>903.04028532770519</v>
      </c>
      <c r="C1458" s="5">
        <v>48.616666670019427</v>
      </c>
      <c r="D1458" s="9">
        <f t="shared" si="22"/>
        <v>1224.9901805114187</v>
      </c>
    </row>
    <row r="1459" spans="1:4" x14ac:dyDescent="0.25">
      <c r="A1459">
        <v>39.033333338626349</v>
      </c>
      <c r="B1459">
        <v>903.27337638102472</v>
      </c>
      <c r="C1459" s="5">
        <v>48.650000000667447</v>
      </c>
      <c r="D1459" s="9">
        <f t="shared" si="22"/>
        <v>1225.0978787936754</v>
      </c>
    </row>
    <row r="1460" spans="1:4" x14ac:dyDescent="0.25">
      <c r="A1460">
        <v>39.066666669274369</v>
      </c>
      <c r="B1460">
        <v>903.50765973764408</v>
      </c>
      <c r="C1460" s="5">
        <v>48.683333331315467</v>
      </c>
      <c r="D1460" s="9">
        <f t="shared" si="22"/>
        <v>1225.3156568725601</v>
      </c>
    </row>
    <row r="1461" spans="1:4" x14ac:dyDescent="0.25">
      <c r="A1461">
        <v>39.099999999922389</v>
      </c>
      <c r="B1461">
        <v>903.74312613907841</v>
      </c>
      <c r="C1461" s="5">
        <v>48.716666672440866</v>
      </c>
      <c r="D1461" s="9">
        <f t="shared" si="22"/>
        <v>1225.4255939130194</v>
      </c>
    </row>
    <row r="1462" spans="1:4" x14ac:dyDescent="0.25">
      <c r="A1462">
        <v>39.116666670485088</v>
      </c>
      <c r="B1462">
        <v>903.97976698270338</v>
      </c>
      <c r="C1462" s="5">
        <v>48.750000003088886</v>
      </c>
      <c r="D1462" s="9">
        <f t="shared" si="22"/>
        <v>1225.536138330815</v>
      </c>
    </row>
    <row r="1463" spans="1:4" x14ac:dyDescent="0.25">
      <c r="A1463">
        <v>39.150000001133108</v>
      </c>
      <c r="B1463">
        <v>904.21757403767094</v>
      </c>
      <c r="C1463" s="5">
        <v>48.800000004299605</v>
      </c>
      <c r="D1463" s="9">
        <f t="shared" si="22"/>
        <v>1225.7587955544218</v>
      </c>
    </row>
    <row r="1464" spans="1:4" x14ac:dyDescent="0.25">
      <c r="A1464">
        <v>39.166666671695808</v>
      </c>
      <c r="B1464">
        <v>904.45653943638445</v>
      </c>
      <c r="C1464" s="5">
        <v>48.833333334947625</v>
      </c>
      <c r="D1464" s="9">
        <f t="shared" si="22"/>
        <v>1225.8707908296915</v>
      </c>
    </row>
    <row r="1465" spans="1:4" x14ac:dyDescent="0.25">
      <c r="A1465">
        <v>39.200000002343828</v>
      </c>
      <c r="B1465">
        <v>904.69665579198977</v>
      </c>
      <c r="C1465" s="5">
        <v>48.866666665595645</v>
      </c>
      <c r="D1465" s="9">
        <f t="shared" si="22"/>
        <v>1225.9831592817204</v>
      </c>
    </row>
    <row r="1466" spans="1:4" x14ac:dyDescent="0.25">
      <c r="A1466">
        <v>39.233333332991847</v>
      </c>
      <c r="B1466">
        <v>904.93791610374774</v>
      </c>
      <c r="C1466" s="5">
        <v>48.900000006721044</v>
      </c>
      <c r="D1466" s="9">
        <f t="shared" si="22"/>
        <v>1226.2088331777363</v>
      </c>
    </row>
    <row r="1467" spans="1:4" x14ac:dyDescent="0.25">
      <c r="A1467">
        <v>39.250000003554547</v>
      </c>
      <c r="B1467">
        <v>905.1803136350552</v>
      </c>
      <c r="C1467" s="5">
        <v>48.933333337369064</v>
      </c>
      <c r="D1467" s="9">
        <f t="shared" si="22"/>
        <v>1226.3220555661783</v>
      </c>
    </row>
    <row r="1468" spans="1:4" x14ac:dyDescent="0.25">
      <c r="A1468">
        <v>39.283333334202567</v>
      </c>
      <c r="B1468">
        <v>905.42384139079775</v>
      </c>
      <c r="C1468" s="5">
        <v>48.983333338579783</v>
      </c>
      <c r="D1468" s="9">
        <f t="shared" si="22"/>
        <v>1226.5490671976784</v>
      </c>
    </row>
    <row r="1469" spans="1:4" x14ac:dyDescent="0.25">
      <c r="A1469">
        <v>39.300000004765266</v>
      </c>
      <c r="B1469">
        <v>905.66849196695341</v>
      </c>
      <c r="C1469" s="5">
        <v>49.016666669227803</v>
      </c>
      <c r="D1469" s="9">
        <f t="shared" si="22"/>
        <v>1226.6627713714029</v>
      </c>
    </row>
    <row r="1470" spans="1:4" x14ac:dyDescent="0.25">
      <c r="A1470">
        <v>39.333333335413286</v>
      </c>
      <c r="B1470">
        <v>905.91425818474613</v>
      </c>
      <c r="C1470" s="5">
        <v>49.049999999875823</v>
      </c>
      <c r="D1470" s="9">
        <f t="shared" si="22"/>
        <v>1226.776546938117</v>
      </c>
    </row>
    <row r="1471" spans="1:4" x14ac:dyDescent="0.25">
      <c r="A1471">
        <v>39.366666666061306</v>
      </c>
      <c r="B1471">
        <v>906.1611336919002</v>
      </c>
      <c r="C1471" s="5">
        <v>49.083333330523843</v>
      </c>
      <c r="D1471" s="9">
        <f t="shared" si="22"/>
        <v>1227.0041111521773</v>
      </c>
    </row>
    <row r="1472" spans="1:4" x14ac:dyDescent="0.25">
      <c r="A1472">
        <v>39.383333336624005</v>
      </c>
      <c r="B1472">
        <v>906.40911270753679</v>
      </c>
      <c r="C1472" s="5">
        <v>49.116666671649241</v>
      </c>
      <c r="D1472" s="9">
        <f t="shared" si="22"/>
        <v>1227.1177920620053</v>
      </c>
    </row>
    <row r="1473" spans="1:4" x14ac:dyDescent="0.25">
      <c r="A1473">
        <v>39.416666667272025</v>
      </c>
      <c r="B1473">
        <v>906.65819030577063</v>
      </c>
      <c r="C1473" s="5">
        <v>49.166666672859961</v>
      </c>
      <c r="D1473" s="9">
        <f t="shared" si="22"/>
        <v>1227.3446623045129</v>
      </c>
    </row>
    <row r="1474" spans="1:4" x14ac:dyDescent="0.25">
      <c r="A1474">
        <v>39.433333337834725</v>
      </c>
      <c r="B1474">
        <v>906.90836302209948</v>
      </c>
      <c r="C1474" s="5">
        <v>49.200000003507981</v>
      </c>
      <c r="D1474" s="9">
        <f t="shared" si="22"/>
        <v>1227.4577282033727</v>
      </c>
    </row>
    <row r="1475" spans="1:4" x14ac:dyDescent="0.25">
      <c r="A1475">
        <v>39.466666668482745</v>
      </c>
      <c r="B1475">
        <v>907.15962824370024</v>
      </c>
      <c r="C1475" s="5">
        <v>49.233333334156001</v>
      </c>
      <c r="D1475" s="9">
        <f t="shared" ref="D1475:D1538" si="23">IF(C1475&lt;0,$B$2,LOOKUP(C1475,$A$2:$A$2911,$B$2:$B$2911))+273.15</f>
        <v>1227.5704609080453</v>
      </c>
    </row>
    <row r="1476" spans="1:4" x14ac:dyDescent="0.25">
      <c r="A1476">
        <v>39.499999999130765</v>
      </c>
      <c r="B1476">
        <v>907.41198356237157</v>
      </c>
      <c r="C1476" s="5">
        <v>49.266666664804021</v>
      </c>
      <c r="D1476" s="9">
        <f t="shared" si="23"/>
        <v>1227.6827915223748</v>
      </c>
    </row>
    <row r="1477" spans="1:4" x14ac:dyDescent="0.25">
      <c r="A1477">
        <v>39.516666669693464</v>
      </c>
      <c r="B1477">
        <v>907.6654265894739</v>
      </c>
      <c r="C1477" s="5">
        <v>49.300000005929419</v>
      </c>
      <c r="D1477" s="9">
        <f t="shared" si="23"/>
        <v>1227.9059635932249</v>
      </c>
    </row>
    <row r="1478" spans="1:4" x14ac:dyDescent="0.25">
      <c r="A1478">
        <v>39.550000000341484</v>
      </c>
      <c r="B1478">
        <v>907.91995502039038</v>
      </c>
      <c r="C1478" s="5">
        <v>49.34999999666276</v>
      </c>
      <c r="D1478" s="9">
        <f t="shared" si="23"/>
        <v>1228.0166632636278</v>
      </c>
    </row>
    <row r="1479" spans="1:4" x14ac:dyDescent="0.25">
      <c r="A1479">
        <v>39.583333330989504</v>
      </c>
      <c r="B1479">
        <v>908.17556664080723</v>
      </c>
      <c r="C1479" s="5">
        <v>49.383333337788159</v>
      </c>
      <c r="D1479" s="9">
        <f t="shared" si="23"/>
        <v>1228.2359258552842</v>
      </c>
    </row>
    <row r="1480" spans="1:4" x14ac:dyDescent="0.25">
      <c r="A1480">
        <v>39.600000001552203</v>
      </c>
      <c r="B1480">
        <v>908.43225928171671</v>
      </c>
      <c r="C1480" s="5">
        <v>49.416666668436179</v>
      </c>
      <c r="D1480" s="9">
        <f t="shared" si="23"/>
        <v>1228.3443355999336</v>
      </c>
    </row>
    <row r="1481" spans="1:4" x14ac:dyDescent="0.25">
      <c r="A1481">
        <v>39.633333332200223</v>
      </c>
      <c r="B1481">
        <v>908.69003101287933</v>
      </c>
      <c r="C1481" s="5">
        <v>49.449999999084199</v>
      </c>
      <c r="D1481" s="9">
        <f t="shared" si="23"/>
        <v>1228.4518231536267</v>
      </c>
    </row>
    <row r="1482" spans="1:4" x14ac:dyDescent="0.25">
      <c r="A1482">
        <v>39.650000002762923</v>
      </c>
      <c r="B1482">
        <v>908.94888016521941</v>
      </c>
      <c r="C1482" s="5">
        <v>49.483333329732218</v>
      </c>
      <c r="D1482" s="9">
        <f t="shared" si="23"/>
        <v>1228.5583016692676</v>
      </c>
    </row>
    <row r="1483" spans="1:4" x14ac:dyDescent="0.25">
      <c r="A1483">
        <v>39.683333333410943</v>
      </c>
      <c r="B1483">
        <v>909.20880547413924</v>
      </c>
      <c r="C1483" s="5">
        <v>49.533333330942938</v>
      </c>
      <c r="D1483" s="9">
        <f t="shared" si="23"/>
        <v>1228.767864477104</v>
      </c>
    </row>
    <row r="1484" spans="1:4" x14ac:dyDescent="0.25">
      <c r="A1484">
        <v>39.716666664058963</v>
      </c>
      <c r="B1484">
        <v>909.46980545207339</v>
      </c>
      <c r="C1484" s="5">
        <v>49.566666672068337</v>
      </c>
      <c r="D1484" s="9">
        <f t="shared" si="23"/>
        <v>1228.9722995726056</v>
      </c>
    </row>
    <row r="1485" spans="1:4" x14ac:dyDescent="0.25">
      <c r="A1485">
        <v>39.733333334621662</v>
      </c>
      <c r="B1485">
        <v>909.73187785823563</v>
      </c>
      <c r="C1485" s="5">
        <v>49.600000002716357</v>
      </c>
      <c r="D1485" s="9">
        <f t="shared" si="23"/>
        <v>1229.0723774960779</v>
      </c>
    </row>
    <row r="1486" spans="1:4" x14ac:dyDescent="0.25">
      <c r="A1486">
        <v>39.766666665269682</v>
      </c>
      <c r="B1486">
        <v>909.99501916514112</v>
      </c>
      <c r="C1486" s="5">
        <v>49.633333333364376</v>
      </c>
      <c r="D1486" s="9">
        <f t="shared" si="23"/>
        <v>1229.1709215693684</v>
      </c>
    </row>
    <row r="1487" spans="1:4" x14ac:dyDescent="0.25">
      <c r="A1487">
        <v>39.783333335832381</v>
      </c>
      <c r="B1487">
        <v>910.25922440760849</v>
      </c>
      <c r="C1487" s="5">
        <v>49.666666664012396</v>
      </c>
      <c r="D1487" s="9">
        <f t="shared" si="23"/>
        <v>1229.2678569969057</v>
      </c>
    </row>
    <row r="1488" spans="1:4" x14ac:dyDescent="0.25">
      <c r="A1488">
        <v>39.816666666480401</v>
      </c>
      <c r="B1488">
        <v>910.52448700494824</v>
      </c>
      <c r="C1488" s="5">
        <v>49.716666665223116</v>
      </c>
      <c r="D1488" s="9">
        <f t="shared" si="23"/>
        <v>1229.4566439948394</v>
      </c>
    </row>
    <row r="1489" spans="1:4" x14ac:dyDescent="0.25">
      <c r="A1489">
        <v>39.849999997128421</v>
      </c>
      <c r="B1489">
        <v>910.79079856368867</v>
      </c>
      <c r="C1489" s="5">
        <v>49.750000006348515</v>
      </c>
      <c r="D1489" s="9">
        <f t="shared" si="23"/>
        <v>1229.5483975860234</v>
      </c>
    </row>
    <row r="1490" spans="1:4" x14ac:dyDescent="0.25">
      <c r="A1490">
        <v>39.866666667691121</v>
      </c>
      <c r="B1490">
        <v>911.05814891440855</v>
      </c>
      <c r="C1490" s="5">
        <v>49.783333336996535</v>
      </c>
      <c r="D1490" s="9">
        <f t="shared" si="23"/>
        <v>1229.7264626641668</v>
      </c>
    </row>
    <row r="1491" spans="1:4" x14ac:dyDescent="0.25">
      <c r="A1491">
        <v>39.89999999833914</v>
      </c>
      <c r="B1491">
        <v>911.32652639195896</v>
      </c>
      <c r="C1491" s="5">
        <v>49.816666667644554</v>
      </c>
      <c r="D1491" s="9">
        <f t="shared" si="23"/>
        <v>1229.7264626641668</v>
      </c>
    </row>
    <row r="1492" spans="1:4" x14ac:dyDescent="0.25">
      <c r="A1492">
        <v>39.91666666890184</v>
      </c>
      <c r="B1492">
        <v>911.59591814920975</v>
      </c>
      <c r="C1492" s="5">
        <v>49.866666668855274</v>
      </c>
      <c r="D1492" s="9">
        <f t="shared" si="23"/>
        <v>1229.7264626641668</v>
      </c>
    </row>
    <row r="1493" spans="1:4" x14ac:dyDescent="0.25">
      <c r="A1493">
        <v>39.94999999954986</v>
      </c>
      <c r="B1493">
        <v>911.8663105358595</v>
      </c>
      <c r="C1493" s="5">
        <v>49.899999999503294</v>
      </c>
      <c r="D1493" s="9">
        <f t="shared" si="23"/>
        <v>1229.7264626641668</v>
      </c>
    </row>
    <row r="1494" spans="1:4" x14ac:dyDescent="0.25">
      <c r="A1494">
        <v>39.98333333019788</v>
      </c>
      <c r="B1494">
        <v>912.13768854832938</v>
      </c>
      <c r="C1494" s="5">
        <v>49.933333330151314</v>
      </c>
      <c r="D1494" s="9">
        <f t="shared" si="23"/>
        <v>1229.7264626641668</v>
      </c>
    </row>
    <row r="1495" spans="1:4" x14ac:dyDescent="0.25">
      <c r="A1495">
        <v>40.000000000760579</v>
      </c>
      <c r="B1495">
        <v>912.41003651129699</v>
      </c>
      <c r="C1495" s="5">
        <v>49.966666671276712</v>
      </c>
      <c r="D1495" s="9">
        <f t="shared" si="23"/>
        <v>1229.7264626641668</v>
      </c>
    </row>
    <row r="1496" spans="1:4" x14ac:dyDescent="0.25">
      <c r="A1496">
        <v>40.033333331408599</v>
      </c>
      <c r="B1496">
        <v>912.68333845614382</v>
      </c>
      <c r="C1496" s="5">
        <v>50.000000001924732</v>
      </c>
      <c r="D1496" s="9">
        <f t="shared" si="23"/>
        <v>1229.7264626641668</v>
      </c>
    </row>
    <row r="1497" spans="1:4" x14ac:dyDescent="0.25">
      <c r="A1497">
        <v>40.066666672533998</v>
      </c>
      <c r="B1497">
        <v>912.95757772678553</v>
      </c>
      <c r="C1497" s="5">
        <v>50.050000003135452</v>
      </c>
      <c r="D1497" s="9">
        <f t="shared" si="23"/>
        <v>1229.7264626641668</v>
      </c>
    </row>
    <row r="1498" spans="1:4" x14ac:dyDescent="0.25">
      <c r="A1498">
        <v>40.083333332619318</v>
      </c>
      <c r="B1498">
        <v>913.23273659994732</v>
      </c>
      <c r="C1498" s="5">
        <v>50.083333333783472</v>
      </c>
      <c r="D1498" s="9">
        <f t="shared" si="23"/>
        <v>1229.7264626641668</v>
      </c>
    </row>
    <row r="1499" spans="1:4" x14ac:dyDescent="0.25">
      <c r="A1499">
        <v>40.116666663267338</v>
      </c>
      <c r="B1499">
        <v>913.50879617520764</v>
      </c>
      <c r="C1499" s="5">
        <v>50.116666664431492</v>
      </c>
      <c r="D1499" s="9">
        <f t="shared" si="23"/>
        <v>1229.7264626641668</v>
      </c>
    </row>
    <row r="1500" spans="1:4" x14ac:dyDescent="0.25">
      <c r="A1500">
        <v>40.133333333830038</v>
      </c>
      <c r="B1500">
        <v>913.7857362727691</v>
      </c>
      <c r="C1500" s="5">
        <v>50.15000000555689</v>
      </c>
      <c r="D1500" s="9">
        <f t="shared" si="23"/>
        <v>1229.7264626641668</v>
      </c>
    </row>
    <row r="1501" spans="1:4" x14ac:dyDescent="0.25">
      <c r="A1501">
        <v>40.166666664478058</v>
      </c>
      <c r="B1501">
        <v>914.0635349305868</v>
      </c>
      <c r="C1501" s="5">
        <v>50.18333333620491</v>
      </c>
      <c r="D1501" s="9">
        <f t="shared" si="23"/>
        <v>1229.7264626641668</v>
      </c>
    </row>
    <row r="1502" spans="1:4" x14ac:dyDescent="0.25">
      <c r="A1502">
        <v>40.200000005603457</v>
      </c>
      <c r="B1502">
        <v>914.34216850843643</v>
      </c>
      <c r="C1502" s="5">
        <v>50.23333333741563</v>
      </c>
      <c r="D1502" s="9">
        <f t="shared" si="23"/>
        <v>1229.7264626641668</v>
      </c>
    </row>
    <row r="1503" spans="1:4" x14ac:dyDescent="0.25">
      <c r="A1503">
        <v>40.216666665688777</v>
      </c>
      <c r="B1503">
        <v>914.62161223443468</v>
      </c>
      <c r="C1503" s="5">
        <v>50.26666666806365</v>
      </c>
      <c r="D1503" s="9">
        <f t="shared" si="23"/>
        <v>1229.7264626641668</v>
      </c>
    </row>
    <row r="1504" spans="1:4" x14ac:dyDescent="0.25">
      <c r="A1504">
        <v>40.249999996336797</v>
      </c>
      <c r="B1504">
        <v>914.90183996639064</v>
      </c>
      <c r="C1504" s="5">
        <v>50.299999998711669</v>
      </c>
      <c r="D1504" s="9">
        <f t="shared" si="23"/>
        <v>1229.7264626641668</v>
      </c>
    </row>
    <row r="1505" spans="1:4" x14ac:dyDescent="0.25">
      <c r="A1505">
        <v>40.266666666899496</v>
      </c>
      <c r="B1505">
        <v>915.18282472826127</v>
      </c>
      <c r="C1505" s="5">
        <v>50.333333339837068</v>
      </c>
      <c r="D1505" s="9">
        <f t="shared" si="23"/>
        <v>1229.7264626641668</v>
      </c>
    </row>
    <row r="1506" spans="1:4" x14ac:dyDescent="0.25">
      <c r="A1506">
        <v>40.299999997547516</v>
      </c>
      <c r="B1506">
        <v>915.46453972978213</v>
      </c>
      <c r="C1506" s="5">
        <v>50.366666670485088</v>
      </c>
      <c r="D1506" s="9">
        <f t="shared" si="23"/>
        <v>1229.7264626641668</v>
      </c>
    </row>
    <row r="1507" spans="1:4" x14ac:dyDescent="0.25">
      <c r="A1507">
        <v>40.333333338672915</v>
      </c>
      <c r="B1507">
        <v>915.74695853380763</v>
      </c>
      <c r="C1507" s="5">
        <v>50.416666671695808</v>
      </c>
      <c r="D1507" s="9">
        <f t="shared" si="23"/>
        <v>1229.7264626641668</v>
      </c>
    </row>
    <row r="1508" spans="1:4" x14ac:dyDescent="0.25">
      <c r="A1508">
        <v>40.349999998758236</v>
      </c>
      <c r="B1508">
        <v>916.03005506787656</v>
      </c>
      <c r="C1508" s="5">
        <v>50.450000002343828</v>
      </c>
      <c r="D1508" s="9">
        <f t="shared" si="23"/>
        <v>1229.7264626641668</v>
      </c>
    </row>
    <row r="1509" spans="1:4" x14ac:dyDescent="0.25">
      <c r="A1509">
        <v>40.383333339883634</v>
      </c>
      <c r="B1509">
        <v>916.31380347261643</v>
      </c>
      <c r="C1509" s="5">
        <v>50.483333332991847</v>
      </c>
      <c r="D1509" s="9">
        <f t="shared" si="23"/>
        <v>1229.7264626641668</v>
      </c>
    </row>
    <row r="1510" spans="1:4" x14ac:dyDescent="0.25">
      <c r="A1510">
        <v>40.399999999968955</v>
      </c>
      <c r="B1510">
        <v>916.59817796415848</v>
      </c>
      <c r="C1510" s="5">
        <v>50.516666663639867</v>
      </c>
      <c r="D1510" s="9">
        <f t="shared" si="23"/>
        <v>1229.7264626641668</v>
      </c>
    </row>
    <row r="1511" spans="1:4" x14ac:dyDescent="0.25">
      <c r="A1511">
        <v>40.433333330616975</v>
      </c>
      <c r="B1511">
        <v>916.88315310356177</v>
      </c>
      <c r="C1511" s="5">
        <v>50.550000004765266</v>
      </c>
      <c r="D1511" s="9">
        <f t="shared" si="23"/>
        <v>1229.7264626641668</v>
      </c>
    </row>
    <row r="1512" spans="1:4" x14ac:dyDescent="0.25">
      <c r="A1512">
        <v>40.466666671742374</v>
      </c>
      <c r="B1512">
        <v>917.16870363321311</v>
      </c>
      <c r="C1512" s="5">
        <v>50.600000005975986</v>
      </c>
      <c r="D1512" s="9">
        <f t="shared" si="23"/>
        <v>1229.7264626641668</v>
      </c>
    </row>
    <row r="1513" spans="1:4" x14ac:dyDescent="0.25">
      <c r="A1513">
        <v>40.483333331827694</v>
      </c>
      <c r="B1513">
        <v>917.45480475264492</v>
      </c>
      <c r="C1513" s="5">
        <v>50.633333336624005</v>
      </c>
      <c r="D1513" s="9">
        <f t="shared" si="23"/>
        <v>1229.7264626641668</v>
      </c>
    </row>
    <row r="1514" spans="1:4" x14ac:dyDescent="0.25">
      <c r="A1514">
        <v>40.516666672953093</v>
      </c>
      <c r="B1514">
        <v>917.74143214091498</v>
      </c>
      <c r="C1514" s="5">
        <v>50.666666667272025</v>
      </c>
      <c r="D1514" s="9">
        <f t="shared" si="23"/>
        <v>1229.7264626641668</v>
      </c>
    </row>
    <row r="1515" spans="1:4" x14ac:dyDescent="0.25">
      <c r="A1515">
        <v>40.533333333038414</v>
      </c>
      <c r="B1515">
        <v>918.02856081219272</v>
      </c>
      <c r="C1515" s="5">
        <v>50.699999997920045</v>
      </c>
      <c r="D1515" s="9">
        <f t="shared" si="23"/>
        <v>1229.7264626641668</v>
      </c>
    </row>
    <row r="1516" spans="1:4" x14ac:dyDescent="0.25">
      <c r="A1516">
        <v>40.566666663686433</v>
      </c>
      <c r="B1516">
        <v>918.31616526544383</v>
      </c>
      <c r="C1516" s="5">
        <v>50.749999999130765</v>
      </c>
      <c r="D1516" s="9">
        <f t="shared" si="23"/>
        <v>1229.7264626641668</v>
      </c>
    </row>
    <row r="1517" spans="1:4" x14ac:dyDescent="0.25">
      <c r="A1517">
        <v>40.600000004811832</v>
      </c>
      <c r="B1517">
        <v>918.60422017953738</v>
      </c>
      <c r="C1517" s="5">
        <v>50.783333329778785</v>
      </c>
      <c r="D1517" s="9">
        <f t="shared" si="23"/>
        <v>1229.7264626641668</v>
      </c>
    </row>
    <row r="1518" spans="1:4" x14ac:dyDescent="0.25">
      <c r="A1518">
        <v>40.616666664897153</v>
      </c>
      <c r="B1518">
        <v>918.8927012593474</v>
      </c>
      <c r="C1518" s="5">
        <v>50.816666670904183</v>
      </c>
      <c r="D1518" s="9">
        <f t="shared" si="23"/>
        <v>1229.7264626641668</v>
      </c>
    </row>
    <row r="1519" spans="1:4" x14ac:dyDescent="0.25">
      <c r="A1519">
        <v>40.650000006022552</v>
      </c>
      <c r="B1519">
        <v>919.18158543524055</v>
      </c>
      <c r="C1519" s="5">
        <v>50.850000001552203</v>
      </c>
      <c r="D1519" s="9">
        <f t="shared" si="23"/>
        <v>1229.7264626641668</v>
      </c>
    </row>
    <row r="1520" spans="1:4" x14ac:dyDescent="0.25">
      <c r="A1520">
        <v>40.683333336670572</v>
      </c>
      <c r="B1520">
        <v>919.47085083496586</v>
      </c>
      <c r="C1520" s="5">
        <v>50.883333332200223</v>
      </c>
      <c r="D1520" s="9">
        <f t="shared" si="23"/>
        <v>1229.7264626641668</v>
      </c>
    </row>
    <row r="1521" spans="1:4" x14ac:dyDescent="0.25">
      <c r="A1521">
        <v>40.699999996755892</v>
      </c>
      <c r="B1521">
        <v>919.7604761962366</v>
      </c>
      <c r="C1521" s="5">
        <v>50.933333333410943</v>
      </c>
      <c r="D1521" s="9">
        <f t="shared" si="23"/>
        <v>1229.7264626641668</v>
      </c>
    </row>
    <row r="1522" spans="1:4" x14ac:dyDescent="0.25">
      <c r="A1522">
        <v>40.733333337881291</v>
      </c>
      <c r="B1522">
        <v>920.05044098870735</v>
      </c>
      <c r="C1522" s="5">
        <v>50.966666664058963</v>
      </c>
      <c r="D1522" s="9">
        <f t="shared" si="23"/>
        <v>1229.7264626641668</v>
      </c>
    </row>
    <row r="1523" spans="1:4" x14ac:dyDescent="0.25">
      <c r="A1523">
        <v>40.749999997966611</v>
      </c>
      <c r="B1523">
        <v>920.34072545163872</v>
      </c>
      <c r="C1523" s="5">
        <v>51.000000005184361</v>
      </c>
      <c r="D1523" s="9">
        <f t="shared" si="23"/>
        <v>1229.7264626641668</v>
      </c>
    </row>
    <row r="1524" spans="1:4" x14ac:dyDescent="0.25">
      <c r="A1524">
        <v>40.78333333909201</v>
      </c>
      <c r="B1524">
        <v>920.63131062730315</v>
      </c>
      <c r="C1524" s="5">
        <v>51.033333335832381</v>
      </c>
      <c r="D1524" s="9">
        <f t="shared" si="23"/>
        <v>1229.7264626641668</v>
      </c>
    </row>
    <row r="1525" spans="1:4" x14ac:dyDescent="0.25">
      <c r="A1525">
        <v>40.81666666974003</v>
      </c>
      <c r="B1525">
        <v>920.9221793064961</v>
      </c>
      <c r="C1525" s="5">
        <v>51.066666666480401</v>
      </c>
      <c r="D1525" s="9">
        <f t="shared" si="23"/>
        <v>1229.7264626641668</v>
      </c>
    </row>
    <row r="1526" spans="1:4" x14ac:dyDescent="0.25">
      <c r="A1526">
        <v>40.833333329825351</v>
      </c>
      <c r="B1526">
        <v>921.21331622457717</v>
      </c>
      <c r="C1526" s="5">
        <v>51.116666667691121</v>
      </c>
      <c r="D1526" s="9">
        <f t="shared" si="23"/>
        <v>1229.7264626641668</v>
      </c>
    </row>
    <row r="1527" spans="1:4" x14ac:dyDescent="0.25">
      <c r="A1527">
        <v>40.86666667095075</v>
      </c>
      <c r="B1527">
        <v>921.50470631905443</v>
      </c>
      <c r="C1527" s="5">
        <v>51.14999999833914</v>
      </c>
      <c r="D1527" s="9">
        <f t="shared" si="23"/>
        <v>1229.7264626641668</v>
      </c>
    </row>
    <row r="1528" spans="1:4" x14ac:dyDescent="0.25">
      <c r="A1528">
        <v>40.88333333103607</v>
      </c>
      <c r="B1528">
        <v>921.79633221239112</v>
      </c>
      <c r="C1528" s="5">
        <v>51.183333339464539</v>
      </c>
      <c r="D1528" s="9">
        <f t="shared" si="23"/>
        <v>1229.7264626641668</v>
      </c>
    </row>
    <row r="1529" spans="1:4" x14ac:dyDescent="0.25">
      <c r="A1529">
        <v>40.916666672161469</v>
      </c>
      <c r="B1529">
        <v>922.08817404489162</v>
      </c>
      <c r="C1529" s="5">
        <v>51.216666670112559</v>
      </c>
      <c r="D1529" s="9">
        <f t="shared" si="23"/>
        <v>1229.7264626641668</v>
      </c>
    </row>
    <row r="1530" spans="1:4" x14ac:dyDescent="0.25">
      <c r="A1530">
        <v>40.950000002809489</v>
      </c>
      <c r="B1530">
        <v>922.38020954897252</v>
      </c>
      <c r="C1530" s="5">
        <v>51.250000000760579</v>
      </c>
      <c r="D1530" s="9">
        <f t="shared" si="23"/>
        <v>1229.7264626641668</v>
      </c>
    </row>
    <row r="1531" spans="1:4" x14ac:dyDescent="0.25">
      <c r="A1531">
        <v>40.966666673372188</v>
      </c>
      <c r="B1531">
        <v>922.67241445312413</v>
      </c>
      <c r="C1531" s="5">
        <v>51.300000001971299</v>
      </c>
      <c r="D1531" s="9">
        <f t="shared" si="23"/>
        <v>1229.7264626641668</v>
      </c>
    </row>
    <row r="1532" spans="1:4" x14ac:dyDescent="0.25">
      <c r="A1532">
        <v>41.000000004020208</v>
      </c>
      <c r="B1532">
        <v>922.96476330205678</v>
      </c>
      <c r="C1532" s="5">
        <v>51.333333332619318</v>
      </c>
      <c r="D1532" s="9">
        <f t="shared" si="23"/>
        <v>1229.7264626641668</v>
      </c>
    </row>
    <row r="1533" spans="1:4" x14ac:dyDescent="0.25">
      <c r="A1533">
        <v>41.016666664105529</v>
      </c>
      <c r="B1533">
        <v>923.25723005613224</v>
      </c>
      <c r="C1533" s="5">
        <v>51.366666663267338</v>
      </c>
      <c r="D1533" s="9">
        <f t="shared" si="23"/>
        <v>1229.7264626641668</v>
      </c>
    </row>
    <row r="1534" spans="1:4" x14ac:dyDescent="0.25">
      <c r="A1534">
        <v>41.050000005230928</v>
      </c>
      <c r="B1534">
        <v>923.54978821402176</v>
      </c>
      <c r="C1534" s="5">
        <v>51.400000004392737</v>
      </c>
      <c r="D1534" s="9">
        <f t="shared" si="23"/>
        <v>1229.7264626641668</v>
      </c>
    </row>
    <row r="1535" spans="1:4" x14ac:dyDescent="0.25">
      <c r="A1535">
        <v>41.083333335878947</v>
      </c>
      <c r="B1535">
        <v>923.84241116006649</v>
      </c>
      <c r="C1535" s="5">
        <v>51.433333335040757</v>
      </c>
      <c r="D1535" s="9">
        <f t="shared" si="23"/>
        <v>1229.7264626641668</v>
      </c>
    </row>
    <row r="1536" spans="1:4" x14ac:dyDescent="0.25">
      <c r="A1536">
        <v>41.100000006441647</v>
      </c>
      <c r="B1536">
        <v>924.13507251024191</v>
      </c>
      <c r="C1536" s="5">
        <v>51.483333336251476</v>
      </c>
      <c r="D1536" s="9">
        <f t="shared" si="23"/>
        <v>1229.7264626641668</v>
      </c>
    </row>
    <row r="1537" spans="1:4" x14ac:dyDescent="0.25">
      <c r="A1537">
        <v>41.133333337089667</v>
      </c>
      <c r="B1537">
        <v>924.42774594832395</v>
      </c>
      <c r="C1537" s="5">
        <v>51.516666666899496</v>
      </c>
      <c r="D1537" s="9">
        <f t="shared" si="23"/>
        <v>1229.7264626641668</v>
      </c>
    </row>
    <row r="1538" spans="1:4" x14ac:dyDescent="0.25">
      <c r="A1538">
        <v>41.149999997174987</v>
      </c>
      <c r="B1538">
        <v>924.72040483033584</v>
      </c>
      <c r="C1538" s="5">
        <v>51.549999997547516</v>
      </c>
      <c r="D1538" s="9">
        <f t="shared" si="23"/>
        <v>1229.7264626641668</v>
      </c>
    </row>
    <row r="1539" spans="1:4" x14ac:dyDescent="0.25">
      <c r="A1539">
        <v>41.183333338300386</v>
      </c>
      <c r="B1539">
        <v>925.01302199587735</v>
      </c>
      <c r="C1539" s="5">
        <v>51.583333338672915</v>
      </c>
      <c r="D1539" s="9">
        <f t="shared" ref="D1539:D1602" si="24">IF(C1539&lt;0,$B$2,LOOKUP(C1539,$A$2:$A$2911,$B$2:$B$2911))+273.15</f>
        <v>1229.7264626641668</v>
      </c>
    </row>
    <row r="1540" spans="1:4" x14ac:dyDescent="0.25">
      <c r="A1540">
        <v>41.216666668948406</v>
      </c>
      <c r="B1540">
        <v>925.30556958085594</v>
      </c>
      <c r="C1540" s="5">
        <v>51.616666669320935</v>
      </c>
      <c r="D1540" s="9">
        <f t="shared" si="24"/>
        <v>1229.7264626641668</v>
      </c>
    </row>
    <row r="1541" spans="1:4" x14ac:dyDescent="0.25">
      <c r="A1541">
        <v>41.233333339511105</v>
      </c>
      <c r="B1541">
        <v>925.59801914312482</v>
      </c>
      <c r="C1541" s="5">
        <v>51.666666670531654</v>
      </c>
      <c r="D1541" s="9">
        <f t="shared" si="24"/>
        <v>1229.7264626641668</v>
      </c>
    </row>
    <row r="1542" spans="1:4" x14ac:dyDescent="0.25">
      <c r="A1542">
        <v>41.266666670159125</v>
      </c>
      <c r="B1542">
        <v>925.89034178112729</v>
      </c>
      <c r="C1542" s="5">
        <v>51.700000001179674</v>
      </c>
      <c r="D1542" s="9">
        <f t="shared" si="24"/>
        <v>1229.7264626641668</v>
      </c>
    </row>
    <row r="1543" spans="1:4" x14ac:dyDescent="0.25">
      <c r="A1543">
        <v>41.283333330244446</v>
      </c>
      <c r="B1543">
        <v>926.18250824194342</v>
      </c>
      <c r="C1543" s="5">
        <v>51.733333331827694</v>
      </c>
      <c r="D1543" s="9">
        <f t="shared" si="24"/>
        <v>1229.7264626641668</v>
      </c>
    </row>
    <row r="1544" spans="1:4" x14ac:dyDescent="0.25">
      <c r="A1544">
        <v>41.316666671369845</v>
      </c>
      <c r="B1544">
        <v>926.47448853540914</v>
      </c>
      <c r="C1544" s="5">
        <v>51.766666672953093</v>
      </c>
      <c r="D1544" s="9">
        <f t="shared" si="24"/>
        <v>1229.7264626641668</v>
      </c>
    </row>
    <row r="1545" spans="1:4" x14ac:dyDescent="0.25">
      <c r="A1545">
        <v>41.350000002017865</v>
      </c>
      <c r="B1545">
        <v>926.76625225746454</v>
      </c>
      <c r="C1545" s="5">
        <v>51.816666663686433</v>
      </c>
      <c r="D1545" s="9">
        <f t="shared" si="24"/>
        <v>1229.7264626641668</v>
      </c>
    </row>
    <row r="1546" spans="1:4" x14ac:dyDescent="0.25">
      <c r="A1546">
        <v>41.366666672580564</v>
      </c>
      <c r="B1546">
        <v>927.05776913932209</v>
      </c>
      <c r="C1546" s="5">
        <v>51.850000004811832</v>
      </c>
      <c r="D1546" s="9">
        <f t="shared" si="24"/>
        <v>1229.7264626641668</v>
      </c>
    </row>
    <row r="1547" spans="1:4" x14ac:dyDescent="0.25">
      <c r="A1547">
        <v>41.400000003228584</v>
      </c>
      <c r="B1547">
        <v>927.34900947616006</v>
      </c>
      <c r="C1547" s="5">
        <v>51.883333335459852</v>
      </c>
      <c r="D1547" s="9">
        <f t="shared" si="24"/>
        <v>1229.7264626641668</v>
      </c>
    </row>
    <row r="1548" spans="1:4" x14ac:dyDescent="0.25">
      <c r="A1548">
        <v>41.433333333876604</v>
      </c>
      <c r="B1548">
        <v>927.63994302191009</v>
      </c>
      <c r="C1548" s="5">
        <v>51.916666666107872</v>
      </c>
      <c r="D1548" s="9">
        <f t="shared" si="24"/>
        <v>1229.7264626641668</v>
      </c>
    </row>
    <row r="1549" spans="1:4" x14ac:dyDescent="0.25">
      <c r="A1549">
        <v>41.450000004439303</v>
      </c>
      <c r="B1549">
        <v>927.93053975879013</v>
      </c>
      <c r="C1549" s="5">
        <v>51.949999996755892</v>
      </c>
      <c r="D1549" s="9">
        <f t="shared" si="24"/>
        <v>1229.7264626641668</v>
      </c>
    </row>
    <row r="1550" spans="1:4" x14ac:dyDescent="0.25">
      <c r="A1550">
        <v>41.483333335087323</v>
      </c>
      <c r="B1550">
        <v>928.22077474731293</v>
      </c>
      <c r="C1550" s="5">
        <v>51.999999997966611</v>
      </c>
      <c r="D1550" s="9">
        <f t="shared" si="24"/>
        <v>1229.7264626641668</v>
      </c>
    </row>
    <row r="1551" spans="1:4" x14ac:dyDescent="0.25">
      <c r="A1551">
        <v>41.500000005650023</v>
      </c>
      <c r="B1551">
        <v>928.51062854829445</v>
      </c>
      <c r="C1551" s="5">
        <v>52.03333333909201</v>
      </c>
      <c r="D1551" s="9">
        <f t="shared" si="24"/>
        <v>1229.7264626641668</v>
      </c>
    </row>
    <row r="1552" spans="1:4" x14ac:dyDescent="0.25">
      <c r="A1552">
        <v>41.533333336298043</v>
      </c>
      <c r="B1552">
        <v>928.80008648897171</v>
      </c>
      <c r="C1552" s="5">
        <v>52.06666666974003</v>
      </c>
      <c r="D1552" s="9">
        <f t="shared" si="24"/>
        <v>1229.7264626641668</v>
      </c>
    </row>
    <row r="1553" spans="1:4" x14ac:dyDescent="0.25">
      <c r="A1553">
        <v>41.566666666946062</v>
      </c>
      <c r="B1553">
        <v>929.08913752311491</v>
      </c>
      <c r="C1553" s="5">
        <v>52.10000000038805</v>
      </c>
      <c r="D1553" s="9">
        <f t="shared" si="24"/>
        <v>1229.7264626641668</v>
      </c>
    </row>
    <row r="1554" spans="1:4" x14ac:dyDescent="0.25">
      <c r="A1554">
        <v>41.583333337508762</v>
      </c>
      <c r="B1554">
        <v>929.37777325590548</v>
      </c>
      <c r="C1554" s="5">
        <v>52.13333333103607</v>
      </c>
      <c r="D1554" s="9">
        <f t="shared" si="24"/>
        <v>1229.7264626641668</v>
      </c>
    </row>
    <row r="1555" spans="1:4" x14ac:dyDescent="0.25">
      <c r="A1555">
        <v>41.616666668156782</v>
      </c>
      <c r="B1555">
        <v>929.66598617451268</v>
      </c>
      <c r="C1555" s="5">
        <v>52.183333332246789</v>
      </c>
      <c r="D1555" s="9">
        <f t="shared" si="24"/>
        <v>1229.7264626641668</v>
      </c>
    </row>
    <row r="1556" spans="1:4" x14ac:dyDescent="0.25">
      <c r="A1556">
        <v>41.633333338719481</v>
      </c>
      <c r="B1556">
        <v>929.95376900880979</v>
      </c>
      <c r="C1556" s="5">
        <v>52.216666673372188</v>
      </c>
      <c r="D1556" s="9">
        <f t="shared" si="24"/>
        <v>1229.7264626641668</v>
      </c>
    </row>
    <row r="1557" spans="1:4" x14ac:dyDescent="0.25">
      <c r="A1557">
        <v>41.666666669367501</v>
      </c>
      <c r="B1557">
        <v>930.2411129936238</v>
      </c>
      <c r="C1557" s="5">
        <v>52.250000004020208</v>
      </c>
      <c r="D1557" s="9">
        <f t="shared" si="24"/>
        <v>1229.7264626641668</v>
      </c>
    </row>
    <row r="1558" spans="1:4" x14ac:dyDescent="0.25">
      <c r="A1558">
        <v>41.700000000015521</v>
      </c>
      <c r="B1558">
        <v>930.52800819266861</v>
      </c>
      <c r="C1558" s="5">
        <v>52.283333334668228</v>
      </c>
      <c r="D1558" s="9">
        <f t="shared" si="24"/>
        <v>1229.7264626641668</v>
      </c>
    </row>
    <row r="1559" spans="1:4" x14ac:dyDescent="0.25">
      <c r="A1559">
        <v>41.716666670578221</v>
      </c>
      <c r="B1559">
        <v>930.81444288933255</v>
      </c>
      <c r="C1559" s="5">
        <v>52.316666665316248</v>
      </c>
      <c r="D1559" s="9">
        <f t="shared" si="24"/>
        <v>1229.7264626641668</v>
      </c>
    </row>
    <row r="1560" spans="1:4" x14ac:dyDescent="0.25">
      <c r="A1560">
        <v>41.75000000122624</v>
      </c>
      <c r="B1560">
        <v>931.10040204798702</v>
      </c>
      <c r="C1560" s="5">
        <v>52.366666666526967</v>
      </c>
      <c r="D1560" s="9">
        <f t="shared" si="24"/>
        <v>1229.7264626641668</v>
      </c>
    </row>
    <row r="1561" spans="1:4" x14ac:dyDescent="0.25">
      <c r="A1561">
        <v>41.76666667178894</v>
      </c>
      <c r="B1561">
        <v>931.38586619048306</v>
      </c>
      <c r="C1561" s="5">
        <v>52.399999997174987</v>
      </c>
      <c r="D1561" s="9">
        <f t="shared" si="24"/>
        <v>1229.7264626641668</v>
      </c>
    </row>
    <row r="1562" spans="1:4" x14ac:dyDescent="0.25">
      <c r="A1562">
        <v>41.80000000243696</v>
      </c>
      <c r="B1562">
        <v>931.67081095498327</v>
      </c>
      <c r="C1562" s="5">
        <v>52.433333338300386</v>
      </c>
      <c r="D1562" s="9">
        <f t="shared" si="24"/>
        <v>1229.7264626641668</v>
      </c>
    </row>
    <row r="1563" spans="1:4" x14ac:dyDescent="0.25">
      <c r="A1563">
        <v>41.83333333308498</v>
      </c>
      <c r="B1563">
        <v>931.95520712667246</v>
      </c>
      <c r="C1563" s="5">
        <v>52.466666668948406</v>
      </c>
      <c r="D1563" s="9">
        <f t="shared" si="24"/>
        <v>1229.7264626641668</v>
      </c>
    </row>
    <row r="1564" spans="1:4" x14ac:dyDescent="0.25">
      <c r="A1564">
        <v>41.850000003647679</v>
      </c>
      <c r="B1564">
        <v>932.23901991864739</v>
      </c>
      <c r="C1564" s="5">
        <v>52.499999999596426</v>
      </c>
      <c r="D1564" s="9">
        <f t="shared" si="24"/>
        <v>1229.7264626641668</v>
      </c>
    </row>
    <row r="1565" spans="1:4" x14ac:dyDescent="0.25">
      <c r="A1565">
        <v>41.883333334295699</v>
      </c>
      <c r="B1565">
        <v>932.52220849528896</v>
      </c>
      <c r="C1565" s="5">
        <v>52.550000000807145</v>
      </c>
      <c r="D1565" s="9">
        <f t="shared" si="24"/>
        <v>1229.7264626641668</v>
      </c>
    </row>
    <row r="1566" spans="1:4" x14ac:dyDescent="0.25">
      <c r="A1566">
        <v>41.916666664943719</v>
      </c>
      <c r="B1566">
        <v>932.80472640052119</v>
      </c>
      <c r="C1566" s="5">
        <v>52.583333331455165</v>
      </c>
      <c r="D1566" s="9">
        <f t="shared" si="24"/>
        <v>1229.7264626641668</v>
      </c>
    </row>
    <row r="1567" spans="1:4" x14ac:dyDescent="0.25">
      <c r="A1567">
        <v>41.933333335506418</v>
      </c>
      <c r="B1567">
        <v>933.08652189836357</v>
      </c>
      <c r="C1567" s="5">
        <v>52.616666672580564</v>
      </c>
      <c r="D1567" s="9">
        <f t="shared" si="24"/>
        <v>1229.7264626641668</v>
      </c>
    </row>
    <row r="1568" spans="1:4" x14ac:dyDescent="0.25">
      <c r="A1568">
        <v>41.966666666154438</v>
      </c>
      <c r="B1568">
        <v>933.3675377451483</v>
      </c>
      <c r="C1568" s="5">
        <v>52.650000003228584</v>
      </c>
      <c r="D1568" s="9">
        <f t="shared" si="24"/>
        <v>1229.7264626641668</v>
      </c>
    </row>
    <row r="1569" spans="1:4" x14ac:dyDescent="0.25">
      <c r="A1569">
        <v>41.983333336717138</v>
      </c>
      <c r="B1569">
        <v>933.64771136674699</v>
      </c>
      <c r="C1569" s="5">
        <v>52.700000004439303</v>
      </c>
      <c r="D1569" s="9">
        <f t="shared" si="24"/>
        <v>1229.7264626641668</v>
      </c>
    </row>
    <row r="1570" spans="1:4" x14ac:dyDescent="0.25">
      <c r="A1570">
        <v>42.016666667365158</v>
      </c>
      <c r="B1570">
        <v>933.92697468104075</v>
      </c>
      <c r="C1570" s="5">
        <v>52.733333335087323</v>
      </c>
      <c r="D1570" s="9">
        <f t="shared" si="24"/>
        <v>1229.7264626641668</v>
      </c>
    </row>
    <row r="1571" spans="1:4" x14ac:dyDescent="0.25">
      <c r="A1571">
        <v>42.049999998013178</v>
      </c>
      <c r="B1571">
        <v>934.20525425320591</v>
      </c>
      <c r="C1571" s="5">
        <v>52.766666665735343</v>
      </c>
      <c r="D1571" s="9">
        <f t="shared" si="24"/>
        <v>1229.7264626641668</v>
      </c>
    </row>
    <row r="1572" spans="1:4" x14ac:dyDescent="0.25">
      <c r="A1572">
        <v>42.066666668575877</v>
      </c>
      <c r="B1572">
        <v>934.4824711859734</v>
      </c>
      <c r="C1572" s="5">
        <v>52.799999996383363</v>
      </c>
      <c r="D1572" s="9">
        <f t="shared" si="24"/>
        <v>1229.7264626641668</v>
      </c>
    </row>
    <row r="1573" spans="1:4" x14ac:dyDescent="0.25">
      <c r="A1573">
        <v>42.099999999223897</v>
      </c>
      <c r="B1573">
        <v>934.75854180451165</v>
      </c>
      <c r="C1573" s="5">
        <v>52.833333337508762</v>
      </c>
      <c r="D1573" s="9">
        <f t="shared" si="24"/>
        <v>1229.7264626641668</v>
      </c>
    </row>
    <row r="1574" spans="1:4" x14ac:dyDescent="0.25">
      <c r="A1574">
        <v>42.116666669786596</v>
      </c>
      <c r="B1574">
        <v>935.03337940436438</v>
      </c>
      <c r="C1574" s="5">
        <v>52.883333338719481</v>
      </c>
      <c r="D1574" s="9">
        <f t="shared" si="24"/>
        <v>1229.7264626641668</v>
      </c>
    </row>
    <row r="1575" spans="1:4" x14ac:dyDescent="0.25">
      <c r="A1575">
        <v>42.150000000434616</v>
      </c>
      <c r="B1575">
        <v>935.30689589393273</v>
      </c>
      <c r="C1575" s="5">
        <v>52.916666669367501</v>
      </c>
      <c r="D1575" s="9">
        <f t="shared" si="24"/>
        <v>1229.7264626641668</v>
      </c>
    </row>
    <row r="1576" spans="1:4" x14ac:dyDescent="0.25">
      <c r="A1576">
        <v>42.183333331082636</v>
      </c>
      <c r="B1576">
        <v>935.57900209377055</v>
      </c>
      <c r="C1576" s="5">
        <v>52.950000000015521</v>
      </c>
      <c r="D1576" s="9">
        <f t="shared" si="24"/>
        <v>1229.7264626641668</v>
      </c>
    </row>
    <row r="1577" spans="1:4" x14ac:dyDescent="0.25">
      <c r="A1577">
        <v>42.200000001645336</v>
      </c>
      <c r="B1577">
        <v>935.84960832449281</v>
      </c>
      <c r="C1577" s="5">
        <v>52.983333330663541</v>
      </c>
      <c r="D1577" s="9">
        <f t="shared" si="24"/>
        <v>1229.7264626641668</v>
      </c>
    </row>
    <row r="1578" spans="1:4" x14ac:dyDescent="0.25">
      <c r="A1578">
        <v>42.233333332293356</v>
      </c>
      <c r="B1578">
        <v>936.11862607904288</v>
      </c>
      <c r="C1578" s="5">
        <v>53.01666667178894</v>
      </c>
      <c r="D1578" s="9">
        <f t="shared" si="24"/>
        <v>1229.7264626641668</v>
      </c>
    </row>
    <row r="1579" spans="1:4" x14ac:dyDescent="0.25">
      <c r="A1579">
        <v>42.250000002856055</v>
      </c>
      <c r="B1579">
        <v>936.38596952004457</v>
      </c>
      <c r="C1579" s="5">
        <v>53.066666672999659</v>
      </c>
      <c r="D1579" s="9">
        <f t="shared" si="24"/>
        <v>1229.7264626641668</v>
      </c>
    </row>
    <row r="1580" spans="1:4" x14ac:dyDescent="0.25">
      <c r="A1580">
        <v>42.283333333504075</v>
      </c>
      <c r="B1580">
        <v>936.65155569446995</v>
      </c>
      <c r="C1580" s="5">
        <v>53.100000003647679</v>
      </c>
      <c r="D1580" s="9">
        <f t="shared" si="24"/>
        <v>1229.7264626641668</v>
      </c>
    </row>
    <row r="1581" spans="1:4" x14ac:dyDescent="0.25">
      <c r="A1581">
        <v>42.316666664152095</v>
      </c>
      <c r="B1581">
        <v>936.9153046338555</v>
      </c>
      <c r="C1581" s="5">
        <v>53.133333334295699</v>
      </c>
      <c r="D1581" s="9">
        <f t="shared" si="24"/>
        <v>1229.7264626641668</v>
      </c>
    </row>
    <row r="1582" spans="1:4" x14ac:dyDescent="0.25">
      <c r="A1582">
        <v>42.333333334714794</v>
      </c>
      <c r="B1582">
        <v>937.17713994234589</v>
      </c>
      <c r="C1582" s="5">
        <v>53.166666664943719</v>
      </c>
      <c r="D1582" s="9">
        <f t="shared" si="24"/>
        <v>1229.7264626641668</v>
      </c>
    </row>
    <row r="1583" spans="1:4" x14ac:dyDescent="0.25">
      <c r="A1583">
        <v>42.366666665362814</v>
      </c>
      <c r="B1583">
        <v>937.43698915487505</v>
      </c>
      <c r="C1583" s="5">
        <v>53.200000006069118</v>
      </c>
      <c r="D1583" s="9">
        <f t="shared" si="24"/>
        <v>1229.7264626641668</v>
      </c>
    </row>
    <row r="1584" spans="1:4" x14ac:dyDescent="0.25">
      <c r="A1584">
        <v>42.383333335925514</v>
      </c>
      <c r="B1584">
        <v>937.69478387351512</v>
      </c>
      <c r="C1584" s="5">
        <v>53.249999996802458</v>
      </c>
      <c r="D1584" s="9">
        <f t="shared" si="24"/>
        <v>1229.7264626641668</v>
      </c>
    </row>
    <row r="1585" spans="1:4" x14ac:dyDescent="0.25">
      <c r="A1585">
        <v>42.416666666573533</v>
      </c>
      <c r="B1585">
        <v>937.95045942257786</v>
      </c>
      <c r="C1585" s="5">
        <v>53.283333337927857</v>
      </c>
      <c r="D1585" s="9">
        <f t="shared" si="24"/>
        <v>1229.7264626641668</v>
      </c>
    </row>
    <row r="1586" spans="1:4" x14ac:dyDescent="0.25">
      <c r="A1586">
        <v>42.449999997221553</v>
      </c>
      <c r="B1586">
        <v>938.20395497117954</v>
      </c>
      <c r="C1586" s="5">
        <v>53.316666668575877</v>
      </c>
      <c r="D1586" s="9">
        <f t="shared" si="24"/>
        <v>1229.7264626641668</v>
      </c>
    </row>
    <row r="1587" spans="1:4" x14ac:dyDescent="0.25">
      <c r="A1587">
        <v>42.466666667784253</v>
      </c>
      <c r="B1587">
        <v>938.45521455914968</v>
      </c>
      <c r="C1587" s="5">
        <v>53.349999999223897</v>
      </c>
      <c r="D1587" s="9">
        <f t="shared" si="24"/>
        <v>1229.7264626641668</v>
      </c>
    </row>
    <row r="1588" spans="1:4" x14ac:dyDescent="0.25">
      <c r="A1588">
        <v>42.499999998432273</v>
      </c>
      <c r="B1588">
        <v>938.7041876094944</v>
      </c>
      <c r="C1588" s="5">
        <v>53.383333329871917</v>
      </c>
      <c r="D1588" s="9">
        <f t="shared" si="24"/>
        <v>1229.7264626641668</v>
      </c>
    </row>
    <row r="1589" spans="1:4" x14ac:dyDescent="0.25">
      <c r="A1589">
        <v>42.516666668994972</v>
      </c>
      <c r="B1589">
        <v>938.95082880112216</v>
      </c>
      <c r="C1589" s="5">
        <v>53.433333331082636</v>
      </c>
      <c r="D1589" s="9">
        <f t="shared" si="24"/>
        <v>1229.7264626641668</v>
      </c>
    </row>
    <row r="1590" spans="1:4" x14ac:dyDescent="0.25">
      <c r="A1590">
        <v>42.549999999642992</v>
      </c>
      <c r="B1590">
        <v>939.19509849915619</v>
      </c>
      <c r="C1590" s="5">
        <v>53.466666672208035</v>
      </c>
      <c r="D1590" s="9">
        <f t="shared" si="24"/>
        <v>1229.7264626641668</v>
      </c>
    </row>
    <row r="1591" spans="1:4" x14ac:dyDescent="0.25">
      <c r="A1591">
        <v>42.583333330291012</v>
      </c>
      <c r="B1591">
        <v>939.43696285329486</v>
      </c>
      <c r="C1591" s="5">
        <v>53.500000002856055</v>
      </c>
      <c r="D1591" s="9">
        <f t="shared" si="24"/>
        <v>1229.7264626641668</v>
      </c>
    </row>
    <row r="1592" spans="1:4" x14ac:dyDescent="0.25">
      <c r="A1592">
        <v>42.600000000853711</v>
      </c>
      <c r="B1592">
        <v>939.6763924216674</v>
      </c>
      <c r="C1592" s="5">
        <v>53.533333333504075</v>
      </c>
      <c r="D1592" s="9">
        <f t="shared" si="24"/>
        <v>1229.7264626641668</v>
      </c>
    </row>
    <row r="1593" spans="1:4" x14ac:dyDescent="0.25">
      <c r="A1593">
        <v>42.633333331501731</v>
      </c>
      <c r="B1593">
        <v>939.91336121880954</v>
      </c>
      <c r="C1593" s="5">
        <v>53.566666664152095</v>
      </c>
      <c r="D1593" s="9">
        <f t="shared" si="24"/>
        <v>1229.7264626641668</v>
      </c>
    </row>
    <row r="1594" spans="1:4" x14ac:dyDescent="0.25">
      <c r="A1594">
        <v>42.66666667262713</v>
      </c>
      <c r="B1594">
        <v>940.14784640072492</v>
      </c>
      <c r="C1594" s="5">
        <v>53.616666665362814</v>
      </c>
      <c r="D1594" s="9">
        <f t="shared" si="24"/>
        <v>1229.7264626641668</v>
      </c>
    </row>
    <row r="1595" spans="1:4" x14ac:dyDescent="0.25">
      <c r="A1595">
        <v>42.683333332712451</v>
      </c>
      <c r="B1595">
        <v>940.37982839202925</v>
      </c>
      <c r="C1595" s="5">
        <v>53.650000006488213</v>
      </c>
      <c r="D1595" s="9">
        <f t="shared" si="24"/>
        <v>1229.7264626641668</v>
      </c>
    </row>
    <row r="1596" spans="1:4" x14ac:dyDescent="0.25">
      <c r="A1596">
        <v>42.716666663360471</v>
      </c>
      <c r="B1596">
        <v>940.60929059611158</v>
      </c>
      <c r="C1596" s="5">
        <v>53.683333337136233</v>
      </c>
      <c r="D1596" s="9">
        <f t="shared" si="24"/>
        <v>1229.7264626641668</v>
      </c>
    </row>
    <row r="1597" spans="1:4" x14ac:dyDescent="0.25">
      <c r="A1597">
        <v>42.73333333392317</v>
      </c>
      <c r="B1597">
        <v>940.83621970841079</v>
      </c>
      <c r="C1597" s="5">
        <v>53.716666667784253</v>
      </c>
      <c r="D1597" s="9">
        <f t="shared" si="24"/>
        <v>1229.7264626641668</v>
      </c>
    </row>
    <row r="1598" spans="1:4" x14ac:dyDescent="0.25">
      <c r="A1598">
        <v>42.76666666457119</v>
      </c>
      <c r="B1598">
        <v>941.06060599855016</v>
      </c>
      <c r="C1598" s="5">
        <v>53.766666668994972</v>
      </c>
      <c r="D1598" s="9">
        <f t="shared" si="24"/>
        <v>1229.7264626641668</v>
      </c>
    </row>
    <row r="1599" spans="1:4" x14ac:dyDescent="0.25">
      <c r="A1599">
        <v>42.800000005696589</v>
      </c>
      <c r="B1599">
        <v>941.28244339288608</v>
      </c>
      <c r="C1599" s="5">
        <v>53.799999999642992</v>
      </c>
      <c r="D1599" s="9">
        <f t="shared" si="24"/>
        <v>1229.7264626641668</v>
      </c>
    </row>
    <row r="1600" spans="1:4" x14ac:dyDescent="0.25">
      <c r="A1600">
        <v>42.816666665781909</v>
      </c>
      <c r="B1600">
        <v>941.50172951751097</v>
      </c>
      <c r="C1600" s="5">
        <v>53.833333330291012</v>
      </c>
      <c r="D1600" s="9">
        <f t="shared" si="24"/>
        <v>1229.7264626641668</v>
      </c>
    </row>
    <row r="1601" spans="1:4" x14ac:dyDescent="0.25">
      <c r="A1601">
        <v>42.849999996429929</v>
      </c>
      <c r="B1601">
        <v>941.71846559633377</v>
      </c>
      <c r="C1601" s="5">
        <v>53.866666671416411</v>
      </c>
      <c r="D1601" s="9">
        <f t="shared" si="24"/>
        <v>1229.7264626641668</v>
      </c>
    </row>
    <row r="1602" spans="1:4" x14ac:dyDescent="0.25">
      <c r="A1602">
        <v>42.866666666992629</v>
      </c>
      <c r="B1602">
        <v>941.93265666567606</v>
      </c>
      <c r="C1602" s="5">
        <v>53.900000002064431</v>
      </c>
      <c r="D1602" s="9">
        <f t="shared" si="24"/>
        <v>1229.7264626641668</v>
      </c>
    </row>
    <row r="1603" spans="1:4" x14ac:dyDescent="0.25">
      <c r="A1603">
        <v>42.899999997640649</v>
      </c>
      <c r="B1603">
        <v>942.14431103899153</v>
      </c>
      <c r="C1603" s="5">
        <v>53.95000000327515</v>
      </c>
      <c r="D1603" s="9">
        <f t="shared" ref="D1603:D1666" si="25">IF(C1603&lt;0,$B$2,LOOKUP(C1603,$A$2:$A$2911,$B$2:$B$2911))+273.15</f>
        <v>1229.7264626641668</v>
      </c>
    </row>
    <row r="1604" spans="1:4" x14ac:dyDescent="0.25">
      <c r="A1604">
        <v>42.933333338766047</v>
      </c>
      <c r="B1604">
        <v>942.35343799032592</v>
      </c>
      <c r="C1604" s="5">
        <v>53.98333333392317</v>
      </c>
      <c r="D1604" s="9">
        <f t="shared" si="25"/>
        <v>1229.7264626641668</v>
      </c>
    </row>
    <row r="1605" spans="1:4" x14ac:dyDescent="0.25">
      <c r="A1605">
        <v>42.949999998851368</v>
      </c>
      <c r="B1605">
        <v>942.56004502617543</v>
      </c>
      <c r="C1605" s="5">
        <v>54.01666666457119</v>
      </c>
      <c r="D1605" s="9">
        <f t="shared" si="25"/>
        <v>1229.7264626641668</v>
      </c>
    </row>
    <row r="1606" spans="1:4" x14ac:dyDescent="0.25">
      <c r="A1606">
        <v>42.983333339976767</v>
      </c>
      <c r="B1606">
        <v>942.76413781245162</v>
      </c>
      <c r="C1606" s="5">
        <v>54.050000005696589</v>
      </c>
      <c r="D1606" s="9">
        <f t="shared" si="25"/>
        <v>1229.7264626641668</v>
      </c>
    </row>
    <row r="1607" spans="1:4" x14ac:dyDescent="0.25">
      <c r="A1607">
        <v>43.000000000062087</v>
      </c>
      <c r="B1607">
        <v>942.96572023911563</v>
      </c>
      <c r="C1607" s="5">
        <v>54.083333336344609</v>
      </c>
      <c r="D1607" s="9">
        <f t="shared" si="25"/>
        <v>1229.7264626641668</v>
      </c>
    </row>
    <row r="1608" spans="1:4" x14ac:dyDescent="0.25">
      <c r="A1608">
        <v>43.033333330710107</v>
      </c>
      <c r="B1608">
        <v>943.16479420938879</v>
      </c>
      <c r="C1608" s="5">
        <v>54.133333337555328</v>
      </c>
      <c r="D1608" s="9">
        <f t="shared" si="25"/>
        <v>1229.7264626641668</v>
      </c>
    </row>
    <row r="1609" spans="1:4" x14ac:dyDescent="0.25">
      <c r="A1609">
        <v>43.066666671835506</v>
      </c>
      <c r="B1609">
        <v>943.36136008090966</v>
      </c>
      <c r="C1609" s="5">
        <v>54.166666668203348</v>
      </c>
      <c r="D1609" s="9">
        <f t="shared" si="25"/>
        <v>1229.7264626641668</v>
      </c>
    </row>
    <row r="1610" spans="1:4" x14ac:dyDescent="0.25">
      <c r="A1610">
        <v>43.083333331920826</v>
      </c>
      <c r="B1610">
        <v>943.55541708742817</v>
      </c>
      <c r="C1610" s="5">
        <v>54.199999998851368</v>
      </c>
      <c r="D1610" s="9">
        <f t="shared" si="25"/>
        <v>1229.7264626641668</v>
      </c>
    </row>
    <row r="1611" spans="1:4" x14ac:dyDescent="0.25">
      <c r="A1611">
        <v>43.116666673046225</v>
      </c>
      <c r="B1611">
        <v>943.74696364898318</v>
      </c>
      <c r="C1611" s="5">
        <v>54.233333339976767</v>
      </c>
      <c r="D1611" s="9">
        <f t="shared" si="25"/>
        <v>1229.7264626641668</v>
      </c>
    </row>
    <row r="1612" spans="1:4" x14ac:dyDescent="0.25">
      <c r="A1612">
        <v>43.133333333131546</v>
      </c>
      <c r="B1612">
        <v>943.93599800712457</v>
      </c>
      <c r="C1612" s="5">
        <v>54.266666670624787</v>
      </c>
      <c r="D1612" s="9">
        <f t="shared" si="25"/>
        <v>1229.7264626641668</v>
      </c>
    </row>
    <row r="1613" spans="1:4" x14ac:dyDescent="0.25">
      <c r="A1613">
        <v>43.166666663779566</v>
      </c>
      <c r="B1613">
        <v>944.12251820918095</v>
      </c>
      <c r="C1613" s="5">
        <v>54.316666671835506</v>
      </c>
      <c r="D1613" s="9">
        <f t="shared" si="25"/>
        <v>1229.7264626641668</v>
      </c>
    </row>
    <row r="1614" spans="1:4" x14ac:dyDescent="0.25">
      <c r="A1614">
        <v>43.200000004904965</v>
      </c>
      <c r="B1614">
        <v>944.30652164774551</v>
      </c>
      <c r="C1614" s="5">
        <v>54.350000002483526</v>
      </c>
      <c r="D1614" s="9">
        <f t="shared" si="25"/>
        <v>1229.7264626641668</v>
      </c>
    </row>
    <row r="1615" spans="1:4" x14ac:dyDescent="0.25">
      <c r="A1615">
        <v>43.216666664990285</v>
      </c>
      <c r="B1615">
        <v>944.48800513124377</v>
      </c>
      <c r="C1615" s="5">
        <v>54.383333333131546</v>
      </c>
      <c r="D1615" s="9">
        <f t="shared" si="25"/>
        <v>1229.7264626641668</v>
      </c>
    </row>
    <row r="1616" spans="1:4" x14ac:dyDescent="0.25">
      <c r="A1616">
        <v>43.250000006115684</v>
      </c>
      <c r="B1616">
        <v>944.66696494103064</v>
      </c>
      <c r="C1616" s="5">
        <v>54.416666663779566</v>
      </c>
      <c r="D1616" s="9">
        <f t="shared" si="25"/>
        <v>1229.7264626641668</v>
      </c>
    </row>
    <row r="1617" spans="1:4" x14ac:dyDescent="0.25">
      <c r="A1617">
        <v>43.266666666201004</v>
      </c>
      <c r="B1617">
        <v>944.84339672849944</v>
      </c>
      <c r="C1617" s="5">
        <v>54.450000004904965</v>
      </c>
      <c r="D1617" s="9">
        <f t="shared" si="25"/>
        <v>1229.7264626641668</v>
      </c>
    </row>
    <row r="1618" spans="1:4" x14ac:dyDescent="0.25">
      <c r="A1618">
        <v>43.299999996849024</v>
      </c>
      <c r="B1618">
        <v>945.01729492238894</v>
      </c>
      <c r="C1618" s="5">
        <v>54.500000006115684</v>
      </c>
      <c r="D1618" s="9">
        <f t="shared" si="25"/>
        <v>1229.7264626641668</v>
      </c>
    </row>
    <row r="1619" spans="1:4" x14ac:dyDescent="0.25">
      <c r="A1619">
        <v>43.333333337974423</v>
      </c>
      <c r="B1619">
        <v>945.18865301346614</v>
      </c>
      <c r="C1619" s="5">
        <v>54.533333336763704</v>
      </c>
      <c r="D1619" s="9">
        <f t="shared" si="25"/>
        <v>1229.7264626641668</v>
      </c>
    </row>
    <row r="1620" spans="1:4" x14ac:dyDescent="0.25">
      <c r="A1620">
        <v>43.349999998059744</v>
      </c>
      <c r="B1620">
        <v>945.35746363346584</v>
      </c>
      <c r="C1620" s="5">
        <v>54.566666667411724</v>
      </c>
      <c r="D1620" s="9">
        <f t="shared" si="25"/>
        <v>1229.7264626641668</v>
      </c>
    </row>
    <row r="1621" spans="1:4" x14ac:dyDescent="0.25">
      <c r="A1621">
        <v>43.383333339185143</v>
      </c>
      <c r="B1621">
        <v>945.52371829833567</v>
      </c>
      <c r="C1621" s="5">
        <v>54.599999998059744</v>
      </c>
      <c r="D1621" s="9">
        <f t="shared" si="25"/>
        <v>1229.7264626641668</v>
      </c>
    </row>
    <row r="1622" spans="1:4" x14ac:dyDescent="0.25">
      <c r="A1622">
        <v>43.416666669833162</v>
      </c>
      <c r="B1622">
        <v>945.68740742522402</v>
      </c>
      <c r="C1622" s="5">
        <v>54.633333339185143</v>
      </c>
      <c r="D1622" s="9">
        <f t="shared" si="25"/>
        <v>1229.7264626641668</v>
      </c>
    </row>
    <row r="1623" spans="1:4" x14ac:dyDescent="0.25">
      <c r="A1623">
        <v>43.433333329918483</v>
      </c>
      <c r="B1623">
        <v>945.84852027008162</v>
      </c>
      <c r="C1623" s="5">
        <v>54.683333329918483</v>
      </c>
      <c r="D1623" s="9">
        <f t="shared" si="25"/>
        <v>1229.7264626641668</v>
      </c>
    </row>
    <row r="1624" spans="1:4" x14ac:dyDescent="0.25">
      <c r="A1624">
        <v>43.466666671043882</v>
      </c>
      <c r="B1624">
        <v>946.00704590536475</v>
      </c>
      <c r="C1624" s="5">
        <v>54.716666671043882</v>
      </c>
      <c r="D1624" s="9">
        <f t="shared" si="25"/>
        <v>1229.7264626641668</v>
      </c>
    </row>
    <row r="1625" spans="1:4" x14ac:dyDescent="0.25">
      <c r="A1625">
        <v>43.483333331129202</v>
      </c>
      <c r="B1625">
        <v>946.1629738509107</v>
      </c>
      <c r="C1625" s="5">
        <v>54.750000001691902</v>
      </c>
      <c r="D1625" s="9">
        <f t="shared" si="25"/>
        <v>1229.7264626641668</v>
      </c>
    </row>
    <row r="1626" spans="1:4" x14ac:dyDescent="0.25">
      <c r="A1626">
        <v>43.516666672254601</v>
      </c>
      <c r="B1626">
        <v>946.31629460008753</v>
      </c>
      <c r="C1626" s="5">
        <v>54.783333332339922</v>
      </c>
      <c r="D1626" s="9">
        <f t="shared" si="25"/>
        <v>1229.7264626641668</v>
      </c>
    </row>
    <row r="1627" spans="1:4" x14ac:dyDescent="0.25">
      <c r="A1627">
        <v>43.550000002902621</v>
      </c>
      <c r="B1627">
        <v>946.46700032272827</v>
      </c>
      <c r="C1627" s="5">
        <v>54.833333333550641</v>
      </c>
      <c r="D1627" s="9">
        <f t="shared" si="25"/>
        <v>1229.7264626641668</v>
      </c>
    </row>
    <row r="1628" spans="1:4" x14ac:dyDescent="0.25">
      <c r="A1628">
        <v>43.566666662987942</v>
      </c>
      <c r="B1628">
        <v>946.6150847257403</v>
      </c>
      <c r="C1628" s="5">
        <v>54.866666664198661</v>
      </c>
      <c r="D1628" s="9">
        <f t="shared" si="25"/>
        <v>1229.7264626641668</v>
      </c>
    </row>
    <row r="1629" spans="1:4" x14ac:dyDescent="0.25">
      <c r="A1629">
        <v>43.60000000411334</v>
      </c>
      <c r="B1629">
        <v>946.76054341998963</v>
      </c>
      <c r="C1629" s="5">
        <v>54.90000000532406</v>
      </c>
      <c r="D1629" s="9">
        <f t="shared" si="25"/>
        <v>1229.7264626641668</v>
      </c>
    </row>
    <row r="1630" spans="1:4" x14ac:dyDescent="0.25">
      <c r="A1630">
        <v>43.616666664198661</v>
      </c>
      <c r="B1630">
        <v>946.90337435289962</v>
      </c>
      <c r="C1630" s="5">
        <v>54.93333333597208</v>
      </c>
      <c r="D1630" s="9">
        <f t="shared" si="25"/>
        <v>1229.7264626641668</v>
      </c>
    </row>
    <row r="1631" spans="1:4" x14ac:dyDescent="0.25">
      <c r="A1631">
        <v>43.65000000532406</v>
      </c>
      <c r="B1631">
        <v>947.04357764610302</v>
      </c>
      <c r="C1631" s="5">
        <v>54.9666666666201</v>
      </c>
      <c r="D1631" s="9">
        <f t="shared" si="25"/>
        <v>1229.7264626641668</v>
      </c>
    </row>
    <row r="1632" spans="1:4" x14ac:dyDescent="0.25">
      <c r="A1632">
        <v>43.68333333597208</v>
      </c>
      <c r="B1632">
        <v>947.18115639137409</v>
      </c>
      <c r="C1632" s="5">
        <v>55.016666667830819</v>
      </c>
      <c r="D1632" s="9">
        <f t="shared" si="25"/>
        <v>1229.7264626641668</v>
      </c>
    </row>
    <row r="1633" spans="1:4" x14ac:dyDescent="0.25">
      <c r="A1633">
        <v>43.700000006534779</v>
      </c>
      <c r="B1633">
        <v>947.31611723802132</v>
      </c>
      <c r="C1633" s="5">
        <v>55.049999998478839</v>
      </c>
      <c r="D1633" s="9">
        <f t="shared" si="25"/>
        <v>1229.7264626641668</v>
      </c>
    </row>
    <row r="1634" spans="1:4" x14ac:dyDescent="0.25">
      <c r="A1634">
        <v>43.733333337182799</v>
      </c>
      <c r="B1634">
        <v>947.44846919796066</v>
      </c>
      <c r="C1634" s="5">
        <v>55.083333339604238</v>
      </c>
      <c r="D1634" s="9">
        <f t="shared" si="25"/>
        <v>1229.7264626641668</v>
      </c>
    </row>
    <row r="1635" spans="1:4" x14ac:dyDescent="0.25">
      <c r="A1635">
        <v>43.74999999726812</v>
      </c>
      <c r="B1635">
        <v>947.57822345941588</v>
      </c>
      <c r="C1635" s="5">
        <v>55.116666670252258</v>
      </c>
      <c r="D1635" s="9">
        <f t="shared" si="25"/>
        <v>1229.7264626641668</v>
      </c>
    </row>
    <row r="1636" spans="1:4" x14ac:dyDescent="0.25">
      <c r="A1636">
        <v>43.783333338393518</v>
      </c>
      <c r="B1636">
        <v>947.70539185742996</v>
      </c>
      <c r="C1636" s="5">
        <v>55.150000000900278</v>
      </c>
      <c r="D1636" s="9">
        <f t="shared" si="25"/>
        <v>1229.7264626641668</v>
      </c>
    </row>
    <row r="1637" spans="1:4" x14ac:dyDescent="0.25">
      <c r="A1637">
        <v>43.816666669041538</v>
      </c>
      <c r="B1637">
        <v>947.82998449691809</v>
      </c>
      <c r="C1637" s="5">
        <v>55.200000002110997</v>
      </c>
      <c r="D1637" s="9">
        <f t="shared" si="25"/>
        <v>1229.7264626641668</v>
      </c>
    </row>
    <row r="1638" spans="1:4" x14ac:dyDescent="0.25">
      <c r="A1638">
        <v>43.833333339604238</v>
      </c>
      <c r="B1638">
        <v>947.95200899933423</v>
      </c>
      <c r="C1638" s="5">
        <v>55.233333332759017</v>
      </c>
      <c r="D1638" s="9">
        <f t="shared" si="25"/>
        <v>1229.7264626641668</v>
      </c>
    </row>
    <row r="1639" spans="1:4" x14ac:dyDescent="0.25">
      <c r="A1639">
        <v>43.866666670252258</v>
      </c>
      <c r="B1639">
        <v>948.07147051048594</v>
      </c>
      <c r="C1639" s="5">
        <v>55.266666663407037</v>
      </c>
      <c r="D1639" s="9">
        <f t="shared" si="25"/>
        <v>1229.7264626641668</v>
      </c>
    </row>
    <row r="1640" spans="1:4" x14ac:dyDescent="0.25">
      <c r="A1640">
        <v>43.900000000900278</v>
      </c>
      <c r="B1640">
        <v>948.18837264584829</v>
      </c>
      <c r="C1640" s="5">
        <v>55.300000004532436</v>
      </c>
      <c r="D1640" s="9">
        <f t="shared" si="25"/>
        <v>1229.7264626641668</v>
      </c>
    </row>
    <row r="1641" spans="1:4" x14ac:dyDescent="0.25">
      <c r="A1641">
        <v>43.916666671462977</v>
      </c>
      <c r="B1641">
        <v>948.302718229231</v>
      </c>
      <c r="C1641" s="5">
        <v>55.333333335180455</v>
      </c>
      <c r="D1641" s="9">
        <f t="shared" si="25"/>
        <v>1229.7264626641668</v>
      </c>
    </row>
    <row r="1642" spans="1:4" x14ac:dyDescent="0.25">
      <c r="A1642">
        <v>43.950000002110997</v>
      </c>
      <c r="B1642">
        <v>948.41450965545562</v>
      </c>
      <c r="C1642" s="5">
        <v>55.383333336391175</v>
      </c>
      <c r="D1642" s="9">
        <f t="shared" si="25"/>
        <v>1229.7264626641668</v>
      </c>
    </row>
    <row r="1643" spans="1:4" x14ac:dyDescent="0.25">
      <c r="A1643">
        <v>43.966666672673696</v>
      </c>
      <c r="B1643">
        <v>948.52374986632037</v>
      </c>
      <c r="C1643" s="5">
        <v>55.416666667039195</v>
      </c>
      <c r="D1643" s="9">
        <f t="shared" si="25"/>
        <v>1229.7264626641668</v>
      </c>
    </row>
    <row r="1644" spans="1:4" x14ac:dyDescent="0.25">
      <c r="A1644">
        <v>44.000000003321716</v>
      </c>
      <c r="B1644">
        <v>948.63044277280528</v>
      </c>
      <c r="C1644" s="5">
        <v>55.449999997687215</v>
      </c>
      <c r="D1644" s="9">
        <f t="shared" si="25"/>
        <v>1229.7264626641668</v>
      </c>
    </row>
    <row r="1645" spans="1:4" x14ac:dyDescent="0.25">
      <c r="A1645">
        <v>44.033333333969736</v>
      </c>
      <c r="B1645">
        <v>948.73459335827454</v>
      </c>
      <c r="C1645" s="5">
        <v>55.483333338812614</v>
      </c>
      <c r="D1645" s="9">
        <f t="shared" si="25"/>
        <v>1229.7264626641668</v>
      </c>
    </row>
    <row r="1646" spans="1:4" x14ac:dyDescent="0.25">
      <c r="A1646">
        <v>44.050000004532436</v>
      </c>
      <c r="B1646">
        <v>948.83620834219812</v>
      </c>
      <c r="C1646" s="5">
        <v>55.516666669460633</v>
      </c>
      <c r="D1646" s="9">
        <f t="shared" si="25"/>
        <v>1229.7264626641668</v>
      </c>
    </row>
    <row r="1647" spans="1:4" x14ac:dyDescent="0.25">
      <c r="A1647">
        <v>44.083333335180455</v>
      </c>
      <c r="B1647">
        <v>948.9352963894238</v>
      </c>
      <c r="C1647" s="5">
        <v>55.566666670671353</v>
      </c>
      <c r="D1647" s="9">
        <f t="shared" si="25"/>
        <v>1229.7264626641668</v>
      </c>
    </row>
    <row r="1648" spans="1:4" x14ac:dyDescent="0.25">
      <c r="A1648">
        <v>44.100000005743155</v>
      </c>
      <c r="B1648">
        <v>949.03186640327021</v>
      </c>
      <c r="C1648" s="5">
        <v>55.600000001319373</v>
      </c>
      <c r="D1648" s="9">
        <f t="shared" si="25"/>
        <v>1229.7264626641668</v>
      </c>
    </row>
    <row r="1649" spans="1:4" x14ac:dyDescent="0.25">
      <c r="A1649">
        <v>44.133333336391175</v>
      </c>
      <c r="B1649">
        <v>949.12592567004538</v>
      </c>
      <c r="C1649" s="5">
        <v>55.633333331967393</v>
      </c>
      <c r="D1649" s="9">
        <f t="shared" si="25"/>
        <v>1229.7264626641668</v>
      </c>
    </row>
    <row r="1650" spans="1:4" x14ac:dyDescent="0.25">
      <c r="A1650">
        <v>44.166666667039195</v>
      </c>
      <c r="B1650">
        <v>949.21748040379305</v>
      </c>
      <c r="C1650" s="5">
        <v>55.666666673092791</v>
      </c>
      <c r="D1650" s="9">
        <f t="shared" si="25"/>
        <v>1229.7264626641668</v>
      </c>
    </row>
    <row r="1651" spans="1:4" x14ac:dyDescent="0.25">
      <c r="A1651">
        <v>44.183333337601894</v>
      </c>
      <c r="B1651">
        <v>949.30653598989647</v>
      </c>
      <c r="C1651" s="5">
        <v>55.700000003740811</v>
      </c>
      <c r="D1651" s="9">
        <f t="shared" si="25"/>
        <v>1229.7264626641668</v>
      </c>
    </row>
    <row r="1652" spans="1:4" x14ac:dyDescent="0.25">
      <c r="A1652">
        <v>44.216666668249914</v>
      </c>
      <c r="B1652">
        <v>949.39309680095903</v>
      </c>
      <c r="C1652" s="5">
        <v>55.750000004951531</v>
      </c>
      <c r="D1652" s="9">
        <f t="shared" si="25"/>
        <v>1229.7264626641668</v>
      </c>
    </row>
    <row r="1653" spans="1:4" x14ac:dyDescent="0.25">
      <c r="A1653">
        <v>44.233333338812614</v>
      </c>
      <c r="B1653">
        <v>949.47716631246692</v>
      </c>
      <c r="C1653" s="5">
        <v>55.783333335599551</v>
      </c>
      <c r="D1653" s="9">
        <f t="shared" si="25"/>
        <v>1229.7264626641668</v>
      </c>
    </row>
    <row r="1654" spans="1:4" x14ac:dyDescent="0.25">
      <c r="A1654">
        <v>44.266666669460633</v>
      </c>
      <c r="B1654">
        <v>949.55874714795868</v>
      </c>
      <c r="C1654" s="5">
        <v>55.816666666247571</v>
      </c>
      <c r="D1654" s="9">
        <f t="shared" si="25"/>
        <v>1229.7264626641668</v>
      </c>
    </row>
    <row r="1655" spans="1:4" x14ac:dyDescent="0.25">
      <c r="A1655">
        <v>44.300000000108653</v>
      </c>
      <c r="B1655">
        <v>949.63784108125674</v>
      </c>
      <c r="C1655" s="5">
        <v>55.84999999689559</v>
      </c>
      <c r="D1655" s="9">
        <f t="shared" si="25"/>
        <v>1229.7264626641668</v>
      </c>
    </row>
    <row r="1656" spans="1:4" x14ac:dyDescent="0.25">
      <c r="A1656">
        <v>44.316666670671353</v>
      </c>
      <c r="B1656">
        <v>949.71444888028361</v>
      </c>
      <c r="C1656" s="5">
        <v>55.89999999810631</v>
      </c>
      <c r="D1656" s="9">
        <f t="shared" si="25"/>
        <v>1229.7264626641668</v>
      </c>
    </row>
    <row r="1657" spans="1:4" x14ac:dyDescent="0.25">
      <c r="A1657">
        <v>44.350000001319373</v>
      </c>
      <c r="B1657">
        <v>949.78857067512092</v>
      </c>
      <c r="C1657" s="5">
        <v>55.933333339231709</v>
      </c>
      <c r="D1657" s="9">
        <f t="shared" si="25"/>
        <v>1229.7264626641668</v>
      </c>
    </row>
    <row r="1658" spans="1:4" x14ac:dyDescent="0.25">
      <c r="A1658">
        <v>44.366666671882072</v>
      </c>
      <c r="B1658">
        <v>949.86020595045045</v>
      </c>
      <c r="C1658" s="5">
        <v>55.966666669879729</v>
      </c>
      <c r="D1658" s="9">
        <f t="shared" si="25"/>
        <v>1229.7264626641668</v>
      </c>
    </row>
    <row r="1659" spans="1:4" x14ac:dyDescent="0.25">
      <c r="A1659">
        <v>44.400000002530092</v>
      </c>
      <c r="B1659">
        <v>949.92935354353779</v>
      </c>
      <c r="C1659" s="5">
        <v>56.000000000527749</v>
      </c>
      <c r="D1659" s="9">
        <f t="shared" si="25"/>
        <v>1229.7264626641668</v>
      </c>
    </row>
    <row r="1660" spans="1:4" x14ac:dyDescent="0.25">
      <c r="A1660">
        <v>44.433333333178112</v>
      </c>
      <c r="B1660">
        <v>949.99601202765291</v>
      </c>
      <c r="C1660" s="5">
        <v>56.033333331175768</v>
      </c>
      <c r="D1660" s="9">
        <f t="shared" si="25"/>
        <v>1229.7264626641668</v>
      </c>
    </row>
    <row r="1661" spans="1:4" x14ac:dyDescent="0.25">
      <c r="A1661">
        <v>44.450000003740811</v>
      </c>
      <c r="B1661">
        <v>950.06018158595259</v>
      </c>
      <c r="C1661" s="5">
        <v>56.083333332386488</v>
      </c>
      <c r="D1661" s="9">
        <f t="shared" si="25"/>
        <v>1229.7264626641668</v>
      </c>
    </row>
    <row r="1662" spans="1:4" x14ac:dyDescent="0.25">
      <c r="A1662">
        <v>44.483333334388831</v>
      </c>
      <c r="B1662">
        <v>950.12186563333069</v>
      </c>
      <c r="C1662" s="5">
        <v>56.116666663034508</v>
      </c>
      <c r="D1662" s="9">
        <f t="shared" si="25"/>
        <v>1229.7264626641668</v>
      </c>
    </row>
    <row r="1663" spans="1:4" x14ac:dyDescent="0.25">
      <c r="A1663">
        <v>44.500000004951531</v>
      </c>
      <c r="B1663">
        <v>950.18107070033386</v>
      </c>
      <c r="C1663" s="5">
        <v>56.150000004159907</v>
      </c>
      <c r="D1663" s="9">
        <f t="shared" si="25"/>
        <v>1229.7264626641668</v>
      </c>
    </row>
    <row r="1664" spans="1:4" x14ac:dyDescent="0.25">
      <c r="A1664">
        <v>44.533333335599551</v>
      </c>
      <c r="B1664">
        <v>950.23780586410976</v>
      </c>
      <c r="C1664" s="5">
        <v>56.183333334807926</v>
      </c>
      <c r="D1664" s="9">
        <f t="shared" si="25"/>
        <v>1229.7264626641668</v>
      </c>
    </row>
    <row r="1665" spans="1:4" x14ac:dyDescent="0.25">
      <c r="A1665">
        <v>44.566666666247571</v>
      </c>
      <c r="B1665">
        <v>950.29208239215575</v>
      </c>
      <c r="C1665" s="5">
        <v>56.216666665455946</v>
      </c>
      <c r="D1665" s="9">
        <f t="shared" si="25"/>
        <v>1229.7264626641668</v>
      </c>
    </row>
    <row r="1666" spans="1:4" x14ac:dyDescent="0.25">
      <c r="A1666">
        <v>44.58333333681027</v>
      </c>
      <c r="B1666">
        <v>950.34391384989726</v>
      </c>
      <c r="C1666" s="5">
        <v>56.266666666666666</v>
      </c>
      <c r="D1666" s="9">
        <f t="shared" si="25"/>
        <v>1229.7264626641668</v>
      </c>
    </row>
    <row r="1667" spans="1:4" x14ac:dyDescent="0.25">
      <c r="A1667">
        <v>44.61666666745829</v>
      </c>
      <c r="B1667">
        <v>950.3933154926417</v>
      </c>
      <c r="C1667" s="5">
        <v>56.299999997314686</v>
      </c>
      <c r="D1667" s="9">
        <f t="shared" ref="D1667:D1730" si="26">IF(C1667&lt;0,$B$2,LOOKUP(C1667,$A$2:$A$2911,$B$2:$B$2911))+273.15</f>
        <v>1229.7264626641668</v>
      </c>
    </row>
    <row r="1668" spans="1:4" x14ac:dyDescent="0.25">
      <c r="A1668">
        <v>44.64999999810631</v>
      </c>
      <c r="B1668">
        <v>950.44030357501072</v>
      </c>
      <c r="C1668" s="5">
        <v>56.333333338440085</v>
      </c>
      <c r="D1668" s="9">
        <f t="shared" si="26"/>
        <v>1229.7264626641668</v>
      </c>
    </row>
    <row r="1669" spans="1:4" x14ac:dyDescent="0.25">
      <c r="A1669">
        <v>44.666666668669009</v>
      </c>
      <c r="B1669">
        <v>950.48489465702164</v>
      </c>
      <c r="C1669" s="5">
        <v>56.366666669088104</v>
      </c>
      <c r="D1669" s="9">
        <f t="shared" si="26"/>
        <v>1229.7264626641668</v>
      </c>
    </row>
    <row r="1670" spans="1:4" x14ac:dyDescent="0.25">
      <c r="A1670">
        <v>44.699999999317029</v>
      </c>
      <c r="B1670">
        <v>950.52710640135297</v>
      </c>
      <c r="C1670" s="5">
        <v>56.399999999736124</v>
      </c>
      <c r="D1670" s="9">
        <f t="shared" si="26"/>
        <v>1229.7264626641668</v>
      </c>
    </row>
    <row r="1671" spans="1:4" x14ac:dyDescent="0.25">
      <c r="A1671">
        <v>44.716666669879729</v>
      </c>
      <c r="B1671">
        <v>950.56695850392327</v>
      </c>
      <c r="C1671" s="5">
        <v>56.450000000946844</v>
      </c>
      <c r="D1671" s="9">
        <f t="shared" si="26"/>
        <v>1229.7264626641668</v>
      </c>
    </row>
    <row r="1672" spans="1:4" x14ac:dyDescent="0.25">
      <c r="A1672">
        <v>44.750000000527749</v>
      </c>
      <c r="B1672">
        <v>950.60447317441538</v>
      </c>
      <c r="C1672" s="5">
        <v>56.483333331594864</v>
      </c>
      <c r="D1672" s="9">
        <f t="shared" si="26"/>
        <v>1229.7264626641668</v>
      </c>
    </row>
    <row r="1673" spans="1:4" x14ac:dyDescent="0.25">
      <c r="A1673">
        <v>44.783333331175768</v>
      </c>
      <c r="B1673">
        <v>950.63967592187055</v>
      </c>
      <c r="C1673" s="5">
        <v>56.516666672720262</v>
      </c>
      <c r="D1673" s="9">
        <f t="shared" si="26"/>
        <v>1229.7264626641668</v>
      </c>
    </row>
    <row r="1674" spans="1:4" x14ac:dyDescent="0.25">
      <c r="A1674">
        <v>44.800000001738468</v>
      </c>
      <c r="B1674">
        <v>950.67259505530376</v>
      </c>
      <c r="C1674" s="5">
        <v>56.550000003368282</v>
      </c>
      <c r="D1674" s="9">
        <f t="shared" si="26"/>
        <v>1229.7264626641668</v>
      </c>
    </row>
    <row r="1675" spans="1:4" x14ac:dyDescent="0.25">
      <c r="A1675">
        <v>44.833333332386488</v>
      </c>
      <c r="B1675">
        <v>950.7032616415255</v>
      </c>
      <c r="C1675" s="5">
        <v>56.583333334016302</v>
      </c>
      <c r="D1675" s="9">
        <f t="shared" si="26"/>
        <v>1229.7264626641668</v>
      </c>
    </row>
    <row r="1676" spans="1:4" x14ac:dyDescent="0.25">
      <c r="A1676">
        <v>44.850000002949187</v>
      </c>
      <c r="B1676">
        <v>950.73170941857927</v>
      </c>
      <c r="C1676" s="5">
        <v>56.633333335227022</v>
      </c>
      <c r="D1676" s="9">
        <f t="shared" si="26"/>
        <v>1229.7264626641668</v>
      </c>
    </row>
    <row r="1677" spans="1:4" x14ac:dyDescent="0.25">
      <c r="A1677">
        <v>44.883333333597207</v>
      </c>
      <c r="B1677">
        <v>950.75797459370881</v>
      </c>
      <c r="C1677" s="5">
        <v>56.666666665875042</v>
      </c>
      <c r="D1677" s="9">
        <f t="shared" si="26"/>
        <v>1229.7264626641668</v>
      </c>
    </row>
    <row r="1678" spans="1:4" x14ac:dyDescent="0.25">
      <c r="A1678">
        <v>44.916666664245227</v>
      </c>
      <c r="B1678">
        <v>950.78209542170123</v>
      </c>
      <c r="C1678" s="5">
        <v>56.699999996523061</v>
      </c>
      <c r="D1678" s="9">
        <f t="shared" si="26"/>
        <v>1229.7264626641668</v>
      </c>
    </row>
    <row r="1679" spans="1:4" x14ac:dyDescent="0.25">
      <c r="A1679">
        <v>44.933333334807926</v>
      </c>
      <c r="B1679">
        <v>950.8041115704375</v>
      </c>
      <c r="C1679" s="5">
        <v>56.73333333764846</v>
      </c>
      <c r="D1679" s="9">
        <f t="shared" si="26"/>
        <v>1229.7264626641668</v>
      </c>
    </row>
    <row r="1680" spans="1:4" x14ac:dyDescent="0.25">
      <c r="A1680">
        <v>44.966666665455946</v>
      </c>
      <c r="B1680">
        <v>950.82406355072908</v>
      </c>
      <c r="C1680" s="5">
        <v>56.76666666829648</v>
      </c>
      <c r="D1680" s="9">
        <f t="shared" si="26"/>
        <v>1229.7264626641668</v>
      </c>
    </row>
    <row r="1681" spans="1:4" x14ac:dyDescent="0.25">
      <c r="A1681">
        <v>44.983333336018646</v>
      </c>
      <c r="B1681">
        <v>950.84199150693428</v>
      </c>
      <c r="C1681" s="5">
        <v>56.8166666695072</v>
      </c>
      <c r="D1681" s="9">
        <f t="shared" si="26"/>
        <v>1229.7264626641668</v>
      </c>
    </row>
    <row r="1682" spans="1:4" x14ac:dyDescent="0.25">
      <c r="A1682">
        <v>45.016666666666666</v>
      </c>
      <c r="B1682">
        <v>950.85793467962571</v>
      </c>
      <c r="C1682" s="5">
        <v>56.850000000155219</v>
      </c>
      <c r="D1682" s="9">
        <f t="shared" si="26"/>
        <v>1229.7264626641668</v>
      </c>
    </row>
    <row r="1683" spans="1:4" x14ac:dyDescent="0.25">
      <c r="A1683">
        <v>45.049999997314686</v>
      </c>
      <c r="B1683">
        <v>950.87193153742305</v>
      </c>
      <c r="C1683" s="5">
        <v>56.883333330803239</v>
      </c>
      <c r="D1683" s="9">
        <f t="shared" si="26"/>
        <v>1229.7264626641668</v>
      </c>
    </row>
    <row r="1684" spans="1:4" x14ac:dyDescent="0.25">
      <c r="A1684">
        <v>45.066666667877385</v>
      </c>
      <c r="B1684">
        <v>950.88401965973105</v>
      </c>
      <c r="C1684" s="5">
        <v>56.916666671928638</v>
      </c>
      <c r="D1684" s="9">
        <f t="shared" si="26"/>
        <v>1229.7264626641668</v>
      </c>
    </row>
    <row r="1685" spans="1:4" x14ac:dyDescent="0.25">
      <c r="A1685">
        <v>45.099999998525405</v>
      </c>
      <c r="B1685">
        <v>950.89423537520577</v>
      </c>
      <c r="C1685" s="5">
        <v>56.966666673139358</v>
      </c>
      <c r="D1685" s="9">
        <f t="shared" si="26"/>
        <v>1229.7264626641668</v>
      </c>
    </row>
    <row r="1686" spans="1:4" x14ac:dyDescent="0.25">
      <c r="A1686">
        <v>45.116666669088104</v>
      </c>
      <c r="B1686">
        <v>950.90261404018099</v>
      </c>
      <c r="C1686" s="5">
        <v>57.000000003787378</v>
      </c>
      <c r="D1686" s="9">
        <f t="shared" si="26"/>
        <v>1229.7264626641668</v>
      </c>
    </row>
    <row r="1687" spans="1:4" x14ac:dyDescent="0.25">
      <c r="A1687">
        <v>45.149999999736124</v>
      </c>
      <c r="B1687">
        <v>950.90918964039395</v>
      </c>
      <c r="C1687" s="5">
        <v>57.033333334435397</v>
      </c>
      <c r="D1687" s="9">
        <f t="shared" si="26"/>
        <v>1229.7264626641668</v>
      </c>
    </row>
    <row r="1688" spans="1:4" x14ac:dyDescent="0.25">
      <c r="A1688">
        <v>45.183333330384144</v>
      </c>
      <c r="B1688">
        <v>950.91399499114425</v>
      </c>
      <c r="C1688" s="5">
        <v>57.066666665083417</v>
      </c>
      <c r="D1688" s="9">
        <f t="shared" si="26"/>
        <v>1229.7264626641668</v>
      </c>
    </row>
    <row r="1689" spans="1:4" x14ac:dyDescent="0.25">
      <c r="A1689">
        <v>45.200000000946844</v>
      </c>
      <c r="B1689">
        <v>950.91706199282964</v>
      </c>
      <c r="C1689" s="5">
        <v>57.100000006208816</v>
      </c>
      <c r="D1689" s="9">
        <f t="shared" si="26"/>
        <v>1229.7264626641668</v>
      </c>
    </row>
    <row r="1690" spans="1:4" x14ac:dyDescent="0.25">
      <c r="A1690">
        <v>45.233333331594864</v>
      </c>
      <c r="B1690">
        <v>950.91842083814856</v>
      </c>
      <c r="C1690" s="5">
        <v>57.149999996942157</v>
      </c>
      <c r="D1690" s="9">
        <f t="shared" si="26"/>
        <v>1229.7264626641668</v>
      </c>
    </row>
    <row r="1691" spans="1:4" x14ac:dyDescent="0.25">
      <c r="A1691">
        <v>45.250000002157563</v>
      </c>
      <c r="B1691">
        <v>950.91810101876729</v>
      </c>
      <c r="C1691" s="5">
        <v>57.183333338067555</v>
      </c>
      <c r="D1691" s="9">
        <f t="shared" si="26"/>
        <v>1229.7264626641668</v>
      </c>
    </row>
    <row r="1692" spans="1:4" x14ac:dyDescent="0.25">
      <c r="A1692">
        <v>45.283333332805583</v>
      </c>
      <c r="B1692">
        <v>950.91613216828466</v>
      </c>
      <c r="C1692" s="5">
        <v>57.216666668715575</v>
      </c>
      <c r="D1692" s="9">
        <f t="shared" si="26"/>
        <v>1229.7264626641668</v>
      </c>
    </row>
    <row r="1693" spans="1:4" x14ac:dyDescent="0.25">
      <c r="A1693">
        <v>45.316666663453603</v>
      </c>
      <c r="B1693">
        <v>950.91254342533091</v>
      </c>
      <c r="C1693" s="5">
        <v>57.249999999363595</v>
      </c>
      <c r="D1693" s="9">
        <f t="shared" si="26"/>
        <v>1229.7264626641668</v>
      </c>
    </row>
    <row r="1694" spans="1:4" x14ac:dyDescent="0.25">
      <c r="A1694">
        <v>45.333333334016302</v>
      </c>
      <c r="B1694">
        <v>950.90736284086199</v>
      </c>
      <c r="C1694" s="5">
        <v>57.283333330011615</v>
      </c>
      <c r="D1694" s="9">
        <f t="shared" si="26"/>
        <v>1229.7264626641668</v>
      </c>
    </row>
    <row r="1695" spans="1:4" x14ac:dyDescent="0.25">
      <c r="A1695">
        <v>45.366666664664322</v>
      </c>
      <c r="B1695">
        <v>950.90061640497788</v>
      </c>
      <c r="C1695" s="5">
        <v>57.333333331222335</v>
      </c>
      <c r="D1695" s="9">
        <f t="shared" si="26"/>
        <v>1229.7264626641668</v>
      </c>
    </row>
    <row r="1696" spans="1:4" x14ac:dyDescent="0.25">
      <c r="A1696">
        <v>45.400000005789721</v>
      </c>
      <c r="B1696">
        <v>950.89232777644236</v>
      </c>
      <c r="C1696" s="5">
        <v>57.366666672347733</v>
      </c>
      <c r="D1696" s="9">
        <f t="shared" si="26"/>
        <v>1229.7264626641668</v>
      </c>
    </row>
    <row r="1697" spans="1:4" x14ac:dyDescent="0.25">
      <c r="A1697">
        <v>45.416666665875042</v>
      </c>
      <c r="B1697">
        <v>950.88251783988994</v>
      </c>
      <c r="C1697" s="5">
        <v>57.400000002995753</v>
      </c>
      <c r="D1697" s="9">
        <f t="shared" si="26"/>
        <v>1229.7264626641668</v>
      </c>
    </row>
    <row r="1698" spans="1:4" x14ac:dyDescent="0.25">
      <c r="A1698">
        <v>45.449999996523061</v>
      </c>
      <c r="B1698">
        <v>950.87120470737977</v>
      </c>
      <c r="C1698" s="5">
        <v>57.433333333643773</v>
      </c>
      <c r="D1698" s="9">
        <f t="shared" si="26"/>
        <v>1229.7264626641668</v>
      </c>
    </row>
    <row r="1699" spans="1:4" x14ac:dyDescent="0.25">
      <c r="A1699">
        <v>45.466666667085761</v>
      </c>
      <c r="B1699">
        <v>950.85840508214949</v>
      </c>
      <c r="C1699" s="5">
        <v>57.466666664291793</v>
      </c>
      <c r="D1699" s="9">
        <f t="shared" si="26"/>
        <v>1229.7264626641668</v>
      </c>
    </row>
    <row r="1700" spans="1:4" x14ac:dyDescent="0.25">
      <c r="A1700">
        <v>45.499999997733781</v>
      </c>
      <c r="B1700">
        <v>950.84413671840673</v>
      </c>
      <c r="C1700" s="5">
        <v>57.516666665502513</v>
      </c>
      <c r="D1700" s="9">
        <f t="shared" si="26"/>
        <v>1229.7264626641668</v>
      </c>
    </row>
    <row r="1701" spans="1:4" x14ac:dyDescent="0.25">
      <c r="A1701">
        <v>45.53333333885918</v>
      </c>
      <c r="B1701">
        <v>950.82842040084472</v>
      </c>
      <c r="C1701" s="5">
        <v>57.550000006627911</v>
      </c>
      <c r="D1701" s="9">
        <f t="shared" si="26"/>
        <v>1229.7264626641668</v>
      </c>
    </row>
    <row r="1702" spans="1:4" x14ac:dyDescent="0.25">
      <c r="A1702">
        <v>45.5499999989445</v>
      </c>
      <c r="B1702">
        <v>950.81127922573717</v>
      </c>
      <c r="C1702" s="5">
        <v>57.583333337275931</v>
      </c>
      <c r="D1702" s="9">
        <f t="shared" si="26"/>
        <v>1229.7264626641668</v>
      </c>
    </row>
    <row r="1703" spans="1:4" x14ac:dyDescent="0.25">
      <c r="A1703">
        <v>45.583333340069899</v>
      </c>
      <c r="B1703">
        <v>950.79273870836823</v>
      </c>
      <c r="C1703" s="5">
        <v>57.616666667923951</v>
      </c>
      <c r="D1703" s="9">
        <f t="shared" si="26"/>
        <v>1229.7264626641668</v>
      </c>
    </row>
    <row r="1704" spans="1:4" x14ac:dyDescent="0.25">
      <c r="A1704">
        <v>45.600000000155219</v>
      </c>
      <c r="B1704">
        <v>950.77282690096592</v>
      </c>
      <c r="C1704" s="5">
        <v>57.649999998571971</v>
      </c>
      <c r="D1704" s="9">
        <f t="shared" si="26"/>
        <v>1229.7264626641668</v>
      </c>
    </row>
    <row r="1705" spans="1:4" x14ac:dyDescent="0.25">
      <c r="A1705">
        <v>45.633333330803239</v>
      </c>
      <c r="B1705">
        <v>950.75157436668474</v>
      </c>
      <c r="C1705" s="5">
        <v>57.69999999978269</v>
      </c>
      <c r="D1705" s="9">
        <f t="shared" si="26"/>
        <v>1229.7264626641668</v>
      </c>
    </row>
    <row r="1706" spans="1:4" x14ac:dyDescent="0.25">
      <c r="A1706">
        <v>45.666666671928638</v>
      </c>
      <c r="B1706">
        <v>950.72901340233307</v>
      </c>
      <c r="C1706" s="5">
        <v>57.73333333043071</v>
      </c>
      <c r="D1706" s="9">
        <f t="shared" si="26"/>
        <v>1229.7264626641668</v>
      </c>
    </row>
    <row r="1707" spans="1:4" x14ac:dyDescent="0.25">
      <c r="A1707">
        <v>45.683333332013959</v>
      </c>
      <c r="B1707">
        <v>950.70517706124872</v>
      </c>
      <c r="C1707" s="5">
        <v>57.766666671556109</v>
      </c>
      <c r="D1707" s="9">
        <f t="shared" si="26"/>
        <v>1229.7264626641668</v>
      </c>
    </row>
    <row r="1708" spans="1:4" x14ac:dyDescent="0.25">
      <c r="A1708">
        <v>45.716666673139358</v>
      </c>
      <c r="B1708">
        <v>950.68009894600641</v>
      </c>
      <c r="C1708" s="5">
        <v>57.800000002204129</v>
      </c>
      <c r="D1708" s="9">
        <f t="shared" si="26"/>
        <v>1229.7264626641668</v>
      </c>
    </row>
    <row r="1709" spans="1:4" x14ac:dyDescent="0.25">
      <c r="A1709">
        <v>45.733333333224678</v>
      </c>
      <c r="B1709">
        <v>950.65381392608799</v>
      </c>
      <c r="C1709" s="5">
        <v>57.850000003414848</v>
      </c>
      <c r="D1709" s="9">
        <f t="shared" si="26"/>
        <v>1229.7264626641668</v>
      </c>
    </row>
    <row r="1710" spans="1:4" x14ac:dyDescent="0.25">
      <c r="A1710">
        <v>45.766666663872698</v>
      </c>
      <c r="B1710">
        <v>950.62635813064628</v>
      </c>
      <c r="C1710" s="5">
        <v>57.883333334062868</v>
      </c>
      <c r="D1710" s="9">
        <f t="shared" si="26"/>
        <v>1229.7264626641668</v>
      </c>
    </row>
    <row r="1711" spans="1:4" x14ac:dyDescent="0.25">
      <c r="A1711">
        <v>45.800000004998097</v>
      </c>
      <c r="B1711">
        <v>950.59776932586499</v>
      </c>
      <c r="C1711" s="5">
        <v>57.916666664710888</v>
      </c>
      <c r="D1711" s="9">
        <f t="shared" si="26"/>
        <v>1229.7264626641668</v>
      </c>
    </row>
    <row r="1712" spans="1:4" x14ac:dyDescent="0.25">
      <c r="A1712">
        <v>45.816666665083417</v>
      </c>
      <c r="B1712">
        <v>950.56808894529684</v>
      </c>
      <c r="C1712" s="5">
        <v>57.950000005836287</v>
      </c>
      <c r="D1712" s="9">
        <f t="shared" si="26"/>
        <v>1229.7264626641668</v>
      </c>
    </row>
    <row r="1713" spans="1:4" x14ac:dyDescent="0.25">
      <c r="A1713">
        <v>45.850000006208816</v>
      </c>
      <c r="B1713">
        <v>950.53736227631703</v>
      </c>
      <c r="C1713" s="5">
        <v>57.983333336484307</v>
      </c>
      <c r="D1713" s="9">
        <f t="shared" si="26"/>
        <v>1229.7264626641668</v>
      </c>
    </row>
    <row r="1714" spans="1:4" x14ac:dyDescent="0.25">
      <c r="A1714">
        <v>45.883333336856836</v>
      </c>
      <c r="B1714">
        <v>950.50563711181906</v>
      </c>
      <c r="C1714" s="5">
        <v>58.033333337695026</v>
      </c>
      <c r="D1714" s="9">
        <f t="shared" si="26"/>
        <v>1229.7264626641668</v>
      </c>
    </row>
    <row r="1715" spans="1:4" x14ac:dyDescent="0.25">
      <c r="A1715">
        <v>45.899999996942157</v>
      </c>
      <c r="B1715">
        <v>950.47296333987038</v>
      </c>
      <c r="C1715" s="5">
        <v>58.066666668343046</v>
      </c>
      <c r="D1715" s="9">
        <f t="shared" si="26"/>
        <v>1229.7264626641668</v>
      </c>
    </row>
    <row r="1716" spans="1:4" x14ac:dyDescent="0.25">
      <c r="A1716">
        <v>45.933333338067555</v>
      </c>
      <c r="B1716">
        <v>950.43939200670866</v>
      </c>
      <c r="C1716" s="5">
        <v>58.099999998991066</v>
      </c>
      <c r="D1716" s="9">
        <f t="shared" si="26"/>
        <v>1229.7264626641668</v>
      </c>
    </row>
    <row r="1717" spans="1:4" x14ac:dyDescent="0.25">
      <c r="A1717">
        <v>45.949999998152876</v>
      </c>
      <c r="B1717">
        <v>950.40497457740742</v>
      </c>
      <c r="C1717" s="5">
        <v>58.133333329639086</v>
      </c>
      <c r="D1717" s="9">
        <f t="shared" si="26"/>
        <v>1229.7264626641668</v>
      </c>
    </row>
    <row r="1718" spans="1:4" x14ac:dyDescent="0.25">
      <c r="A1718">
        <v>45.983333339278275</v>
      </c>
      <c r="B1718">
        <v>950.36976266554336</v>
      </c>
      <c r="C1718" s="5">
        <v>58.166666670764485</v>
      </c>
      <c r="D1718" s="9">
        <f t="shared" si="26"/>
        <v>1229.7264626641668</v>
      </c>
    </row>
    <row r="1719" spans="1:4" x14ac:dyDescent="0.25">
      <c r="A1719">
        <v>46.016666669926295</v>
      </c>
      <c r="B1719">
        <v>950.33380798601775</v>
      </c>
      <c r="C1719" s="5">
        <v>58.216666671975204</v>
      </c>
      <c r="D1719" s="9">
        <f t="shared" si="26"/>
        <v>1229.7264626641668</v>
      </c>
    </row>
    <row r="1720" spans="1:4" x14ac:dyDescent="0.25">
      <c r="A1720">
        <v>46.033333330011615</v>
      </c>
      <c r="B1720">
        <v>950.29716243867517</v>
      </c>
      <c r="C1720" s="5">
        <v>58.250000002623224</v>
      </c>
      <c r="D1720" s="9">
        <f t="shared" si="26"/>
        <v>1229.7264626641668</v>
      </c>
    </row>
    <row r="1721" spans="1:4" x14ac:dyDescent="0.25">
      <c r="A1721">
        <v>46.066666671137014</v>
      </c>
      <c r="B1721">
        <v>950.25987791397927</v>
      </c>
      <c r="C1721" s="5">
        <v>58.283333333271244</v>
      </c>
      <c r="D1721" s="9">
        <f t="shared" si="26"/>
        <v>1229.7264626641668</v>
      </c>
    </row>
    <row r="1722" spans="1:4" x14ac:dyDescent="0.25">
      <c r="A1722">
        <v>46.083333331222335</v>
      </c>
      <c r="B1722">
        <v>950.22200528744702</v>
      </c>
      <c r="C1722" s="5">
        <v>58.316666663919264</v>
      </c>
      <c r="D1722" s="9">
        <f t="shared" si="26"/>
        <v>1229.7264626641668</v>
      </c>
    </row>
    <row r="1723" spans="1:4" x14ac:dyDescent="0.25">
      <c r="A1723">
        <v>46.116666672347733</v>
      </c>
      <c r="B1723">
        <v>950.18359378646039</v>
      </c>
      <c r="C1723" s="5">
        <v>58.350000005044663</v>
      </c>
      <c r="D1723" s="9">
        <f t="shared" si="26"/>
        <v>1229.7264626641668</v>
      </c>
    </row>
    <row r="1724" spans="1:4" x14ac:dyDescent="0.25">
      <c r="A1724">
        <v>46.150000002995753</v>
      </c>
      <c r="B1724">
        <v>950.14468983332688</v>
      </c>
      <c r="C1724" s="5">
        <v>58.400000006255382</v>
      </c>
      <c r="D1724" s="9">
        <f t="shared" si="26"/>
        <v>1229.7264626641668</v>
      </c>
    </row>
    <row r="1725" spans="1:4" x14ac:dyDescent="0.25">
      <c r="A1725">
        <v>46.166666663081074</v>
      </c>
      <c r="B1725">
        <v>950.1053362199508</v>
      </c>
      <c r="C1725" s="5">
        <v>58.433333336903402</v>
      </c>
      <c r="D1725" s="9">
        <f t="shared" si="26"/>
        <v>1229.7264626641668</v>
      </c>
    </row>
    <row r="1726" spans="1:4" x14ac:dyDescent="0.25">
      <c r="A1726">
        <v>46.200000004206473</v>
      </c>
      <c r="B1726">
        <v>950.06557251379729</v>
      </c>
      <c r="C1726" s="5">
        <v>58.466666667551422</v>
      </c>
      <c r="D1726" s="9">
        <f t="shared" si="26"/>
        <v>1229.7264626641668</v>
      </c>
    </row>
    <row r="1727" spans="1:4" x14ac:dyDescent="0.25">
      <c r="A1727">
        <v>46.216666664291793</v>
      </c>
      <c r="B1727">
        <v>950.02543528768877</v>
      </c>
      <c r="C1727" s="5">
        <v>58.499999998199442</v>
      </c>
      <c r="D1727" s="9">
        <f t="shared" si="26"/>
        <v>1229.7264626641668</v>
      </c>
    </row>
    <row r="1728" spans="1:4" x14ac:dyDescent="0.25">
      <c r="A1728">
        <v>46.250000005417192</v>
      </c>
      <c r="B1728">
        <v>949.9849597494109</v>
      </c>
      <c r="C1728" s="5">
        <v>58.533333339324841</v>
      </c>
      <c r="D1728" s="9">
        <f t="shared" si="26"/>
        <v>1229.7264626641668</v>
      </c>
    </row>
    <row r="1729" spans="1:4" x14ac:dyDescent="0.25">
      <c r="A1729">
        <v>46.283333336065212</v>
      </c>
      <c r="B1729">
        <v>949.94418050651245</v>
      </c>
      <c r="C1729" s="5">
        <v>58.583333330058181</v>
      </c>
      <c r="D1729" s="9">
        <f t="shared" si="26"/>
        <v>1229.7264626641668</v>
      </c>
    </row>
    <row r="1730" spans="1:4" x14ac:dyDescent="0.25">
      <c r="A1730">
        <v>46.300000006627911</v>
      </c>
      <c r="B1730">
        <v>949.90313228114826</v>
      </c>
      <c r="C1730" s="5">
        <v>58.61666667118358</v>
      </c>
      <c r="D1730" s="9">
        <f t="shared" si="26"/>
        <v>1229.7264626641668</v>
      </c>
    </row>
    <row r="1731" spans="1:4" x14ac:dyDescent="0.25">
      <c r="A1731">
        <v>46.333333337275931</v>
      </c>
      <c r="B1731">
        <v>949.86185086466196</v>
      </c>
      <c r="C1731" s="5">
        <v>58.6500000018316</v>
      </c>
      <c r="D1731" s="9">
        <f t="shared" ref="D1731:D1794" si="27">IF(C1731&lt;0,$B$2,LOOKUP(C1731,$A$2:$A$2911,$B$2:$B$2911))+273.15</f>
        <v>1229.7264626641668</v>
      </c>
    </row>
    <row r="1732" spans="1:4" x14ac:dyDescent="0.25">
      <c r="A1732">
        <v>46.349999997361252</v>
      </c>
      <c r="B1732">
        <v>949.82037486508295</v>
      </c>
      <c r="C1732" s="5">
        <v>58.68333333247962</v>
      </c>
      <c r="D1732" s="9">
        <f t="shared" si="27"/>
        <v>1229.7264626641668</v>
      </c>
    </row>
    <row r="1733" spans="1:4" x14ac:dyDescent="0.25">
      <c r="A1733">
        <v>46.383333338486651</v>
      </c>
      <c r="B1733">
        <v>949.77874677732814</v>
      </c>
      <c r="C1733" s="5">
        <v>58.71666666312764</v>
      </c>
      <c r="D1733" s="9">
        <f t="shared" si="27"/>
        <v>1229.7264626641668</v>
      </c>
    </row>
    <row r="1734" spans="1:4" x14ac:dyDescent="0.25">
      <c r="A1734">
        <v>46.416666669134671</v>
      </c>
      <c r="B1734">
        <v>949.73701433223027</v>
      </c>
      <c r="C1734" s="5">
        <v>58.766666664338359</v>
      </c>
      <c r="D1734" s="9">
        <f t="shared" si="27"/>
        <v>1229.7264626641668</v>
      </c>
    </row>
    <row r="1735" spans="1:4" x14ac:dyDescent="0.25">
      <c r="A1735">
        <v>46.43333333969737</v>
      </c>
      <c r="B1735">
        <v>949.69523022588533</v>
      </c>
      <c r="C1735" s="5">
        <v>58.800000005463758</v>
      </c>
      <c r="D1735" s="9">
        <f t="shared" si="27"/>
        <v>1229.7264626641668</v>
      </c>
    </row>
    <row r="1736" spans="1:4" x14ac:dyDescent="0.25">
      <c r="A1736">
        <v>46.46666667034539</v>
      </c>
      <c r="B1736">
        <v>949.65344986687489</v>
      </c>
      <c r="C1736" s="5">
        <v>58.833333336111778</v>
      </c>
      <c r="D1736" s="9">
        <f t="shared" si="27"/>
        <v>1229.7264626641668</v>
      </c>
    </row>
    <row r="1737" spans="1:4" x14ac:dyDescent="0.25">
      <c r="A1737">
        <v>46.48333333043071</v>
      </c>
      <c r="B1737">
        <v>949.61173132622127</v>
      </c>
      <c r="C1737" s="5">
        <v>58.866666666759798</v>
      </c>
      <c r="D1737" s="9">
        <f t="shared" si="27"/>
        <v>1229.7264626641668</v>
      </c>
    </row>
    <row r="1738" spans="1:4" x14ac:dyDescent="0.25">
      <c r="A1738">
        <v>46.516666671556109</v>
      </c>
      <c r="B1738">
        <v>949.57013600665084</v>
      </c>
      <c r="C1738" s="5">
        <v>58.899999997407818</v>
      </c>
      <c r="D1738" s="9">
        <f t="shared" si="27"/>
        <v>1229.7264626641668</v>
      </c>
    </row>
    <row r="1739" spans="1:4" x14ac:dyDescent="0.25">
      <c r="A1739">
        <v>46.550000002204129</v>
      </c>
      <c r="B1739">
        <v>949.52872998135285</v>
      </c>
      <c r="C1739" s="5">
        <v>58.949999998618537</v>
      </c>
      <c r="D1739" s="9">
        <f t="shared" si="27"/>
        <v>1229.7264626641668</v>
      </c>
    </row>
    <row r="1740" spans="1:4" x14ac:dyDescent="0.25">
      <c r="A1740">
        <v>46.566666672766829</v>
      </c>
      <c r="B1740">
        <v>949.48758441706093</v>
      </c>
      <c r="C1740" s="5">
        <v>58.983333339743936</v>
      </c>
      <c r="D1740" s="9">
        <f t="shared" si="27"/>
        <v>1229.7264626641668</v>
      </c>
    </row>
    <row r="1741" spans="1:4" x14ac:dyDescent="0.25">
      <c r="A1741">
        <v>46.600000003414848</v>
      </c>
      <c r="B1741">
        <v>949.44677519907214</v>
      </c>
      <c r="C1741" s="5">
        <v>59.016666670391956</v>
      </c>
      <c r="D1741" s="9">
        <f t="shared" si="27"/>
        <v>1229.7264626641668</v>
      </c>
    </row>
    <row r="1742" spans="1:4" x14ac:dyDescent="0.25">
      <c r="A1742">
        <v>46.633333334062868</v>
      </c>
      <c r="B1742">
        <v>949.40638211695079</v>
      </c>
      <c r="C1742" s="5">
        <v>59.050000001039976</v>
      </c>
      <c r="D1742" s="9">
        <f t="shared" si="27"/>
        <v>1229.7264626641668</v>
      </c>
    </row>
    <row r="1743" spans="1:4" x14ac:dyDescent="0.25">
      <c r="A1743">
        <v>46.650000004625568</v>
      </c>
      <c r="B1743">
        <v>949.36648851573625</v>
      </c>
      <c r="C1743" s="5">
        <v>59.100000002250695</v>
      </c>
      <c r="D1743" s="9">
        <f t="shared" si="27"/>
        <v>1229.7264626641668</v>
      </c>
    </row>
    <row r="1744" spans="1:4" x14ac:dyDescent="0.25">
      <c r="A1744">
        <v>46.683333335273588</v>
      </c>
      <c r="B1744">
        <v>949.32718053412304</v>
      </c>
      <c r="C1744" s="5">
        <v>59.133333332898715</v>
      </c>
      <c r="D1744" s="9">
        <f t="shared" si="27"/>
        <v>1229.7264626641668</v>
      </c>
    </row>
    <row r="1745" spans="1:4" x14ac:dyDescent="0.25">
      <c r="A1745">
        <v>46.700000005836287</v>
      </c>
      <c r="B1745">
        <v>949.2885463118206</v>
      </c>
      <c r="C1745" s="5">
        <v>59.166666663546735</v>
      </c>
      <c r="D1745" s="9">
        <f t="shared" si="27"/>
        <v>1229.7264626641668</v>
      </c>
    </row>
    <row r="1746" spans="1:4" x14ac:dyDescent="0.25">
      <c r="A1746">
        <v>46.733333336484307</v>
      </c>
      <c r="B1746">
        <v>949.25067535724349</v>
      </c>
      <c r="C1746" s="5">
        <v>59.200000004672134</v>
      </c>
      <c r="D1746" s="9">
        <f t="shared" si="27"/>
        <v>1229.7264626641668</v>
      </c>
    </row>
    <row r="1747" spans="1:4" x14ac:dyDescent="0.25">
      <c r="A1747">
        <v>46.766666667132327</v>
      </c>
      <c r="B1747">
        <v>949.2136585284062</v>
      </c>
      <c r="C1747" s="5">
        <v>59.233333335320154</v>
      </c>
      <c r="D1747" s="9">
        <f t="shared" si="27"/>
        <v>1229.7264626641668</v>
      </c>
    </row>
    <row r="1748" spans="1:4" x14ac:dyDescent="0.25">
      <c r="A1748">
        <v>46.783333337695026</v>
      </c>
      <c r="B1748">
        <v>949.17758814135232</v>
      </c>
      <c r="C1748" s="5">
        <v>59.283333336530873</v>
      </c>
      <c r="D1748" s="9">
        <f t="shared" si="27"/>
        <v>1229.7264626641668</v>
      </c>
    </row>
    <row r="1749" spans="1:4" x14ac:dyDescent="0.25">
      <c r="A1749">
        <v>46.816666668343046</v>
      </c>
      <c r="B1749">
        <v>949.14255745398282</v>
      </c>
      <c r="C1749" s="5">
        <v>59.316666667178893</v>
      </c>
      <c r="D1749" s="9">
        <f t="shared" si="27"/>
        <v>1229.7264626641668</v>
      </c>
    </row>
    <row r="1750" spans="1:4" x14ac:dyDescent="0.25">
      <c r="A1750">
        <v>46.833333338905746</v>
      </c>
      <c r="B1750">
        <v>949.10866015143768</v>
      </c>
      <c r="C1750" s="5">
        <v>59.349999997826913</v>
      </c>
      <c r="D1750" s="9">
        <f t="shared" si="27"/>
        <v>1229.7264626641668</v>
      </c>
    </row>
    <row r="1751" spans="1:4" x14ac:dyDescent="0.25">
      <c r="A1751">
        <v>46.866666669553766</v>
      </c>
      <c r="B1751">
        <v>949.07598985668005</v>
      </c>
      <c r="C1751" s="5">
        <v>59.383333338952312</v>
      </c>
      <c r="D1751" s="9">
        <f t="shared" si="27"/>
        <v>1229.7264626641668</v>
      </c>
    </row>
    <row r="1752" spans="1:4" x14ac:dyDescent="0.25">
      <c r="A1752">
        <v>46.900000000201786</v>
      </c>
      <c r="B1752">
        <v>949.04463988611428</v>
      </c>
      <c r="C1752" s="5">
        <v>59.416666669600332</v>
      </c>
      <c r="D1752" s="9">
        <f t="shared" si="27"/>
        <v>1229.7264626641668</v>
      </c>
    </row>
    <row r="1753" spans="1:4" x14ac:dyDescent="0.25">
      <c r="A1753">
        <v>46.916666670764485</v>
      </c>
      <c r="B1753">
        <v>949.01470328821199</v>
      </c>
      <c r="C1753" s="5">
        <v>59.466666670811051</v>
      </c>
      <c r="D1753" s="9">
        <f t="shared" si="27"/>
        <v>1229.7264626641668</v>
      </c>
    </row>
    <row r="1754" spans="1:4" x14ac:dyDescent="0.25">
      <c r="A1754">
        <v>46.950000001412505</v>
      </c>
      <c r="B1754">
        <v>948.98627365892969</v>
      </c>
      <c r="C1754" s="5">
        <v>59.500000001459071</v>
      </c>
      <c r="D1754" s="9">
        <f t="shared" si="27"/>
        <v>1229.7264626641668</v>
      </c>
    </row>
    <row r="1755" spans="1:4" x14ac:dyDescent="0.25">
      <c r="A1755">
        <v>46.966666671975204</v>
      </c>
      <c r="B1755">
        <v>948.95944481363017</v>
      </c>
      <c r="C1755" s="5">
        <v>59.533333332107091</v>
      </c>
      <c r="D1755" s="9">
        <f t="shared" si="27"/>
        <v>1229.7264626641668</v>
      </c>
    </row>
    <row r="1756" spans="1:4" x14ac:dyDescent="0.25">
      <c r="A1756">
        <v>47.000000002623224</v>
      </c>
      <c r="B1756">
        <v>948.93431067540371</v>
      </c>
      <c r="C1756" s="5">
        <v>59.56666667323249</v>
      </c>
      <c r="D1756" s="9">
        <f t="shared" si="27"/>
        <v>1229.7264626641668</v>
      </c>
    </row>
    <row r="1757" spans="1:4" x14ac:dyDescent="0.25">
      <c r="A1757">
        <v>47.033333333271244</v>
      </c>
      <c r="B1757">
        <v>948.91096445966809</v>
      </c>
      <c r="C1757" s="5">
        <v>59.60000000388051</v>
      </c>
      <c r="D1757" s="9">
        <f t="shared" si="27"/>
        <v>1229.7264626641668</v>
      </c>
    </row>
    <row r="1758" spans="1:4" x14ac:dyDescent="0.25">
      <c r="A1758">
        <v>47.050000003833944</v>
      </c>
      <c r="B1758">
        <v>948.88949690657012</v>
      </c>
      <c r="C1758" s="5">
        <v>59.650000005091229</v>
      </c>
      <c r="D1758" s="9">
        <f t="shared" si="27"/>
        <v>1229.7264626641668</v>
      </c>
    </row>
    <row r="1759" spans="1:4" x14ac:dyDescent="0.25">
      <c r="A1759">
        <v>47.083333334481964</v>
      </c>
      <c r="B1759">
        <v>948.86999612972738</v>
      </c>
      <c r="C1759" s="5">
        <v>59.683333335739249</v>
      </c>
      <c r="D1759" s="9">
        <f t="shared" si="27"/>
        <v>1229.7264626641668</v>
      </c>
    </row>
    <row r="1760" spans="1:4" x14ac:dyDescent="0.25">
      <c r="A1760">
        <v>47.100000005044663</v>
      </c>
      <c r="B1760">
        <v>948.85254846376108</v>
      </c>
      <c r="C1760" s="5">
        <v>59.716666666387269</v>
      </c>
      <c r="D1760" s="9">
        <f t="shared" si="27"/>
        <v>1229.7264626641668</v>
      </c>
    </row>
    <row r="1761" spans="1:4" x14ac:dyDescent="0.25">
      <c r="A1761">
        <v>47.133333335692683</v>
      </c>
      <c r="B1761">
        <v>948.83723796798563</v>
      </c>
      <c r="C1761" s="5">
        <v>59.749999997035289</v>
      </c>
      <c r="D1761" s="9">
        <f t="shared" si="27"/>
        <v>1229.7264626641668</v>
      </c>
    </row>
    <row r="1762" spans="1:4" x14ac:dyDescent="0.25">
      <c r="A1762">
        <v>47.166666666340703</v>
      </c>
      <c r="B1762">
        <v>948.8241468680759</v>
      </c>
      <c r="C1762" s="5">
        <v>59.783333338160688</v>
      </c>
      <c r="D1762" s="9">
        <f t="shared" si="27"/>
        <v>1229.7264626641668</v>
      </c>
    </row>
    <row r="1763" spans="1:4" x14ac:dyDescent="0.25">
      <c r="A1763">
        <v>47.183333336903402</v>
      </c>
      <c r="B1763">
        <v>948.81335487274839</v>
      </c>
      <c r="C1763" s="5">
        <v>59.833333339371407</v>
      </c>
      <c r="D1763" s="9">
        <f t="shared" si="27"/>
        <v>1229.7264626641668</v>
      </c>
    </row>
    <row r="1764" spans="1:4" x14ac:dyDescent="0.25">
      <c r="A1764">
        <v>47.216666667551422</v>
      </c>
      <c r="B1764">
        <v>948.80493856601868</v>
      </c>
      <c r="C1764" s="5">
        <v>59.866666670019427</v>
      </c>
      <c r="D1764" s="9">
        <f t="shared" si="27"/>
        <v>1229.7264626641668</v>
      </c>
    </row>
    <row r="1765" spans="1:4" x14ac:dyDescent="0.25">
      <c r="A1765">
        <v>47.249999998199442</v>
      </c>
      <c r="B1765">
        <v>948.79897160975509</v>
      </c>
      <c r="C1765" s="5">
        <v>59.900000000667447</v>
      </c>
      <c r="D1765" s="9">
        <f t="shared" si="27"/>
        <v>1229.7264626641668</v>
      </c>
    </row>
    <row r="1766" spans="1:4" x14ac:dyDescent="0.25">
      <c r="A1766">
        <v>47.266666668762142</v>
      </c>
      <c r="B1766">
        <v>948.79552411776569</v>
      </c>
      <c r="C1766" s="5">
        <v>59.933333331315467</v>
      </c>
      <c r="D1766" s="9">
        <f t="shared" si="27"/>
        <v>1229.7264626641668</v>
      </c>
    </row>
    <row r="1767" spans="1:4" x14ac:dyDescent="0.25">
      <c r="A1767">
        <v>47.299999999410161</v>
      </c>
      <c r="B1767">
        <v>948.79466117308152</v>
      </c>
      <c r="C1767" s="5">
        <v>59.983333332526186</v>
      </c>
      <c r="D1767" s="9">
        <f t="shared" si="27"/>
        <v>1229.7264626641668</v>
      </c>
    </row>
    <row r="1768" spans="1:4" x14ac:dyDescent="0.25">
      <c r="A1768">
        <v>47.316666669972861</v>
      </c>
      <c r="B1768">
        <v>948.7964411847712</v>
      </c>
      <c r="C1768" s="5">
        <v>60.016666663174206</v>
      </c>
      <c r="D1768" s="9">
        <f t="shared" si="27"/>
        <v>1229.7264626641668</v>
      </c>
    </row>
    <row r="1769" spans="1:4" x14ac:dyDescent="0.25">
      <c r="A1769">
        <v>47.350000000620881</v>
      </c>
      <c r="B1769">
        <v>948.80091519779887</v>
      </c>
      <c r="C1769" s="5">
        <v>60.050000004299605</v>
      </c>
      <c r="D1769" s="9">
        <f t="shared" si="27"/>
        <v>1229.7264626641668</v>
      </c>
    </row>
    <row r="1770" spans="1:4" x14ac:dyDescent="0.25">
      <c r="A1770">
        <v>47.383333331268901</v>
      </c>
      <c r="B1770">
        <v>948.80812786666263</v>
      </c>
      <c r="C1770" s="5">
        <v>60.083333334947625</v>
      </c>
      <c r="D1770" s="9">
        <f t="shared" si="27"/>
        <v>1229.7264626641668</v>
      </c>
    </row>
    <row r="1771" spans="1:4" x14ac:dyDescent="0.25">
      <c r="A1771">
        <v>47.4000000018316</v>
      </c>
      <c r="B1771">
        <v>948.81811790977986</v>
      </c>
      <c r="C1771" s="5">
        <v>60.116666665595645</v>
      </c>
      <c r="D1771" s="9">
        <f t="shared" si="27"/>
        <v>1229.7264626641668</v>
      </c>
    </row>
    <row r="1772" spans="1:4" x14ac:dyDescent="0.25">
      <c r="A1772">
        <v>47.43333333247962</v>
      </c>
      <c r="B1772">
        <v>948.8309173973106</v>
      </c>
      <c r="C1772" s="5">
        <v>60.166666666806364</v>
      </c>
      <c r="D1772" s="9">
        <f t="shared" si="27"/>
        <v>1229.7264626641668</v>
      </c>
    </row>
    <row r="1773" spans="1:4" x14ac:dyDescent="0.25">
      <c r="A1773">
        <v>47.450000003042319</v>
      </c>
      <c r="B1773">
        <v>948.84655209093557</v>
      </c>
      <c r="C1773" s="5">
        <v>60.199999997454384</v>
      </c>
      <c r="D1773" s="9">
        <f t="shared" si="27"/>
        <v>1229.7264626641668</v>
      </c>
    </row>
    <row r="1774" spans="1:4" x14ac:dyDescent="0.25">
      <c r="A1774">
        <v>47.483333333690339</v>
      </c>
      <c r="B1774">
        <v>948.86504210483531</v>
      </c>
      <c r="C1774" s="5">
        <v>60.233333338579783</v>
      </c>
      <c r="D1774" s="9">
        <f t="shared" si="27"/>
        <v>1229.7264626641668</v>
      </c>
    </row>
    <row r="1775" spans="1:4" x14ac:dyDescent="0.25">
      <c r="A1775">
        <v>47.516666664338359</v>
      </c>
      <c r="B1775">
        <v>948.88640165756556</v>
      </c>
      <c r="C1775" s="5">
        <v>60.266666669227803</v>
      </c>
      <c r="D1775" s="9">
        <f t="shared" si="27"/>
        <v>1229.7264626641668</v>
      </c>
    </row>
    <row r="1776" spans="1:4" x14ac:dyDescent="0.25">
      <c r="A1776">
        <v>47.533333334901059</v>
      </c>
      <c r="B1776">
        <v>948.91063836565058</v>
      </c>
      <c r="C1776" s="5">
        <v>60.299999999875823</v>
      </c>
      <c r="D1776" s="9">
        <f t="shared" si="27"/>
        <v>1229.7264626641668</v>
      </c>
    </row>
    <row r="1777" spans="1:4" x14ac:dyDescent="0.25">
      <c r="A1777">
        <v>47.566666665549079</v>
      </c>
      <c r="B1777">
        <v>948.93775202647589</v>
      </c>
      <c r="C1777" s="5">
        <v>60.350000001086542</v>
      </c>
      <c r="D1777" s="9">
        <f t="shared" si="27"/>
        <v>1229.7264626641668</v>
      </c>
    </row>
    <row r="1778" spans="1:4" x14ac:dyDescent="0.25">
      <c r="A1778">
        <v>47.583333336111778</v>
      </c>
      <c r="B1778">
        <v>948.96773412879543</v>
      </c>
      <c r="C1778" s="5">
        <v>60.383333331734562</v>
      </c>
      <c r="D1778" s="9">
        <f t="shared" si="27"/>
        <v>1229.7264626641668</v>
      </c>
    </row>
    <row r="1779" spans="1:4" x14ac:dyDescent="0.25">
      <c r="A1779">
        <v>47.616666666759798</v>
      </c>
      <c r="B1779">
        <v>949.00056887296148</v>
      </c>
      <c r="C1779" s="5">
        <v>60.416666672859961</v>
      </c>
      <c r="D1779" s="9">
        <f t="shared" si="27"/>
        <v>1229.7264626641668</v>
      </c>
    </row>
    <row r="1780" spans="1:4" x14ac:dyDescent="0.25">
      <c r="A1780">
        <v>47.649999997407818</v>
      </c>
      <c r="B1780">
        <v>949.03623377706413</v>
      </c>
      <c r="C1780" s="5">
        <v>60.450000003507981</v>
      </c>
      <c r="D1780" s="9">
        <f t="shared" si="27"/>
        <v>1229.7264626641668</v>
      </c>
    </row>
    <row r="1781" spans="1:4" x14ac:dyDescent="0.25">
      <c r="A1781">
        <v>47.666666667970517</v>
      </c>
      <c r="B1781">
        <v>949.07470100592946</v>
      </c>
      <c r="C1781" s="5">
        <v>60.483333334156001</v>
      </c>
      <c r="D1781" s="9">
        <f t="shared" si="27"/>
        <v>1229.7264626641668</v>
      </c>
    </row>
    <row r="1782" spans="1:4" x14ac:dyDescent="0.25">
      <c r="A1782">
        <v>47.699999998618537</v>
      </c>
      <c r="B1782">
        <v>949.11593966878547</v>
      </c>
      <c r="C1782" s="5">
        <v>60.53333333536672</v>
      </c>
      <c r="D1782" s="9">
        <f t="shared" si="27"/>
        <v>1229.7264626641668</v>
      </c>
    </row>
    <row r="1783" spans="1:4" x14ac:dyDescent="0.25">
      <c r="A1783">
        <v>47.716666669181237</v>
      </c>
      <c r="B1783">
        <v>949.15991619553131</v>
      </c>
      <c r="C1783" s="5">
        <v>60.56666666601474</v>
      </c>
      <c r="D1783" s="9">
        <f t="shared" si="27"/>
        <v>1229.7264626641668</v>
      </c>
    </row>
    <row r="1784" spans="1:4" x14ac:dyDescent="0.25">
      <c r="A1784">
        <v>47.749999999829257</v>
      </c>
      <c r="B1784">
        <v>949.2065944440161</v>
      </c>
      <c r="C1784" s="5">
        <v>60.59999999666276</v>
      </c>
      <c r="D1784" s="9">
        <f t="shared" si="27"/>
        <v>1229.7264626641668</v>
      </c>
    </row>
    <row r="1785" spans="1:4" x14ac:dyDescent="0.25">
      <c r="A1785">
        <v>47.783333330477276</v>
      </c>
      <c r="B1785">
        <v>949.25593686770776</v>
      </c>
      <c r="C1785" s="5">
        <v>60.633333337788159</v>
      </c>
      <c r="D1785" s="9">
        <f t="shared" si="27"/>
        <v>1229.7264626641668</v>
      </c>
    </row>
    <row r="1786" spans="1:4" x14ac:dyDescent="0.25">
      <c r="A1786">
        <v>47.800000001039976</v>
      </c>
      <c r="B1786">
        <v>949.30790443080434</v>
      </c>
      <c r="C1786" s="5">
        <v>60.666666668436179</v>
      </c>
      <c r="D1786" s="9">
        <f t="shared" si="27"/>
        <v>1229.7264626641668</v>
      </c>
    </row>
    <row r="1787" spans="1:4" x14ac:dyDescent="0.25">
      <c r="A1787">
        <v>47.833333331687996</v>
      </c>
      <c r="B1787">
        <v>949.3624564391157</v>
      </c>
      <c r="C1787" s="5">
        <v>60.716666669646898</v>
      </c>
      <c r="D1787" s="9">
        <f t="shared" si="27"/>
        <v>1229.7264626641668</v>
      </c>
    </row>
    <row r="1788" spans="1:4" x14ac:dyDescent="0.25">
      <c r="A1788">
        <v>47.866666672813395</v>
      </c>
      <c r="B1788">
        <v>949.41954989545059</v>
      </c>
      <c r="C1788" s="5">
        <v>60.750000000294918</v>
      </c>
      <c r="D1788" s="9">
        <f t="shared" si="27"/>
        <v>1229.7264626641668</v>
      </c>
    </row>
    <row r="1789" spans="1:4" x14ac:dyDescent="0.25">
      <c r="A1789">
        <v>47.883333332898715</v>
      </c>
      <c r="B1789">
        <v>949.4791393747862</v>
      </c>
      <c r="C1789" s="5">
        <v>60.783333330942938</v>
      </c>
      <c r="D1789" s="9">
        <f t="shared" si="27"/>
        <v>1229.7264626641668</v>
      </c>
    </row>
    <row r="1790" spans="1:4" x14ac:dyDescent="0.25">
      <c r="A1790">
        <v>47.916666663546735</v>
      </c>
      <c r="B1790">
        <v>949.54117719880537</v>
      </c>
      <c r="C1790" s="5">
        <v>60.816666672068337</v>
      </c>
      <c r="D1790" s="9">
        <f t="shared" si="27"/>
        <v>1229.7264626641668</v>
      </c>
    </row>
    <row r="1791" spans="1:4" x14ac:dyDescent="0.25">
      <c r="A1791">
        <v>47.933333334109435</v>
      </c>
      <c r="B1791">
        <v>949.60561425531807</v>
      </c>
      <c r="C1791" s="5">
        <v>60.850000002716357</v>
      </c>
      <c r="D1791" s="9">
        <f t="shared" si="27"/>
        <v>1229.7264626641668</v>
      </c>
    </row>
    <row r="1792" spans="1:4" x14ac:dyDescent="0.25">
      <c r="A1792">
        <v>47.966666664757454</v>
      </c>
      <c r="B1792">
        <v>949.67240038120792</v>
      </c>
      <c r="C1792" s="5">
        <v>60.900000003927076</v>
      </c>
      <c r="D1792" s="9">
        <f t="shared" si="27"/>
        <v>1229.7264626641668</v>
      </c>
    </row>
    <row r="1793" spans="1:4" x14ac:dyDescent="0.25">
      <c r="A1793">
        <v>48.000000005882853</v>
      </c>
      <c r="B1793">
        <v>949.74148396845089</v>
      </c>
      <c r="C1793" s="5">
        <v>60.933333334575096</v>
      </c>
      <c r="D1793" s="9">
        <f t="shared" si="27"/>
        <v>1229.7264626641668</v>
      </c>
    </row>
    <row r="1794" spans="1:4" x14ac:dyDescent="0.25">
      <c r="A1794">
        <v>48.016666665968174</v>
      </c>
      <c r="B1794">
        <v>949.81281194851204</v>
      </c>
      <c r="C1794" s="5">
        <v>60.966666665223116</v>
      </c>
      <c r="D1794" s="9">
        <f t="shared" si="27"/>
        <v>1229.7264626641668</v>
      </c>
    </row>
    <row r="1795" spans="1:4" x14ac:dyDescent="0.25">
      <c r="A1795">
        <v>48.049999996616194</v>
      </c>
      <c r="B1795">
        <v>949.88633007352746</v>
      </c>
      <c r="C1795" s="5">
        <v>61.000000006348515</v>
      </c>
      <c r="D1795" s="9">
        <f t="shared" ref="D1795:D1839" si="28">IF(C1795&lt;0,$B$2,LOOKUP(C1795,$A$2:$A$2911,$B$2:$B$2911))+273.15</f>
        <v>1229.7264626641668</v>
      </c>
    </row>
    <row r="1796" spans="1:4" x14ac:dyDescent="0.25">
      <c r="A1796">
        <v>48.066666667178893</v>
      </c>
      <c r="B1796">
        <v>949.96198314914523</v>
      </c>
      <c r="C1796" s="5">
        <v>61.033333336996535</v>
      </c>
      <c r="D1796" s="9">
        <f t="shared" si="28"/>
        <v>1229.7264626641668</v>
      </c>
    </row>
    <row r="1797" spans="1:4" x14ac:dyDescent="0.25">
      <c r="A1797">
        <v>48.099999997826913</v>
      </c>
      <c r="B1797">
        <v>950.03971604031506</v>
      </c>
      <c r="C1797" s="5">
        <v>61.083333338207254</v>
      </c>
      <c r="D1797" s="9">
        <f t="shared" si="28"/>
        <v>1229.7264626641668</v>
      </c>
    </row>
    <row r="1798" spans="1:4" x14ac:dyDescent="0.25">
      <c r="A1798">
        <v>48.133333338952312</v>
      </c>
      <c r="B1798">
        <v>950.11947450434741</v>
      </c>
      <c r="C1798" s="5">
        <v>61.116666668855274</v>
      </c>
      <c r="D1798" s="9">
        <f t="shared" si="28"/>
        <v>1229.7264626641668</v>
      </c>
    </row>
    <row r="1799" spans="1:4" x14ac:dyDescent="0.25">
      <c r="A1799">
        <v>48.149999999037632</v>
      </c>
      <c r="B1799">
        <v>950.20120531877546</v>
      </c>
      <c r="C1799" s="5">
        <v>61.149999999503294</v>
      </c>
      <c r="D1799" s="9">
        <f t="shared" si="28"/>
        <v>1229.7264626641668</v>
      </c>
    </row>
    <row r="1800" spans="1:4" x14ac:dyDescent="0.25">
      <c r="A1800">
        <v>48.183333329685652</v>
      </c>
      <c r="B1800">
        <v>950.28485578766424</v>
      </c>
      <c r="C1800" s="5">
        <v>61.183333330151314</v>
      </c>
      <c r="D1800" s="9">
        <f t="shared" si="28"/>
        <v>1229.7264626641668</v>
      </c>
    </row>
    <row r="1801" spans="1:4" x14ac:dyDescent="0.25">
      <c r="A1801">
        <v>48.200000000248352</v>
      </c>
      <c r="B1801">
        <v>950.37037316399721</v>
      </c>
      <c r="C1801" s="5">
        <v>61.233333331362033</v>
      </c>
      <c r="D1801" s="9">
        <f t="shared" si="28"/>
        <v>1229.7264626641668</v>
      </c>
    </row>
    <row r="1802" spans="1:4" x14ac:dyDescent="0.25">
      <c r="A1802">
        <v>48.233333330896372</v>
      </c>
      <c r="B1802">
        <v>950.45770456449566</v>
      </c>
      <c r="C1802" s="5">
        <v>61.266666672487432</v>
      </c>
      <c r="D1802" s="9">
        <f t="shared" si="28"/>
        <v>1229.7264626641668</v>
      </c>
    </row>
    <row r="1803" spans="1:4" x14ac:dyDescent="0.25">
      <c r="A1803">
        <v>48.266666672021771</v>
      </c>
      <c r="B1803">
        <v>950.54679728501094</v>
      </c>
      <c r="C1803" s="5">
        <v>61.300000003135452</v>
      </c>
      <c r="D1803" s="9">
        <f t="shared" si="28"/>
        <v>1229.7264626641668</v>
      </c>
    </row>
    <row r="1804" spans="1:4" x14ac:dyDescent="0.25">
      <c r="A1804">
        <v>48.283333332107091</v>
      </c>
      <c r="B1804">
        <v>950.63759821600809</v>
      </c>
      <c r="C1804" s="5">
        <v>61.333333333783472</v>
      </c>
      <c r="D1804" s="9">
        <f t="shared" si="28"/>
        <v>1229.7264626641668</v>
      </c>
    </row>
    <row r="1805" spans="1:4" x14ac:dyDescent="0.25">
      <c r="A1805">
        <v>48.31666667323249</v>
      </c>
      <c r="B1805">
        <v>950.73005435628136</v>
      </c>
      <c r="C1805" s="5">
        <v>61.366666664431492</v>
      </c>
      <c r="D1805" s="9">
        <f t="shared" si="28"/>
        <v>1229.7264626641668</v>
      </c>
    </row>
    <row r="1806" spans="1:4" x14ac:dyDescent="0.25">
      <c r="A1806">
        <v>48.33333333331781</v>
      </c>
      <c r="B1806">
        <v>950.82411323375163</v>
      </c>
      <c r="C1806" s="5">
        <v>61.416666665642211</v>
      </c>
      <c r="D1806" s="9">
        <f t="shared" si="28"/>
        <v>1229.7264626641668</v>
      </c>
    </row>
    <row r="1807" spans="1:4" x14ac:dyDescent="0.25">
      <c r="A1807">
        <v>48.36666666396583</v>
      </c>
      <c r="B1807">
        <v>950.91972211037114</v>
      </c>
      <c r="C1807" s="5">
        <v>61.45000000676761</v>
      </c>
      <c r="D1807" s="9">
        <f t="shared" si="28"/>
        <v>1229.7264626641668</v>
      </c>
    </row>
    <row r="1808" spans="1:4" x14ac:dyDescent="0.25">
      <c r="A1808">
        <v>48.400000005091229</v>
      </c>
      <c r="B1808">
        <v>951.01682778789677</v>
      </c>
      <c r="C1808" s="5">
        <v>61.48333333741563</v>
      </c>
      <c r="D1808" s="9">
        <f t="shared" si="28"/>
        <v>1229.7264626641668</v>
      </c>
    </row>
    <row r="1809" spans="1:4" x14ac:dyDescent="0.25">
      <c r="A1809">
        <v>48.41666666517655</v>
      </c>
      <c r="B1809">
        <v>951.11537457496968</v>
      </c>
      <c r="C1809" s="5">
        <v>61.51666666806365</v>
      </c>
      <c r="D1809" s="9">
        <f t="shared" si="28"/>
        <v>1229.7264626641668</v>
      </c>
    </row>
    <row r="1810" spans="1:4" x14ac:dyDescent="0.25">
      <c r="A1810">
        <v>48.450000006301948</v>
      </c>
      <c r="B1810">
        <v>951.21530309706736</v>
      </c>
      <c r="C1810" s="5">
        <v>61.549999998711669</v>
      </c>
      <c r="D1810" s="9">
        <f t="shared" si="28"/>
        <v>1229.7264626641668</v>
      </c>
    </row>
    <row r="1811" spans="1:4" x14ac:dyDescent="0.25">
      <c r="A1811">
        <v>48.483333336949968</v>
      </c>
      <c r="B1811">
        <v>951.3165505457963</v>
      </c>
      <c r="C1811" s="5">
        <v>61.599999999922389</v>
      </c>
      <c r="D1811" s="9">
        <f t="shared" si="28"/>
        <v>1229.7264626641668</v>
      </c>
    </row>
    <row r="1812" spans="1:4" x14ac:dyDescent="0.25">
      <c r="A1812">
        <v>48.499999997035289</v>
      </c>
      <c r="B1812">
        <v>951.41905101880263</v>
      </c>
      <c r="C1812" s="5">
        <v>61.633333330570409</v>
      </c>
      <c r="D1812" s="9">
        <f t="shared" si="28"/>
        <v>1229.7264626641668</v>
      </c>
    </row>
    <row r="1813" spans="1:4" x14ac:dyDescent="0.25">
      <c r="A1813">
        <v>48.533333338160688</v>
      </c>
      <c r="B1813">
        <v>951.52273585579155</v>
      </c>
      <c r="C1813" s="5">
        <v>61.666666671695808</v>
      </c>
      <c r="D1813" s="9">
        <f t="shared" si="28"/>
        <v>1229.7264626641668</v>
      </c>
    </row>
    <row r="1814" spans="1:4" x14ac:dyDescent="0.25">
      <c r="A1814">
        <v>48.549999998246008</v>
      </c>
      <c r="B1814">
        <v>951.62753456505106</v>
      </c>
      <c r="C1814" s="5">
        <v>61.700000002343828</v>
      </c>
      <c r="D1814" s="9">
        <f t="shared" si="28"/>
        <v>1229.7264626641668</v>
      </c>
    </row>
    <row r="1815" spans="1:4" x14ac:dyDescent="0.25">
      <c r="A1815">
        <v>48.583333339371407</v>
      </c>
      <c r="B1815">
        <v>951.73337425813293</v>
      </c>
      <c r="C1815" s="5">
        <v>61.733333332991847</v>
      </c>
      <c r="D1815" s="9">
        <f t="shared" si="28"/>
        <v>1229.7264626641668</v>
      </c>
    </row>
    <row r="1816" spans="1:4" x14ac:dyDescent="0.25">
      <c r="A1816">
        <v>48.616666670019427</v>
      </c>
      <c r="B1816">
        <v>951.84018051141879</v>
      </c>
      <c r="C1816" s="5">
        <v>61.783333334202567</v>
      </c>
      <c r="D1816" s="9">
        <f t="shared" si="28"/>
        <v>1229.7264626641668</v>
      </c>
    </row>
    <row r="1817" spans="1:4" x14ac:dyDescent="0.25">
      <c r="A1817">
        <v>48.633333330104747</v>
      </c>
      <c r="B1817">
        <v>951.94787879367539</v>
      </c>
      <c r="C1817" s="5">
        <v>61.816666664850587</v>
      </c>
      <c r="D1817" s="9">
        <f t="shared" si="28"/>
        <v>1229.7264626641668</v>
      </c>
    </row>
    <row r="1818" spans="1:4" x14ac:dyDescent="0.25">
      <c r="A1818">
        <v>48.666666671230146</v>
      </c>
      <c r="B1818">
        <v>952.05639510842855</v>
      </c>
      <c r="C1818" s="5">
        <v>61.850000005975986</v>
      </c>
      <c r="D1818" s="9">
        <f t="shared" si="28"/>
        <v>1229.7264626641668</v>
      </c>
    </row>
    <row r="1819" spans="1:4" x14ac:dyDescent="0.25">
      <c r="A1819">
        <v>48.683333331315467</v>
      </c>
      <c r="B1819">
        <v>952.16565687256013</v>
      </c>
      <c r="C1819" s="5">
        <v>61.883333336624005</v>
      </c>
      <c r="D1819" s="9">
        <f t="shared" si="28"/>
        <v>1229.7264626641668</v>
      </c>
    </row>
    <row r="1820" spans="1:4" x14ac:dyDescent="0.25">
      <c r="A1820">
        <v>48.716666672440866</v>
      </c>
      <c r="B1820">
        <v>952.27559391301941</v>
      </c>
      <c r="C1820" s="5">
        <v>61.916666667272025</v>
      </c>
      <c r="D1820" s="9">
        <f t="shared" si="28"/>
        <v>1229.7264626641668</v>
      </c>
    </row>
    <row r="1821" spans="1:4" x14ac:dyDescent="0.25">
      <c r="A1821">
        <v>48.750000003088886</v>
      </c>
      <c r="B1821">
        <v>952.38613833081513</v>
      </c>
      <c r="C1821" s="5">
        <v>61.966666668482745</v>
      </c>
      <c r="D1821" s="9">
        <f t="shared" si="28"/>
        <v>1229.7264626641668</v>
      </c>
    </row>
    <row r="1822" spans="1:4" x14ac:dyDescent="0.25">
      <c r="A1822">
        <v>48.766666663174206</v>
      </c>
      <c r="B1822">
        <v>952.49722572017902</v>
      </c>
      <c r="C1822" s="5">
        <v>61.999999999130765</v>
      </c>
      <c r="D1822" s="9">
        <f t="shared" si="28"/>
        <v>1229.7264626641668</v>
      </c>
    </row>
    <row r="1823" spans="1:4" x14ac:dyDescent="0.25">
      <c r="A1823">
        <v>48.800000004299605</v>
      </c>
      <c r="B1823">
        <v>952.60879555442193</v>
      </c>
      <c r="C1823" s="5">
        <v>62.033333329778785</v>
      </c>
      <c r="D1823" s="9">
        <f t="shared" si="28"/>
        <v>1229.7264626641668</v>
      </c>
    </row>
    <row r="1824" spans="1:4" x14ac:dyDescent="0.25">
      <c r="A1824">
        <v>48.816666664384925</v>
      </c>
      <c r="B1824">
        <v>952.72079082969162</v>
      </c>
      <c r="C1824" s="5">
        <v>62.066666670904183</v>
      </c>
      <c r="D1824" s="9">
        <f t="shared" si="28"/>
        <v>1229.7264626641668</v>
      </c>
    </row>
    <row r="1825" spans="1:4" x14ac:dyDescent="0.25">
      <c r="A1825">
        <v>48.850000005510324</v>
      </c>
      <c r="B1825">
        <v>952.83315928172044</v>
      </c>
      <c r="C1825" s="5">
        <v>62.116666672114903</v>
      </c>
      <c r="D1825" s="9">
        <f t="shared" si="28"/>
        <v>1229.7264626641668</v>
      </c>
    </row>
    <row r="1826" spans="1:4" x14ac:dyDescent="0.25">
      <c r="A1826">
        <v>48.883333336158344</v>
      </c>
      <c r="B1826">
        <v>952.94585418657232</v>
      </c>
      <c r="C1826" s="5">
        <v>62.150000002762923</v>
      </c>
      <c r="D1826" s="9">
        <f t="shared" si="28"/>
        <v>1229.7264626641668</v>
      </c>
    </row>
    <row r="1827" spans="1:4" x14ac:dyDescent="0.25">
      <c r="A1827">
        <v>48.900000006721044</v>
      </c>
      <c r="B1827">
        <v>953.05883317773646</v>
      </c>
      <c r="C1827" s="5">
        <v>62.183333333410943</v>
      </c>
      <c r="D1827" s="9">
        <f t="shared" si="28"/>
        <v>1229.7264626641668</v>
      </c>
    </row>
    <row r="1828" spans="1:4" x14ac:dyDescent="0.25">
      <c r="A1828">
        <v>48.933333337369064</v>
      </c>
      <c r="B1828">
        <v>953.17205556617841</v>
      </c>
      <c r="C1828" s="5">
        <v>62.216666664058963</v>
      </c>
      <c r="D1828" s="9">
        <f t="shared" si="28"/>
        <v>1229.7264626641668</v>
      </c>
    </row>
    <row r="1829" spans="1:4" x14ac:dyDescent="0.25">
      <c r="A1829">
        <v>48.949999997454384</v>
      </c>
      <c r="B1829">
        <v>953.28548077657092</v>
      </c>
      <c r="C1829" s="5">
        <v>62.250000005184361</v>
      </c>
      <c r="D1829" s="9">
        <f t="shared" si="28"/>
        <v>1229.7264626641668</v>
      </c>
    </row>
    <row r="1830" spans="1:4" x14ac:dyDescent="0.25">
      <c r="A1830">
        <v>48.983333338579783</v>
      </c>
      <c r="B1830">
        <v>953.39906719767839</v>
      </c>
      <c r="C1830" s="5">
        <v>62.300000006395081</v>
      </c>
      <c r="D1830" s="9">
        <f t="shared" si="28"/>
        <v>1229.7264626641668</v>
      </c>
    </row>
    <row r="1831" spans="1:4" x14ac:dyDescent="0.25">
      <c r="A1831">
        <v>49.016666669227803</v>
      </c>
      <c r="B1831">
        <v>953.51277137140301</v>
      </c>
      <c r="C1831" s="5">
        <v>62.333333337043101</v>
      </c>
      <c r="D1831" s="9">
        <f t="shared" si="28"/>
        <v>1229.7264626641668</v>
      </c>
    </row>
    <row r="1832" spans="1:4" x14ac:dyDescent="0.25">
      <c r="A1832">
        <v>49.033333339790502</v>
      </c>
      <c r="B1832">
        <v>953.62654693811703</v>
      </c>
      <c r="C1832" s="5">
        <v>62.366666667691121</v>
      </c>
      <c r="D1832" s="9">
        <f t="shared" si="28"/>
        <v>1229.7264626641668</v>
      </c>
    </row>
    <row r="1833" spans="1:4" x14ac:dyDescent="0.25">
      <c r="A1833">
        <v>49.066666670438522</v>
      </c>
      <c r="B1833">
        <v>953.74034437706018</v>
      </c>
      <c r="C1833" s="5">
        <v>62.39999999833914</v>
      </c>
      <c r="D1833" s="9">
        <f t="shared" si="28"/>
        <v>1229.7264626641668</v>
      </c>
    </row>
    <row r="1834" spans="1:4" x14ac:dyDescent="0.25">
      <c r="A1834">
        <v>49.083333330523843</v>
      </c>
      <c r="B1834">
        <v>953.85411115217744</v>
      </c>
      <c r="C1834" s="5">
        <v>62.433333339464539</v>
      </c>
      <c r="D1834" s="9">
        <f t="shared" si="28"/>
        <v>1229.7264626641668</v>
      </c>
    </row>
    <row r="1835" spans="1:4" x14ac:dyDescent="0.25">
      <c r="A1835">
        <v>49.116666671649241</v>
      </c>
      <c r="B1835">
        <v>953.96779206200517</v>
      </c>
      <c r="C1835" s="5">
        <v>62.48333333019788</v>
      </c>
      <c r="D1835" s="9">
        <f t="shared" si="28"/>
        <v>1229.7264626641668</v>
      </c>
    </row>
    <row r="1836" spans="1:4" x14ac:dyDescent="0.25">
      <c r="A1836">
        <v>49.150000002297261</v>
      </c>
      <c r="B1836">
        <v>954.08132919688285</v>
      </c>
      <c r="C1836" s="5">
        <v>62.516666671323279</v>
      </c>
      <c r="D1836" s="9">
        <f t="shared" si="28"/>
        <v>1229.7264626641668</v>
      </c>
    </row>
    <row r="1837" spans="1:4" x14ac:dyDescent="0.25">
      <c r="A1837">
        <v>49.166666672859961</v>
      </c>
      <c r="B1837">
        <v>954.19466230451303</v>
      </c>
      <c r="C1837" s="5">
        <v>62.550000001971299</v>
      </c>
      <c r="D1837" s="9">
        <f t="shared" si="28"/>
        <v>1229.7264626641668</v>
      </c>
    </row>
    <row r="1838" spans="1:4" x14ac:dyDescent="0.25">
      <c r="A1838">
        <v>49.200000003507981</v>
      </c>
      <c r="B1838">
        <v>954.30772820337268</v>
      </c>
      <c r="C1838" s="5">
        <v>62.583333332619318</v>
      </c>
      <c r="D1838" s="9">
        <f t="shared" si="28"/>
        <v>1229.7264626641668</v>
      </c>
    </row>
    <row r="1839" spans="1:4" x14ac:dyDescent="0.25">
      <c r="A1839">
        <v>49.233333334156001</v>
      </c>
      <c r="B1839">
        <v>954.42046090804524</v>
      </c>
      <c r="C1839" s="5">
        <v>62.616666663267338</v>
      </c>
      <c r="D1839" s="9">
        <f t="shared" si="28"/>
        <v>1229.7264626641668</v>
      </c>
    </row>
    <row r="1840" spans="1:4" x14ac:dyDescent="0.25">
      <c r="A1840">
        <v>49.2500000047187</v>
      </c>
      <c r="B1840">
        <v>954.53279152237485</v>
      </c>
      <c r="C1840" s="5">
        <v>62.666666664478058</v>
      </c>
      <c r="D1840" s="9">
        <f t="shared" ref="D1795:D1858" si="29">IF(C1840&lt;0,$B$2,LOOKUP(C1840,$A$2:$A$2911,$B$2:$B$2911))+273.15</f>
        <v>1219.0204728840802</v>
      </c>
    </row>
    <row r="1841" spans="1:4" x14ac:dyDescent="0.25">
      <c r="A1841">
        <v>49.28333333536672</v>
      </c>
      <c r="B1841">
        <v>954.64464932911324</v>
      </c>
      <c r="C1841" s="5">
        <v>62.700000005603457</v>
      </c>
      <c r="D1841" s="9">
        <f t="shared" si="29"/>
        <v>1218.8257721699558</v>
      </c>
    </row>
    <row r="1842" spans="1:4" x14ac:dyDescent="0.25">
      <c r="A1842">
        <v>49.300000005929419</v>
      </c>
      <c r="B1842">
        <v>954.75596359322481</v>
      </c>
      <c r="C1842" s="5">
        <v>62.733333336251476</v>
      </c>
      <c r="D1842" s="9">
        <f t="shared" si="29"/>
        <v>1218.728424856813</v>
      </c>
    </row>
    <row r="1843" spans="1:4" x14ac:dyDescent="0.25">
      <c r="A1843">
        <v>49.333333336577439</v>
      </c>
      <c r="B1843">
        <v>954.86666326362774</v>
      </c>
      <c r="C1843" s="5">
        <v>62.766666666899496</v>
      </c>
      <c r="D1843" s="9">
        <f t="shared" si="29"/>
        <v>1218.6312138961644</v>
      </c>
    </row>
    <row r="1844" spans="1:4" x14ac:dyDescent="0.25">
      <c r="A1844">
        <v>49.366666667225459</v>
      </c>
      <c r="B1844">
        <v>954.97667570331305</v>
      </c>
      <c r="C1844" s="5">
        <v>62.799999997547516</v>
      </c>
      <c r="D1844" s="9">
        <f t="shared" si="29"/>
        <v>1218.534233701798</v>
      </c>
    </row>
    <row r="1845" spans="1:4" x14ac:dyDescent="0.25">
      <c r="A1845">
        <v>49.383333337788159</v>
      </c>
      <c r="B1845">
        <v>955.08592585528436</v>
      </c>
      <c r="C1845" s="5">
        <v>62.849999998758236</v>
      </c>
      <c r="D1845" s="9">
        <f t="shared" si="29"/>
        <v>1218.3413275324031</v>
      </c>
    </row>
    <row r="1846" spans="1:4" x14ac:dyDescent="0.25">
      <c r="A1846">
        <v>49.416666668436179</v>
      </c>
      <c r="B1846">
        <v>955.19433559993365</v>
      </c>
      <c r="C1846" s="5">
        <v>62.883333339883634</v>
      </c>
      <c r="D1846" s="9">
        <f t="shared" si="29"/>
        <v>1218.2455837357093</v>
      </c>
    </row>
    <row r="1847" spans="1:4" x14ac:dyDescent="0.25">
      <c r="A1847">
        <v>49.433333338998878</v>
      </c>
      <c r="B1847">
        <v>955.30182315362674</v>
      </c>
      <c r="C1847" s="5">
        <v>62.916666670531654</v>
      </c>
      <c r="D1847" s="9">
        <f t="shared" si="29"/>
        <v>1218.0559802006846</v>
      </c>
    </row>
    <row r="1848" spans="1:4" x14ac:dyDescent="0.25">
      <c r="A1848">
        <v>49.466666669646898</v>
      </c>
      <c r="B1848">
        <v>955.40830166926753</v>
      </c>
      <c r="C1848" s="5">
        <v>62.950000001179674</v>
      </c>
      <c r="D1848" s="9">
        <f t="shared" si="29"/>
        <v>1217.9623084100949</v>
      </c>
    </row>
    <row r="1849" spans="1:4" x14ac:dyDescent="0.25">
      <c r="A1849">
        <v>49.500000000294918</v>
      </c>
      <c r="B1849">
        <v>955.51367926460421</v>
      </c>
      <c r="C1849" s="5">
        <v>62.983333331827694</v>
      </c>
      <c r="D1849" s="9">
        <f t="shared" si="29"/>
        <v>1217.869516148633</v>
      </c>
    </row>
    <row r="1850" spans="1:4" x14ac:dyDescent="0.25">
      <c r="A1850">
        <v>49.516666670857617</v>
      </c>
      <c r="B1850">
        <v>955.61786447710404</v>
      </c>
      <c r="C1850" s="5">
        <v>63.033333333038414</v>
      </c>
      <c r="D1850" s="9">
        <f t="shared" si="29"/>
        <v>1217.6869494049774</v>
      </c>
    </row>
    <row r="1851" spans="1:4" x14ac:dyDescent="0.25">
      <c r="A1851">
        <v>49.550000001505637</v>
      </c>
      <c r="B1851">
        <v>955.72076722382371</v>
      </c>
      <c r="C1851" s="5">
        <v>63.066666663686433</v>
      </c>
      <c r="D1851" s="9">
        <f t="shared" si="29"/>
        <v>1217.5973612753085</v>
      </c>
    </row>
    <row r="1852" spans="1:4" x14ac:dyDescent="0.25">
      <c r="A1852">
        <v>49.566666672068337</v>
      </c>
      <c r="B1852">
        <v>955.82229957260574</v>
      </c>
      <c r="C1852" s="5">
        <v>63.100000004811832</v>
      </c>
      <c r="D1852" s="9">
        <f t="shared" si="29"/>
        <v>1217.509024614767</v>
      </c>
    </row>
    <row r="1853" spans="1:4" x14ac:dyDescent="0.25">
      <c r="A1853">
        <v>49.600000002716357</v>
      </c>
      <c r="B1853">
        <v>955.92237749607807</v>
      </c>
      <c r="C1853" s="5">
        <v>63.133333335459852</v>
      </c>
      <c r="D1853" s="9">
        <f t="shared" si="29"/>
        <v>1217.3364515556566</v>
      </c>
    </row>
    <row r="1854" spans="1:4" x14ac:dyDescent="0.25">
      <c r="A1854">
        <v>49.633333333364376</v>
      </c>
      <c r="B1854">
        <v>956.0209215693684</v>
      </c>
      <c r="C1854" s="5">
        <v>63.166666666107872</v>
      </c>
      <c r="D1854" s="9">
        <f t="shared" si="29"/>
        <v>1217.2523765203969</v>
      </c>
    </row>
    <row r="1855" spans="1:4" x14ac:dyDescent="0.25">
      <c r="A1855">
        <v>49.650000003927076</v>
      </c>
      <c r="B1855">
        <v>956.11785699690586</v>
      </c>
      <c r="C1855" s="5">
        <v>63.216666667318592</v>
      </c>
      <c r="D1855" s="9">
        <f t="shared" si="29"/>
        <v>1217.089014320562</v>
      </c>
    </row>
    <row r="1856" spans="1:4" x14ac:dyDescent="0.25">
      <c r="A1856">
        <v>49.683333334575096</v>
      </c>
      <c r="B1856">
        <v>956.21311612134446</v>
      </c>
      <c r="C1856" s="5">
        <v>63.249999997966611</v>
      </c>
      <c r="D1856" s="9">
        <f t="shared" si="29"/>
        <v>1217.0098584908951</v>
      </c>
    </row>
    <row r="1857" spans="1:4" x14ac:dyDescent="0.25">
      <c r="A1857">
        <v>49.700000005137795</v>
      </c>
      <c r="B1857">
        <v>956.30664399483942</v>
      </c>
      <c r="C1857" s="5">
        <v>63.28333333909201</v>
      </c>
      <c r="D1857" s="9">
        <f t="shared" si="29"/>
        <v>1216.9324676550652</v>
      </c>
    </row>
    <row r="1858" spans="1:4" x14ac:dyDescent="0.25">
      <c r="A1858">
        <v>49.733333335785815</v>
      </c>
      <c r="B1858">
        <v>956.39839758602352</v>
      </c>
      <c r="C1858" s="5">
        <v>63.31666666974003</v>
      </c>
      <c r="D1858" s="9">
        <f t="shared" si="29"/>
        <v>1216.7832468784836</v>
      </c>
    </row>
    <row r="1859" spans="1:4" x14ac:dyDescent="0.25">
      <c r="A1859">
        <v>49.766666666433835</v>
      </c>
      <c r="B1859">
        <v>956.48834596019003</v>
      </c>
      <c r="C1859" s="5">
        <v>63.36666667095075</v>
      </c>
      <c r="D1859" s="9">
        <f t="shared" ref="D1859:D1922" si="30">IF(C1859&lt;0,$B$2,LOOKUP(C1859,$A$2:$A$2911,$B$2:$B$2911))+273.15</f>
        <v>1216.7115589471</v>
      </c>
    </row>
    <row r="1860" spans="1:4" x14ac:dyDescent="0.25">
      <c r="A1860">
        <v>49.783333336996535</v>
      </c>
      <c r="B1860">
        <v>956.57646266416691</v>
      </c>
      <c r="C1860" s="5">
        <v>63.400000001598769</v>
      </c>
      <c r="D1860" s="9">
        <f t="shared" si="30"/>
        <v>1216.574378791423</v>
      </c>
    </row>
    <row r="1861" spans="1:4" x14ac:dyDescent="0.25">
      <c r="A1861">
        <v>49.816666667644554</v>
      </c>
      <c r="B1861" s="9">
        <v>956.57646266416691</v>
      </c>
      <c r="C1861" s="5">
        <v>63.433333332246789</v>
      </c>
      <c r="D1861" s="9">
        <f t="shared" si="30"/>
        <v>1216.509018382633</v>
      </c>
    </row>
    <row r="1862" spans="1:4" x14ac:dyDescent="0.25">
      <c r="A1862">
        <v>49.833333338207254</v>
      </c>
      <c r="B1862" s="9">
        <v>956.57646266416691</v>
      </c>
      <c r="C1862" s="5">
        <v>63.466666673372188</v>
      </c>
      <c r="D1862" s="9">
        <f t="shared" si="30"/>
        <v>1216.4458966286174</v>
      </c>
    </row>
    <row r="1863" spans="1:4" x14ac:dyDescent="0.25">
      <c r="A1863">
        <v>49.866666668855274</v>
      </c>
      <c r="B1863" s="9">
        <v>956.57646266416691</v>
      </c>
      <c r="C1863" s="5">
        <v>63.500000004020208</v>
      </c>
      <c r="D1863" s="9">
        <f t="shared" si="30"/>
        <v>1216.3850808086809</v>
      </c>
    </row>
    <row r="1864" spans="1:4" x14ac:dyDescent="0.25">
      <c r="A1864">
        <v>49.899999999503294</v>
      </c>
      <c r="B1864" s="9">
        <v>956.57646266416691</v>
      </c>
      <c r="C1864" s="5">
        <v>63.550000005230928</v>
      </c>
      <c r="D1864" s="9">
        <f t="shared" si="30"/>
        <v>1216.2706545149945</v>
      </c>
    </row>
    <row r="1865" spans="1:4" x14ac:dyDescent="0.25">
      <c r="A1865">
        <v>49.916666670065993</v>
      </c>
      <c r="B1865" s="9">
        <v>956.57646266416691</v>
      </c>
      <c r="C1865" s="5">
        <v>63.583333335878947</v>
      </c>
      <c r="D1865" s="9">
        <f t="shared" si="30"/>
        <v>1216.1663336589577</v>
      </c>
    </row>
    <row r="1866" spans="1:4" x14ac:dyDescent="0.25">
      <c r="A1866">
        <v>49.950000000714013</v>
      </c>
      <c r="B1866" s="9">
        <v>956.57646266416691</v>
      </c>
      <c r="C1866" s="5">
        <v>63.616666666526967</v>
      </c>
      <c r="D1866" s="9">
        <f t="shared" si="30"/>
        <v>1216.1181569577834</v>
      </c>
    </row>
    <row r="1867" spans="1:4" x14ac:dyDescent="0.25">
      <c r="A1867">
        <v>49.983333331362033</v>
      </c>
      <c r="B1867" s="9">
        <v>956.57646266416691</v>
      </c>
      <c r="C1867" s="5">
        <v>63.649999997174987</v>
      </c>
      <c r="D1867" s="9">
        <f t="shared" si="30"/>
        <v>1216.0727400089454</v>
      </c>
    </row>
    <row r="1868" spans="1:4" x14ac:dyDescent="0.25">
      <c r="A1868">
        <v>50.000000001924732</v>
      </c>
      <c r="B1868" s="9">
        <v>956.57646266416691</v>
      </c>
      <c r="C1868" s="5">
        <v>63.683333338300386</v>
      </c>
      <c r="D1868" s="9">
        <f t="shared" si="30"/>
        <v>1216.0301587660147</v>
      </c>
    </row>
    <row r="1869" spans="1:4" x14ac:dyDescent="0.25">
      <c r="A1869">
        <v>50.033333332572752</v>
      </c>
      <c r="B1869" s="9">
        <v>956.57646266416691</v>
      </c>
      <c r="C1869" s="5">
        <v>63.733333339511105</v>
      </c>
      <c r="D1869" s="9">
        <f t="shared" si="30"/>
        <v>1215.9537951177936</v>
      </c>
    </row>
    <row r="1870" spans="1:4" x14ac:dyDescent="0.25">
      <c r="A1870">
        <v>50.050000003135452</v>
      </c>
      <c r="B1870" s="9">
        <v>956.57646266416691</v>
      </c>
      <c r="C1870" s="5">
        <v>63.766666670159125</v>
      </c>
      <c r="D1870" s="9">
        <f t="shared" si="30"/>
        <v>1215.9201513441126</v>
      </c>
    </row>
    <row r="1871" spans="1:4" x14ac:dyDescent="0.25">
      <c r="A1871">
        <v>50.083333333783472</v>
      </c>
      <c r="B1871" s="9">
        <v>956.57646266416691</v>
      </c>
      <c r="C1871" s="5">
        <v>63.800000000807145</v>
      </c>
      <c r="D1871" s="9">
        <f t="shared" si="30"/>
        <v>1215.8622569655158</v>
      </c>
    </row>
    <row r="1872" spans="1:4" x14ac:dyDescent="0.25">
      <c r="A1872">
        <v>50.116666664431492</v>
      </c>
      <c r="B1872" s="9">
        <v>956.57646266416691</v>
      </c>
      <c r="C1872" s="5">
        <v>63.833333331455165</v>
      </c>
      <c r="D1872" s="9">
        <f t="shared" si="30"/>
        <v>1215.8381163386166</v>
      </c>
    </row>
    <row r="1873" spans="1:4" x14ac:dyDescent="0.25">
      <c r="A1873">
        <v>50.133333334994191</v>
      </c>
      <c r="B1873" s="9">
        <v>956.57646266416691</v>
      </c>
      <c r="C1873" s="5">
        <v>63.866666672580564</v>
      </c>
      <c r="D1873" s="9">
        <f t="shared" si="30"/>
        <v>1215.8172441231948</v>
      </c>
    </row>
    <row r="1874" spans="1:4" x14ac:dyDescent="0.25">
      <c r="A1874">
        <v>50.166666665642211</v>
      </c>
      <c r="B1874" s="9">
        <v>956.57646266416691</v>
      </c>
      <c r="C1874" s="5">
        <v>63.916666663313904</v>
      </c>
      <c r="D1874" s="9">
        <f t="shared" si="30"/>
        <v>1215.7854569346507</v>
      </c>
    </row>
    <row r="1875" spans="1:4" x14ac:dyDescent="0.25">
      <c r="A1875">
        <v>50.18333333620491</v>
      </c>
      <c r="B1875" s="9">
        <v>956.57646266416691</v>
      </c>
      <c r="C1875" s="5">
        <v>63.950000004439303</v>
      </c>
      <c r="D1875" s="9">
        <f t="shared" si="30"/>
        <v>1215.7745940383479</v>
      </c>
    </row>
    <row r="1876" spans="1:4" x14ac:dyDescent="0.25">
      <c r="A1876">
        <v>50.21666666685293</v>
      </c>
      <c r="B1876" s="9">
        <v>956.57646266416691</v>
      </c>
      <c r="C1876" s="5">
        <v>63.983333335087323</v>
      </c>
      <c r="D1876" s="9">
        <f t="shared" si="30"/>
        <v>1215.767101050207</v>
      </c>
    </row>
    <row r="1877" spans="1:4" x14ac:dyDescent="0.25">
      <c r="A1877">
        <v>50.24999999750095</v>
      </c>
      <c r="B1877" s="9">
        <v>956.57646266416691</v>
      </c>
      <c r="C1877" s="5">
        <v>64.016666665735343</v>
      </c>
      <c r="D1877" s="9">
        <f t="shared" si="30"/>
        <v>1215.7622033337434</v>
      </c>
    </row>
    <row r="1878" spans="1:4" x14ac:dyDescent="0.25">
      <c r="A1878">
        <v>50.26666666806365</v>
      </c>
      <c r="B1878" s="9">
        <v>956.57646266416691</v>
      </c>
      <c r="C1878" s="5">
        <v>64.066666666946062</v>
      </c>
      <c r="D1878" s="9">
        <f t="shared" si="30"/>
        <v>1215.7706031527741</v>
      </c>
    </row>
    <row r="1879" spans="1:4" x14ac:dyDescent="0.25">
      <c r="A1879">
        <v>50.299999998711669</v>
      </c>
      <c r="B1879" s="9">
        <v>956.57646266416691</v>
      </c>
      <c r="C1879" s="5">
        <v>64.099999997594082</v>
      </c>
      <c r="D1879" s="9">
        <f t="shared" si="30"/>
        <v>1215.7796862556506</v>
      </c>
    </row>
    <row r="1880" spans="1:4" x14ac:dyDescent="0.25">
      <c r="A1880">
        <v>50.316666669274369</v>
      </c>
      <c r="B1880" s="9">
        <v>956.57646266416691</v>
      </c>
      <c r="C1880" s="5">
        <v>64.133333338719481</v>
      </c>
      <c r="D1880" s="9">
        <f t="shared" si="30"/>
        <v>1215.791946946857</v>
      </c>
    </row>
    <row r="1881" spans="1:4" x14ac:dyDescent="0.25">
      <c r="A1881">
        <v>50.349999999922389</v>
      </c>
      <c r="B1881" s="9">
        <v>956.57646266416691</v>
      </c>
      <c r="C1881" s="5">
        <v>64.166666669367501</v>
      </c>
      <c r="D1881" s="9">
        <f t="shared" si="30"/>
        <v>1215.8073134329636</v>
      </c>
    </row>
    <row r="1882" spans="1:4" x14ac:dyDescent="0.25">
      <c r="A1882">
        <v>50.383333330570409</v>
      </c>
      <c r="B1882" s="9">
        <v>956.57646266416691</v>
      </c>
      <c r="C1882" s="5">
        <v>64.200000000015521</v>
      </c>
      <c r="D1882" s="9">
        <f t="shared" si="30"/>
        <v>1215.8257029543458</v>
      </c>
    </row>
    <row r="1883" spans="1:4" x14ac:dyDescent="0.25">
      <c r="A1883">
        <v>50.400000001133108</v>
      </c>
      <c r="B1883" s="9">
        <v>956.57646266416691</v>
      </c>
      <c r="C1883" s="5">
        <v>64.25000000122624</v>
      </c>
      <c r="D1883" s="9">
        <f t="shared" si="30"/>
        <v>1215.8711744878115</v>
      </c>
    </row>
    <row r="1884" spans="1:4" x14ac:dyDescent="0.25">
      <c r="A1884">
        <v>50.433333331781128</v>
      </c>
      <c r="B1884" s="9">
        <v>956.57646266416691</v>
      </c>
      <c r="C1884" s="5">
        <v>64.28333333187426</v>
      </c>
      <c r="D1884" s="9">
        <f t="shared" si="30"/>
        <v>1215.9275401807058</v>
      </c>
    </row>
    <row r="1885" spans="1:4" x14ac:dyDescent="0.25">
      <c r="A1885">
        <v>50.466666672906527</v>
      </c>
      <c r="B1885" s="9">
        <v>956.57646266416691</v>
      </c>
      <c r="C1885" s="5">
        <v>64.316666672999659</v>
      </c>
      <c r="D1885" s="9">
        <f t="shared" si="30"/>
        <v>1215.9595258315858</v>
      </c>
    </row>
    <row r="1886" spans="1:4" x14ac:dyDescent="0.25">
      <c r="A1886">
        <v>50.483333332991847</v>
      </c>
      <c r="B1886" s="9">
        <v>956.57646266416691</v>
      </c>
      <c r="C1886" s="5">
        <v>64.350000003647679</v>
      </c>
      <c r="D1886" s="9">
        <f t="shared" si="30"/>
        <v>1215.9938846142786</v>
      </c>
    </row>
    <row r="1887" spans="1:4" x14ac:dyDescent="0.25">
      <c r="A1887">
        <v>50.516666663639867</v>
      </c>
      <c r="B1887" s="9">
        <v>956.57646266416691</v>
      </c>
      <c r="C1887" s="5">
        <v>64.383333334295699</v>
      </c>
      <c r="D1887" s="9">
        <f t="shared" si="30"/>
        <v>1216.0304883509443</v>
      </c>
    </row>
    <row r="1888" spans="1:4" x14ac:dyDescent="0.25">
      <c r="A1888">
        <v>50.533333334202567</v>
      </c>
      <c r="B1888" s="9">
        <v>956.57646266416691</v>
      </c>
      <c r="C1888" s="5">
        <v>64.433333335506418</v>
      </c>
      <c r="D1888" s="9">
        <f t="shared" si="30"/>
        <v>1216.1099024705613</v>
      </c>
    </row>
    <row r="1889" spans="1:4" x14ac:dyDescent="0.25">
      <c r="A1889">
        <v>50.566666664850587</v>
      </c>
      <c r="B1889" s="9">
        <v>956.57646266416691</v>
      </c>
      <c r="C1889" s="5">
        <v>64.466666666154438</v>
      </c>
      <c r="D1889" s="9">
        <f t="shared" si="30"/>
        <v>1216.1524419697053</v>
      </c>
    </row>
    <row r="1890" spans="1:4" x14ac:dyDescent="0.25">
      <c r="A1890">
        <v>50.600000005975986</v>
      </c>
      <c r="B1890" s="9">
        <v>956.57646266416691</v>
      </c>
      <c r="C1890" s="5">
        <v>64.499999996802458</v>
      </c>
      <c r="D1890" s="9">
        <f t="shared" si="30"/>
        <v>1216.2424788722255</v>
      </c>
    </row>
    <row r="1891" spans="1:4" x14ac:dyDescent="0.25">
      <c r="A1891">
        <v>50.616666666061306</v>
      </c>
      <c r="B1891" s="9">
        <v>956.57646266416691</v>
      </c>
      <c r="C1891" s="5">
        <v>64.533333337927857</v>
      </c>
      <c r="D1891" s="9">
        <f t="shared" si="30"/>
        <v>1216.2896820774663</v>
      </c>
    </row>
    <row r="1892" spans="1:4" x14ac:dyDescent="0.25">
      <c r="A1892">
        <v>50.649999996709326</v>
      </c>
      <c r="B1892" s="9">
        <v>956.57646266416691</v>
      </c>
      <c r="C1892" s="5">
        <v>64.566666668575877</v>
      </c>
      <c r="D1892" s="9">
        <f t="shared" si="30"/>
        <v>1216.3381394561275</v>
      </c>
    </row>
    <row r="1893" spans="1:4" x14ac:dyDescent="0.25">
      <c r="A1893">
        <v>50.666666667272025</v>
      </c>
      <c r="B1893" s="9">
        <v>956.57646266416691</v>
      </c>
      <c r="C1893" s="5">
        <v>64.616666669786596</v>
      </c>
      <c r="D1893" s="9">
        <f t="shared" si="30"/>
        <v>1216.4381958562637</v>
      </c>
    </row>
    <row r="1894" spans="1:4" x14ac:dyDescent="0.25">
      <c r="A1894">
        <v>50.699999997920045</v>
      </c>
      <c r="B1894" s="9">
        <v>956.57646266416691</v>
      </c>
      <c r="C1894" s="5">
        <v>64.650000000434616</v>
      </c>
      <c r="D1894" s="9">
        <f t="shared" si="30"/>
        <v>1216.4894860819627</v>
      </c>
    </row>
    <row r="1895" spans="1:4" x14ac:dyDescent="0.25">
      <c r="A1895">
        <v>50.733333339045444</v>
      </c>
      <c r="B1895" s="9">
        <v>956.57646266416691</v>
      </c>
      <c r="C1895" s="5">
        <v>64.683333331082636</v>
      </c>
      <c r="D1895" s="9">
        <f t="shared" si="30"/>
        <v>1216.5938211347461</v>
      </c>
    </row>
    <row r="1896" spans="1:4" x14ac:dyDescent="0.25">
      <c r="A1896">
        <v>50.749999999130765</v>
      </c>
      <c r="B1896" s="9">
        <v>956.57646266416691</v>
      </c>
      <c r="C1896" s="5">
        <v>64.716666672208035</v>
      </c>
      <c r="D1896" s="9">
        <f t="shared" si="30"/>
        <v>1216.6465602989604</v>
      </c>
    </row>
    <row r="1897" spans="1:4" x14ac:dyDescent="0.25">
      <c r="A1897">
        <v>50.783333329778785</v>
      </c>
      <c r="B1897" s="9">
        <v>956.57646266416691</v>
      </c>
      <c r="C1897" s="5">
        <v>64.750000002856055</v>
      </c>
      <c r="D1897" s="9">
        <f t="shared" si="30"/>
        <v>1216.6994771091154</v>
      </c>
    </row>
    <row r="1898" spans="1:4" x14ac:dyDescent="0.25">
      <c r="A1898">
        <v>50.800000000341484</v>
      </c>
      <c r="B1898" s="9">
        <v>956.57646266416691</v>
      </c>
      <c r="C1898" s="5">
        <v>64.800000004066774</v>
      </c>
      <c r="D1898" s="9">
        <f t="shared" si="30"/>
        <v>1216.8052337700665</v>
      </c>
    </row>
    <row r="1899" spans="1:4" x14ac:dyDescent="0.25">
      <c r="A1899">
        <v>50.833333330989504</v>
      </c>
      <c r="B1899" s="9">
        <v>956.57646266416691</v>
      </c>
      <c r="C1899" s="5">
        <v>64.833333334714794</v>
      </c>
      <c r="D1899" s="9">
        <f t="shared" si="30"/>
        <v>1216.8577729807819</v>
      </c>
    </row>
    <row r="1900" spans="1:4" x14ac:dyDescent="0.25">
      <c r="A1900">
        <v>50.866666672114903</v>
      </c>
      <c r="B1900" s="9">
        <v>956.57646266416691</v>
      </c>
      <c r="C1900" s="5">
        <v>64.866666665362814</v>
      </c>
      <c r="D1900" s="9">
        <f t="shared" si="30"/>
        <v>1216.9098887523764</v>
      </c>
    </row>
    <row r="1901" spans="1:4" x14ac:dyDescent="0.25">
      <c r="A1901">
        <v>50.883333332200223</v>
      </c>
      <c r="B1901" s="9">
        <v>956.57646266416691</v>
      </c>
      <c r="C1901" s="5">
        <v>64.900000006488213</v>
      </c>
      <c r="D1901" s="9">
        <f t="shared" si="30"/>
        <v>1217.012278003805</v>
      </c>
    </row>
    <row r="1902" spans="1:4" x14ac:dyDescent="0.25">
      <c r="A1902">
        <v>50.916666673325622</v>
      </c>
      <c r="B1902" s="9">
        <v>956.57646266416691</v>
      </c>
      <c r="C1902" s="5">
        <v>64.933333337136233</v>
      </c>
      <c r="D1902" s="9">
        <f t="shared" si="30"/>
        <v>1217.0622778529876</v>
      </c>
    </row>
    <row r="1903" spans="1:4" x14ac:dyDescent="0.25">
      <c r="A1903">
        <v>50.933333333410943</v>
      </c>
      <c r="B1903" s="9">
        <v>956.57646266416691</v>
      </c>
      <c r="C1903" s="5">
        <v>64.983333338346952</v>
      </c>
      <c r="D1903" s="9">
        <f t="shared" si="30"/>
        <v>1217.1592432695284</v>
      </c>
    </row>
    <row r="1904" spans="1:4" x14ac:dyDescent="0.25">
      <c r="A1904">
        <v>50.966666664058963</v>
      </c>
      <c r="B1904" s="9">
        <v>956.57646266416691</v>
      </c>
      <c r="C1904" s="5">
        <v>65.016666668994972</v>
      </c>
      <c r="D1904" s="9">
        <f t="shared" si="30"/>
        <v>1217.2059670526751</v>
      </c>
    </row>
    <row r="1905" spans="1:4" x14ac:dyDescent="0.25">
      <c r="A1905">
        <v>51.000000005184361</v>
      </c>
      <c r="B1905" s="9">
        <v>956.57646266416691</v>
      </c>
      <c r="C1905" s="5">
        <v>65.049999999642992</v>
      </c>
      <c r="D1905" s="9">
        <f t="shared" si="30"/>
        <v>1217.2513670227077</v>
      </c>
    </row>
    <row r="1906" spans="1:4" x14ac:dyDescent="0.25">
      <c r="A1906">
        <v>51.016666665269682</v>
      </c>
      <c r="B1906" s="9">
        <v>956.57646266416691</v>
      </c>
      <c r="C1906" s="5">
        <v>65.083333330291012</v>
      </c>
      <c r="D1906" s="9">
        <f t="shared" si="30"/>
        <v>1217.2953389483594</v>
      </c>
    </row>
    <row r="1907" spans="1:4" x14ac:dyDescent="0.25">
      <c r="A1907">
        <v>51.050000006395081</v>
      </c>
      <c r="B1907" s="9">
        <v>956.57646266416691</v>
      </c>
      <c r="C1907" s="5">
        <v>65.116666671416411</v>
      </c>
      <c r="D1907" s="9">
        <f t="shared" si="30"/>
        <v>1217.3786202790229</v>
      </c>
    </row>
    <row r="1908" spans="1:4" x14ac:dyDescent="0.25">
      <c r="A1908">
        <v>51.066666666480401</v>
      </c>
      <c r="B1908" s="9">
        <v>956.57646266416691</v>
      </c>
      <c r="C1908" s="5">
        <v>65.16666667262713</v>
      </c>
      <c r="D1908" s="9">
        <f t="shared" si="30"/>
        <v>1217.4551191583187</v>
      </c>
    </row>
    <row r="1909" spans="1:4" x14ac:dyDescent="0.25">
      <c r="A1909">
        <v>51.099999997128421</v>
      </c>
      <c r="B1909" s="9">
        <v>956.57646266416691</v>
      </c>
      <c r="C1909" s="5">
        <v>65.20000000327515</v>
      </c>
      <c r="D1909" s="9">
        <f t="shared" si="30"/>
        <v>1217.4906345934075</v>
      </c>
    </row>
    <row r="1910" spans="1:4" x14ac:dyDescent="0.25">
      <c r="A1910">
        <v>51.13333333825382</v>
      </c>
      <c r="B1910" s="9">
        <v>956.57646266416691</v>
      </c>
      <c r="C1910" s="5">
        <v>65.23333333392317</v>
      </c>
      <c r="D1910" s="9">
        <f t="shared" si="30"/>
        <v>1217.5242392712657</v>
      </c>
    </row>
    <row r="1911" spans="1:4" x14ac:dyDescent="0.25">
      <c r="A1911">
        <v>51.14999999833914</v>
      </c>
      <c r="B1911" s="9">
        <v>956.57646266416691</v>
      </c>
      <c r="C1911" s="5">
        <v>65.26666666457119</v>
      </c>
      <c r="D1911" s="9">
        <f t="shared" si="30"/>
        <v>1217.5558754589572</v>
      </c>
    </row>
    <row r="1912" spans="1:4" x14ac:dyDescent="0.25">
      <c r="A1912">
        <v>51.183333339464539</v>
      </c>
      <c r="B1912" s="9">
        <v>956.57646266416691</v>
      </c>
      <c r="C1912" s="5">
        <v>65.316666665781909</v>
      </c>
      <c r="D1912" s="9">
        <f t="shared" si="30"/>
        <v>1217.6130430499961</v>
      </c>
    </row>
    <row r="1913" spans="1:4" x14ac:dyDescent="0.25">
      <c r="A1913">
        <v>51.216666670112559</v>
      </c>
      <c r="B1913" s="9">
        <v>956.57646266416691</v>
      </c>
      <c r="C1913" s="5">
        <v>65.349999996429929</v>
      </c>
      <c r="D1913" s="9">
        <f t="shared" si="30"/>
        <v>1217.6384922266554</v>
      </c>
    </row>
    <row r="1914" spans="1:4" x14ac:dyDescent="0.25">
      <c r="A1914">
        <v>51.23333333019788</v>
      </c>
      <c r="B1914" s="9">
        <v>956.57646266416691</v>
      </c>
      <c r="C1914" s="5">
        <v>65.383333337555328</v>
      </c>
      <c r="D1914" s="9">
        <f t="shared" si="30"/>
        <v>1217.6829727660279</v>
      </c>
    </row>
    <row r="1915" spans="1:4" x14ac:dyDescent="0.25">
      <c r="A1915">
        <v>51.266666671323279</v>
      </c>
      <c r="B1915" s="9">
        <v>956.57646266416691</v>
      </c>
      <c r="C1915" s="5">
        <v>65.416666668203348</v>
      </c>
      <c r="D1915" s="9">
        <f t="shared" si="30"/>
        <v>1217.7019689952599</v>
      </c>
    </row>
    <row r="1916" spans="1:4" x14ac:dyDescent="0.25">
      <c r="A1916">
        <v>51.283333331408599</v>
      </c>
      <c r="B1916" s="9">
        <v>956.57646266416691</v>
      </c>
      <c r="C1916" s="5">
        <v>65.449999998851368</v>
      </c>
      <c r="D1916" s="9">
        <f t="shared" si="30"/>
        <v>1217.7187924552086</v>
      </c>
    </row>
    <row r="1917" spans="1:4" x14ac:dyDescent="0.25">
      <c r="A1917">
        <v>51.316666672533998</v>
      </c>
      <c r="B1917" s="9">
        <v>956.57646266416691</v>
      </c>
      <c r="C1917" s="5">
        <v>65.500000000062087</v>
      </c>
      <c r="D1917" s="9">
        <f t="shared" si="30"/>
        <v>1217.7459256188054</v>
      </c>
    </row>
    <row r="1918" spans="1:4" x14ac:dyDescent="0.25">
      <c r="A1918">
        <v>51.350000003182018</v>
      </c>
      <c r="B1918" s="9">
        <v>956.57646266416691</v>
      </c>
      <c r="C1918" s="5">
        <v>65.533333330710107</v>
      </c>
      <c r="D1918" s="9">
        <f t="shared" si="30"/>
        <v>1217.756250006194</v>
      </c>
    </row>
    <row r="1919" spans="1:4" x14ac:dyDescent="0.25">
      <c r="A1919">
        <v>51.366666663267338</v>
      </c>
      <c r="B1919" s="9">
        <v>956.57646266416691</v>
      </c>
      <c r="C1919" s="5">
        <v>65.566666671835506</v>
      </c>
      <c r="D1919" s="9">
        <f t="shared" si="30"/>
        <v>1217.7704934176809</v>
      </c>
    </row>
    <row r="1920" spans="1:4" x14ac:dyDescent="0.25">
      <c r="A1920">
        <v>51.400000004392737</v>
      </c>
      <c r="B1920" s="9">
        <v>956.57646266416691</v>
      </c>
      <c r="C1920" s="5">
        <v>65.600000002483526</v>
      </c>
      <c r="D1920" s="9">
        <f t="shared" si="30"/>
        <v>1217.7744650528982</v>
      </c>
    </row>
    <row r="1921" spans="1:4" x14ac:dyDescent="0.25">
      <c r="A1921">
        <v>51.416666664478058</v>
      </c>
      <c r="B1921" s="9">
        <v>956.57646266416691</v>
      </c>
      <c r="C1921" s="5">
        <v>65.633333333131546</v>
      </c>
      <c r="D1921" s="9">
        <f t="shared" si="30"/>
        <v>1217.7763824633482</v>
      </c>
    </row>
    <row r="1922" spans="1:4" x14ac:dyDescent="0.25">
      <c r="A1922">
        <v>51.450000005603457</v>
      </c>
      <c r="B1922" s="9">
        <v>956.57646266416691</v>
      </c>
      <c r="C1922" s="5">
        <v>65.683333334342265</v>
      </c>
      <c r="D1922" s="9">
        <f t="shared" si="30"/>
        <v>1217.7742254497175</v>
      </c>
    </row>
    <row r="1923" spans="1:4" x14ac:dyDescent="0.25">
      <c r="A1923">
        <v>51.483333336251476</v>
      </c>
      <c r="B1923" s="9">
        <v>956.57646266416691</v>
      </c>
      <c r="C1923" s="5">
        <v>65.716666664990285</v>
      </c>
      <c r="D1923" s="9">
        <f t="shared" ref="D1923:D1986" si="31">IF(C1923&lt;0,$B$2,LOOKUP(C1923,$A$2:$A$2911,$B$2:$B$2911))+273.15</f>
        <v>1217.7702502968077</v>
      </c>
    </row>
    <row r="1924" spans="1:4" x14ac:dyDescent="0.25">
      <c r="A1924">
        <v>51.499999996336797</v>
      </c>
      <c r="B1924" s="9">
        <v>956.57646266416691</v>
      </c>
      <c r="C1924" s="5">
        <v>65.750000006115684</v>
      </c>
      <c r="D1924" s="9">
        <f t="shared" si="31"/>
        <v>1217.7644184266655</v>
      </c>
    </row>
    <row r="1925" spans="1:4" x14ac:dyDescent="0.25">
      <c r="A1925">
        <v>51.533333337462196</v>
      </c>
      <c r="B1925" s="9">
        <v>956.57646266416691</v>
      </c>
      <c r="C1925" s="5">
        <v>65.783333336763704</v>
      </c>
      <c r="D1925" s="9">
        <f t="shared" si="31"/>
        <v>1217.7474305525143</v>
      </c>
    </row>
    <row r="1926" spans="1:4" x14ac:dyDescent="0.25">
      <c r="A1926">
        <v>51.549999997547516</v>
      </c>
      <c r="B1926" s="9">
        <v>956.57646266416691</v>
      </c>
      <c r="C1926" s="5">
        <v>65.816666667411724</v>
      </c>
      <c r="D1926" s="9">
        <f t="shared" si="31"/>
        <v>1217.7364011175857</v>
      </c>
    </row>
    <row r="1927" spans="1:4" x14ac:dyDescent="0.25">
      <c r="A1927">
        <v>51.583333338672915</v>
      </c>
      <c r="B1927" s="9">
        <v>956.57646266416691</v>
      </c>
      <c r="C1927" s="5">
        <v>65.866666668622443</v>
      </c>
      <c r="D1927" s="9">
        <f t="shared" si="31"/>
        <v>1217.7095801793398</v>
      </c>
    </row>
    <row r="1928" spans="1:4" x14ac:dyDescent="0.25">
      <c r="A1928">
        <v>51.616666669320935</v>
      </c>
      <c r="B1928" s="9">
        <v>956.57646266416691</v>
      </c>
      <c r="C1928" s="5">
        <v>65.899999999270463</v>
      </c>
      <c r="D1928" s="9">
        <f t="shared" si="31"/>
        <v>1217.6939100406385</v>
      </c>
    </row>
    <row r="1929" spans="1:4" x14ac:dyDescent="0.25">
      <c r="A1929">
        <v>51.633333339883634</v>
      </c>
      <c r="B1929" s="9">
        <v>956.57646266416691</v>
      </c>
      <c r="C1929" s="5">
        <v>65.933333329918483</v>
      </c>
      <c r="D1929" s="9">
        <f t="shared" si="31"/>
        <v>1217.6768154623705</v>
      </c>
    </row>
    <row r="1930" spans="1:4" x14ac:dyDescent="0.25">
      <c r="A1930">
        <v>51.666666670531654</v>
      </c>
      <c r="B1930" s="9">
        <v>956.57646266416691</v>
      </c>
      <c r="C1930" s="5">
        <v>65.966666671043882</v>
      </c>
      <c r="D1930" s="9">
        <f t="shared" si="31"/>
        <v>1217.6583589236661</v>
      </c>
    </row>
    <row r="1931" spans="1:4" x14ac:dyDescent="0.25">
      <c r="A1931">
        <v>51.683333330616975</v>
      </c>
      <c r="B1931" s="9">
        <v>956.57646266416691</v>
      </c>
      <c r="C1931" s="5">
        <v>66.000000001691902</v>
      </c>
      <c r="D1931" s="9">
        <f t="shared" si="31"/>
        <v>1217.6176108913878</v>
      </c>
    </row>
    <row r="1932" spans="1:4" x14ac:dyDescent="0.25">
      <c r="A1932">
        <v>51.716666671742374</v>
      </c>
      <c r="B1932" s="9">
        <v>956.57646266416691</v>
      </c>
      <c r="C1932" s="5">
        <v>66.050000002902621</v>
      </c>
      <c r="D1932" s="9">
        <f t="shared" si="31"/>
        <v>1217.5721846760564</v>
      </c>
    </row>
    <row r="1933" spans="1:4" x14ac:dyDescent="0.25">
      <c r="A1933">
        <v>51.750000002390394</v>
      </c>
      <c r="B1933" s="9">
        <v>956.57646266416691</v>
      </c>
      <c r="C1933" s="5">
        <v>66.083333333550641</v>
      </c>
      <c r="D1933" s="9">
        <f t="shared" si="31"/>
        <v>1217.5478938537929</v>
      </c>
    </row>
    <row r="1934" spans="1:4" x14ac:dyDescent="0.25">
      <c r="A1934">
        <v>51.766666672953093</v>
      </c>
      <c r="B1934" s="9">
        <v>956.57646266416691</v>
      </c>
      <c r="C1934" s="5">
        <v>66.116666664198661</v>
      </c>
      <c r="D1934" s="9">
        <f t="shared" si="31"/>
        <v>1217.5226547945088</v>
      </c>
    </row>
    <row r="1935" spans="1:4" x14ac:dyDescent="0.25">
      <c r="A1935">
        <v>51.800000003601113</v>
      </c>
      <c r="B1935" s="9">
        <v>956.57646266416691</v>
      </c>
      <c r="C1935" s="5">
        <v>66.15000000532406</v>
      </c>
      <c r="D1935" s="9">
        <f t="shared" si="31"/>
        <v>1217.4965490943964</v>
      </c>
    </row>
    <row r="1936" spans="1:4" x14ac:dyDescent="0.25">
      <c r="A1936">
        <v>51.816666663686433</v>
      </c>
      <c r="B1936" s="9">
        <v>956.57646266416691</v>
      </c>
      <c r="C1936" s="5">
        <v>66.200000006534779</v>
      </c>
      <c r="D1936" s="9">
        <f t="shared" si="31"/>
        <v>1217.4420708046227</v>
      </c>
    </row>
    <row r="1937" spans="1:4" x14ac:dyDescent="0.25">
      <c r="A1937">
        <v>51.850000004811832</v>
      </c>
      <c r="B1937" s="9">
        <v>956.57646266416691</v>
      </c>
      <c r="C1937" s="5">
        <v>66.233333337182799</v>
      </c>
      <c r="D1937" s="9">
        <f t="shared" si="31"/>
        <v>1217.4138656451928</v>
      </c>
    </row>
    <row r="1938" spans="1:4" x14ac:dyDescent="0.25">
      <c r="A1938">
        <v>51.883333335459852</v>
      </c>
      <c r="B1938" s="9">
        <v>956.57646266416691</v>
      </c>
      <c r="C1938" s="5">
        <v>66.266666667830819</v>
      </c>
      <c r="D1938" s="9">
        <f t="shared" si="31"/>
        <v>1217.355935816388</v>
      </c>
    </row>
    <row r="1939" spans="1:4" x14ac:dyDescent="0.25">
      <c r="A1939">
        <v>51.900000006022552</v>
      </c>
      <c r="B1939" s="9">
        <v>956.57646266416691</v>
      </c>
      <c r="C1939" s="5">
        <v>66.299999998478839</v>
      </c>
      <c r="D1939" s="9">
        <f t="shared" si="31"/>
        <v>1217.3263728693287</v>
      </c>
    </row>
    <row r="1940" spans="1:4" x14ac:dyDescent="0.25">
      <c r="A1940">
        <v>51.933333336670572</v>
      </c>
      <c r="B1940" s="9">
        <v>956.57646266416691</v>
      </c>
      <c r="C1940" s="5">
        <v>66.333333339604238</v>
      </c>
      <c r="D1940" s="9">
        <f t="shared" si="31"/>
        <v>1217.2965171419012</v>
      </c>
    </row>
    <row r="1941" spans="1:4" x14ac:dyDescent="0.25">
      <c r="A1941">
        <v>51.966666667318592</v>
      </c>
      <c r="B1941" s="9">
        <v>956.57646266416691</v>
      </c>
      <c r="C1941" s="5">
        <v>66.383333330337578</v>
      </c>
      <c r="D1941" s="9">
        <f t="shared" si="31"/>
        <v>1217.2362274261866</v>
      </c>
    </row>
    <row r="1942" spans="1:4" x14ac:dyDescent="0.25">
      <c r="A1942">
        <v>51.983333337881291</v>
      </c>
      <c r="B1942" s="9">
        <v>956.57646266416691</v>
      </c>
      <c r="C1942" s="5">
        <v>66.416666671462977</v>
      </c>
      <c r="D1942" s="9">
        <f t="shared" si="31"/>
        <v>1217.2059343762924</v>
      </c>
    </row>
    <row r="1943" spans="1:4" x14ac:dyDescent="0.25">
      <c r="A1943">
        <v>52.016666668529311</v>
      </c>
      <c r="B1943" s="9">
        <v>956.57646266416691</v>
      </c>
      <c r="C1943" s="5">
        <v>66.450000002110997</v>
      </c>
      <c r="D1943" s="9">
        <f t="shared" si="31"/>
        <v>1217.1756300533884</v>
      </c>
    </row>
    <row r="1944" spans="1:4" x14ac:dyDescent="0.25">
      <c r="A1944">
        <v>52.03333333909201</v>
      </c>
      <c r="B1944" s="9">
        <v>956.57646266416691</v>
      </c>
      <c r="C1944" s="5">
        <v>66.483333332759017</v>
      </c>
      <c r="D1944" s="9">
        <f t="shared" si="31"/>
        <v>1217.115211936449</v>
      </c>
    </row>
    <row r="1945" spans="1:4" x14ac:dyDescent="0.25">
      <c r="A1945">
        <v>52.06666666974003</v>
      </c>
      <c r="B1945" s="9">
        <v>956.57646266416691</v>
      </c>
      <c r="C1945" s="5">
        <v>66.516666663407037</v>
      </c>
      <c r="D1945" s="9">
        <f t="shared" si="31"/>
        <v>1217.0851934197976</v>
      </c>
    </row>
    <row r="1946" spans="1:4" x14ac:dyDescent="0.25">
      <c r="A1946">
        <v>52.10000000038805</v>
      </c>
      <c r="B1946" s="9">
        <v>956.57646266416691</v>
      </c>
      <c r="C1946" s="5">
        <v>66.566666664617756</v>
      </c>
      <c r="D1946" s="9">
        <f t="shared" si="31"/>
        <v>1217.0257204059658</v>
      </c>
    </row>
    <row r="1947" spans="1:4" x14ac:dyDescent="0.25">
      <c r="A1947">
        <v>52.11666667095075</v>
      </c>
      <c r="B1947" s="9">
        <v>956.57646266416691</v>
      </c>
      <c r="C1947" s="5">
        <v>66.600000005743155</v>
      </c>
      <c r="D1947" s="9">
        <f t="shared" si="31"/>
        <v>1216.9963144863245</v>
      </c>
    </row>
    <row r="1948" spans="1:4" x14ac:dyDescent="0.25">
      <c r="A1948">
        <v>52.150000001598769</v>
      </c>
      <c r="B1948" s="9">
        <v>956.57646266416691</v>
      </c>
      <c r="C1948" s="5">
        <v>66.633333336391175</v>
      </c>
      <c r="D1948" s="9">
        <f t="shared" si="31"/>
        <v>1216.9671484145006</v>
      </c>
    </row>
    <row r="1949" spans="1:4" x14ac:dyDescent="0.25">
      <c r="A1949">
        <v>52.166666672161469</v>
      </c>
      <c r="B1949" s="9">
        <v>956.57646266416691</v>
      </c>
      <c r="C1949" s="5">
        <v>66.666666667039195</v>
      </c>
      <c r="D1949" s="9">
        <f t="shared" si="31"/>
        <v>1216.9095597533069</v>
      </c>
    </row>
    <row r="1950" spans="1:4" x14ac:dyDescent="0.25">
      <c r="A1950">
        <v>52.200000002809489</v>
      </c>
      <c r="B1950" s="9">
        <v>956.57646266416691</v>
      </c>
      <c r="C1950" s="5">
        <v>66.699999997687215</v>
      </c>
      <c r="D1950" s="9">
        <f t="shared" si="31"/>
        <v>1216.8811348064235</v>
      </c>
    </row>
    <row r="1951" spans="1:4" x14ac:dyDescent="0.25">
      <c r="A1951">
        <v>52.233333333457509</v>
      </c>
      <c r="B1951" s="9">
        <v>956.57646266416691</v>
      </c>
      <c r="C1951" s="5">
        <v>66.749999998897934</v>
      </c>
      <c r="D1951" s="9">
        <f t="shared" si="31"/>
        <v>1216.8249719380624</v>
      </c>
    </row>
    <row r="1952" spans="1:4" x14ac:dyDescent="0.25">
      <c r="A1952">
        <v>52.250000004020208</v>
      </c>
      <c r="B1952" s="9">
        <v>956.57646266416691</v>
      </c>
      <c r="C1952" s="5">
        <v>66.783333340023333</v>
      </c>
      <c r="D1952" s="9">
        <f t="shared" si="31"/>
        <v>1216.7972002724114</v>
      </c>
    </row>
    <row r="1953" spans="1:4" x14ac:dyDescent="0.25">
      <c r="A1953">
        <v>52.283333334668228</v>
      </c>
      <c r="B1953" s="9">
        <v>956.57646266416691</v>
      </c>
      <c r="C1953" s="5">
        <v>66.816666670671353</v>
      </c>
      <c r="D1953" s="9">
        <f t="shared" si="31"/>
        <v>1216.7696088889065</v>
      </c>
    </row>
    <row r="1954" spans="1:4" x14ac:dyDescent="0.25">
      <c r="A1954">
        <v>52.300000005230928</v>
      </c>
      <c r="B1954" s="9">
        <v>956.57646266416691</v>
      </c>
      <c r="C1954" s="5">
        <v>66.850000001319373</v>
      </c>
      <c r="D1954" s="9">
        <f t="shared" si="31"/>
        <v>1216.7421766636596</v>
      </c>
    </row>
    <row r="1955" spans="1:4" x14ac:dyDescent="0.25">
      <c r="A1955">
        <v>52.333333335878947</v>
      </c>
      <c r="B1955" s="9">
        <v>956.57646266416691</v>
      </c>
      <c r="C1955" s="5">
        <v>66.883333331967393</v>
      </c>
      <c r="D1955" s="9">
        <f t="shared" si="31"/>
        <v>1216.687695329173</v>
      </c>
    </row>
    <row r="1956" spans="1:4" x14ac:dyDescent="0.25">
      <c r="A1956">
        <v>52.366666666526967</v>
      </c>
      <c r="B1956" s="9">
        <v>956.57646266416691</v>
      </c>
      <c r="C1956" s="5">
        <v>66.933333333178112</v>
      </c>
      <c r="D1956" s="9">
        <f t="shared" si="31"/>
        <v>1216.6605933601606</v>
      </c>
    </row>
    <row r="1957" spans="1:4" x14ac:dyDescent="0.25">
      <c r="A1957">
        <v>52.383333337089667</v>
      </c>
      <c r="B1957" s="9">
        <v>956.57646266416691</v>
      </c>
      <c r="C1957" s="5">
        <v>66.966666663826132</v>
      </c>
      <c r="D1957" s="9">
        <f t="shared" si="31"/>
        <v>1216.6065217827122</v>
      </c>
    </row>
    <row r="1958" spans="1:4" x14ac:dyDescent="0.25">
      <c r="A1958">
        <v>52.416666667737687</v>
      </c>
      <c r="B1958" s="9">
        <v>956.57646266416691</v>
      </c>
      <c r="C1958" s="5">
        <v>67.000000004951531</v>
      </c>
      <c r="D1958" s="9">
        <f t="shared" si="31"/>
        <v>1216.579490843216</v>
      </c>
    </row>
    <row r="1959" spans="1:4" x14ac:dyDescent="0.25">
      <c r="A1959">
        <v>52.449999998385707</v>
      </c>
      <c r="B1959" s="9">
        <v>956.57646266416691</v>
      </c>
      <c r="C1959" s="5">
        <v>67.033333335599551</v>
      </c>
      <c r="D1959" s="9">
        <f t="shared" si="31"/>
        <v>1216.5524204551966</v>
      </c>
    </row>
    <row r="1960" spans="1:4" x14ac:dyDescent="0.25">
      <c r="A1960">
        <v>52.466666668948406</v>
      </c>
      <c r="B1960" s="9">
        <v>956.57646266416691</v>
      </c>
      <c r="C1960" s="5">
        <v>67.066666666247571</v>
      </c>
      <c r="D1960" s="9">
        <f t="shared" si="31"/>
        <v>1216.5252788439718</v>
      </c>
    </row>
    <row r="1961" spans="1:4" x14ac:dyDescent="0.25">
      <c r="A1961">
        <v>52.499999999596426</v>
      </c>
      <c r="B1961" s="9">
        <v>956.57646266416691</v>
      </c>
      <c r="C1961" s="5">
        <v>67.11666666745829</v>
      </c>
      <c r="D1961" s="9">
        <f t="shared" si="31"/>
        <v>1216.4706549483963</v>
      </c>
    </row>
    <row r="1962" spans="1:4" x14ac:dyDescent="0.25">
      <c r="A1962">
        <v>52.516666670159125</v>
      </c>
      <c r="B1962" s="9">
        <v>956.57646266416691</v>
      </c>
      <c r="C1962" s="5">
        <v>67.14999999810631</v>
      </c>
      <c r="D1962" s="9">
        <f t="shared" si="31"/>
        <v>1216.4153497523478</v>
      </c>
    </row>
    <row r="1963" spans="1:4" x14ac:dyDescent="0.25">
      <c r="A1963">
        <v>52.550000000807145</v>
      </c>
      <c r="B1963" s="9">
        <v>956.57646266416691</v>
      </c>
      <c r="C1963" s="5">
        <v>67.183333339231709</v>
      </c>
      <c r="D1963" s="9">
        <f t="shared" si="31"/>
        <v>1216.3873550724352</v>
      </c>
    </row>
    <row r="1964" spans="1:4" x14ac:dyDescent="0.25">
      <c r="A1964">
        <v>52.583333331455165</v>
      </c>
      <c r="B1964" s="9">
        <v>956.57646266416691</v>
      </c>
      <c r="C1964" s="5">
        <v>67.216666669879729</v>
      </c>
      <c r="D1964" s="9">
        <f t="shared" si="31"/>
        <v>1216.3590908498654</v>
      </c>
    </row>
    <row r="1965" spans="1:4" x14ac:dyDescent="0.25">
      <c r="A1965">
        <v>52.600000002017865</v>
      </c>
      <c r="B1965" s="9">
        <v>956.57646266416691</v>
      </c>
      <c r="C1965" s="5">
        <v>67.250000000527749</v>
      </c>
      <c r="D1965" s="9">
        <f t="shared" si="31"/>
        <v>1216.3305301062269</v>
      </c>
    </row>
    <row r="1966" spans="1:4" x14ac:dyDescent="0.25">
      <c r="A1966">
        <v>52.633333332665885</v>
      </c>
      <c r="B1966" s="9">
        <v>956.57646266416691</v>
      </c>
      <c r="C1966" s="5">
        <v>67.300000001738468</v>
      </c>
      <c r="D1966" s="9">
        <f t="shared" si="31"/>
        <v>1216.2724229206478</v>
      </c>
    </row>
    <row r="1967" spans="1:4" x14ac:dyDescent="0.25">
      <c r="A1967">
        <v>52.650000003228584</v>
      </c>
      <c r="B1967" s="9">
        <v>956.57646266416691</v>
      </c>
      <c r="C1967" s="5">
        <v>67.333333332386488</v>
      </c>
      <c r="D1967" s="9">
        <f t="shared" si="31"/>
        <v>1216.2428342162407</v>
      </c>
    </row>
    <row r="1968" spans="1:4" x14ac:dyDescent="0.25">
      <c r="A1968">
        <v>52.683333333876604</v>
      </c>
      <c r="B1968" s="9">
        <v>956.57646266416691</v>
      </c>
      <c r="C1968" s="5">
        <v>67.366666663034508</v>
      </c>
      <c r="D1968" s="9">
        <f t="shared" si="31"/>
        <v>1216.1825096257576</v>
      </c>
    </row>
    <row r="1969" spans="1:4" x14ac:dyDescent="0.25">
      <c r="A1969">
        <v>52.716666664524624</v>
      </c>
      <c r="B1969" s="9">
        <v>956.57646266416691</v>
      </c>
      <c r="C1969" s="5">
        <v>67.400000004159907</v>
      </c>
      <c r="D1969" s="9">
        <f t="shared" si="31"/>
        <v>1216.1517584813205</v>
      </c>
    </row>
    <row r="1970" spans="1:4" x14ac:dyDescent="0.25">
      <c r="A1970">
        <v>52.733333335087323</v>
      </c>
      <c r="B1970" s="9">
        <v>956.57646266416691</v>
      </c>
      <c r="C1970" s="5">
        <v>67.450000005370626</v>
      </c>
      <c r="D1970" s="9">
        <f t="shared" si="31"/>
        <v>1216.0890902072729</v>
      </c>
    </row>
    <row r="1971" spans="1:4" x14ac:dyDescent="0.25">
      <c r="A1971">
        <v>52.766666665735343</v>
      </c>
      <c r="B1971" s="9">
        <v>956.57646266416691</v>
      </c>
      <c r="C1971" s="5">
        <v>67.483333336018646</v>
      </c>
      <c r="D1971" s="9">
        <f t="shared" si="31"/>
        <v>1216.0572020147658</v>
      </c>
    </row>
    <row r="1972" spans="1:4" x14ac:dyDescent="0.25">
      <c r="A1972">
        <v>52.783333336298043</v>
      </c>
      <c r="B1972" s="9">
        <v>956.57646266416691</v>
      </c>
      <c r="C1972" s="5">
        <v>67.516666666666666</v>
      </c>
      <c r="D1972" s="9">
        <f t="shared" si="31"/>
        <v>1216.0249780610793</v>
      </c>
    </row>
    <row r="1973" spans="1:4" x14ac:dyDescent="0.25">
      <c r="A1973">
        <v>52.816666666946062</v>
      </c>
      <c r="B1973" s="9">
        <v>956.57646266416691</v>
      </c>
      <c r="C1973" s="5">
        <v>67.549999997314686</v>
      </c>
      <c r="D1973" s="9">
        <f t="shared" si="31"/>
        <v>1215.9596751008123</v>
      </c>
    </row>
    <row r="1974" spans="1:4" x14ac:dyDescent="0.25">
      <c r="A1974">
        <v>52.849999997594082</v>
      </c>
      <c r="B1974" s="9">
        <v>956.57646266416691</v>
      </c>
      <c r="C1974" s="5">
        <v>67.583333338440085</v>
      </c>
      <c r="D1974" s="9">
        <f t="shared" si="31"/>
        <v>1215.9266918598946</v>
      </c>
    </row>
    <row r="1975" spans="1:4" x14ac:dyDescent="0.25">
      <c r="A1975">
        <v>52.866666668156782</v>
      </c>
      <c r="B1975" s="9">
        <v>956.57646266416691</v>
      </c>
      <c r="C1975" s="5">
        <v>67.633333339650804</v>
      </c>
      <c r="D1975" s="9">
        <f t="shared" si="31"/>
        <v>1215.8603203361215</v>
      </c>
    </row>
    <row r="1976" spans="1:4" x14ac:dyDescent="0.25">
      <c r="A1976">
        <v>52.899999998804802</v>
      </c>
      <c r="B1976" s="9">
        <v>956.57646266416691</v>
      </c>
      <c r="C1976" s="5">
        <v>67.666666670298824</v>
      </c>
      <c r="D1976" s="9">
        <f t="shared" si="31"/>
        <v>1215.8270351381359</v>
      </c>
    </row>
    <row r="1977" spans="1:4" x14ac:dyDescent="0.25">
      <c r="A1977">
        <v>52.916666669367501</v>
      </c>
      <c r="B1977" s="9">
        <v>956.57646266416691</v>
      </c>
      <c r="C1977" s="5">
        <v>67.700000000946844</v>
      </c>
      <c r="D1977" s="9">
        <f t="shared" si="31"/>
        <v>1215.7937538265289</v>
      </c>
    </row>
    <row r="1978" spans="1:4" x14ac:dyDescent="0.25">
      <c r="A1978">
        <v>52.950000000015521</v>
      </c>
      <c r="B1978" s="9">
        <v>956.57646266416691</v>
      </c>
      <c r="C1978" s="5">
        <v>67.733333331594864</v>
      </c>
      <c r="D1978" s="9">
        <f t="shared" si="31"/>
        <v>1215.7605309171313</v>
      </c>
    </row>
    <row r="1979" spans="1:4" x14ac:dyDescent="0.25">
      <c r="A1979">
        <v>52.983333330663541</v>
      </c>
      <c r="B1979" s="9">
        <v>956.57646266416691</v>
      </c>
      <c r="C1979" s="5">
        <v>67.766666672720262</v>
      </c>
      <c r="D1979" s="9">
        <f t="shared" si="31"/>
        <v>1215.694484031603</v>
      </c>
    </row>
    <row r="1980" spans="1:4" x14ac:dyDescent="0.25">
      <c r="A1980">
        <v>53.00000000122624</v>
      </c>
      <c r="B1980" s="9">
        <v>956.57646266416691</v>
      </c>
      <c r="C1980" s="5">
        <v>67.816666663453603</v>
      </c>
      <c r="D1980" s="9">
        <f t="shared" si="31"/>
        <v>1215.6617740117983</v>
      </c>
    </row>
    <row r="1981" spans="1:4" x14ac:dyDescent="0.25">
      <c r="A1981">
        <v>53.03333333187426</v>
      </c>
      <c r="B1981" s="9">
        <v>956.57646266416691</v>
      </c>
      <c r="C1981" s="5">
        <v>67.850000004579002</v>
      </c>
      <c r="D1981" s="9">
        <f t="shared" si="31"/>
        <v>1215.5972685119473</v>
      </c>
    </row>
    <row r="1982" spans="1:4" x14ac:dyDescent="0.25">
      <c r="A1982">
        <v>53.05000000243696</v>
      </c>
      <c r="B1982" s="9">
        <v>956.57646266416691</v>
      </c>
      <c r="C1982" s="5">
        <v>67.883333335227022</v>
      </c>
      <c r="D1982" s="9">
        <f t="shared" si="31"/>
        <v>1215.5655874250629</v>
      </c>
    </row>
    <row r="1983" spans="1:4" x14ac:dyDescent="0.25">
      <c r="A1983">
        <v>53.08333333308498</v>
      </c>
      <c r="B1983" s="9">
        <v>956.57646266416691</v>
      </c>
      <c r="C1983" s="5">
        <v>67.916666665875042</v>
      </c>
      <c r="D1983" s="9">
        <f t="shared" si="31"/>
        <v>1215.5343627744614</v>
      </c>
    </row>
    <row r="1984" spans="1:4" x14ac:dyDescent="0.25">
      <c r="A1984">
        <v>53.116666663733</v>
      </c>
      <c r="B1984" s="9">
        <v>956.57646266416691</v>
      </c>
      <c r="C1984" s="5">
        <v>67.949999996523061</v>
      </c>
      <c r="D1984" s="9">
        <f t="shared" si="31"/>
        <v>1215.503651598508</v>
      </c>
    </row>
    <row r="1985" spans="1:4" x14ac:dyDescent="0.25">
      <c r="A1985">
        <v>53.133333334295699</v>
      </c>
      <c r="B1985" s="9">
        <v>956.57646266416691</v>
      </c>
      <c r="C1985" s="5">
        <v>67.999999997733781</v>
      </c>
      <c r="D1985" s="9">
        <f t="shared" si="31"/>
        <v>1215.4440078509231</v>
      </c>
    </row>
    <row r="1986" spans="1:4" x14ac:dyDescent="0.25">
      <c r="A1986">
        <v>53.166666664943719</v>
      </c>
      <c r="B1986" s="9">
        <v>956.57646266416691</v>
      </c>
      <c r="C1986" s="5">
        <v>68.03333333885918</v>
      </c>
      <c r="D1986" s="9">
        <f t="shared" si="31"/>
        <v>1215.3871460164601</v>
      </c>
    </row>
    <row r="1987" spans="1:4" x14ac:dyDescent="0.25">
      <c r="A1987">
        <v>53.200000006069118</v>
      </c>
      <c r="B1987" s="9">
        <v>956.57646266416691</v>
      </c>
      <c r="C1987" s="5">
        <v>68.0666666695072</v>
      </c>
      <c r="D1987" s="9">
        <f t="shared" ref="D1987:D2050" si="32">IF(C1987&lt;0,$B$2,LOOKUP(C1987,$A$2:$A$2911,$B$2:$B$2911))+273.15</f>
        <v>1215.3599126704951</v>
      </c>
    </row>
    <row r="1988" spans="1:4" x14ac:dyDescent="0.25">
      <c r="A1988">
        <v>53.216666666154438</v>
      </c>
      <c r="B1988" s="9">
        <v>956.57646266416691</v>
      </c>
      <c r="C1988" s="5">
        <v>68.100000000155219</v>
      </c>
      <c r="D1988" s="9">
        <f t="shared" si="32"/>
        <v>1215.3335572879384</v>
      </c>
    </row>
    <row r="1989" spans="1:4" x14ac:dyDescent="0.25">
      <c r="A1989">
        <v>53.249999996802458</v>
      </c>
      <c r="B1989" s="9">
        <v>956.57646266416691</v>
      </c>
      <c r="C1989" s="5">
        <v>68.133333330803239</v>
      </c>
      <c r="D1989" s="9">
        <f t="shared" si="32"/>
        <v>1215.3068421894172</v>
      </c>
    </row>
    <row r="1990" spans="1:4" x14ac:dyDescent="0.25">
      <c r="A1990">
        <v>53.266666667365158</v>
      </c>
      <c r="B1990" s="9">
        <v>956.57646266416691</v>
      </c>
      <c r="C1990" s="5">
        <v>68.183333332013959</v>
      </c>
      <c r="D1990" s="9">
        <f t="shared" si="32"/>
        <v>1215.2567165679502</v>
      </c>
    </row>
    <row r="1991" spans="1:4" x14ac:dyDescent="0.25">
      <c r="A1991">
        <v>53.299999998013178</v>
      </c>
      <c r="B1991" s="9">
        <v>956.57646266416691</v>
      </c>
      <c r="C1991" s="5">
        <v>68.216666673139358</v>
      </c>
      <c r="D1991" s="9">
        <f t="shared" si="32"/>
        <v>1215.2333716474068</v>
      </c>
    </row>
    <row r="1992" spans="1:4" x14ac:dyDescent="0.25">
      <c r="A1992">
        <v>53.333333339138576</v>
      </c>
      <c r="B1992" s="9">
        <v>956.57646266416691</v>
      </c>
      <c r="C1992" s="5">
        <v>68.250000003787378</v>
      </c>
      <c r="D1992" s="9">
        <f t="shared" si="32"/>
        <v>1215.1901978916076</v>
      </c>
    </row>
    <row r="1993" spans="1:4" x14ac:dyDescent="0.25">
      <c r="A1993">
        <v>53.349999999223897</v>
      </c>
      <c r="B1993" s="9">
        <v>956.57646266416691</v>
      </c>
      <c r="C1993" s="5">
        <v>68.283333334435397</v>
      </c>
      <c r="D1993" s="9">
        <f t="shared" si="32"/>
        <v>1215.170383286043</v>
      </c>
    </row>
    <row r="1994" spans="1:4" x14ac:dyDescent="0.25">
      <c r="A1994">
        <v>53.383333329871917</v>
      </c>
      <c r="B1994" s="9">
        <v>956.57646266416691</v>
      </c>
      <c r="C1994" s="5">
        <v>68.333333335646117</v>
      </c>
      <c r="D1994" s="9">
        <f t="shared" si="32"/>
        <v>1215.1343393710438</v>
      </c>
    </row>
    <row r="1995" spans="1:4" x14ac:dyDescent="0.25">
      <c r="A1995">
        <v>53.400000000434616</v>
      </c>
      <c r="B1995" s="9">
        <v>956.57646266416691</v>
      </c>
      <c r="C1995" s="5">
        <v>68.366666666294137</v>
      </c>
      <c r="D1995" s="9">
        <f t="shared" si="32"/>
        <v>1215.118127662651</v>
      </c>
    </row>
    <row r="1996" spans="1:4" x14ac:dyDescent="0.25">
      <c r="A1996">
        <v>53.433333331082636</v>
      </c>
      <c r="B1996" s="9">
        <v>956.57646266416691</v>
      </c>
      <c r="C1996" s="5">
        <v>68.399999996942157</v>
      </c>
      <c r="D1996" s="9">
        <f t="shared" si="32"/>
        <v>1215.1031306294601</v>
      </c>
    </row>
    <row r="1997" spans="1:4" x14ac:dyDescent="0.25">
      <c r="A1997">
        <v>53.466666672208035</v>
      </c>
      <c r="B1997" s="9">
        <v>956.57646266416691</v>
      </c>
      <c r="C1997" s="5">
        <v>68.433333338067555</v>
      </c>
      <c r="D1997" s="9">
        <f t="shared" si="32"/>
        <v>1215.0893520695436</v>
      </c>
    </row>
    <row r="1998" spans="1:4" x14ac:dyDescent="0.25">
      <c r="A1998">
        <v>53.483333332293356</v>
      </c>
      <c r="B1998" s="9">
        <v>956.57646266416691</v>
      </c>
      <c r="C1998" s="5">
        <v>68.466666668715575</v>
      </c>
      <c r="D1998" s="9">
        <f t="shared" si="32"/>
        <v>1215.065468061988</v>
      </c>
    </row>
    <row r="1999" spans="1:4" x14ac:dyDescent="0.25">
      <c r="A1999">
        <v>53.516666673418754</v>
      </c>
      <c r="B1999" s="9">
        <v>956.57646266416691</v>
      </c>
      <c r="C1999" s="5">
        <v>68.516666669926295</v>
      </c>
      <c r="D1999" s="9">
        <f t="shared" si="32"/>
        <v>1215.0465220010224</v>
      </c>
    </row>
    <row r="2000" spans="1:4" x14ac:dyDescent="0.25">
      <c r="A2000">
        <v>53.533333333504075</v>
      </c>
      <c r="B2000" s="9">
        <v>956.57646266416691</v>
      </c>
      <c r="C2000" s="5">
        <v>68.550000000574315</v>
      </c>
      <c r="D2000" s="9">
        <f t="shared" si="32"/>
        <v>1215.0389225753163</v>
      </c>
    </row>
    <row r="2001" spans="1:4" x14ac:dyDescent="0.25">
      <c r="A2001">
        <v>53.566666664152095</v>
      </c>
      <c r="B2001" s="9">
        <v>956.57646266416691</v>
      </c>
      <c r="C2001" s="5">
        <v>68.583333331222335</v>
      </c>
      <c r="D2001" s="9">
        <f t="shared" si="32"/>
        <v>1215.0325865162372</v>
      </c>
    </row>
    <row r="2002" spans="1:4" x14ac:dyDescent="0.25">
      <c r="A2002">
        <v>53.600000005277494</v>
      </c>
      <c r="B2002" s="9">
        <v>956.57646266416691</v>
      </c>
      <c r="C2002" s="5">
        <v>68.616666672347733</v>
      </c>
      <c r="D2002" s="9">
        <f t="shared" si="32"/>
        <v>1215.0275252805454</v>
      </c>
    </row>
    <row r="2003" spans="1:4" x14ac:dyDescent="0.25">
      <c r="A2003">
        <v>53.616666665362814</v>
      </c>
      <c r="B2003" s="9">
        <v>956.57646266416691</v>
      </c>
      <c r="C2003" s="5">
        <v>68.650000002995753</v>
      </c>
      <c r="D2003" s="9">
        <f t="shared" si="32"/>
        <v>1215.0212824800406</v>
      </c>
    </row>
    <row r="2004" spans="1:4" x14ac:dyDescent="0.25">
      <c r="A2004">
        <v>53.650000006488213</v>
      </c>
      <c r="B2004" s="9">
        <v>956.57646266416691</v>
      </c>
      <c r="C2004" s="5">
        <v>68.700000004206473</v>
      </c>
      <c r="D2004" s="9">
        <f t="shared" si="32"/>
        <v>1215.0201354784581</v>
      </c>
    </row>
    <row r="2005" spans="1:4" x14ac:dyDescent="0.25">
      <c r="A2005">
        <v>53.666666666573533</v>
      </c>
      <c r="B2005" s="9">
        <v>956.57646266416691</v>
      </c>
      <c r="C2005" s="5">
        <v>68.733333334854493</v>
      </c>
      <c r="D2005" s="9">
        <f t="shared" si="32"/>
        <v>1215.0219005174379</v>
      </c>
    </row>
    <row r="2006" spans="1:4" x14ac:dyDescent="0.25">
      <c r="A2006">
        <v>53.699999997221553</v>
      </c>
      <c r="B2006" s="9">
        <v>956.57646266416691</v>
      </c>
      <c r="C2006" s="5">
        <v>68.766666665502513</v>
      </c>
      <c r="D2006" s="9">
        <f t="shared" si="32"/>
        <v>1215.024864717614</v>
      </c>
    </row>
    <row r="2007" spans="1:4" x14ac:dyDescent="0.25">
      <c r="A2007">
        <v>53.733333338346952</v>
      </c>
      <c r="B2007" s="9">
        <v>956.57646266416691</v>
      </c>
      <c r="C2007" s="5">
        <v>68.800000006627911</v>
      </c>
      <c r="D2007" s="9">
        <f t="shared" si="32"/>
        <v>1215.0292543285327</v>
      </c>
    </row>
    <row r="2008" spans="1:4" x14ac:dyDescent="0.25">
      <c r="A2008">
        <v>53.749999998432273</v>
      </c>
      <c r="B2008" s="9">
        <v>956.57646266416691</v>
      </c>
      <c r="C2008" s="5">
        <v>68.833333337275931</v>
      </c>
      <c r="D2008" s="9">
        <f t="shared" si="32"/>
        <v>1215.035098102466</v>
      </c>
    </row>
    <row r="2009" spans="1:4" x14ac:dyDescent="0.25">
      <c r="A2009">
        <v>53.783333339557672</v>
      </c>
      <c r="B2009" s="9">
        <v>956.57646266416691</v>
      </c>
      <c r="C2009" s="5">
        <v>68.883333338486651</v>
      </c>
      <c r="D2009" s="9">
        <f t="shared" si="32"/>
        <v>1215.0512624153112</v>
      </c>
    </row>
    <row r="2010" spans="1:4" x14ac:dyDescent="0.25">
      <c r="A2010">
        <v>53.799999999642992</v>
      </c>
      <c r="B2010" s="9">
        <v>956.57646266416691</v>
      </c>
      <c r="C2010" s="5">
        <v>68.916666669134671</v>
      </c>
      <c r="D2010" s="9">
        <f t="shared" si="32"/>
        <v>1215.0616387839536</v>
      </c>
    </row>
    <row r="2011" spans="1:4" x14ac:dyDescent="0.25">
      <c r="A2011">
        <v>53.833333330291012</v>
      </c>
      <c r="B2011" s="9">
        <v>956.57646266416691</v>
      </c>
      <c r="C2011" s="5">
        <v>68.94999999978269</v>
      </c>
      <c r="D2011" s="9">
        <f t="shared" si="32"/>
        <v>1215.0871084162004</v>
      </c>
    </row>
    <row r="2012" spans="1:4" x14ac:dyDescent="0.25">
      <c r="A2012">
        <v>53.866666671416411</v>
      </c>
      <c r="B2012" s="9">
        <v>956.57646266416691</v>
      </c>
      <c r="C2012" s="5">
        <v>68.98333333043071</v>
      </c>
      <c r="D2012" s="9">
        <f t="shared" si="32"/>
        <v>1215.1022472769582</v>
      </c>
    </row>
    <row r="2013" spans="1:4" x14ac:dyDescent="0.25">
      <c r="A2013">
        <v>53.883333331501731</v>
      </c>
      <c r="B2013" s="9">
        <v>956.57646266416691</v>
      </c>
      <c r="C2013" s="5">
        <v>69.016666671556109</v>
      </c>
      <c r="D2013" s="9">
        <f t="shared" si="32"/>
        <v>1215.1190162287612</v>
      </c>
    </row>
    <row r="2014" spans="1:4" x14ac:dyDescent="0.25">
      <c r="A2014">
        <v>53.91666667262713</v>
      </c>
      <c r="B2014" s="9">
        <v>956.57646266416691</v>
      </c>
      <c r="C2014" s="5">
        <v>69.066666672766829</v>
      </c>
      <c r="D2014" s="9">
        <f t="shared" si="32"/>
        <v>1215.1575116904448</v>
      </c>
    </row>
    <row r="2015" spans="1:4" x14ac:dyDescent="0.25">
      <c r="A2015">
        <v>53.95000000327515</v>
      </c>
      <c r="B2015" s="9">
        <v>956.57646266416691</v>
      </c>
      <c r="C2015" s="5">
        <v>69.100000003414848</v>
      </c>
      <c r="D2015" s="9">
        <f t="shared" si="32"/>
        <v>1215.1792661141822</v>
      </c>
    </row>
    <row r="2016" spans="1:4" x14ac:dyDescent="0.25">
      <c r="A2016">
        <v>53.966666663360471</v>
      </c>
      <c r="B2016" s="9">
        <v>956.57646266416691</v>
      </c>
      <c r="C2016" s="5">
        <v>69.133333334062868</v>
      </c>
      <c r="D2016" s="9">
        <f t="shared" si="32"/>
        <v>1215.22783944001</v>
      </c>
    </row>
    <row r="2017" spans="1:4" x14ac:dyDescent="0.25">
      <c r="A2017">
        <v>54.000000004485869</v>
      </c>
      <c r="B2017" s="9">
        <v>956.57646266416691</v>
      </c>
      <c r="C2017" s="5">
        <v>69.166666664710888</v>
      </c>
      <c r="D2017" s="9">
        <f t="shared" si="32"/>
        <v>1215.2546675358985</v>
      </c>
    </row>
    <row r="2018" spans="1:4" x14ac:dyDescent="0.25">
      <c r="A2018">
        <v>54.01666666457119</v>
      </c>
      <c r="B2018" s="9">
        <v>956.57646266416691</v>
      </c>
      <c r="C2018" s="5">
        <v>69.200000005836287</v>
      </c>
      <c r="D2018" s="9">
        <f t="shared" si="32"/>
        <v>1215.2831875292927</v>
      </c>
    </row>
    <row r="2019" spans="1:4" x14ac:dyDescent="0.25">
      <c r="A2019">
        <v>54.050000005696589</v>
      </c>
      <c r="B2019" s="9">
        <v>956.57646266416691</v>
      </c>
      <c r="C2019" s="5">
        <v>69.249999996569628</v>
      </c>
      <c r="D2019" s="9">
        <f t="shared" si="32"/>
        <v>1215.3452658712149</v>
      </c>
    </row>
    <row r="2020" spans="1:4" x14ac:dyDescent="0.25">
      <c r="A2020">
        <v>54.083333336344609</v>
      </c>
      <c r="B2020" s="9">
        <v>956.57646266416691</v>
      </c>
      <c r="C2020" s="5">
        <v>69.283333337695026</v>
      </c>
      <c r="D2020" s="9">
        <f t="shared" si="32"/>
        <v>1215.3787916345527</v>
      </c>
    </row>
    <row r="2021" spans="1:4" x14ac:dyDescent="0.25">
      <c r="A2021">
        <v>54.099999996429929</v>
      </c>
      <c r="B2021" s="9">
        <v>956.57646266416691</v>
      </c>
      <c r="C2021" s="5">
        <v>69.316666668343046</v>
      </c>
      <c r="D2021" s="9">
        <f t="shared" si="32"/>
        <v>1215.413943614051</v>
      </c>
    </row>
    <row r="2022" spans="1:4" x14ac:dyDescent="0.25">
      <c r="A2022">
        <v>54.133333337555328</v>
      </c>
      <c r="B2022" s="9">
        <v>956.57646266416691</v>
      </c>
      <c r="C2022" s="5">
        <v>69.349999998991066</v>
      </c>
      <c r="D2022" s="9">
        <f t="shared" si="32"/>
        <v>1215.4889966406777</v>
      </c>
    </row>
    <row r="2023" spans="1:4" x14ac:dyDescent="0.25">
      <c r="A2023">
        <v>54.149999997640649</v>
      </c>
      <c r="B2023" s="9">
        <v>956.57646266416691</v>
      </c>
      <c r="C2023" s="5">
        <v>69.383333329639086</v>
      </c>
      <c r="D2023" s="9">
        <f t="shared" si="32"/>
        <v>1215.528818942787</v>
      </c>
    </row>
    <row r="2024" spans="1:4" x14ac:dyDescent="0.25">
      <c r="A2024">
        <v>54.183333338766047</v>
      </c>
      <c r="B2024" s="9">
        <v>956.57646266416691</v>
      </c>
      <c r="C2024" s="5">
        <v>69.433333330849806</v>
      </c>
      <c r="D2024" s="9">
        <f t="shared" si="32"/>
        <v>1215.6128253184334</v>
      </c>
    </row>
    <row r="2025" spans="1:4" x14ac:dyDescent="0.25">
      <c r="A2025">
        <v>54.216666669414067</v>
      </c>
      <c r="B2025" s="9">
        <v>956.57646266416691</v>
      </c>
      <c r="C2025" s="5">
        <v>69.466666671975204</v>
      </c>
      <c r="D2025" s="9">
        <f t="shared" si="32"/>
        <v>1215.6569067518135</v>
      </c>
    </row>
    <row r="2026" spans="1:4" x14ac:dyDescent="0.25">
      <c r="A2026">
        <v>54.233333339976767</v>
      </c>
      <c r="B2026" s="9">
        <v>956.57646266416691</v>
      </c>
      <c r="C2026" s="5">
        <v>69.500000002623224</v>
      </c>
      <c r="D2026" s="9">
        <f t="shared" si="32"/>
        <v>1215.7022985667365</v>
      </c>
    </row>
    <row r="2027" spans="1:4" x14ac:dyDescent="0.25">
      <c r="A2027">
        <v>54.266666670624787</v>
      </c>
      <c r="B2027" s="9">
        <v>956.57646266416691</v>
      </c>
      <c r="C2027" s="5">
        <v>69.533333333271244</v>
      </c>
      <c r="D2027" s="9">
        <f t="shared" si="32"/>
        <v>1215.796761991292</v>
      </c>
    </row>
    <row r="2028" spans="1:4" x14ac:dyDescent="0.25">
      <c r="A2028">
        <v>54.283333330710107</v>
      </c>
      <c r="B2028" s="9">
        <v>956.57646266416691</v>
      </c>
      <c r="C2028" s="5">
        <v>69.583333334481964</v>
      </c>
      <c r="D2028" s="9">
        <f t="shared" si="32"/>
        <v>1215.8456990705363</v>
      </c>
    </row>
    <row r="2029" spans="1:4" x14ac:dyDescent="0.25">
      <c r="A2029">
        <v>54.316666671835506</v>
      </c>
      <c r="B2029" s="9">
        <v>956.57646266416691</v>
      </c>
      <c r="C2029" s="5">
        <v>69.616666665129983</v>
      </c>
      <c r="D2029" s="9">
        <f t="shared" si="32"/>
        <v>1215.9466282796161</v>
      </c>
    </row>
    <row r="2030" spans="1:4" x14ac:dyDescent="0.25">
      <c r="A2030">
        <v>54.350000002483526</v>
      </c>
      <c r="B2030" s="9">
        <v>956.57646266416691</v>
      </c>
      <c r="C2030" s="5">
        <v>69.650000006255382</v>
      </c>
      <c r="D2030" s="9">
        <f t="shared" si="32"/>
        <v>1215.9984715764344</v>
      </c>
    </row>
    <row r="2031" spans="1:4" x14ac:dyDescent="0.25">
      <c r="A2031">
        <v>54.366666673046225</v>
      </c>
      <c r="B2031" s="9">
        <v>956.57646266416691</v>
      </c>
      <c r="C2031" s="5">
        <v>69.683333336903402</v>
      </c>
      <c r="D2031" s="9">
        <f t="shared" si="32"/>
        <v>1216.0511318769181</v>
      </c>
    </row>
    <row r="2032" spans="1:4" x14ac:dyDescent="0.25">
      <c r="A2032">
        <v>54.400000003694245</v>
      </c>
      <c r="B2032" s="9">
        <v>956.57646266416691</v>
      </c>
      <c r="C2032" s="5">
        <v>69.716666667551422</v>
      </c>
      <c r="D2032" s="9">
        <f t="shared" si="32"/>
        <v>1216.1045313039322</v>
      </c>
    </row>
    <row r="2033" spans="1:4" x14ac:dyDescent="0.25">
      <c r="A2033">
        <v>54.433333334342265</v>
      </c>
      <c r="B2033" s="9">
        <v>956.57646266416691</v>
      </c>
      <c r="C2033" s="5">
        <v>69.766666668762142</v>
      </c>
      <c r="D2033" s="9">
        <f t="shared" si="32"/>
        <v>1216.213232589989</v>
      </c>
    </row>
    <row r="2034" spans="1:4" x14ac:dyDescent="0.25">
      <c r="A2034">
        <v>54.450000004904965</v>
      </c>
      <c r="B2034" s="9">
        <v>956.57646266416691</v>
      </c>
      <c r="C2034" s="5">
        <v>69.799999999410161</v>
      </c>
      <c r="D2034" s="9">
        <f t="shared" si="32"/>
        <v>1216.2683765244333</v>
      </c>
    </row>
    <row r="2035" spans="1:4" x14ac:dyDescent="0.25">
      <c r="A2035">
        <v>54.483333335552985</v>
      </c>
      <c r="B2035" s="9">
        <v>956.57646266416691</v>
      </c>
      <c r="C2035" s="5">
        <v>69.833333330058181</v>
      </c>
      <c r="D2035" s="9">
        <f t="shared" si="32"/>
        <v>1216.3798581982726</v>
      </c>
    </row>
    <row r="2036" spans="1:4" x14ac:dyDescent="0.25">
      <c r="A2036">
        <v>54.500000006115684</v>
      </c>
      <c r="B2036" s="9">
        <v>956.57646266416691</v>
      </c>
      <c r="C2036" s="5">
        <v>69.86666667118358</v>
      </c>
      <c r="D2036" s="9">
        <f t="shared" si="32"/>
        <v>1216.436039831028</v>
      </c>
    </row>
    <row r="2037" spans="1:4" x14ac:dyDescent="0.25">
      <c r="A2037">
        <v>54.533333336763704</v>
      </c>
      <c r="B2037" s="9">
        <v>956.57646266416691</v>
      </c>
      <c r="C2037" s="5">
        <v>69.9000000018316</v>
      </c>
      <c r="D2037" s="9">
        <f t="shared" si="32"/>
        <v>1216.492412027344</v>
      </c>
    </row>
    <row r="2038" spans="1:4" x14ac:dyDescent="0.25">
      <c r="A2038">
        <v>54.566666667411724</v>
      </c>
      <c r="B2038" s="9">
        <v>956.57646266416691</v>
      </c>
      <c r="C2038" s="5">
        <v>69.950000003042319</v>
      </c>
      <c r="D2038" s="9">
        <f t="shared" si="32"/>
        <v>1216.6054168862497</v>
      </c>
    </row>
    <row r="2039" spans="1:4" x14ac:dyDescent="0.25">
      <c r="A2039">
        <v>54.583333337974423</v>
      </c>
      <c r="B2039" s="9">
        <v>956.57646266416691</v>
      </c>
      <c r="C2039" s="5">
        <v>69.983333333690339</v>
      </c>
      <c r="D2039" s="9">
        <f t="shared" si="32"/>
        <v>1216.6618958261711</v>
      </c>
    </row>
    <row r="2040" spans="1:4" x14ac:dyDescent="0.25">
      <c r="A2040">
        <v>54.616666668622443</v>
      </c>
      <c r="B2040" s="9">
        <v>956.57646266416691</v>
      </c>
      <c r="C2040" s="5">
        <v>70.016666664338359</v>
      </c>
      <c r="D2040" s="9">
        <f t="shared" si="32"/>
        <v>1216.7744328389683</v>
      </c>
    </row>
    <row r="2041" spans="1:4" x14ac:dyDescent="0.25">
      <c r="A2041">
        <v>54.633333339185143</v>
      </c>
      <c r="B2041" s="9">
        <v>956.57646266416691</v>
      </c>
      <c r="C2041" s="5">
        <v>70.050000005463758</v>
      </c>
      <c r="D2041" s="9">
        <f t="shared" si="32"/>
        <v>1216.8303445363258</v>
      </c>
    </row>
    <row r="2042" spans="1:4" x14ac:dyDescent="0.25">
      <c r="A2042">
        <v>54.666666669833162</v>
      </c>
      <c r="B2042" s="9">
        <v>956.57646266416691</v>
      </c>
      <c r="C2042" s="5">
        <v>70.083333336111778</v>
      </c>
      <c r="D2042" s="9">
        <f t="shared" si="32"/>
        <v>1216.8859232431464</v>
      </c>
    </row>
    <row r="2043" spans="1:4" x14ac:dyDescent="0.25">
      <c r="A2043">
        <v>54.700000000481182</v>
      </c>
      <c r="B2043" s="9">
        <v>956.57646266416691</v>
      </c>
      <c r="C2043" s="5">
        <v>70.133333337322497</v>
      </c>
      <c r="D2043" s="9">
        <f t="shared" si="32"/>
        <v>1216.9958175279905</v>
      </c>
    </row>
    <row r="2044" spans="1:4" x14ac:dyDescent="0.25">
      <c r="A2044">
        <v>54.716666671043882</v>
      </c>
      <c r="B2044" s="9">
        <v>956.57646266416691</v>
      </c>
      <c r="C2044" s="5">
        <v>70.166666667970517</v>
      </c>
      <c r="D2044" s="9">
        <f t="shared" si="32"/>
        <v>1217.0500089084767</v>
      </c>
    </row>
    <row r="2045" spans="1:4" x14ac:dyDescent="0.25">
      <c r="A2045">
        <v>54.750000001691902</v>
      </c>
      <c r="B2045" s="9">
        <v>956.57646266416691</v>
      </c>
      <c r="C2045" s="5">
        <v>70.199999998618537</v>
      </c>
      <c r="D2045" s="9">
        <f t="shared" si="32"/>
        <v>1217.1036165642349</v>
      </c>
    </row>
    <row r="2046" spans="1:4" x14ac:dyDescent="0.25">
      <c r="A2046">
        <v>54.766666672254601</v>
      </c>
      <c r="B2046" s="9">
        <v>956.57646266416691</v>
      </c>
      <c r="C2046" s="5">
        <v>70.233333339743936</v>
      </c>
      <c r="D2046" s="9">
        <f t="shared" si="32"/>
        <v>1217.2088658148009</v>
      </c>
    </row>
    <row r="2047" spans="1:4" x14ac:dyDescent="0.25">
      <c r="A2047">
        <v>54.800000002902621</v>
      </c>
      <c r="B2047" s="9">
        <v>956.57646266416691</v>
      </c>
      <c r="C2047" s="5">
        <v>70.266666670391956</v>
      </c>
      <c r="D2047" s="9">
        <f t="shared" si="32"/>
        <v>1217.2604239509242</v>
      </c>
    </row>
    <row r="2048" spans="1:4" x14ac:dyDescent="0.25">
      <c r="A2048">
        <v>54.833333333550641</v>
      </c>
      <c r="B2048" s="9">
        <v>956.57646266416691</v>
      </c>
      <c r="C2048" s="5">
        <v>70.316666671602675</v>
      </c>
      <c r="D2048" s="9">
        <f t="shared" si="32"/>
        <v>1217.3612598014734</v>
      </c>
    </row>
    <row r="2049" spans="1:4" x14ac:dyDescent="0.25">
      <c r="A2049">
        <v>54.85000000411334</v>
      </c>
      <c r="B2049" s="9">
        <v>956.57646266416691</v>
      </c>
      <c r="C2049" s="5">
        <v>70.350000002250695</v>
      </c>
      <c r="D2049" s="9">
        <f t="shared" si="32"/>
        <v>1217.4105022074409</v>
      </c>
    </row>
    <row r="2050" spans="1:4" x14ac:dyDescent="0.25">
      <c r="A2050">
        <v>54.88333333476136</v>
      </c>
      <c r="B2050" s="9">
        <v>956.57646266416691</v>
      </c>
      <c r="C2050" s="5">
        <v>70.383333332898715</v>
      </c>
      <c r="D2050" s="9">
        <f t="shared" si="32"/>
        <v>1217.4589426009366</v>
      </c>
    </row>
    <row r="2051" spans="1:4" x14ac:dyDescent="0.25">
      <c r="A2051">
        <v>54.90000000532406</v>
      </c>
      <c r="B2051" s="9">
        <v>956.57646266416691</v>
      </c>
      <c r="C2051" s="5">
        <v>70.416666663546735</v>
      </c>
      <c r="D2051" s="9">
        <f t="shared" ref="D2051:D2114" si="33">IF(C2051&lt;0,$B$2,LOOKUP(C2051,$A$2:$A$2911,$B$2:$B$2911))+273.15</f>
        <v>1217.5065715281576</v>
      </c>
    </row>
    <row r="2052" spans="1:4" x14ac:dyDescent="0.25">
      <c r="A2052">
        <v>54.93333333597208</v>
      </c>
      <c r="B2052" s="9">
        <v>956.57646266416691</v>
      </c>
      <c r="C2052" s="5">
        <v>70.466666664757454</v>
      </c>
      <c r="D2052" s="9">
        <f t="shared" si="33"/>
        <v>1217.5994157800085</v>
      </c>
    </row>
    <row r="2053" spans="1:4" x14ac:dyDescent="0.25">
      <c r="A2053">
        <v>54.9666666666201</v>
      </c>
      <c r="B2053" s="9">
        <v>956.57646266416691</v>
      </c>
      <c r="C2053" s="5">
        <v>70.500000005882853</v>
      </c>
      <c r="D2053" s="9">
        <f t="shared" si="33"/>
        <v>1217.6891917803227</v>
      </c>
    </row>
    <row r="2054" spans="1:4" x14ac:dyDescent="0.25">
      <c r="A2054">
        <v>54.983333337182799</v>
      </c>
      <c r="B2054" s="9">
        <v>956.57646266416691</v>
      </c>
      <c r="C2054" s="5">
        <v>70.533333336530873</v>
      </c>
      <c r="D2054" s="9">
        <f t="shared" si="33"/>
        <v>1217.7330263170777</v>
      </c>
    </row>
    <row r="2055" spans="1:4" x14ac:dyDescent="0.25">
      <c r="A2055">
        <v>55.016666667830819</v>
      </c>
      <c r="B2055" s="9">
        <v>956.57646266416691</v>
      </c>
      <c r="C2055" s="5">
        <v>70.566666667178893</v>
      </c>
      <c r="D2055" s="9">
        <f t="shared" si="33"/>
        <v>1217.7762299944454</v>
      </c>
    </row>
    <row r="2056" spans="1:4" x14ac:dyDescent="0.25">
      <c r="A2056">
        <v>55.033333338393518</v>
      </c>
      <c r="B2056" s="9">
        <v>956.57646266416691</v>
      </c>
      <c r="C2056" s="5">
        <v>70.599999997826913</v>
      </c>
      <c r="D2056" s="9">
        <f t="shared" si="33"/>
        <v>1217.818866525929</v>
      </c>
    </row>
    <row r="2057" spans="1:4" x14ac:dyDescent="0.25">
      <c r="A2057">
        <v>55.066666669041538</v>
      </c>
      <c r="B2057" s="9">
        <v>956.57646266416691</v>
      </c>
      <c r="C2057" s="5">
        <v>70.649999999037632</v>
      </c>
      <c r="D2057" s="9">
        <f t="shared" si="33"/>
        <v>1217.9027275964534</v>
      </c>
    </row>
    <row r="2058" spans="1:4" x14ac:dyDescent="0.25">
      <c r="A2058">
        <v>55.099999999689558</v>
      </c>
      <c r="B2058" s="9">
        <v>956.57646266416691</v>
      </c>
      <c r="C2058" s="5">
        <v>70.683333329685652</v>
      </c>
      <c r="D2058" s="9">
        <f t="shared" si="33"/>
        <v>1217.9441117037543</v>
      </c>
    </row>
    <row r="2059" spans="1:4" x14ac:dyDescent="0.25">
      <c r="A2059">
        <v>55.116666670252258</v>
      </c>
      <c r="B2059" s="9">
        <v>956.57646266416691</v>
      </c>
      <c r="C2059" s="5">
        <v>70.716666670811051</v>
      </c>
      <c r="D2059" s="9">
        <f t="shared" si="33"/>
        <v>1218.0262242975966</v>
      </c>
    </row>
    <row r="2060" spans="1:4" x14ac:dyDescent="0.25">
      <c r="A2060">
        <v>55.150000000900278</v>
      </c>
      <c r="B2060" s="9">
        <v>956.57646266416691</v>
      </c>
      <c r="C2060" s="5">
        <v>70.750000001459071</v>
      </c>
      <c r="D2060" s="9">
        <f t="shared" si="33"/>
        <v>1218.067138976437</v>
      </c>
    </row>
    <row r="2061" spans="1:4" x14ac:dyDescent="0.25">
      <c r="A2061">
        <v>55.183333331548297</v>
      </c>
      <c r="B2061" s="9">
        <v>956.57646266416691</v>
      </c>
      <c r="C2061" s="5">
        <v>70.783333332107091</v>
      </c>
      <c r="D2061" s="9">
        <f t="shared" si="33"/>
        <v>1218.1080862273807</v>
      </c>
    </row>
    <row r="2062" spans="1:4" x14ac:dyDescent="0.25">
      <c r="A2062">
        <v>55.200000002110997</v>
      </c>
      <c r="B2062" s="9">
        <v>956.57646266416691</v>
      </c>
      <c r="C2062" s="5">
        <v>70.83333333331781</v>
      </c>
      <c r="D2062" s="9">
        <f t="shared" si="33"/>
        <v>1218.1904479586883</v>
      </c>
    </row>
    <row r="2063" spans="1:4" x14ac:dyDescent="0.25">
      <c r="A2063">
        <v>55.233333332759017</v>
      </c>
      <c r="B2063" s="9">
        <v>956.57646266416691</v>
      </c>
      <c r="C2063" s="5">
        <v>70.86666666396583</v>
      </c>
      <c r="D2063" s="9">
        <f t="shared" si="33"/>
        <v>1218.2320366238364</v>
      </c>
    </row>
    <row r="2064" spans="1:4" x14ac:dyDescent="0.25">
      <c r="A2064">
        <v>55.250000003321716</v>
      </c>
      <c r="B2064" s="9">
        <v>956.57646266416691</v>
      </c>
      <c r="C2064" s="5">
        <v>70.900000005091229</v>
      </c>
      <c r="D2064" s="9">
        <f t="shared" si="33"/>
        <v>1218.2740047361453</v>
      </c>
    </row>
    <row r="2065" spans="1:4" x14ac:dyDescent="0.25">
      <c r="A2065">
        <v>55.283333333969736</v>
      </c>
      <c r="B2065" s="9">
        <v>956.57646266416691</v>
      </c>
      <c r="C2065" s="5">
        <v>70.933333335739249</v>
      </c>
      <c r="D2065" s="9">
        <f t="shared" si="33"/>
        <v>1218.3593729965667</v>
      </c>
    </row>
    <row r="2066" spans="1:4" x14ac:dyDescent="0.25">
      <c r="A2066">
        <v>55.316666664617756</v>
      </c>
      <c r="B2066" s="9">
        <v>956.57646266416691</v>
      </c>
      <c r="C2066" s="5">
        <v>70.966666666387269</v>
      </c>
      <c r="D2066" s="9">
        <f t="shared" si="33"/>
        <v>1218.4029091668192</v>
      </c>
    </row>
    <row r="2067" spans="1:4" x14ac:dyDescent="0.25">
      <c r="A2067">
        <v>55.333333335180455</v>
      </c>
      <c r="B2067" s="9">
        <v>956.57646266416691</v>
      </c>
      <c r="C2067" s="5">
        <v>71.016666667597988</v>
      </c>
      <c r="D2067" s="9">
        <f t="shared" si="33"/>
        <v>1218.4919972873381</v>
      </c>
    </row>
    <row r="2068" spans="1:4" x14ac:dyDescent="0.25">
      <c r="A2068">
        <v>55.366666665828475</v>
      </c>
      <c r="B2068" s="9">
        <v>956.57646266416691</v>
      </c>
      <c r="C2068" s="5">
        <v>71.049999998246008</v>
      </c>
      <c r="D2068" s="9">
        <f t="shared" si="33"/>
        <v>1218.5376650868436</v>
      </c>
    </row>
    <row r="2069" spans="1:4" x14ac:dyDescent="0.25">
      <c r="A2069">
        <v>55.383333336391175</v>
      </c>
      <c r="B2069" s="9">
        <v>956.57646266416691</v>
      </c>
      <c r="C2069" s="5">
        <v>71.083333339371407</v>
      </c>
      <c r="D2069" s="9">
        <f t="shared" si="33"/>
        <v>1218.5841542675903</v>
      </c>
    </row>
    <row r="2070" spans="1:4" x14ac:dyDescent="0.25">
      <c r="A2070">
        <v>55.416666667039195</v>
      </c>
      <c r="B2070" s="9">
        <v>956.57646266416691</v>
      </c>
      <c r="C2070" s="5">
        <v>71.116666670019427</v>
      </c>
      <c r="D2070" s="9">
        <f t="shared" si="33"/>
        <v>1218.6797864979835</v>
      </c>
    </row>
    <row r="2071" spans="1:4" x14ac:dyDescent="0.25">
      <c r="A2071">
        <v>55.449999997687215</v>
      </c>
      <c r="B2071" s="9">
        <v>956.57646266416691</v>
      </c>
      <c r="C2071" s="5">
        <v>71.150000000667447</v>
      </c>
      <c r="D2071" s="9">
        <f t="shared" si="33"/>
        <v>1218.7290089309367</v>
      </c>
    </row>
    <row r="2072" spans="1:4" x14ac:dyDescent="0.25">
      <c r="A2072">
        <v>55.466666668249914</v>
      </c>
      <c r="B2072" s="9">
        <v>956.57646266416691</v>
      </c>
      <c r="C2072" s="5">
        <v>71.200000001878166</v>
      </c>
      <c r="D2072" s="9">
        <f t="shared" si="33"/>
        <v>1218.8304053544903</v>
      </c>
    </row>
    <row r="2073" spans="1:4" x14ac:dyDescent="0.25">
      <c r="A2073">
        <v>55.499999998897934</v>
      </c>
      <c r="B2073" s="9">
        <v>956.57646266416691</v>
      </c>
      <c r="C2073" s="5">
        <v>71.233333332526186</v>
      </c>
      <c r="D2073" s="9">
        <f t="shared" si="33"/>
        <v>1218.8826072317615</v>
      </c>
    </row>
    <row r="2074" spans="1:4" x14ac:dyDescent="0.25">
      <c r="A2074">
        <v>55.516666669460633</v>
      </c>
      <c r="B2074" s="9">
        <v>956.57646266416691</v>
      </c>
      <c r="C2074" s="5">
        <v>71.266666663174206</v>
      </c>
      <c r="D2074" s="9">
        <f t="shared" si="33"/>
        <v>1218.9358131726299</v>
      </c>
    </row>
    <row r="2075" spans="1:4" x14ac:dyDescent="0.25">
      <c r="A2075">
        <v>55.550000000108653</v>
      </c>
      <c r="B2075" s="9">
        <v>956.57646266416691</v>
      </c>
      <c r="C2075" s="5">
        <v>71.300000004299605</v>
      </c>
      <c r="D2075" s="9">
        <f t="shared" si="33"/>
        <v>1218.9900103893501</v>
      </c>
    </row>
    <row r="2076" spans="1:4" x14ac:dyDescent="0.25">
      <c r="A2076">
        <v>55.583333330756673</v>
      </c>
      <c r="B2076" s="9">
        <v>956.57646266416691</v>
      </c>
      <c r="C2076" s="5">
        <v>71.333333334947625</v>
      </c>
      <c r="D2076" s="9">
        <f t="shared" si="33"/>
        <v>1219.1012807448426</v>
      </c>
    </row>
    <row r="2077" spans="1:4" x14ac:dyDescent="0.25">
      <c r="A2077">
        <v>55.600000001319373</v>
      </c>
      <c r="B2077" s="9">
        <v>956.57646266416691</v>
      </c>
      <c r="C2077" s="5">
        <v>71.383333336158344</v>
      </c>
      <c r="D2077" s="9">
        <f t="shared" si="33"/>
        <v>1219.2161823367971</v>
      </c>
    </row>
    <row r="2078" spans="1:4" x14ac:dyDescent="0.25">
      <c r="A2078">
        <v>55.633333331967393</v>
      </c>
      <c r="B2078" s="9">
        <v>956.57646266416691</v>
      </c>
      <c r="C2078" s="5">
        <v>71.416666666806364</v>
      </c>
      <c r="D2078" s="9">
        <f t="shared" si="33"/>
        <v>1219.2749011865837</v>
      </c>
    </row>
    <row r="2079" spans="1:4" x14ac:dyDescent="0.25">
      <c r="A2079">
        <v>55.650000002530092</v>
      </c>
      <c r="B2079" s="9">
        <v>956.57646266416691</v>
      </c>
      <c r="C2079" s="5">
        <v>71.449999997454384</v>
      </c>
      <c r="D2079" s="9">
        <f t="shared" si="33"/>
        <v>1219.3343976239348</v>
      </c>
    </row>
    <row r="2080" spans="1:4" x14ac:dyDescent="0.25">
      <c r="A2080">
        <v>55.683333333178112</v>
      </c>
      <c r="B2080" s="9">
        <v>956.57646266416691</v>
      </c>
      <c r="C2080" s="5">
        <v>71.483333338579783</v>
      </c>
      <c r="D2080" s="9">
        <f t="shared" si="33"/>
        <v>1219.394606301491</v>
      </c>
    </row>
    <row r="2081" spans="1:4" x14ac:dyDescent="0.25">
      <c r="A2081">
        <v>55.716666663826132</v>
      </c>
      <c r="B2081" s="9">
        <v>956.57646266416691</v>
      </c>
      <c r="C2081" s="5">
        <v>71.516666669227803</v>
      </c>
      <c r="D2081" s="9">
        <f t="shared" si="33"/>
        <v>1219.5168324933952</v>
      </c>
    </row>
    <row r="2082" spans="1:4" x14ac:dyDescent="0.25">
      <c r="A2082">
        <v>55.733333334388831</v>
      </c>
      <c r="B2082" s="9">
        <v>956.57646266416691</v>
      </c>
      <c r="C2082" s="5">
        <v>71.566666670438522</v>
      </c>
      <c r="D2082" s="9">
        <f t="shared" si="33"/>
        <v>1219.5786600873057</v>
      </c>
    </row>
    <row r="2083" spans="1:4" x14ac:dyDescent="0.25">
      <c r="A2083">
        <v>55.766666665036851</v>
      </c>
      <c r="B2083" s="9">
        <v>956.57646266416691</v>
      </c>
      <c r="C2083" s="5">
        <v>71.600000001086542</v>
      </c>
      <c r="D2083" s="9">
        <f t="shared" si="33"/>
        <v>1219.7032390593963</v>
      </c>
    </row>
    <row r="2084" spans="1:4" x14ac:dyDescent="0.25">
      <c r="A2084">
        <v>55.783333335599551</v>
      </c>
      <c r="B2084" s="9">
        <v>956.57646266416691</v>
      </c>
      <c r="C2084" s="5">
        <v>71.633333331734562</v>
      </c>
      <c r="D2084" s="9">
        <f t="shared" si="33"/>
        <v>1219.7657812323973</v>
      </c>
    </row>
    <row r="2085" spans="1:4" x14ac:dyDescent="0.25">
      <c r="A2085">
        <v>55.816666666247571</v>
      </c>
      <c r="B2085" s="9">
        <v>956.57646266416691</v>
      </c>
      <c r="C2085" s="5">
        <v>71.666666672859961</v>
      </c>
      <c r="D2085" s="9">
        <f t="shared" si="33"/>
        <v>1219.8283506632497</v>
      </c>
    </row>
    <row r="2086" spans="1:4" x14ac:dyDescent="0.25">
      <c r="A2086">
        <v>55.84999999689559</v>
      </c>
      <c r="B2086" s="9">
        <v>956.57646266416691</v>
      </c>
      <c r="C2086" s="5">
        <v>71.716666663593301</v>
      </c>
      <c r="D2086" s="9">
        <f t="shared" si="33"/>
        <v>1219.9531416609466</v>
      </c>
    </row>
    <row r="2087" spans="1:4" x14ac:dyDescent="0.25">
      <c r="A2087">
        <v>55.86666666745829</v>
      </c>
      <c r="B2087" s="9">
        <v>956.57646266416691</v>
      </c>
      <c r="C2087" s="5">
        <v>71.7500000047187</v>
      </c>
      <c r="D2087" s="9">
        <f t="shared" si="33"/>
        <v>1220.0151485328997</v>
      </c>
    </row>
    <row r="2088" spans="1:4" x14ac:dyDescent="0.25">
      <c r="A2088">
        <v>55.89999999810631</v>
      </c>
      <c r="B2088" s="9">
        <v>956.57646266416691</v>
      </c>
      <c r="C2088" s="5">
        <v>71.78333333536672</v>
      </c>
      <c r="D2088" s="9">
        <f t="shared" si="33"/>
        <v>1220.0767556035726</v>
      </c>
    </row>
    <row r="2089" spans="1:4" x14ac:dyDescent="0.25">
      <c r="A2089">
        <v>55.933333339231709</v>
      </c>
      <c r="B2089" s="9">
        <v>956.57646266416691</v>
      </c>
      <c r="C2089" s="5">
        <v>71.81666666601474</v>
      </c>
      <c r="D2089" s="9">
        <f t="shared" si="33"/>
        <v>1220.1983612674696</v>
      </c>
    </row>
    <row r="2090" spans="1:4" x14ac:dyDescent="0.25">
      <c r="A2090">
        <v>55.949999999317029</v>
      </c>
      <c r="B2090" s="9">
        <v>956.57646266416691</v>
      </c>
      <c r="C2090" s="5">
        <v>71.84999999666276</v>
      </c>
      <c r="D2090" s="9">
        <f t="shared" si="33"/>
        <v>1220.2581574681922</v>
      </c>
    </row>
    <row r="2091" spans="1:4" x14ac:dyDescent="0.25">
      <c r="A2091">
        <v>55.983333329965049</v>
      </c>
      <c r="B2091" s="9">
        <v>956.57646266416691</v>
      </c>
      <c r="C2091" s="5">
        <v>71.899999997873479</v>
      </c>
      <c r="D2091" s="9">
        <f t="shared" si="33"/>
        <v>1220.3752310685632</v>
      </c>
    </row>
    <row r="2092" spans="1:4" x14ac:dyDescent="0.25">
      <c r="A2092">
        <v>56.000000000527749</v>
      </c>
      <c r="B2092" s="9">
        <v>956.57646266416691</v>
      </c>
      <c r="C2092" s="5">
        <v>71.933333338998878</v>
      </c>
      <c r="D2092" s="9">
        <f t="shared" si="33"/>
        <v>1220.4323090278463</v>
      </c>
    </row>
    <row r="2093" spans="1:4" x14ac:dyDescent="0.25">
      <c r="A2093">
        <v>56.033333331175768</v>
      </c>
      <c r="B2093" s="9">
        <v>956.57646266416691</v>
      </c>
      <c r="C2093" s="5">
        <v>71.966666669646898</v>
      </c>
      <c r="D2093" s="9">
        <f t="shared" si="33"/>
        <v>1220.488283214178</v>
      </c>
    </row>
    <row r="2094" spans="1:4" x14ac:dyDescent="0.25">
      <c r="A2094">
        <v>56.066666672301167</v>
      </c>
      <c r="B2094" s="9">
        <v>956.57646266416691</v>
      </c>
      <c r="C2094" s="5">
        <v>72.000000000294918</v>
      </c>
      <c r="D2094" s="9">
        <f t="shared" si="33"/>
        <v>1220.5965315056949</v>
      </c>
    </row>
    <row r="2095" spans="1:4" x14ac:dyDescent="0.25">
      <c r="A2095">
        <v>56.083333332386488</v>
      </c>
      <c r="B2095" s="9">
        <v>956.57646266416691</v>
      </c>
      <c r="C2095" s="5">
        <v>72.033333330942938</v>
      </c>
      <c r="D2095" s="9">
        <f t="shared" si="33"/>
        <v>1220.6486146923553</v>
      </c>
    </row>
    <row r="2096" spans="1:4" x14ac:dyDescent="0.25">
      <c r="A2096">
        <v>56.116666663034508</v>
      </c>
      <c r="B2096" s="9">
        <v>956.57646266416691</v>
      </c>
      <c r="C2096" s="5">
        <v>72.083333332153657</v>
      </c>
      <c r="D2096" s="9">
        <f t="shared" si="33"/>
        <v>1220.7482343895256</v>
      </c>
    </row>
    <row r="2097" spans="1:4" x14ac:dyDescent="0.25">
      <c r="A2097">
        <v>56.133333333597207</v>
      </c>
      <c r="B2097" s="9">
        <v>956.57646266416691</v>
      </c>
      <c r="C2097" s="5">
        <v>72.116666673279056</v>
      </c>
      <c r="D2097" s="9">
        <f t="shared" si="33"/>
        <v>1220.7955928833512</v>
      </c>
    </row>
    <row r="2098" spans="1:4" x14ac:dyDescent="0.25">
      <c r="A2098">
        <v>56.166666664245227</v>
      </c>
      <c r="B2098" s="9">
        <v>956.57646266416691</v>
      </c>
      <c r="C2098" s="5">
        <v>72.150000003927076</v>
      </c>
      <c r="D2098" s="9">
        <f t="shared" si="33"/>
        <v>1221.7053056773789</v>
      </c>
    </row>
    <row r="2099" spans="1:4" x14ac:dyDescent="0.25">
      <c r="A2099">
        <v>56.200000005370626</v>
      </c>
      <c r="B2099" s="9">
        <v>956.57646266416691</v>
      </c>
      <c r="C2099" s="5">
        <v>72.183333334575096</v>
      </c>
      <c r="D2099" s="9">
        <f t="shared" si="33"/>
        <v>1221.7576441073556</v>
      </c>
    </row>
    <row r="2100" spans="1:4" x14ac:dyDescent="0.25">
      <c r="A2100">
        <v>56.216666665455946</v>
      </c>
      <c r="B2100" s="9">
        <v>956.57646266416691</v>
      </c>
      <c r="C2100" s="5">
        <v>72.216666665223116</v>
      </c>
      <c r="D2100" s="9">
        <f t="shared" si="33"/>
        <v>1221.8568003523737</v>
      </c>
    </row>
    <row r="2101" spans="1:4" x14ac:dyDescent="0.25">
      <c r="A2101">
        <v>56.250000006581345</v>
      </c>
      <c r="B2101" s="9">
        <v>956.57646266416691</v>
      </c>
      <c r="C2101" s="5">
        <v>72.266666666433835</v>
      </c>
      <c r="D2101" s="9">
        <f t="shared" si="33"/>
        <v>1221.9034671991344</v>
      </c>
    </row>
    <row r="2102" spans="1:4" x14ac:dyDescent="0.25">
      <c r="A2102">
        <v>56.283333337229365</v>
      </c>
      <c r="B2102" s="9">
        <v>956.57646266416691</v>
      </c>
      <c r="C2102" s="5">
        <v>72.299999997081855</v>
      </c>
      <c r="D2102" s="9">
        <f t="shared" si="33"/>
        <v>1221.9906070231996</v>
      </c>
    </row>
    <row r="2103" spans="1:4" x14ac:dyDescent="0.25">
      <c r="A2103">
        <v>56.299999997314686</v>
      </c>
      <c r="B2103" s="9">
        <v>956.57646266416691</v>
      </c>
      <c r="C2103" s="5">
        <v>72.333333338207254</v>
      </c>
      <c r="D2103" s="9">
        <f t="shared" si="33"/>
        <v>1222.0309365197993</v>
      </c>
    </row>
    <row r="2104" spans="1:4" x14ac:dyDescent="0.25">
      <c r="A2104">
        <v>56.333333338440085</v>
      </c>
      <c r="B2104" s="9">
        <v>956.57646266416691</v>
      </c>
      <c r="C2104" s="5">
        <v>72.366666668855274</v>
      </c>
      <c r="D2104" s="9">
        <f t="shared" si="33"/>
        <v>1222.069013925558</v>
      </c>
    </row>
    <row r="2105" spans="1:4" x14ac:dyDescent="0.25">
      <c r="A2105">
        <v>56.349999998525405</v>
      </c>
      <c r="B2105" s="9">
        <v>956.57646266416691</v>
      </c>
      <c r="C2105" s="5">
        <v>72.416666670065993</v>
      </c>
      <c r="D2105" s="9">
        <f t="shared" si="33"/>
        <v>1222.1381501430817</v>
      </c>
    </row>
    <row r="2106" spans="1:4" x14ac:dyDescent="0.25">
      <c r="A2106">
        <v>56.383333339650804</v>
      </c>
      <c r="B2106" s="9">
        <v>956.57646266416691</v>
      </c>
      <c r="C2106" s="5">
        <v>72.450000000714013</v>
      </c>
      <c r="D2106" s="9">
        <f t="shared" si="33"/>
        <v>1222.1690858034772</v>
      </c>
    </row>
    <row r="2107" spans="1:4" x14ac:dyDescent="0.25">
      <c r="A2107">
        <v>56.416666670298824</v>
      </c>
      <c r="B2107" s="9">
        <v>956.57646266416691</v>
      </c>
      <c r="C2107" s="5">
        <v>72.483333331362033</v>
      </c>
      <c r="D2107" s="9">
        <f t="shared" si="33"/>
        <v>1222.223419560785</v>
      </c>
    </row>
    <row r="2108" spans="1:4" x14ac:dyDescent="0.25">
      <c r="A2108">
        <v>56.433333330384144</v>
      </c>
      <c r="B2108" s="9">
        <v>956.57646266416691</v>
      </c>
      <c r="C2108" s="5">
        <v>72.516666672487432</v>
      </c>
      <c r="D2108" s="9">
        <f t="shared" si="33"/>
        <v>1222.2467216119503</v>
      </c>
    </row>
    <row r="2109" spans="1:4" x14ac:dyDescent="0.25">
      <c r="A2109">
        <v>56.466666671509543</v>
      </c>
      <c r="B2109" s="9">
        <v>956.57646266416691</v>
      </c>
      <c r="C2109" s="5">
        <v>72.550000003135452</v>
      </c>
      <c r="D2109" s="9">
        <f t="shared" si="33"/>
        <v>1222.2673907559765</v>
      </c>
    </row>
    <row r="2110" spans="1:4" x14ac:dyDescent="0.25">
      <c r="A2110">
        <v>56.483333331594864</v>
      </c>
      <c r="B2110" s="9">
        <v>956.57646266416691</v>
      </c>
      <c r="C2110" s="5">
        <v>72.600000004346171</v>
      </c>
      <c r="D2110" s="9">
        <f t="shared" si="33"/>
        <v>1222.300685890455</v>
      </c>
    </row>
    <row r="2111" spans="1:4" x14ac:dyDescent="0.25">
      <c r="A2111">
        <v>56.516666672720262</v>
      </c>
      <c r="B2111" s="9">
        <v>956.57646266416691</v>
      </c>
      <c r="C2111" s="5">
        <v>72.633333334994191</v>
      </c>
      <c r="D2111" s="9">
        <f t="shared" si="33"/>
        <v>1222.3132472866082</v>
      </c>
    </row>
    <row r="2112" spans="1:4" x14ac:dyDescent="0.25">
      <c r="A2112">
        <v>56.550000003368282</v>
      </c>
      <c r="B2112" s="9">
        <v>956.57646266416691</v>
      </c>
      <c r="C2112" s="5">
        <v>72.666666665642211</v>
      </c>
      <c r="D2112" s="9">
        <f t="shared" si="33"/>
        <v>1222.3230471353925</v>
      </c>
    </row>
    <row r="2113" spans="1:4" x14ac:dyDescent="0.25">
      <c r="A2113">
        <v>56.566666663453603</v>
      </c>
      <c r="B2113" s="9">
        <v>956.57646266416691</v>
      </c>
      <c r="C2113" s="5">
        <v>72.70000000676761</v>
      </c>
      <c r="D2113" s="9">
        <f t="shared" si="33"/>
        <v>1222.3342712960662</v>
      </c>
    </row>
    <row r="2114" spans="1:4" x14ac:dyDescent="0.25">
      <c r="A2114">
        <v>56.600000004579002</v>
      </c>
      <c r="B2114" s="9">
        <v>956.57646266416691</v>
      </c>
      <c r="C2114" s="5">
        <v>72.73333333741563</v>
      </c>
      <c r="D2114" s="9">
        <f t="shared" si="33"/>
        <v>1222.3356578310782</v>
      </c>
    </row>
    <row r="2115" spans="1:4" x14ac:dyDescent="0.25">
      <c r="A2115">
        <v>56.616666664664322</v>
      </c>
      <c r="B2115" s="9">
        <v>956.57646266416691</v>
      </c>
      <c r="C2115" s="5">
        <v>72.783333338626349</v>
      </c>
      <c r="D2115" s="9">
        <f t="shared" ref="D2115:D2178" si="34">IF(C2115&lt;0,$B$2,LOOKUP(C2115,$A$2:$A$2911,$B$2:$B$2911))+273.15</f>
        <v>1222.3299060393224</v>
      </c>
    </row>
    <row r="2116" spans="1:4" x14ac:dyDescent="0.25">
      <c r="A2116">
        <v>56.650000005789721</v>
      </c>
      <c r="B2116" s="9">
        <v>956.57646266416691</v>
      </c>
      <c r="C2116" s="5">
        <v>72.816666669274369</v>
      </c>
      <c r="D2116" s="9">
        <f t="shared" si="34"/>
        <v>1222.3227440776398</v>
      </c>
    </row>
    <row r="2117" spans="1:4" x14ac:dyDescent="0.25">
      <c r="A2117">
        <v>56.683333336437741</v>
      </c>
      <c r="B2117" s="9">
        <v>956.57646266416691</v>
      </c>
      <c r="C2117" s="5">
        <v>72.849999999922389</v>
      </c>
      <c r="D2117" s="9">
        <f t="shared" si="34"/>
        <v>1222.3127129756967</v>
      </c>
    </row>
    <row r="2118" spans="1:4" x14ac:dyDescent="0.25">
      <c r="A2118">
        <v>56.699999996523061</v>
      </c>
      <c r="B2118" s="9">
        <v>956.57646266416691</v>
      </c>
      <c r="C2118" s="5">
        <v>72.883333330570409</v>
      </c>
      <c r="D2118" s="9">
        <f t="shared" si="34"/>
        <v>1222.2998077942898</v>
      </c>
    </row>
    <row r="2119" spans="1:4" x14ac:dyDescent="0.25">
      <c r="A2119">
        <v>56.73333333764846</v>
      </c>
      <c r="B2119" s="9">
        <v>956.57646266416691</v>
      </c>
      <c r="C2119" s="5">
        <v>72.916666671695808</v>
      </c>
      <c r="D2119" s="9">
        <f t="shared" si="34"/>
        <v>1222.2653653087652</v>
      </c>
    </row>
    <row r="2120" spans="1:4" x14ac:dyDescent="0.25">
      <c r="A2120">
        <v>56.749999997733781</v>
      </c>
      <c r="B2120" s="9">
        <v>956.57646266416691</v>
      </c>
      <c r="C2120" s="5">
        <v>72.966666672906527</v>
      </c>
      <c r="D2120" s="9">
        <f t="shared" si="34"/>
        <v>1222.2194265976364</v>
      </c>
    </row>
    <row r="2121" spans="1:4" x14ac:dyDescent="0.25">
      <c r="A2121">
        <v>56.78333333885918</v>
      </c>
      <c r="B2121" s="9">
        <v>956.57646266416691</v>
      </c>
      <c r="C2121" s="5">
        <v>73.000000003554547</v>
      </c>
      <c r="D2121" s="9">
        <f t="shared" si="34"/>
        <v>1222.1921642580746</v>
      </c>
    </row>
    <row r="2122" spans="1:4" x14ac:dyDescent="0.25">
      <c r="A2122">
        <v>56.8166666695072</v>
      </c>
      <c r="B2122" s="9">
        <v>956.57646266416691</v>
      </c>
      <c r="C2122" s="5">
        <v>73.033333334202567</v>
      </c>
      <c r="D2122" s="9">
        <f t="shared" si="34"/>
        <v>1222.1620576631817</v>
      </c>
    </row>
    <row r="2123" spans="1:4" x14ac:dyDescent="0.25">
      <c r="A2123">
        <v>56.833333340069899</v>
      </c>
      <c r="B2123" s="9">
        <v>956.57646266416691</v>
      </c>
      <c r="C2123" s="5">
        <v>73.066666664850587</v>
      </c>
      <c r="D2123" s="9">
        <f t="shared" si="34"/>
        <v>1222.129124686453</v>
      </c>
    </row>
    <row r="2124" spans="1:4" x14ac:dyDescent="0.25">
      <c r="A2124">
        <v>56.866666670717919</v>
      </c>
      <c r="B2124" s="9">
        <v>956.57646266416691</v>
      </c>
      <c r="C2124" s="5">
        <v>73.100000005975986</v>
      </c>
      <c r="D2124" s="9">
        <f t="shared" si="34"/>
        <v>1222.0548717709489</v>
      </c>
    </row>
    <row r="2125" spans="1:4" x14ac:dyDescent="0.25">
      <c r="A2125">
        <v>56.883333330803239</v>
      </c>
      <c r="B2125" s="9">
        <v>956.57646266416691</v>
      </c>
      <c r="C2125" s="5">
        <v>73.149999996709326</v>
      </c>
      <c r="D2125" s="9">
        <f t="shared" si="34"/>
        <v>1222.013611587025</v>
      </c>
    </row>
    <row r="2126" spans="1:4" x14ac:dyDescent="0.25">
      <c r="A2126">
        <v>56.916666671928638</v>
      </c>
      <c r="B2126" s="9">
        <v>956.57646266416691</v>
      </c>
      <c r="C2126" s="5">
        <v>73.183333337834725</v>
      </c>
      <c r="D2126" s="9">
        <f t="shared" si="34"/>
        <v>1221.9230108678378</v>
      </c>
    </row>
    <row r="2127" spans="1:4" x14ac:dyDescent="0.25">
      <c r="A2127">
        <v>56.950000002576658</v>
      </c>
      <c r="B2127" s="9">
        <v>956.57646266416691</v>
      </c>
      <c r="C2127" s="5">
        <v>73.216666668482745</v>
      </c>
      <c r="D2127" s="9">
        <f t="shared" si="34"/>
        <v>1221.87375571649</v>
      </c>
    </row>
    <row r="2128" spans="1:4" x14ac:dyDescent="0.25">
      <c r="A2128">
        <v>56.966666673139358</v>
      </c>
      <c r="B2128" s="9">
        <v>956.57646266416691</v>
      </c>
      <c r="C2128" s="5">
        <v>73.249999999130765</v>
      </c>
      <c r="D2128" s="9">
        <f t="shared" si="34"/>
        <v>1221.821927027906</v>
      </c>
    </row>
    <row r="2129" spans="1:4" x14ac:dyDescent="0.25">
      <c r="A2129">
        <v>57.000000003787378</v>
      </c>
      <c r="B2129" s="9">
        <v>956.57646266416691</v>
      </c>
      <c r="C2129" s="5">
        <v>73.283333329778785</v>
      </c>
      <c r="D2129" s="9">
        <f t="shared" si="34"/>
        <v>1221.7675765581939</v>
      </c>
    </row>
    <row r="2130" spans="1:4" x14ac:dyDescent="0.25">
      <c r="A2130">
        <v>57.033333334435397</v>
      </c>
      <c r="B2130" s="9">
        <v>956.57646266416691</v>
      </c>
      <c r="C2130" s="5">
        <v>73.333333330989504</v>
      </c>
      <c r="D2130" s="9">
        <f t="shared" si="34"/>
        <v>1221.6515269298573</v>
      </c>
    </row>
    <row r="2131" spans="1:4" x14ac:dyDescent="0.25">
      <c r="A2131">
        <v>57.050000004998097</v>
      </c>
      <c r="B2131" s="9">
        <v>956.57646266416691</v>
      </c>
      <c r="C2131" s="5">
        <v>73.366666672114903</v>
      </c>
      <c r="D2131" s="9">
        <f t="shared" si="34"/>
        <v>1221.5260362671788</v>
      </c>
    </row>
    <row r="2132" spans="1:4" x14ac:dyDescent="0.25">
      <c r="A2132">
        <v>57.083333335646117</v>
      </c>
      <c r="B2132" s="9">
        <v>956.57646266416691</v>
      </c>
      <c r="C2132" s="5">
        <v>73.400000002762923</v>
      </c>
      <c r="D2132" s="9">
        <f t="shared" si="34"/>
        <v>1221.4598779044995</v>
      </c>
    </row>
    <row r="2133" spans="1:4" x14ac:dyDescent="0.25">
      <c r="A2133">
        <v>57.100000006208816</v>
      </c>
      <c r="B2133" s="9">
        <v>956.57646266416691</v>
      </c>
      <c r="C2133" s="5">
        <v>73.433333333410943</v>
      </c>
      <c r="D2133" s="9">
        <f t="shared" si="34"/>
        <v>1221.3915270615607</v>
      </c>
    </row>
    <row r="2134" spans="1:4" x14ac:dyDescent="0.25">
      <c r="A2134">
        <v>57.133333336856836</v>
      </c>
      <c r="B2134" s="9">
        <v>956.57646266416691</v>
      </c>
      <c r="C2134" s="5">
        <v>73.466666664058963</v>
      </c>
      <c r="D2134" s="9">
        <f t="shared" si="34"/>
        <v>1221.3210581635281</v>
      </c>
    </row>
    <row r="2135" spans="1:4" x14ac:dyDescent="0.25">
      <c r="A2135">
        <v>57.166666667504856</v>
      </c>
      <c r="B2135" s="9">
        <v>956.57646266416691</v>
      </c>
      <c r="C2135" s="5">
        <v>73.516666665269682</v>
      </c>
      <c r="D2135" s="9">
        <f t="shared" si="34"/>
        <v>1221.1740941988769</v>
      </c>
    </row>
    <row r="2136" spans="1:4" x14ac:dyDescent="0.25">
      <c r="A2136">
        <v>57.183333338067555</v>
      </c>
      <c r="B2136" s="9">
        <v>956.57646266416691</v>
      </c>
      <c r="C2136" s="5">
        <v>73.550000006395081</v>
      </c>
      <c r="D2136" s="9">
        <f t="shared" si="34"/>
        <v>1221.0977694004807</v>
      </c>
    </row>
    <row r="2137" spans="1:4" x14ac:dyDescent="0.25">
      <c r="A2137">
        <v>57.216666668715575</v>
      </c>
      <c r="B2137" s="9">
        <v>956.57646266416691</v>
      </c>
      <c r="C2137" s="5">
        <v>73.583333337043101</v>
      </c>
      <c r="D2137" s="9">
        <f t="shared" si="34"/>
        <v>1220.9398728011324</v>
      </c>
    </row>
    <row r="2138" spans="1:4" x14ac:dyDescent="0.25">
      <c r="A2138">
        <v>57.233333339278275</v>
      </c>
      <c r="B2138" s="9">
        <v>956.57646266416691</v>
      </c>
      <c r="C2138" s="5">
        <v>73.616666667691121</v>
      </c>
      <c r="D2138" s="9">
        <f t="shared" si="34"/>
        <v>1220.8584836151092</v>
      </c>
    </row>
    <row r="2139" spans="1:4" x14ac:dyDescent="0.25">
      <c r="A2139">
        <v>57.266666669926295</v>
      </c>
      <c r="B2139" s="9">
        <v>956.57646266416691</v>
      </c>
      <c r="C2139" s="5">
        <v>73.66666666890184</v>
      </c>
      <c r="D2139" s="9">
        <f t="shared" si="34"/>
        <v>1220.6913014714214</v>
      </c>
    </row>
    <row r="2140" spans="1:4" x14ac:dyDescent="0.25">
      <c r="A2140">
        <v>57.300000000574315</v>
      </c>
      <c r="B2140" s="9">
        <v>956.57646266416691</v>
      </c>
      <c r="C2140" s="5">
        <v>73.69999999954986</v>
      </c>
      <c r="D2140" s="9">
        <f t="shared" si="34"/>
        <v>1220.6057058918182</v>
      </c>
    </row>
    <row r="2141" spans="1:4" x14ac:dyDescent="0.25">
      <c r="A2141">
        <v>57.316666671137014</v>
      </c>
      <c r="B2141" s="9">
        <v>956.57646266416691</v>
      </c>
      <c r="C2141" s="5">
        <v>73.73333333019788</v>
      </c>
      <c r="D2141" s="9">
        <f t="shared" si="34"/>
        <v>1220.5189068813579</v>
      </c>
    </row>
    <row r="2142" spans="1:4" x14ac:dyDescent="0.25">
      <c r="A2142">
        <v>57.350000001785034</v>
      </c>
      <c r="B2142" s="9">
        <v>956.57646266416691</v>
      </c>
      <c r="C2142" s="5">
        <v>73.766666671323279</v>
      </c>
      <c r="D2142" s="9">
        <f t="shared" si="34"/>
        <v>1220.431000680378</v>
      </c>
    </row>
    <row r="2143" spans="1:4" x14ac:dyDescent="0.25">
      <c r="A2143">
        <v>57.366666672347733</v>
      </c>
      <c r="B2143" s="9">
        <v>956.57646266416691</v>
      </c>
      <c r="C2143" s="5">
        <v>73.800000001971299</v>
      </c>
      <c r="D2143" s="9">
        <f t="shared" si="34"/>
        <v>1220.2522319278978</v>
      </c>
    </row>
    <row r="2144" spans="1:4" x14ac:dyDescent="0.25">
      <c r="A2144">
        <v>57.400000002995753</v>
      </c>
      <c r="B2144" s="9">
        <v>956.57646266416691</v>
      </c>
      <c r="C2144" s="5">
        <v>73.850000003182018</v>
      </c>
      <c r="D2144" s="9">
        <f t="shared" si="34"/>
        <v>1220.0701689644723</v>
      </c>
    </row>
    <row r="2145" spans="1:4" x14ac:dyDescent="0.25">
      <c r="A2145">
        <v>57.433333333643773</v>
      </c>
      <c r="B2145" s="9">
        <v>956.57646266416691</v>
      </c>
      <c r="C2145" s="5">
        <v>73.883333333830038</v>
      </c>
      <c r="D2145" s="9">
        <f t="shared" si="34"/>
        <v>1219.9781783129633</v>
      </c>
    </row>
    <row r="2146" spans="1:4" x14ac:dyDescent="0.25">
      <c r="A2146">
        <v>57.450000004206473</v>
      </c>
      <c r="B2146" s="9">
        <v>956.57646266416691</v>
      </c>
      <c r="C2146" s="5">
        <v>73.916666664478058</v>
      </c>
      <c r="D2146" s="9">
        <f t="shared" si="34"/>
        <v>1219.8857165190893</v>
      </c>
    </row>
    <row r="2147" spans="1:4" x14ac:dyDescent="0.25">
      <c r="A2147">
        <v>57.483333334854493</v>
      </c>
      <c r="B2147" s="9">
        <v>956.57646266416691</v>
      </c>
      <c r="C2147" s="5">
        <v>73.950000005603457</v>
      </c>
      <c r="D2147" s="9">
        <f t="shared" si="34"/>
        <v>1219.7929493354347</v>
      </c>
    </row>
    <row r="2148" spans="1:4" x14ac:dyDescent="0.25">
      <c r="A2148">
        <v>57.500000005417192</v>
      </c>
      <c r="B2148" s="9">
        <v>956.57646266416691</v>
      </c>
      <c r="C2148" s="5">
        <v>73.983333336251476</v>
      </c>
      <c r="D2148" s="9">
        <f t="shared" si="34"/>
        <v>1219.6838427776411</v>
      </c>
    </row>
    <row r="2149" spans="1:4" x14ac:dyDescent="0.25">
      <c r="A2149">
        <v>57.533333336065212</v>
      </c>
      <c r="B2149" s="9">
        <v>956.57646266416691</v>
      </c>
      <c r="C2149" s="5">
        <v>74.033333337462196</v>
      </c>
      <c r="D2149" s="9">
        <f t="shared" si="34"/>
        <v>1219.4840774658005</v>
      </c>
    </row>
    <row r="2150" spans="1:4" x14ac:dyDescent="0.25">
      <c r="A2150">
        <v>57.566666666713232</v>
      </c>
      <c r="B2150" s="9">
        <v>956.57646266416691</v>
      </c>
      <c r="C2150" s="5">
        <v>74.066666668110216</v>
      </c>
      <c r="D2150" s="9">
        <f t="shared" si="34"/>
        <v>1219.3129481578217</v>
      </c>
    </row>
    <row r="2151" spans="1:4" x14ac:dyDescent="0.25">
      <c r="A2151">
        <v>57.583333337275931</v>
      </c>
      <c r="B2151" s="9">
        <v>956.57646266416691</v>
      </c>
      <c r="C2151" s="5">
        <v>74.099999998758236</v>
      </c>
      <c r="D2151" s="9">
        <f t="shared" si="34"/>
        <v>1219.2382705336299</v>
      </c>
    </row>
    <row r="2152" spans="1:4" x14ac:dyDescent="0.25">
      <c r="A2152">
        <v>57.616666667923951</v>
      </c>
      <c r="B2152" s="9">
        <v>956.57646266416691</v>
      </c>
      <c r="C2152" s="5">
        <v>74.133333339883634</v>
      </c>
      <c r="D2152" s="9">
        <f t="shared" si="34"/>
        <v>1219.1704454134874</v>
      </c>
    </row>
    <row r="2153" spans="1:4" x14ac:dyDescent="0.25">
      <c r="A2153">
        <v>57.633333338486651</v>
      </c>
      <c r="B2153" s="9">
        <v>956.57646266416691</v>
      </c>
      <c r="C2153" s="5">
        <v>74.166666670531654</v>
      </c>
      <c r="D2153" s="9">
        <f t="shared" si="34"/>
        <v>1219.1089941454768</v>
      </c>
    </row>
    <row r="2154" spans="1:4" x14ac:dyDescent="0.25">
      <c r="A2154">
        <v>57.666666669134671</v>
      </c>
      <c r="B2154" s="9">
        <v>956.57646266416691</v>
      </c>
      <c r="C2154" s="5">
        <v>74.216666671742374</v>
      </c>
      <c r="D2154" s="9">
        <f t="shared" si="34"/>
        <v>1219.0029729045218</v>
      </c>
    </row>
    <row r="2155" spans="1:4" x14ac:dyDescent="0.25">
      <c r="A2155">
        <v>57.69999999978269</v>
      </c>
      <c r="B2155" s="9">
        <v>956.57646266416691</v>
      </c>
      <c r="C2155" s="5">
        <v>74.250000002390394</v>
      </c>
      <c r="D2155" s="9">
        <f t="shared" si="34"/>
        <v>1218.9572294626519</v>
      </c>
    </row>
    <row r="2156" spans="1:4" x14ac:dyDescent="0.25">
      <c r="A2156">
        <v>57.71666667034539</v>
      </c>
      <c r="B2156" s="9">
        <v>956.57646266416691</v>
      </c>
      <c r="C2156" s="5">
        <v>74.283333333038414</v>
      </c>
      <c r="D2156" s="9">
        <f t="shared" si="34"/>
        <v>1218.877428474432</v>
      </c>
    </row>
    <row r="2157" spans="1:4" x14ac:dyDescent="0.25">
      <c r="A2157">
        <v>57.75000000099341</v>
      </c>
      <c r="B2157" s="9">
        <v>956.57646266416691</v>
      </c>
      <c r="C2157" s="5">
        <v>74.316666663686433</v>
      </c>
      <c r="D2157" s="9">
        <f t="shared" si="34"/>
        <v>1218.8423211458387</v>
      </c>
    </row>
    <row r="2158" spans="1:4" x14ac:dyDescent="0.25">
      <c r="A2158">
        <v>57.78333333164143</v>
      </c>
      <c r="B2158" s="9">
        <v>956.57646266416691</v>
      </c>
      <c r="C2158" s="5">
        <v>74.350000004811832</v>
      </c>
      <c r="D2158" s="9">
        <f t="shared" si="34"/>
        <v>1218.8097738562176</v>
      </c>
    </row>
    <row r="2159" spans="1:4" x14ac:dyDescent="0.25">
      <c r="A2159">
        <v>57.800000002204129</v>
      </c>
      <c r="B2159" s="9">
        <v>956.57646266416691</v>
      </c>
      <c r="C2159" s="5">
        <v>74.400000006022552</v>
      </c>
      <c r="D2159" s="9">
        <f t="shared" si="34"/>
        <v>1218.7506978246174</v>
      </c>
    </row>
    <row r="2160" spans="1:4" x14ac:dyDescent="0.25">
      <c r="A2160">
        <v>57.833333332852149</v>
      </c>
      <c r="B2160" s="9">
        <v>956.57646266416691</v>
      </c>
      <c r="C2160" s="5">
        <v>74.433333336670572</v>
      </c>
      <c r="D2160" s="9">
        <f t="shared" si="34"/>
        <v>1218.7234363199407</v>
      </c>
    </row>
    <row r="2161" spans="1:4" x14ac:dyDescent="0.25">
      <c r="A2161">
        <v>57.850000003414848</v>
      </c>
      <c r="B2161" s="9">
        <v>956.57646266416691</v>
      </c>
      <c r="C2161" s="5">
        <v>74.466666667318592</v>
      </c>
      <c r="D2161" s="9">
        <f t="shared" si="34"/>
        <v>1218.6719089102826</v>
      </c>
    </row>
    <row r="2162" spans="1:4" x14ac:dyDescent="0.25">
      <c r="A2162">
        <v>57.883333334062868</v>
      </c>
      <c r="B2162" s="9">
        <v>956.57646266416691</v>
      </c>
      <c r="C2162" s="5">
        <v>74.499999997966611</v>
      </c>
      <c r="D2162" s="9">
        <f t="shared" si="34"/>
        <v>1218.6471190252819</v>
      </c>
    </row>
    <row r="2163" spans="1:4" x14ac:dyDescent="0.25">
      <c r="A2163">
        <v>57.916666664710888</v>
      </c>
      <c r="B2163" s="9">
        <v>956.57646266416691</v>
      </c>
      <c r="C2163" s="5">
        <v>74.549999999177331</v>
      </c>
      <c r="D2163" s="9">
        <f t="shared" si="34"/>
        <v>1218.5983904636714</v>
      </c>
    </row>
    <row r="2164" spans="1:4" x14ac:dyDescent="0.25">
      <c r="A2164">
        <v>57.933333335273588</v>
      </c>
      <c r="B2164" s="9">
        <v>956.57646266416691</v>
      </c>
      <c r="C2164" s="5">
        <v>74.583333329825351</v>
      </c>
      <c r="D2164" s="9">
        <f t="shared" si="34"/>
        <v>1218.5740872623705</v>
      </c>
    </row>
    <row r="2165" spans="1:4" x14ac:dyDescent="0.25">
      <c r="A2165">
        <v>57.966666665921608</v>
      </c>
      <c r="B2165" s="9">
        <v>956.57646266416691</v>
      </c>
      <c r="C2165" s="5">
        <v>74.61666667095075</v>
      </c>
      <c r="D2165" s="9">
        <f t="shared" si="34"/>
        <v>1218.5496170902495</v>
      </c>
    </row>
    <row r="2166" spans="1:4" x14ac:dyDescent="0.25">
      <c r="A2166">
        <v>57.983333336484307</v>
      </c>
      <c r="B2166" s="9">
        <v>956.57646266416691</v>
      </c>
      <c r="C2166" s="5">
        <v>74.650000001598769</v>
      </c>
      <c r="D2166" s="9">
        <f t="shared" si="34"/>
        <v>1218.5248473619679</v>
      </c>
    </row>
    <row r="2167" spans="1:4" x14ac:dyDescent="0.25">
      <c r="A2167">
        <v>58.016666667132327</v>
      </c>
      <c r="B2167" s="9">
        <v>956.57646266416691</v>
      </c>
      <c r="C2167" s="5">
        <v>74.683333332246789</v>
      </c>
      <c r="D2167" s="9">
        <f t="shared" si="34"/>
        <v>1218.4739581516076</v>
      </c>
    </row>
    <row r="2168" spans="1:4" x14ac:dyDescent="0.25">
      <c r="A2168">
        <v>58.049999997780347</v>
      </c>
      <c r="B2168" s="9">
        <v>956.57646266416691</v>
      </c>
      <c r="C2168" s="5">
        <v>74.733333333457509</v>
      </c>
      <c r="D2168" s="9">
        <f t="shared" si="34"/>
        <v>1218.4476477941421</v>
      </c>
    </row>
    <row r="2169" spans="1:4" x14ac:dyDescent="0.25">
      <c r="A2169">
        <v>58.066666668343046</v>
      </c>
      <c r="B2169" s="9">
        <v>956.57646266416691</v>
      </c>
      <c r="C2169" s="5">
        <v>74.766666664105529</v>
      </c>
      <c r="D2169" s="9">
        <f t="shared" si="34"/>
        <v>1218.3929077152334</v>
      </c>
    </row>
    <row r="2170" spans="1:4" x14ac:dyDescent="0.25">
      <c r="A2170">
        <v>58.099999998991066</v>
      </c>
      <c r="B2170" s="9">
        <v>956.57646266416691</v>
      </c>
      <c r="C2170" s="5">
        <v>74.800000005230928</v>
      </c>
      <c r="D2170" s="9">
        <f t="shared" si="34"/>
        <v>1218.3643534243824</v>
      </c>
    </row>
    <row r="2171" spans="1:4" x14ac:dyDescent="0.25">
      <c r="A2171">
        <v>58.116666669553766</v>
      </c>
      <c r="B2171" s="9">
        <v>956.57646266416691</v>
      </c>
      <c r="C2171" s="5">
        <v>74.833333335878947</v>
      </c>
      <c r="D2171" s="9">
        <f t="shared" si="34"/>
        <v>1218.3349409327679</v>
      </c>
    </row>
    <row r="2172" spans="1:4" x14ac:dyDescent="0.25">
      <c r="A2172">
        <v>58.150000000201786</v>
      </c>
      <c r="B2172" s="9">
        <v>956.57646266416691</v>
      </c>
      <c r="C2172" s="5">
        <v>74.866666666526967</v>
      </c>
      <c r="D2172" s="9">
        <f t="shared" si="34"/>
        <v>1218.3046280162675</v>
      </c>
    </row>
    <row r="2173" spans="1:4" x14ac:dyDescent="0.25">
      <c r="A2173">
        <v>58.183333330849806</v>
      </c>
      <c r="B2173" s="9">
        <v>956.57646266416691</v>
      </c>
      <c r="C2173" s="5">
        <v>74.916666667737687</v>
      </c>
      <c r="D2173" s="9">
        <f t="shared" si="34"/>
        <v>1218.2411636542813</v>
      </c>
    </row>
    <row r="2174" spans="1:4" x14ac:dyDescent="0.25">
      <c r="A2174">
        <v>58.200000001412505</v>
      </c>
      <c r="B2174" s="9">
        <v>956.57646266416691</v>
      </c>
      <c r="C2174" s="5">
        <v>74.949999998385707</v>
      </c>
      <c r="D2174" s="9">
        <f t="shared" si="34"/>
        <v>1218.1737402953386</v>
      </c>
    </row>
    <row r="2175" spans="1:4" x14ac:dyDescent="0.25">
      <c r="A2175">
        <v>58.233333332060525</v>
      </c>
      <c r="B2175" s="9">
        <v>956.57646266416691</v>
      </c>
      <c r="C2175" s="5">
        <v>74.983333339511105</v>
      </c>
      <c r="D2175" s="9">
        <f t="shared" si="34"/>
        <v>1218.1384963854871</v>
      </c>
    </row>
    <row r="2176" spans="1:4" x14ac:dyDescent="0.25">
      <c r="A2176">
        <v>58.266666673185924</v>
      </c>
      <c r="B2176" s="9">
        <v>956.57646266416691</v>
      </c>
      <c r="C2176" s="5">
        <v>75.016666670159125</v>
      </c>
      <c r="D2176" s="9">
        <f t="shared" si="34"/>
        <v>1218.1022137882223</v>
      </c>
    </row>
    <row r="2177" spans="1:4" x14ac:dyDescent="0.25">
      <c r="A2177">
        <v>58.283333333271244</v>
      </c>
      <c r="B2177" s="9">
        <v>956.57646266416691</v>
      </c>
      <c r="C2177" s="5">
        <v>75.050000000807145</v>
      </c>
      <c r="D2177" s="9">
        <f t="shared" si="34"/>
        <v>1218.0648840414358</v>
      </c>
    </row>
    <row r="2178" spans="1:4" x14ac:dyDescent="0.25">
      <c r="A2178">
        <v>58.316666663919264</v>
      </c>
      <c r="B2178" s="9">
        <v>956.57646266416691</v>
      </c>
      <c r="C2178" s="5">
        <v>75.100000002017865</v>
      </c>
      <c r="D2178" s="9">
        <f t="shared" si="34"/>
        <v>1217.9870646339286</v>
      </c>
    </row>
    <row r="2179" spans="1:4" x14ac:dyDescent="0.25">
      <c r="A2179">
        <v>58.333333334481964</v>
      </c>
      <c r="B2179" s="9">
        <v>956.57646266416691</v>
      </c>
      <c r="C2179" s="5">
        <v>75.133333332665885</v>
      </c>
      <c r="D2179" s="9">
        <f t="shared" ref="D2179:D2242" si="35">IF(C2179&lt;0,$B$2,LOOKUP(C2179,$A$2:$A$2911,$B$2:$B$2911))+273.15</f>
        <v>1217.946572607721</v>
      </c>
    </row>
    <row r="2180" spans="1:4" x14ac:dyDescent="0.25">
      <c r="A2180">
        <v>58.366666665129983</v>
      </c>
      <c r="B2180" s="9">
        <v>956.57646266416691</v>
      </c>
      <c r="C2180" s="5">
        <v>75.166666663313904</v>
      </c>
      <c r="D2180" s="9">
        <f t="shared" si="35"/>
        <v>1217.8624357326421</v>
      </c>
    </row>
    <row r="2181" spans="1:4" x14ac:dyDescent="0.25">
      <c r="A2181">
        <v>58.400000006255382</v>
      </c>
      <c r="B2181" s="9">
        <v>956.57646266416691</v>
      </c>
      <c r="C2181" s="5">
        <v>75.200000004439303</v>
      </c>
      <c r="D2181" s="9">
        <f t="shared" si="35"/>
        <v>1217.8188015975165</v>
      </c>
    </row>
    <row r="2182" spans="1:4" x14ac:dyDescent="0.25">
      <c r="A2182">
        <v>58.416666666340703</v>
      </c>
      <c r="B2182" s="9">
        <v>956.57646266416691</v>
      </c>
      <c r="C2182" s="5">
        <v>75.233333335087323</v>
      </c>
      <c r="D2182" s="9">
        <f t="shared" si="35"/>
        <v>1217.7741336025492</v>
      </c>
    </row>
    <row r="2183" spans="1:4" x14ac:dyDescent="0.25">
      <c r="A2183">
        <v>58.449999996988723</v>
      </c>
      <c r="B2183" s="9">
        <v>956.57646266416691</v>
      </c>
      <c r="C2183" s="5">
        <v>75.283333336298043</v>
      </c>
      <c r="D2183" s="9">
        <f t="shared" si="35"/>
        <v>1217.6817344208475</v>
      </c>
    </row>
    <row r="2184" spans="1:4" x14ac:dyDescent="0.25">
      <c r="A2184">
        <v>58.466666667551422</v>
      </c>
      <c r="B2184" s="9">
        <v>956.57646266416691</v>
      </c>
      <c r="C2184" s="5">
        <v>75.316666666946062</v>
      </c>
      <c r="D2184" s="9">
        <f t="shared" si="35"/>
        <v>1217.6340254624547</v>
      </c>
    </row>
    <row r="2185" spans="1:4" x14ac:dyDescent="0.25">
      <c r="A2185">
        <v>58.499999998199442</v>
      </c>
      <c r="B2185" s="9">
        <v>956.57646266416691</v>
      </c>
      <c r="C2185" s="5">
        <v>75.349999997594082</v>
      </c>
      <c r="D2185" s="9">
        <f t="shared" si="35"/>
        <v>1217.5356520726114</v>
      </c>
    </row>
    <row r="2186" spans="1:4" x14ac:dyDescent="0.25">
      <c r="A2186">
        <v>58.533333339324841</v>
      </c>
      <c r="B2186" s="9">
        <v>956.57646266416691</v>
      </c>
      <c r="C2186" s="5">
        <v>75.383333338719481</v>
      </c>
      <c r="D2186" s="9">
        <f t="shared" si="35"/>
        <v>1217.4850155286542</v>
      </c>
    </row>
    <row r="2187" spans="1:4" x14ac:dyDescent="0.25">
      <c r="A2187">
        <v>58.549999999410161</v>
      </c>
      <c r="B2187" s="9">
        <v>956.57646266416691</v>
      </c>
      <c r="C2187" s="5">
        <v>75.416666669367501</v>
      </c>
      <c r="D2187" s="9">
        <f t="shared" si="35"/>
        <v>1217.4334322276884</v>
      </c>
    </row>
    <row r="2188" spans="1:4" x14ac:dyDescent="0.25">
      <c r="A2188">
        <v>58.583333330058181</v>
      </c>
      <c r="B2188" s="9">
        <v>956.57646266416691</v>
      </c>
      <c r="C2188" s="5">
        <v>75.466666670578221</v>
      </c>
      <c r="D2188" s="9">
        <f t="shared" si="35"/>
        <v>1217.3274883334939</v>
      </c>
    </row>
    <row r="2189" spans="1:4" x14ac:dyDescent="0.25">
      <c r="A2189">
        <v>58.600000000620881</v>
      </c>
      <c r="B2189" s="9">
        <v>956.57646266416691</v>
      </c>
      <c r="C2189" s="5">
        <v>75.50000000122624</v>
      </c>
      <c r="D2189" s="9">
        <f t="shared" si="35"/>
        <v>1217.2731603562179</v>
      </c>
    </row>
    <row r="2190" spans="1:4" x14ac:dyDescent="0.25">
      <c r="A2190">
        <v>58.633333331268901</v>
      </c>
      <c r="B2190" s="9">
        <v>956.57646266416691</v>
      </c>
      <c r="C2190" s="5">
        <v>75.53333333187426</v>
      </c>
      <c r="D2190" s="9">
        <f t="shared" si="35"/>
        <v>1217.2179506032921</v>
      </c>
    </row>
    <row r="2191" spans="1:4" x14ac:dyDescent="0.25">
      <c r="A2191">
        <v>58.6666666723943</v>
      </c>
      <c r="B2191" s="9">
        <v>956.57646266416691</v>
      </c>
      <c r="C2191" s="5">
        <v>75.566666672999659</v>
      </c>
      <c r="D2191" s="9">
        <f t="shared" si="35"/>
        <v>1217.1049527635641</v>
      </c>
    </row>
    <row r="2192" spans="1:4" x14ac:dyDescent="0.25">
      <c r="A2192">
        <v>58.68333333247962</v>
      </c>
      <c r="B2192" s="9">
        <v>956.57646266416691</v>
      </c>
      <c r="C2192" s="5">
        <v>75.600000003647679</v>
      </c>
      <c r="D2192" s="9">
        <f t="shared" si="35"/>
        <v>1217.0471984778478</v>
      </c>
    </row>
    <row r="2193" spans="1:4" x14ac:dyDescent="0.25">
      <c r="A2193">
        <v>58.71666666312764</v>
      </c>
      <c r="B2193" s="9">
        <v>956.57646266416691</v>
      </c>
      <c r="C2193" s="5">
        <v>75.650000004858398</v>
      </c>
      <c r="D2193" s="9">
        <f t="shared" si="35"/>
        <v>1216.9292644354475</v>
      </c>
    </row>
    <row r="2194" spans="1:4" x14ac:dyDescent="0.25">
      <c r="A2194">
        <v>58.733333333690339</v>
      </c>
      <c r="B2194" s="9">
        <v>956.57646266416691</v>
      </c>
      <c r="C2194" s="5">
        <v>75.683333335506418</v>
      </c>
      <c r="D2194" s="9">
        <f t="shared" si="35"/>
        <v>1216.8691189417736</v>
      </c>
    </row>
    <row r="2195" spans="1:4" x14ac:dyDescent="0.25">
      <c r="A2195">
        <v>58.766666664338359</v>
      </c>
      <c r="B2195" s="9">
        <v>956.57646266416691</v>
      </c>
      <c r="C2195" s="5">
        <v>75.716666666154438</v>
      </c>
      <c r="D2195" s="9">
        <f t="shared" si="35"/>
        <v>1216.8082106546199</v>
      </c>
    </row>
    <row r="2196" spans="1:4" x14ac:dyDescent="0.25">
      <c r="A2196">
        <v>58.800000005463758</v>
      </c>
      <c r="B2196" s="9">
        <v>956.57646266416691</v>
      </c>
      <c r="C2196" s="5">
        <v>75.749999996802458</v>
      </c>
      <c r="D2196" s="9">
        <f t="shared" si="35"/>
        <v>1216.7465566798978</v>
      </c>
    </row>
    <row r="2197" spans="1:4" x14ac:dyDescent="0.25">
      <c r="A2197">
        <v>58.816666665549079</v>
      </c>
      <c r="B2197" s="9">
        <v>956.57646266416691</v>
      </c>
      <c r="C2197" s="5">
        <v>75.799999998013178</v>
      </c>
      <c r="D2197" s="9">
        <f t="shared" si="35"/>
        <v>1216.6210796796242</v>
      </c>
    </row>
    <row r="2198" spans="1:4" x14ac:dyDescent="0.25">
      <c r="A2198">
        <v>58.850000006674478</v>
      </c>
      <c r="B2198" s="9">
        <v>956.57646266416691</v>
      </c>
      <c r="C2198" s="5">
        <v>75.833333339138576</v>
      </c>
      <c r="D2198" s="9">
        <f t="shared" si="35"/>
        <v>1216.492822622055</v>
      </c>
    </row>
    <row r="2199" spans="1:4" x14ac:dyDescent="0.25">
      <c r="A2199">
        <v>58.866666666759798</v>
      </c>
      <c r="B2199" s="9">
        <v>956.57646266416691</v>
      </c>
      <c r="C2199" s="5">
        <v>75.866666669786596</v>
      </c>
      <c r="D2199" s="9">
        <f t="shared" si="35"/>
        <v>1216.4276928396525</v>
      </c>
    </row>
    <row r="2200" spans="1:4" x14ac:dyDescent="0.25">
      <c r="A2200">
        <v>58.899999997407818</v>
      </c>
      <c r="B2200" s="9">
        <v>956.57646266416691</v>
      </c>
      <c r="C2200" s="5">
        <v>75.900000000434616</v>
      </c>
      <c r="D2200" s="9">
        <f t="shared" si="35"/>
        <v>1216.3619170712354</v>
      </c>
    </row>
    <row r="2201" spans="1:4" x14ac:dyDescent="0.25">
      <c r="A2201">
        <v>58.933333338533217</v>
      </c>
      <c r="B2201" s="9">
        <v>956.57646266416691</v>
      </c>
      <c r="C2201" s="5">
        <v>75.933333331082636</v>
      </c>
      <c r="D2201" s="9">
        <f t="shared" si="35"/>
        <v>1216.2955111130987</v>
      </c>
    </row>
    <row r="2202" spans="1:4" x14ac:dyDescent="0.25">
      <c r="A2202">
        <v>58.949999998618537</v>
      </c>
      <c r="B2202" s="9">
        <v>956.57646266416691</v>
      </c>
      <c r="C2202" s="5">
        <v>75.983333332293356</v>
      </c>
      <c r="D2202" s="9">
        <f t="shared" si="35"/>
        <v>1216.1608703340512</v>
      </c>
    </row>
    <row r="2203" spans="1:4" x14ac:dyDescent="0.25">
      <c r="A2203">
        <v>58.983333339743936</v>
      </c>
      <c r="B2203" s="9">
        <v>956.57646266416691</v>
      </c>
      <c r="C2203" s="5">
        <v>76.016666673418754</v>
      </c>
      <c r="D2203" s="9">
        <f t="shared" si="35"/>
        <v>1216.092665562398</v>
      </c>
    </row>
    <row r="2204" spans="1:4" x14ac:dyDescent="0.25">
      <c r="A2204">
        <v>59.016666670391956</v>
      </c>
      <c r="B2204" s="9">
        <v>956.57646266416691</v>
      </c>
      <c r="C2204" s="5">
        <v>76.050000004066774</v>
      </c>
      <c r="D2204" s="9">
        <f t="shared" si="35"/>
        <v>1215.9545598928694</v>
      </c>
    </row>
    <row r="2205" spans="1:4" x14ac:dyDescent="0.25">
      <c r="A2205">
        <v>59.033333330477276</v>
      </c>
      <c r="B2205" s="9">
        <v>956.57646266416691</v>
      </c>
      <c r="C2205" s="5">
        <v>76.083333334714794</v>
      </c>
      <c r="D2205" s="9">
        <f t="shared" si="35"/>
        <v>1215.8846870301563</v>
      </c>
    </row>
    <row r="2206" spans="1:4" x14ac:dyDescent="0.25">
      <c r="A2206">
        <v>59.066666671602675</v>
      </c>
      <c r="B2206" s="9">
        <v>956.57646266416691</v>
      </c>
      <c r="C2206" s="5">
        <v>76.116666665362814</v>
      </c>
      <c r="D2206" s="9">
        <f t="shared" si="35"/>
        <v>1215.8142855908284</v>
      </c>
    </row>
    <row r="2207" spans="1:4" x14ac:dyDescent="0.25">
      <c r="A2207">
        <v>59.083333331687996</v>
      </c>
      <c r="B2207" s="9">
        <v>956.57646266416691</v>
      </c>
      <c r="C2207" s="5">
        <v>76.166666666573533</v>
      </c>
      <c r="D2207" s="9">
        <f t="shared" si="35"/>
        <v>1215.671949419597</v>
      </c>
    </row>
    <row r="2208" spans="1:4" x14ac:dyDescent="0.25">
      <c r="A2208">
        <v>59.116666672813395</v>
      </c>
      <c r="B2208" s="9">
        <v>956.57646266416691</v>
      </c>
      <c r="C2208" s="5">
        <v>76.199999997221553</v>
      </c>
      <c r="D2208" s="9">
        <f t="shared" si="35"/>
        <v>1215.6000401077772</v>
      </c>
    </row>
    <row r="2209" spans="1:4" x14ac:dyDescent="0.25">
      <c r="A2209">
        <v>59.150000003461415</v>
      </c>
      <c r="B2209" s="9">
        <v>956.57646266416691</v>
      </c>
      <c r="C2209" s="5">
        <v>76.233333338346952</v>
      </c>
      <c r="D2209" s="9">
        <f t="shared" si="35"/>
        <v>1215.5276530060182</v>
      </c>
    </row>
    <row r="2210" spans="1:4" x14ac:dyDescent="0.25">
      <c r="A2210">
        <v>59.166666663546735</v>
      </c>
      <c r="B2210" s="9">
        <v>956.57646266416691</v>
      </c>
      <c r="C2210" s="5">
        <v>76.266666668994972</v>
      </c>
      <c r="D2210" s="9">
        <f t="shared" si="35"/>
        <v>1215.3814921858266</v>
      </c>
    </row>
    <row r="2211" spans="1:4" x14ac:dyDescent="0.25">
      <c r="A2211">
        <v>59.200000004672134</v>
      </c>
      <c r="B2211" s="9">
        <v>956.57646266416691</v>
      </c>
      <c r="C2211" s="5">
        <v>76.299999999642992</v>
      </c>
      <c r="D2211" s="9">
        <f t="shared" si="35"/>
        <v>1215.3077408334</v>
      </c>
    </row>
    <row r="2212" spans="1:4" x14ac:dyDescent="0.25">
      <c r="A2212">
        <v>59.216666664757454</v>
      </c>
      <c r="B2212" s="9">
        <v>956.57646266416691</v>
      </c>
      <c r="C2212" s="5">
        <v>76.350000000853711</v>
      </c>
      <c r="D2212" s="9">
        <f t="shared" si="35"/>
        <v>1215.1589491143741</v>
      </c>
    </row>
    <row r="2213" spans="1:4" x14ac:dyDescent="0.25">
      <c r="A2213">
        <v>59.250000005882853</v>
      </c>
      <c r="B2213" s="9">
        <v>956.57646266416691</v>
      </c>
      <c r="C2213" s="5">
        <v>76.383333331501731</v>
      </c>
      <c r="D2213" s="9">
        <f t="shared" si="35"/>
        <v>1215.0839287023709</v>
      </c>
    </row>
    <row r="2214" spans="1:4" x14ac:dyDescent="0.25">
      <c r="A2214">
        <v>59.283333336530873</v>
      </c>
      <c r="B2214" s="9">
        <v>956.57646266416691</v>
      </c>
      <c r="C2214" s="5">
        <v>76.41666667262713</v>
      </c>
      <c r="D2214" s="9">
        <f t="shared" si="35"/>
        <v>1215.0085045600499</v>
      </c>
    </row>
    <row r="2215" spans="1:4" x14ac:dyDescent="0.25">
      <c r="A2215">
        <v>59.299999996616194</v>
      </c>
      <c r="B2215" s="9">
        <v>956.57646266416691</v>
      </c>
      <c r="C2215" s="5">
        <v>76.45000000327515</v>
      </c>
      <c r="D2215" s="9">
        <f t="shared" si="35"/>
        <v>1214.8564805997833</v>
      </c>
    </row>
    <row r="2216" spans="1:4" x14ac:dyDescent="0.25">
      <c r="A2216">
        <v>59.333333337741593</v>
      </c>
      <c r="B2216" s="9">
        <v>956.57646266416691</v>
      </c>
      <c r="C2216" s="5">
        <v>76.48333333392317</v>
      </c>
      <c r="D2216" s="9">
        <f t="shared" si="35"/>
        <v>1214.7798975502465</v>
      </c>
    </row>
    <row r="2217" spans="1:4" x14ac:dyDescent="0.25">
      <c r="A2217">
        <v>59.349999997826913</v>
      </c>
      <c r="B2217" s="9">
        <v>956.57646266416691</v>
      </c>
      <c r="C2217" s="5">
        <v>76.533333335133889</v>
      </c>
      <c r="D2217" s="9">
        <f t="shared" si="35"/>
        <v>1214.6256282144759</v>
      </c>
    </row>
    <row r="2218" spans="1:4" x14ac:dyDescent="0.25">
      <c r="A2218">
        <v>59.383333338952312</v>
      </c>
      <c r="B2218" s="9">
        <v>956.57646266416691</v>
      </c>
      <c r="C2218" s="5">
        <v>76.566666665781909</v>
      </c>
      <c r="D2218" s="9">
        <f t="shared" si="35"/>
        <v>1214.5479562824903</v>
      </c>
    </row>
    <row r="2219" spans="1:4" x14ac:dyDescent="0.25">
      <c r="A2219">
        <v>59.416666669600332</v>
      </c>
      <c r="B2219" s="9">
        <v>956.57646266416691</v>
      </c>
      <c r="C2219" s="5">
        <v>76.599999996429929</v>
      </c>
      <c r="D2219" s="9">
        <f t="shared" si="35"/>
        <v>1214.4699350790524</v>
      </c>
    </row>
    <row r="2220" spans="1:4" x14ac:dyDescent="0.25">
      <c r="A2220">
        <v>59.433333329685652</v>
      </c>
      <c r="B2220" s="9">
        <v>956.57646266416691</v>
      </c>
      <c r="C2220" s="5">
        <v>76.633333337555328</v>
      </c>
      <c r="D2220" s="9">
        <f t="shared" si="35"/>
        <v>1214.3915707805652</v>
      </c>
    </row>
    <row r="2221" spans="1:4" x14ac:dyDescent="0.25">
      <c r="A2221">
        <v>59.466666670811051</v>
      </c>
      <c r="B2221" s="9">
        <v>956.57646266416691</v>
      </c>
      <c r="C2221" s="5">
        <v>76.683333338766047</v>
      </c>
      <c r="D2221" s="9">
        <f t="shared" si="35"/>
        <v>1214.2338355895315</v>
      </c>
    </row>
    <row r="2222" spans="1:4" x14ac:dyDescent="0.25">
      <c r="A2222">
        <v>59.483333330896372</v>
      </c>
      <c r="B2222" s="9">
        <v>956.57646266416691</v>
      </c>
      <c r="C2222" s="5">
        <v>76.716666669414067</v>
      </c>
      <c r="D2222" s="9">
        <f t="shared" si="35"/>
        <v>1214.1544750141643</v>
      </c>
    </row>
    <row r="2223" spans="1:4" x14ac:dyDescent="0.25">
      <c r="A2223">
        <v>59.516666672021771</v>
      </c>
      <c r="B2223" s="9">
        <v>956.57646266416691</v>
      </c>
      <c r="C2223" s="5">
        <v>76.750000000062087</v>
      </c>
      <c r="D2223" s="9">
        <f t="shared" si="35"/>
        <v>1213.9947905272802</v>
      </c>
    </row>
    <row r="2224" spans="1:4" x14ac:dyDescent="0.25">
      <c r="A2224">
        <v>59.55000000266979</v>
      </c>
      <c r="B2224" s="9">
        <v>956.57646266416691</v>
      </c>
      <c r="C2224" s="5">
        <v>76.783333330710107</v>
      </c>
      <c r="D2224" s="9">
        <f t="shared" si="35"/>
        <v>1213.9144743758279</v>
      </c>
    </row>
    <row r="2225" spans="1:4" x14ac:dyDescent="0.25">
      <c r="A2225">
        <v>59.56666667323249</v>
      </c>
      <c r="B2225" s="9">
        <v>956.57646266416691</v>
      </c>
      <c r="C2225" s="5">
        <v>76.816666671835506</v>
      </c>
      <c r="D2225" s="9">
        <f t="shared" si="35"/>
        <v>1213.8338467420363</v>
      </c>
    </row>
    <row r="2226" spans="1:4" x14ac:dyDescent="0.25">
      <c r="A2226">
        <v>59.60000000388051</v>
      </c>
      <c r="B2226" s="9">
        <v>956.57646266416691</v>
      </c>
      <c r="C2226" s="5">
        <v>76.866666673046225</v>
      </c>
      <c r="D2226" s="9">
        <f t="shared" si="35"/>
        <v>1213.6716678232738</v>
      </c>
    </row>
    <row r="2227" spans="1:4" x14ac:dyDescent="0.25">
      <c r="A2227">
        <v>59.61666666396583</v>
      </c>
      <c r="B2227" s="9">
        <v>956.57646266416691</v>
      </c>
      <c r="C2227" s="5">
        <v>76.900000003694245</v>
      </c>
      <c r="D2227" s="9">
        <f t="shared" si="35"/>
        <v>1213.5901208515852</v>
      </c>
    </row>
    <row r="2228" spans="1:4" x14ac:dyDescent="0.25">
      <c r="A2228">
        <v>59.650000005091229</v>
      </c>
      <c r="B2228" s="9">
        <v>956.57646266416691</v>
      </c>
      <c r="C2228" s="5">
        <v>76.933333334342265</v>
      </c>
      <c r="D2228" s="9">
        <f t="shared" si="35"/>
        <v>1213.4261193759608</v>
      </c>
    </row>
    <row r="2229" spans="1:4" x14ac:dyDescent="0.25">
      <c r="A2229">
        <v>59.683333335739249</v>
      </c>
      <c r="B2229" s="9">
        <v>956.57646266416691</v>
      </c>
      <c r="C2229" s="5">
        <v>76.966666664990285</v>
      </c>
      <c r="D2229" s="9">
        <f t="shared" si="35"/>
        <v>1213.3436665382681</v>
      </c>
    </row>
    <row r="2230" spans="1:4" x14ac:dyDescent="0.25">
      <c r="A2230">
        <v>59.700000006301948</v>
      </c>
      <c r="B2230" s="9">
        <v>956.57646266416691</v>
      </c>
      <c r="C2230" s="5">
        <v>77.000000006115684</v>
      </c>
      <c r="D2230" s="9">
        <f t="shared" si="35"/>
        <v>1213.2609126577347</v>
      </c>
    </row>
    <row r="2231" spans="1:4" x14ac:dyDescent="0.25">
      <c r="A2231">
        <v>59.733333336949968</v>
      </c>
      <c r="B2231" s="9">
        <v>956.57646266416691</v>
      </c>
      <c r="C2231" s="5">
        <v>77.049999996849024</v>
      </c>
      <c r="D2231" s="9">
        <f t="shared" si="35"/>
        <v>1213.0945001088512</v>
      </c>
    </row>
    <row r="2232" spans="1:4" x14ac:dyDescent="0.25">
      <c r="A2232">
        <v>59.766666667597988</v>
      </c>
      <c r="B2232" s="9">
        <v>956.57646266416691</v>
      </c>
      <c r="C2232" s="5">
        <v>77.083333337974423</v>
      </c>
      <c r="D2232" s="9">
        <f t="shared" si="35"/>
        <v>1213.0108394472409</v>
      </c>
    </row>
    <row r="2233" spans="1:4" x14ac:dyDescent="0.25">
      <c r="A2233">
        <v>59.783333338160688</v>
      </c>
      <c r="B2233" s="9">
        <v>956.57646266416691</v>
      </c>
      <c r="C2233" s="5">
        <v>77.116666668622443</v>
      </c>
      <c r="D2233" s="9">
        <f t="shared" si="35"/>
        <v>1212.9268737359839</v>
      </c>
    </row>
    <row r="2234" spans="1:4" x14ac:dyDescent="0.25">
      <c r="A2234">
        <v>59.816666668808708</v>
      </c>
      <c r="B2234" s="9">
        <v>956.57646266416691</v>
      </c>
      <c r="C2234" s="5">
        <v>77.149999999270463</v>
      </c>
      <c r="D2234" s="9">
        <f t="shared" si="35"/>
        <v>1212.7580178826249</v>
      </c>
    </row>
    <row r="2235" spans="1:4" x14ac:dyDescent="0.25">
      <c r="A2235">
        <v>59.833333339371407</v>
      </c>
      <c r="B2235" s="9">
        <v>956.57646266416691</v>
      </c>
      <c r="C2235" s="5">
        <v>77.183333329918483</v>
      </c>
      <c r="D2235" s="9">
        <f t="shared" si="35"/>
        <v>1212.6731218501709</v>
      </c>
    </row>
    <row r="2236" spans="1:4" x14ac:dyDescent="0.25">
      <c r="A2236">
        <v>59.866666670019427</v>
      </c>
      <c r="B2236" s="9">
        <v>956.57646266416691</v>
      </c>
      <c r="C2236" s="5">
        <v>77.233333331129202</v>
      </c>
      <c r="D2236" s="9">
        <f t="shared" si="35"/>
        <v>1212.5023749793299</v>
      </c>
    </row>
    <row r="2237" spans="1:4" x14ac:dyDescent="0.25">
      <c r="A2237">
        <v>59.900000000667447</v>
      </c>
      <c r="B2237" s="9">
        <v>956.57646266416691</v>
      </c>
      <c r="C2237" s="5">
        <v>77.266666672254601</v>
      </c>
      <c r="D2237" s="9">
        <f t="shared" si="35"/>
        <v>1212.4165151292511</v>
      </c>
    </row>
    <row r="2238" spans="1:4" x14ac:dyDescent="0.25">
      <c r="A2238">
        <v>59.916666671230146</v>
      </c>
      <c r="B2238" s="9">
        <v>956.57646266416691</v>
      </c>
      <c r="C2238" s="5">
        <v>77.300000002902621</v>
      </c>
      <c r="D2238" s="9">
        <f t="shared" si="35"/>
        <v>1212.3303240995715</v>
      </c>
    </row>
    <row r="2239" spans="1:4" x14ac:dyDescent="0.25">
      <c r="A2239">
        <v>59.950000001878166</v>
      </c>
      <c r="B2239" s="9">
        <v>956.57646266416691</v>
      </c>
      <c r="C2239" s="5">
        <v>77.333333333550641</v>
      </c>
      <c r="D2239" s="9">
        <f t="shared" si="35"/>
        <v>1212.1569244384077</v>
      </c>
    </row>
    <row r="2240" spans="1:4" x14ac:dyDescent="0.25">
      <c r="A2240">
        <v>59.966666672440866</v>
      </c>
      <c r="B2240" s="9">
        <v>956.57646266416691</v>
      </c>
      <c r="C2240" s="5">
        <v>77.366666664198661</v>
      </c>
      <c r="D2240" s="9">
        <f t="shared" si="35"/>
        <v>1212.0697022444335</v>
      </c>
    </row>
    <row r="2241" spans="1:4" x14ac:dyDescent="0.25">
      <c r="A2241">
        <v>60.000000003088886</v>
      </c>
      <c r="B2241" s="9">
        <v>956.57646266416691</v>
      </c>
      <c r="C2241" s="5">
        <v>77.41666666540938</v>
      </c>
      <c r="D2241" s="9">
        <f t="shared" si="35"/>
        <v>1211.894173496336</v>
      </c>
    </row>
    <row r="2242" spans="1:4" x14ac:dyDescent="0.25">
      <c r="A2242">
        <v>60.033333333736906</v>
      </c>
      <c r="B2242" s="9">
        <v>956.57646266416691</v>
      </c>
      <c r="C2242" s="5">
        <v>77.450000006534779</v>
      </c>
      <c r="D2242" s="9">
        <f t="shared" si="35"/>
        <v>1211.8058494635948</v>
      </c>
    </row>
    <row r="2243" spans="1:4" x14ac:dyDescent="0.25">
      <c r="A2243">
        <v>60.050000004299605</v>
      </c>
      <c r="B2243" s="9">
        <v>956.57646266416691</v>
      </c>
      <c r="C2243" s="5">
        <v>77.483333337182799</v>
      </c>
      <c r="D2243" s="9">
        <f t="shared" ref="D2243:D2306" si="36">IF(C2243&lt;0,$B$2,LOOKUP(C2243,$A$2:$A$2911,$B$2:$B$2911))+273.15</f>
        <v>1211.7171399878621</v>
      </c>
    </row>
    <row r="2244" spans="1:4" x14ac:dyDescent="0.25">
      <c r="A2244">
        <v>60.083333334947625</v>
      </c>
      <c r="B2244" s="9">
        <v>956.57646266416691</v>
      </c>
      <c r="C2244" s="5">
        <v>77.516666667830819</v>
      </c>
      <c r="D2244" s="9">
        <f t="shared" si="36"/>
        <v>1211.6280352704796</v>
      </c>
    </row>
    <row r="2245" spans="1:4" x14ac:dyDescent="0.25">
      <c r="A2245">
        <v>60.100000005510324</v>
      </c>
      <c r="B2245" s="9">
        <v>956.57646266416691</v>
      </c>
      <c r="C2245" s="5">
        <v>77.549999998478839</v>
      </c>
      <c r="D2245" s="9">
        <f t="shared" si="36"/>
        <v>1211.448598473783</v>
      </c>
    </row>
    <row r="2246" spans="1:4" x14ac:dyDescent="0.25">
      <c r="A2246">
        <v>60.133333336158344</v>
      </c>
      <c r="B2246" s="9">
        <v>956.57646266416691</v>
      </c>
      <c r="C2246" s="5">
        <v>77.599999999689558</v>
      </c>
      <c r="D2246" s="9">
        <f t="shared" si="36"/>
        <v>1211.3582443452315</v>
      </c>
    </row>
    <row r="2247" spans="1:4" x14ac:dyDescent="0.25">
      <c r="A2247">
        <v>60.166666666806364</v>
      </c>
      <c r="B2247" s="9">
        <v>956.57646266416691</v>
      </c>
      <c r="C2247" s="5">
        <v>77.633333330337578</v>
      </c>
      <c r="D2247" s="9">
        <f t="shared" si="36"/>
        <v>1211.1762059092434</v>
      </c>
    </row>
    <row r="2248" spans="1:4" x14ac:dyDescent="0.25">
      <c r="A2248">
        <v>60.183333337369064</v>
      </c>
      <c r="B2248" s="9">
        <v>956.57646266416691</v>
      </c>
      <c r="C2248" s="5">
        <v>77.666666671462977</v>
      </c>
      <c r="D2248" s="9">
        <f t="shared" si="36"/>
        <v>1211.0844966372624</v>
      </c>
    </row>
    <row r="2249" spans="1:4" x14ac:dyDescent="0.25">
      <c r="A2249">
        <v>60.216666668017083</v>
      </c>
      <c r="B2249" s="9">
        <v>956.57646266416691</v>
      </c>
      <c r="C2249" s="5">
        <v>77.700000002110997</v>
      </c>
      <c r="D2249" s="9">
        <f t="shared" si="36"/>
        <v>1210.9923098604388</v>
      </c>
    </row>
    <row r="2250" spans="1:4" x14ac:dyDescent="0.25">
      <c r="A2250">
        <v>60.249999998665103</v>
      </c>
      <c r="B2250" s="9">
        <v>956.57646266416691</v>
      </c>
      <c r="C2250" s="5">
        <v>77.733333332759017</v>
      </c>
      <c r="D2250" s="9">
        <f t="shared" si="36"/>
        <v>1210.8996318521383</v>
      </c>
    </row>
    <row r="2251" spans="1:4" x14ac:dyDescent="0.25">
      <c r="A2251">
        <v>60.266666669227803</v>
      </c>
      <c r="B2251" s="9">
        <v>956.57646266416691</v>
      </c>
      <c r="C2251" s="5">
        <v>77.783333333969736</v>
      </c>
      <c r="D2251" s="9">
        <f t="shared" si="36"/>
        <v>1210.7127443946852</v>
      </c>
    </row>
    <row r="2252" spans="1:4" x14ac:dyDescent="0.25">
      <c r="A2252">
        <v>60.299999999875823</v>
      </c>
      <c r="B2252" s="9">
        <v>956.57646266416691</v>
      </c>
      <c r="C2252" s="5">
        <v>77.816666664617756</v>
      </c>
      <c r="D2252" s="9">
        <f t="shared" si="36"/>
        <v>1210.5237116826565</v>
      </c>
    </row>
    <row r="2253" spans="1:4" x14ac:dyDescent="0.25">
      <c r="A2253">
        <v>60.316666670438522</v>
      </c>
      <c r="B2253" s="9">
        <v>956.57646266416691</v>
      </c>
      <c r="D2253" s="9"/>
    </row>
    <row r="2254" spans="1:4" x14ac:dyDescent="0.25">
      <c r="A2254">
        <v>60.350000001086542</v>
      </c>
      <c r="B2254" s="9">
        <v>956.57646266416691</v>
      </c>
      <c r="D2254" s="9"/>
    </row>
    <row r="2255" spans="1:4" x14ac:dyDescent="0.25">
      <c r="A2255">
        <v>60.383333331734562</v>
      </c>
      <c r="B2255" s="9">
        <v>956.57646266416691</v>
      </c>
      <c r="D2255" s="9"/>
    </row>
    <row r="2256" spans="1:4" x14ac:dyDescent="0.25">
      <c r="A2256">
        <v>60.400000002297261</v>
      </c>
      <c r="B2256" s="9">
        <v>956.57646266416691</v>
      </c>
      <c r="D2256" s="9"/>
    </row>
    <row r="2257" spans="1:4" x14ac:dyDescent="0.25">
      <c r="A2257">
        <v>60.433333332945281</v>
      </c>
      <c r="B2257" s="9">
        <v>956.57646266416691</v>
      </c>
      <c r="D2257" s="9"/>
    </row>
    <row r="2258" spans="1:4" x14ac:dyDescent="0.25">
      <c r="A2258">
        <v>60.450000003507981</v>
      </c>
      <c r="B2258" s="9">
        <v>956.57646266416691</v>
      </c>
      <c r="D2258" s="9"/>
    </row>
    <row r="2259" spans="1:4" x14ac:dyDescent="0.25">
      <c r="A2259">
        <v>60.483333334156001</v>
      </c>
      <c r="B2259" s="9">
        <v>956.57646266416691</v>
      </c>
      <c r="D2259" s="9"/>
    </row>
    <row r="2260" spans="1:4" x14ac:dyDescent="0.25">
      <c r="A2260">
        <v>60.516666664804021</v>
      </c>
      <c r="B2260" s="9">
        <v>956.57646266416691</v>
      </c>
      <c r="D2260" s="9"/>
    </row>
    <row r="2261" spans="1:4" x14ac:dyDescent="0.25">
      <c r="A2261">
        <v>60.53333333536672</v>
      </c>
      <c r="B2261" s="9">
        <v>956.57646266416691</v>
      </c>
      <c r="D2261" s="9"/>
    </row>
    <row r="2262" spans="1:4" x14ac:dyDescent="0.25">
      <c r="A2262">
        <v>60.56666666601474</v>
      </c>
      <c r="B2262" s="9">
        <v>956.57646266416691</v>
      </c>
      <c r="D2262" s="9"/>
    </row>
    <row r="2263" spans="1:4" x14ac:dyDescent="0.25">
      <c r="A2263">
        <v>60.583333336577439</v>
      </c>
      <c r="B2263" s="9">
        <v>956.57646266416691</v>
      </c>
      <c r="D2263" s="9"/>
    </row>
    <row r="2264" spans="1:4" x14ac:dyDescent="0.25">
      <c r="A2264">
        <v>60.616666667225459</v>
      </c>
      <c r="B2264" s="9">
        <v>956.57646266416691</v>
      </c>
      <c r="D2264" s="9"/>
    </row>
    <row r="2265" spans="1:4" x14ac:dyDescent="0.25">
      <c r="A2265">
        <v>60.649999997873479</v>
      </c>
      <c r="B2265" s="9">
        <v>956.57646266416691</v>
      </c>
      <c r="D2265" s="9"/>
    </row>
    <row r="2266" spans="1:4" x14ac:dyDescent="0.25">
      <c r="A2266">
        <v>60.666666668436179</v>
      </c>
      <c r="B2266" s="9">
        <v>956.57646266416691</v>
      </c>
      <c r="D2266" s="9"/>
    </row>
    <row r="2267" spans="1:4" x14ac:dyDescent="0.25">
      <c r="A2267">
        <v>60.699999999084199</v>
      </c>
      <c r="B2267" s="9">
        <v>956.57646266416691</v>
      </c>
      <c r="D2267" s="9"/>
    </row>
    <row r="2268" spans="1:4" x14ac:dyDescent="0.25">
      <c r="A2268">
        <v>60.716666669646898</v>
      </c>
      <c r="B2268" s="9">
        <v>956.57646266416691</v>
      </c>
      <c r="D2268" s="9"/>
    </row>
    <row r="2269" spans="1:4" x14ac:dyDescent="0.25">
      <c r="A2269">
        <v>60.750000000294918</v>
      </c>
      <c r="B2269" s="9">
        <v>956.57646266416691</v>
      </c>
      <c r="D2269" s="9"/>
    </row>
    <row r="2270" spans="1:4" x14ac:dyDescent="0.25">
      <c r="A2270">
        <v>60.783333330942938</v>
      </c>
      <c r="B2270" s="9">
        <v>956.57646266416691</v>
      </c>
      <c r="D2270" s="9"/>
    </row>
    <row r="2271" spans="1:4" x14ac:dyDescent="0.25">
      <c r="A2271">
        <v>60.800000001505637</v>
      </c>
      <c r="B2271" s="9">
        <v>956.57646266416691</v>
      </c>
      <c r="D2271" s="9"/>
    </row>
    <row r="2272" spans="1:4" x14ac:dyDescent="0.25">
      <c r="A2272">
        <v>60.833333332153657</v>
      </c>
      <c r="B2272" s="9">
        <v>956.57646266416691</v>
      </c>
      <c r="D2272" s="9"/>
    </row>
    <row r="2273" spans="1:4" x14ac:dyDescent="0.25">
      <c r="A2273">
        <v>60.850000002716357</v>
      </c>
      <c r="B2273" s="9">
        <v>956.57646266416691</v>
      </c>
      <c r="D2273" s="9"/>
    </row>
    <row r="2274" spans="1:4" x14ac:dyDescent="0.25">
      <c r="A2274">
        <v>60.883333333364376</v>
      </c>
      <c r="B2274" s="9">
        <v>956.57646266416691</v>
      </c>
      <c r="D2274" s="9"/>
    </row>
    <row r="2275" spans="1:4" x14ac:dyDescent="0.25">
      <c r="A2275">
        <v>60.916666664012396</v>
      </c>
      <c r="B2275" s="9">
        <v>956.57646266416691</v>
      </c>
      <c r="D2275" s="9"/>
    </row>
    <row r="2276" spans="1:4" x14ac:dyDescent="0.25">
      <c r="A2276">
        <v>60.933333334575096</v>
      </c>
      <c r="B2276" s="9">
        <v>956.57646266416691</v>
      </c>
      <c r="D2276" s="9"/>
    </row>
    <row r="2277" spans="1:4" x14ac:dyDescent="0.25">
      <c r="A2277">
        <v>60.966666665223116</v>
      </c>
      <c r="B2277" s="9">
        <v>956.57646266416691</v>
      </c>
      <c r="D2277" s="9"/>
    </row>
    <row r="2278" spans="1:4" x14ac:dyDescent="0.25">
      <c r="A2278">
        <v>61.000000006348515</v>
      </c>
      <c r="B2278" s="9">
        <v>956.57646266416691</v>
      </c>
      <c r="D2278" s="9"/>
    </row>
    <row r="2279" spans="1:4" x14ac:dyDescent="0.25">
      <c r="A2279">
        <v>61.016666666433835</v>
      </c>
      <c r="B2279" s="9">
        <v>956.57646266416691</v>
      </c>
      <c r="D2279" s="9"/>
    </row>
    <row r="2280" spans="1:4" x14ac:dyDescent="0.25">
      <c r="A2280">
        <v>61.049999997081855</v>
      </c>
      <c r="B2280" s="9">
        <v>956.57646266416691</v>
      </c>
      <c r="D2280" s="9"/>
    </row>
    <row r="2281" spans="1:4" x14ac:dyDescent="0.25">
      <c r="A2281">
        <v>61.066666667644554</v>
      </c>
      <c r="B2281" s="9">
        <v>956.57646266416691</v>
      </c>
      <c r="D2281" s="9"/>
    </row>
    <row r="2282" spans="1:4" x14ac:dyDescent="0.25">
      <c r="A2282">
        <v>61.099999998292574</v>
      </c>
      <c r="B2282" s="9">
        <v>956.57646266416691</v>
      </c>
      <c r="D2282" s="9"/>
    </row>
    <row r="2283" spans="1:4" x14ac:dyDescent="0.25">
      <c r="A2283">
        <v>61.133333339417973</v>
      </c>
      <c r="B2283" s="9">
        <v>956.57646266416691</v>
      </c>
      <c r="D2283" s="9"/>
    </row>
    <row r="2284" spans="1:4" x14ac:dyDescent="0.25">
      <c r="A2284">
        <v>61.149999999503294</v>
      </c>
      <c r="B2284" s="9">
        <v>956.57646266416691</v>
      </c>
      <c r="D2284" s="9"/>
    </row>
    <row r="2285" spans="1:4" x14ac:dyDescent="0.25">
      <c r="A2285">
        <v>61.183333330151314</v>
      </c>
      <c r="B2285" s="9">
        <v>956.57646266416691</v>
      </c>
      <c r="D2285" s="9"/>
    </row>
    <row r="2286" spans="1:4" x14ac:dyDescent="0.25">
      <c r="A2286">
        <v>61.200000000714013</v>
      </c>
      <c r="B2286" s="9">
        <v>956.57646266416691</v>
      </c>
      <c r="D2286" s="9"/>
    </row>
    <row r="2287" spans="1:4" x14ac:dyDescent="0.25">
      <c r="A2287">
        <v>61.233333331362033</v>
      </c>
      <c r="B2287" s="9">
        <v>956.57646266416691</v>
      </c>
      <c r="D2287" s="9"/>
    </row>
    <row r="2288" spans="1:4" x14ac:dyDescent="0.25">
      <c r="A2288">
        <v>61.266666672487432</v>
      </c>
      <c r="B2288" s="9">
        <v>956.57646266416691</v>
      </c>
      <c r="D2288" s="9"/>
    </row>
    <row r="2289" spans="1:4" x14ac:dyDescent="0.25">
      <c r="A2289">
        <v>61.283333332572752</v>
      </c>
      <c r="B2289" s="9">
        <v>956.57646266416691</v>
      </c>
      <c r="D2289" s="9"/>
    </row>
    <row r="2290" spans="1:4" x14ac:dyDescent="0.25">
      <c r="A2290">
        <v>61.316666663220772</v>
      </c>
      <c r="B2290" s="9">
        <v>956.57646266416691</v>
      </c>
      <c r="D2290" s="9"/>
    </row>
    <row r="2291" spans="1:4" x14ac:dyDescent="0.25">
      <c r="A2291">
        <v>61.333333333783472</v>
      </c>
      <c r="B2291" s="9">
        <v>956.57646266416691</v>
      </c>
      <c r="D2291" s="9"/>
    </row>
    <row r="2292" spans="1:4" x14ac:dyDescent="0.25">
      <c r="A2292">
        <v>61.366666664431492</v>
      </c>
      <c r="B2292" s="9">
        <v>956.57646266416691</v>
      </c>
      <c r="D2292" s="9"/>
    </row>
    <row r="2293" spans="1:4" x14ac:dyDescent="0.25">
      <c r="A2293">
        <v>61.40000000555689</v>
      </c>
      <c r="B2293" s="9">
        <v>956.57646266416691</v>
      </c>
      <c r="D2293" s="9"/>
    </row>
    <row r="2294" spans="1:4" x14ac:dyDescent="0.25">
      <c r="A2294">
        <v>61.416666665642211</v>
      </c>
      <c r="B2294" s="9">
        <v>956.57646266416691</v>
      </c>
      <c r="D2294" s="9"/>
    </row>
    <row r="2295" spans="1:4" x14ac:dyDescent="0.25">
      <c r="A2295">
        <v>61.45000000676761</v>
      </c>
      <c r="B2295" s="9">
        <v>956.57646266416691</v>
      </c>
      <c r="D2295" s="9"/>
    </row>
    <row r="2296" spans="1:4" x14ac:dyDescent="0.25">
      <c r="A2296">
        <v>61.46666666685293</v>
      </c>
      <c r="B2296" s="9">
        <v>956.57646266416691</v>
      </c>
      <c r="D2296" s="9"/>
    </row>
    <row r="2297" spans="1:4" x14ac:dyDescent="0.25">
      <c r="A2297">
        <v>61.49999999750095</v>
      </c>
      <c r="B2297" s="9">
        <v>956.57646266416691</v>
      </c>
      <c r="D2297" s="9"/>
    </row>
    <row r="2298" spans="1:4" x14ac:dyDescent="0.25">
      <c r="A2298">
        <v>61.533333338626349</v>
      </c>
      <c r="B2298" s="9">
        <v>956.57646266416691</v>
      </c>
      <c r="D2298" s="9"/>
    </row>
    <row r="2299" spans="1:4" x14ac:dyDescent="0.25">
      <c r="A2299">
        <v>61.549999998711669</v>
      </c>
      <c r="B2299" s="9">
        <v>956.57646266416691</v>
      </c>
      <c r="D2299" s="9"/>
    </row>
    <row r="2300" spans="1:4" x14ac:dyDescent="0.25">
      <c r="A2300">
        <v>61.583333339837068</v>
      </c>
      <c r="B2300" s="9">
        <v>956.57646266416691</v>
      </c>
      <c r="D2300" s="9"/>
    </row>
    <row r="2301" spans="1:4" x14ac:dyDescent="0.25">
      <c r="A2301">
        <v>61.599999999922389</v>
      </c>
      <c r="B2301" s="9">
        <v>956.57646266416691</v>
      </c>
      <c r="D2301" s="9"/>
    </row>
    <row r="2302" spans="1:4" x14ac:dyDescent="0.25">
      <c r="A2302">
        <v>61.633333330570409</v>
      </c>
      <c r="B2302" s="9">
        <v>956.57646266416691</v>
      </c>
      <c r="D2302" s="9"/>
    </row>
    <row r="2303" spans="1:4" x14ac:dyDescent="0.25">
      <c r="A2303">
        <v>61.666666671695808</v>
      </c>
      <c r="B2303" s="9">
        <v>956.57646266416691</v>
      </c>
      <c r="D2303" s="9"/>
    </row>
    <row r="2304" spans="1:4" x14ac:dyDescent="0.25">
      <c r="A2304">
        <v>61.683333331781128</v>
      </c>
      <c r="B2304" s="9">
        <v>956.57646266416691</v>
      </c>
      <c r="D2304" s="9"/>
    </row>
    <row r="2305" spans="1:4" x14ac:dyDescent="0.25">
      <c r="A2305">
        <v>61.716666672906527</v>
      </c>
      <c r="B2305" s="9">
        <v>956.57646266416691</v>
      </c>
      <c r="D2305" s="9"/>
    </row>
    <row r="2306" spans="1:4" x14ac:dyDescent="0.25">
      <c r="A2306">
        <v>61.750000003554547</v>
      </c>
      <c r="B2306" s="9">
        <v>956.57646266416691</v>
      </c>
      <c r="D2306" s="9"/>
    </row>
    <row r="2307" spans="1:4" x14ac:dyDescent="0.25">
      <c r="A2307">
        <v>61.766666663639867</v>
      </c>
      <c r="B2307" s="9">
        <v>956.57646266416691</v>
      </c>
      <c r="D2307" s="9"/>
    </row>
    <row r="2308" spans="1:4" x14ac:dyDescent="0.25">
      <c r="A2308">
        <v>61.800000004765266</v>
      </c>
      <c r="B2308" s="9">
        <v>956.57646266416691</v>
      </c>
      <c r="D2308" s="9"/>
    </row>
    <row r="2309" spans="1:4" x14ac:dyDescent="0.25">
      <c r="A2309">
        <v>61.816666664850587</v>
      </c>
      <c r="B2309" s="9">
        <v>956.57646266416691</v>
      </c>
      <c r="D2309" s="9"/>
    </row>
    <row r="2310" spans="1:4" x14ac:dyDescent="0.25">
      <c r="A2310">
        <v>61.850000005975986</v>
      </c>
      <c r="B2310" s="9">
        <v>956.57646266416691</v>
      </c>
      <c r="D2310" s="9"/>
    </row>
    <row r="2311" spans="1:4" x14ac:dyDescent="0.25">
      <c r="A2311">
        <v>61.883333336624005</v>
      </c>
      <c r="B2311" s="9">
        <v>956.57646266416691</v>
      </c>
      <c r="D2311" s="9"/>
    </row>
    <row r="2312" spans="1:4" x14ac:dyDescent="0.25">
      <c r="A2312">
        <v>61.899999996709326</v>
      </c>
      <c r="B2312" s="9">
        <v>956.57646266416691</v>
      </c>
      <c r="D2312" s="9"/>
    </row>
    <row r="2313" spans="1:4" x14ac:dyDescent="0.25">
      <c r="A2313">
        <v>61.933333337834725</v>
      </c>
      <c r="B2313" s="9">
        <v>956.57646266416691</v>
      </c>
      <c r="D2313" s="9"/>
    </row>
    <row r="2314" spans="1:4" x14ac:dyDescent="0.25">
      <c r="A2314">
        <v>61.949999997920045</v>
      </c>
      <c r="B2314" s="9">
        <v>956.57646266416691</v>
      </c>
      <c r="D2314" s="9"/>
    </row>
    <row r="2315" spans="1:4" x14ac:dyDescent="0.25">
      <c r="A2315">
        <v>61.983333339045444</v>
      </c>
      <c r="B2315" s="9">
        <v>956.57646266416691</v>
      </c>
      <c r="D2315" s="9"/>
    </row>
    <row r="2316" spans="1:4" x14ac:dyDescent="0.25">
      <c r="A2316">
        <v>62.016666669693464</v>
      </c>
      <c r="B2316" s="9">
        <v>956.57646266416691</v>
      </c>
      <c r="D2316" s="9"/>
    </row>
    <row r="2317" spans="1:4" x14ac:dyDescent="0.25">
      <c r="A2317">
        <v>62.033333329778785</v>
      </c>
      <c r="B2317" s="9">
        <v>956.57646266416691</v>
      </c>
      <c r="D2317" s="9"/>
    </row>
    <row r="2318" spans="1:4" x14ac:dyDescent="0.25">
      <c r="A2318">
        <v>62.066666670904183</v>
      </c>
      <c r="B2318" s="9">
        <v>956.57646266416691</v>
      </c>
      <c r="D2318" s="9"/>
    </row>
    <row r="2319" spans="1:4" x14ac:dyDescent="0.25">
      <c r="A2319">
        <v>62.083333330989504</v>
      </c>
      <c r="B2319" s="9">
        <v>956.57646266416691</v>
      </c>
      <c r="D2319" s="9"/>
    </row>
    <row r="2320" spans="1:4" x14ac:dyDescent="0.25">
      <c r="A2320">
        <v>62.116666672114903</v>
      </c>
      <c r="B2320" s="9">
        <v>956.57646266416691</v>
      </c>
      <c r="D2320" s="9"/>
    </row>
    <row r="2321" spans="1:4" x14ac:dyDescent="0.25">
      <c r="A2321">
        <v>62.150000002762923</v>
      </c>
      <c r="B2321" s="9">
        <v>956.57646266416691</v>
      </c>
      <c r="D2321" s="9"/>
    </row>
    <row r="2322" spans="1:4" x14ac:dyDescent="0.25">
      <c r="A2322">
        <v>62.166666673325622</v>
      </c>
      <c r="B2322" s="9">
        <v>956.57646266416691</v>
      </c>
      <c r="D2322" s="9"/>
    </row>
    <row r="2323" spans="1:4" x14ac:dyDescent="0.25">
      <c r="A2323">
        <v>62.200000003973642</v>
      </c>
      <c r="B2323" s="9">
        <v>956.57646266416691</v>
      </c>
      <c r="D2323" s="9"/>
    </row>
    <row r="2324" spans="1:4" x14ac:dyDescent="0.25">
      <c r="A2324">
        <v>62.233333334621662</v>
      </c>
      <c r="B2324" s="9">
        <v>956.57646266416691</v>
      </c>
      <c r="D2324" s="9"/>
    </row>
    <row r="2325" spans="1:4" x14ac:dyDescent="0.25">
      <c r="A2325">
        <v>62.250000005184361</v>
      </c>
      <c r="B2325" s="9">
        <v>956.57646266416691</v>
      </c>
      <c r="D2325" s="9"/>
    </row>
    <row r="2326" spans="1:4" x14ac:dyDescent="0.25">
      <c r="A2326">
        <v>62.283333335832381</v>
      </c>
      <c r="B2326" s="9">
        <v>956.57646266416691</v>
      </c>
      <c r="D2326" s="9"/>
    </row>
    <row r="2327" spans="1:4" x14ac:dyDescent="0.25">
      <c r="A2327">
        <v>62.300000006395081</v>
      </c>
      <c r="B2327" s="9">
        <v>956.57646266416691</v>
      </c>
      <c r="D2327" s="9"/>
    </row>
    <row r="2328" spans="1:4" x14ac:dyDescent="0.25">
      <c r="A2328">
        <v>62.333333337043101</v>
      </c>
      <c r="B2328" s="9">
        <v>956.57646266416691</v>
      </c>
      <c r="D2328" s="9"/>
    </row>
    <row r="2329" spans="1:4" x14ac:dyDescent="0.25">
      <c r="A2329">
        <v>62.366666667691121</v>
      </c>
      <c r="B2329" s="9">
        <v>956.57646266416691</v>
      </c>
      <c r="D2329" s="9"/>
    </row>
    <row r="2330" spans="1:4" x14ac:dyDescent="0.25">
      <c r="A2330">
        <v>62.38333333825382</v>
      </c>
      <c r="B2330" s="9">
        <v>956.57646266416691</v>
      </c>
      <c r="D2330" s="9"/>
    </row>
    <row r="2331" spans="1:4" x14ac:dyDescent="0.25">
      <c r="A2331">
        <v>62.41666666890184</v>
      </c>
      <c r="B2331" s="9">
        <v>956.57646266416691</v>
      </c>
      <c r="D2331" s="9"/>
    </row>
    <row r="2332" spans="1:4" x14ac:dyDescent="0.25">
      <c r="A2332">
        <v>62.433333339464539</v>
      </c>
      <c r="B2332" s="9">
        <v>956.57646266416691</v>
      </c>
      <c r="D2332" s="9"/>
    </row>
    <row r="2333" spans="1:4" x14ac:dyDescent="0.25">
      <c r="A2333">
        <v>62.466666670112559</v>
      </c>
      <c r="B2333" s="9">
        <v>956.57646266416691</v>
      </c>
      <c r="D2333" s="9"/>
    </row>
    <row r="2334" spans="1:4" x14ac:dyDescent="0.25">
      <c r="A2334">
        <v>62.500000000760579</v>
      </c>
      <c r="B2334" s="9">
        <v>956.57646266416691</v>
      </c>
      <c r="D2334" s="9"/>
    </row>
    <row r="2335" spans="1:4" x14ac:dyDescent="0.25">
      <c r="A2335">
        <v>62.516666671323279</v>
      </c>
      <c r="B2335" s="9">
        <v>956.57646266416691</v>
      </c>
      <c r="D2335" s="9"/>
    </row>
    <row r="2336" spans="1:4" x14ac:dyDescent="0.25">
      <c r="A2336">
        <v>62.550000001971299</v>
      </c>
      <c r="B2336" s="9">
        <v>956.57646266416691</v>
      </c>
      <c r="D2336" s="9"/>
    </row>
    <row r="2337" spans="1:4" x14ac:dyDescent="0.25">
      <c r="A2337">
        <v>62.566666672533998</v>
      </c>
      <c r="B2337" s="9">
        <v>956.57646266416691</v>
      </c>
      <c r="D2337" s="9"/>
    </row>
    <row r="2338" spans="1:4" x14ac:dyDescent="0.25">
      <c r="A2338">
        <v>62.600000003182018</v>
      </c>
      <c r="B2338" s="9">
        <v>956.57646266416691</v>
      </c>
      <c r="D2338" s="9"/>
    </row>
    <row r="2339" spans="1:4" x14ac:dyDescent="0.25">
      <c r="A2339">
        <v>62.633333333830038</v>
      </c>
      <c r="B2339">
        <v>945.96760913121398</v>
      </c>
      <c r="D2339" s="9"/>
    </row>
    <row r="2340" spans="1:4" x14ac:dyDescent="0.25">
      <c r="A2340">
        <v>62.650000004392737</v>
      </c>
      <c r="B2340">
        <v>945.87047288408019</v>
      </c>
      <c r="D2340" s="9"/>
    </row>
    <row r="2341" spans="1:4" x14ac:dyDescent="0.25">
      <c r="A2341">
        <v>62.683333335040757</v>
      </c>
      <c r="B2341">
        <v>945.77315656473843</v>
      </c>
      <c r="D2341" s="9"/>
    </row>
    <row r="2342" spans="1:4" x14ac:dyDescent="0.25">
      <c r="A2342">
        <v>62.700000005603457</v>
      </c>
      <c r="B2342">
        <v>945.67577216995585</v>
      </c>
      <c r="D2342" s="9"/>
    </row>
    <row r="2343" spans="1:4" x14ac:dyDescent="0.25">
      <c r="A2343">
        <v>62.733333336251476</v>
      </c>
      <c r="B2343">
        <v>945.57842485681306</v>
      </c>
      <c r="D2343" s="9"/>
    </row>
    <row r="2344" spans="1:4" x14ac:dyDescent="0.25">
      <c r="A2344">
        <v>62.766666666899496</v>
      </c>
      <c r="B2344">
        <v>945.48121389616426</v>
      </c>
      <c r="D2344" s="9"/>
    </row>
    <row r="2345" spans="1:4" x14ac:dyDescent="0.25">
      <c r="A2345">
        <v>62.783333337462196</v>
      </c>
      <c r="B2345">
        <v>945.38423370179805</v>
      </c>
      <c r="D2345" s="9"/>
    </row>
    <row r="2346" spans="1:4" x14ac:dyDescent="0.25">
      <c r="A2346">
        <v>62.816666668110216</v>
      </c>
      <c r="B2346">
        <v>945.28757477834074</v>
      </c>
      <c r="D2346" s="9"/>
    </row>
    <row r="2347" spans="1:4" x14ac:dyDescent="0.25">
      <c r="A2347">
        <v>62.833333338672915</v>
      </c>
      <c r="B2347">
        <v>945.19132753240308</v>
      </c>
      <c r="D2347" s="9"/>
    </row>
    <row r="2348" spans="1:4" x14ac:dyDescent="0.25">
      <c r="A2348">
        <v>62.866666669320935</v>
      </c>
      <c r="B2348">
        <v>945.09558373570928</v>
      </c>
      <c r="D2348" s="9"/>
    </row>
    <row r="2349" spans="1:4" x14ac:dyDescent="0.25">
      <c r="A2349">
        <v>62.899999999968955</v>
      </c>
      <c r="B2349">
        <v>945.00043670714501</v>
      </c>
      <c r="D2349" s="9"/>
    </row>
    <row r="2350" spans="1:4" x14ac:dyDescent="0.25">
      <c r="A2350">
        <v>62.916666670531654</v>
      </c>
      <c r="B2350">
        <v>944.90598020068467</v>
      </c>
      <c r="D2350" s="9"/>
    </row>
    <row r="2351" spans="1:4" x14ac:dyDescent="0.25">
      <c r="A2351">
        <v>62.950000001179674</v>
      </c>
      <c r="B2351">
        <v>944.81230841009506</v>
      </c>
      <c r="D2351" s="9"/>
    </row>
    <row r="2352" spans="1:4" x14ac:dyDescent="0.25">
      <c r="A2352">
        <v>62.983333331827694</v>
      </c>
      <c r="B2352">
        <v>944.71951614863315</v>
      </c>
      <c r="D2352" s="9"/>
    </row>
    <row r="2353" spans="1:4" x14ac:dyDescent="0.25">
      <c r="A2353">
        <v>63.000000002390394</v>
      </c>
      <c r="B2353">
        <v>944.62769842368357</v>
      </c>
      <c r="D2353" s="9"/>
    </row>
    <row r="2354" spans="1:4" x14ac:dyDescent="0.25">
      <c r="A2354">
        <v>63.033333333038414</v>
      </c>
      <c r="B2354">
        <v>944.53694940497735</v>
      </c>
      <c r="D2354" s="9"/>
    </row>
    <row r="2355" spans="1:4" x14ac:dyDescent="0.25">
      <c r="A2355">
        <v>63.050000003601113</v>
      </c>
      <c r="B2355">
        <v>944.44736127530848</v>
      </c>
      <c r="D2355" s="9"/>
    </row>
    <row r="2356" spans="1:4" x14ac:dyDescent="0.25">
      <c r="A2356">
        <v>63.083333334249133</v>
      </c>
      <c r="B2356">
        <v>944.35902461476712</v>
      </c>
      <c r="D2356" s="9"/>
    </row>
    <row r="2357" spans="1:4" x14ac:dyDescent="0.25">
      <c r="A2357">
        <v>63.116666664897153</v>
      </c>
      <c r="B2357">
        <v>944.2720270105799</v>
      </c>
      <c r="D2357" s="9"/>
    </row>
    <row r="2358" spans="1:4" x14ac:dyDescent="0.25">
      <c r="A2358">
        <v>63.133333335459852</v>
      </c>
      <c r="B2358">
        <v>944.18645155565662</v>
      </c>
      <c r="D2358" s="9"/>
    </row>
    <row r="2359" spans="1:4" x14ac:dyDescent="0.25">
      <c r="A2359">
        <v>63.166666666107872</v>
      </c>
      <c r="B2359">
        <v>944.10237652039689</v>
      </c>
      <c r="D2359" s="9"/>
    </row>
    <row r="2360" spans="1:4" x14ac:dyDescent="0.25">
      <c r="A2360">
        <v>63.183333336670572</v>
      </c>
      <c r="B2360">
        <v>944.01987478604497</v>
      </c>
      <c r="D2360" s="9"/>
    </row>
    <row r="2361" spans="1:4" x14ac:dyDescent="0.25">
      <c r="A2361">
        <v>63.216666667318592</v>
      </c>
      <c r="B2361">
        <v>943.93901432056202</v>
      </c>
      <c r="D2361" s="9"/>
    </row>
    <row r="2362" spans="1:4" x14ac:dyDescent="0.25">
      <c r="A2362">
        <v>63.249999997966611</v>
      </c>
      <c r="B2362">
        <v>943.85985849089514</v>
      </c>
      <c r="D2362" s="9"/>
    </row>
    <row r="2363" spans="1:4" x14ac:dyDescent="0.25">
      <c r="A2363">
        <v>63.266666668529311</v>
      </c>
      <c r="B2363">
        <v>943.78246765506526</v>
      </c>
      <c r="D2363" s="9"/>
    </row>
    <row r="2364" spans="1:4" x14ac:dyDescent="0.25">
      <c r="A2364">
        <v>63.299999999177331</v>
      </c>
      <c r="B2364">
        <v>943.70690717320952</v>
      </c>
      <c r="D2364" s="9"/>
    </row>
    <row r="2365" spans="1:4" x14ac:dyDescent="0.25">
      <c r="A2365">
        <v>63.31666666974003</v>
      </c>
      <c r="B2365">
        <v>943.63324687848376</v>
      </c>
      <c r="D2365" s="9"/>
    </row>
    <row r="2366" spans="1:4" x14ac:dyDescent="0.25">
      <c r="A2366">
        <v>63.35000000038805</v>
      </c>
      <c r="B2366">
        <v>943.56155894710002</v>
      </c>
      <c r="D2366" s="9"/>
    </row>
    <row r="2367" spans="1:4" x14ac:dyDescent="0.25">
      <c r="A2367">
        <v>63.38333333103607</v>
      </c>
      <c r="B2367">
        <v>943.49191387749295</v>
      </c>
      <c r="D2367" s="9"/>
    </row>
    <row r="2368" spans="1:4" x14ac:dyDescent="0.25">
      <c r="A2368">
        <v>63.400000001598769</v>
      </c>
      <c r="B2368">
        <v>943.42437879142301</v>
      </c>
      <c r="D2368" s="9"/>
    </row>
    <row r="2369" spans="1:4" x14ac:dyDescent="0.25">
      <c r="A2369">
        <v>63.433333332246789</v>
      </c>
      <c r="B2369">
        <v>943.35901838263305</v>
      </c>
      <c r="D2369" s="9"/>
    </row>
    <row r="2370" spans="1:4" x14ac:dyDescent="0.25">
      <c r="A2370">
        <v>63.450000002809489</v>
      </c>
      <c r="B2370">
        <v>943.29589662861758</v>
      </c>
      <c r="D2370" s="9"/>
    </row>
    <row r="2371" spans="1:4" x14ac:dyDescent="0.25">
      <c r="A2371">
        <v>63.483333333457509</v>
      </c>
      <c r="B2371">
        <v>943.23508080868089</v>
      </c>
      <c r="D2371" s="9"/>
    </row>
    <row r="2372" spans="1:4" x14ac:dyDescent="0.25">
      <c r="A2372">
        <v>63.516666664105529</v>
      </c>
      <c r="B2372">
        <v>943.17664240136287</v>
      </c>
      <c r="D2372" s="9"/>
    </row>
    <row r="2373" spans="1:4" x14ac:dyDescent="0.25">
      <c r="A2373">
        <v>63.533333334668228</v>
      </c>
      <c r="B2373">
        <v>943.12065451499461</v>
      </c>
      <c r="D2373" s="9"/>
    </row>
    <row r="2374" spans="1:4" x14ac:dyDescent="0.25">
      <c r="A2374">
        <v>63.566666665316248</v>
      </c>
      <c r="B2374">
        <v>943.06719244972192</v>
      </c>
      <c r="D2374" s="9"/>
    </row>
    <row r="2375" spans="1:4" x14ac:dyDescent="0.25">
      <c r="A2375">
        <v>63.583333335878947</v>
      </c>
      <c r="B2375">
        <v>943.01633365895782</v>
      </c>
      <c r="D2375" s="9"/>
    </row>
    <row r="2376" spans="1:4" x14ac:dyDescent="0.25">
      <c r="A2376">
        <v>63.616666666526967</v>
      </c>
      <c r="B2376">
        <v>942.96815695778355</v>
      </c>
      <c r="D2376" s="9"/>
    </row>
    <row r="2377" spans="1:4" x14ac:dyDescent="0.25">
      <c r="A2377">
        <v>63.649999997174987</v>
      </c>
      <c r="B2377">
        <v>942.92274000894554</v>
      </c>
      <c r="D2377" s="9"/>
    </row>
    <row r="2378" spans="1:4" x14ac:dyDescent="0.25">
      <c r="A2378">
        <v>63.666666667737687</v>
      </c>
      <c r="B2378">
        <v>942.88015876601457</v>
      </c>
      <c r="D2378" s="9"/>
    </row>
    <row r="2379" spans="1:4" x14ac:dyDescent="0.25">
      <c r="A2379">
        <v>63.699999998385707</v>
      </c>
      <c r="B2379">
        <v>942.84048686211179</v>
      </c>
      <c r="D2379" s="9"/>
    </row>
    <row r="2380" spans="1:4" x14ac:dyDescent="0.25">
      <c r="A2380">
        <v>63.733333339511105</v>
      </c>
      <c r="B2380">
        <v>942.8037951177937</v>
      </c>
      <c r="D2380" s="9"/>
    </row>
    <row r="2381" spans="1:4" x14ac:dyDescent="0.25">
      <c r="A2381">
        <v>63.749999999596426</v>
      </c>
      <c r="B2381">
        <v>942.77015134411249</v>
      </c>
      <c r="D2381" s="9"/>
    </row>
    <row r="2382" spans="1:4" x14ac:dyDescent="0.25">
      <c r="A2382">
        <v>63.783333330244446</v>
      </c>
      <c r="B2382">
        <v>942.73961927729727</v>
      </c>
      <c r="D2382" s="9"/>
    </row>
    <row r="2383" spans="1:4" x14ac:dyDescent="0.25">
      <c r="A2383">
        <v>63.800000000807145</v>
      </c>
      <c r="B2383">
        <v>942.71225696551585</v>
      </c>
      <c r="D2383" s="9"/>
    </row>
    <row r="2384" spans="1:4" x14ac:dyDescent="0.25">
      <c r="A2384">
        <v>63.833333331455165</v>
      </c>
      <c r="B2384">
        <v>942.68811633861674</v>
      </c>
      <c r="D2384" s="9"/>
    </row>
    <row r="2385" spans="1:4" x14ac:dyDescent="0.25">
      <c r="A2385">
        <v>63.866666672580564</v>
      </c>
      <c r="B2385">
        <v>942.66724412319479</v>
      </c>
      <c r="D2385" s="9"/>
    </row>
    <row r="2386" spans="1:4" x14ac:dyDescent="0.25">
      <c r="A2386">
        <v>63.883333332665885</v>
      </c>
      <c r="B2386">
        <v>942.64968053530924</v>
      </c>
      <c r="D2386" s="9"/>
    </row>
    <row r="2387" spans="1:4" x14ac:dyDescent="0.25">
      <c r="A2387">
        <v>63.916666663313904</v>
      </c>
      <c r="B2387">
        <v>942.63545693465073</v>
      </c>
      <c r="D2387" s="9"/>
    </row>
    <row r="2388" spans="1:4" x14ac:dyDescent="0.25">
      <c r="A2388">
        <v>63.933333333876604</v>
      </c>
      <c r="B2388">
        <v>942.62459403834805</v>
      </c>
      <c r="D2388" s="9"/>
    </row>
    <row r="2389" spans="1:4" x14ac:dyDescent="0.25">
      <c r="A2389">
        <v>63.966666664524624</v>
      </c>
      <c r="B2389">
        <v>942.617101050207</v>
      </c>
      <c r="D2389" s="9"/>
    </row>
    <row r="2390" spans="1:4" x14ac:dyDescent="0.25">
      <c r="A2390">
        <v>64.000000005650023</v>
      </c>
      <c r="B2390">
        <v>942.61297546338847</v>
      </c>
      <c r="D2390" s="9"/>
    </row>
    <row r="2391" spans="1:4" x14ac:dyDescent="0.25">
      <c r="A2391">
        <v>64.016666665735343</v>
      </c>
      <c r="B2391">
        <v>942.61220333374342</v>
      </c>
      <c r="D2391" s="9"/>
    </row>
    <row r="2392" spans="1:4" x14ac:dyDescent="0.25">
      <c r="A2392">
        <v>64.049999996383363</v>
      </c>
      <c r="B2392">
        <v>942.61475873952361</v>
      </c>
      <c r="D2392" s="9"/>
    </row>
    <row r="2393" spans="1:4" x14ac:dyDescent="0.25">
      <c r="A2393">
        <v>64.066666666946062</v>
      </c>
      <c r="B2393">
        <v>942.62060315277427</v>
      </c>
      <c r="D2393" s="9"/>
    </row>
    <row r="2394" spans="1:4" x14ac:dyDescent="0.25">
      <c r="A2394">
        <v>64.099999997594082</v>
      </c>
      <c r="B2394">
        <v>942.62968625565065</v>
      </c>
      <c r="D2394" s="9"/>
    </row>
    <row r="2395" spans="1:4" x14ac:dyDescent="0.25">
      <c r="A2395">
        <v>64.133333338719481</v>
      </c>
      <c r="B2395">
        <v>942.64194694685705</v>
      </c>
      <c r="D2395" s="9"/>
    </row>
    <row r="2396" spans="1:4" x14ac:dyDescent="0.25">
      <c r="A2396">
        <v>64.149999998804802</v>
      </c>
      <c r="B2396">
        <v>942.65731343296363</v>
      </c>
      <c r="D2396" s="9"/>
    </row>
    <row r="2397" spans="1:4" x14ac:dyDescent="0.25">
      <c r="A2397">
        <v>64.183333339930201</v>
      </c>
      <c r="B2397">
        <v>942.67570295434587</v>
      </c>
      <c r="D2397" s="9"/>
    </row>
    <row r="2398" spans="1:4" x14ac:dyDescent="0.25">
      <c r="A2398">
        <v>64.216666670578221</v>
      </c>
      <c r="B2398">
        <v>942.69702327990706</v>
      </c>
      <c r="D2398" s="9"/>
    </row>
    <row r="2399" spans="1:4" x14ac:dyDescent="0.25">
      <c r="A2399">
        <v>64.233333330663541</v>
      </c>
      <c r="B2399">
        <v>942.72117448781137</v>
      </c>
      <c r="D2399" s="9"/>
    </row>
    <row r="2400" spans="1:4" x14ac:dyDescent="0.25">
      <c r="A2400">
        <v>64.26666667178894</v>
      </c>
      <c r="B2400">
        <v>942.74805067205318</v>
      </c>
      <c r="D2400" s="9"/>
    </row>
    <row r="2401" spans="1:4" x14ac:dyDescent="0.25">
      <c r="A2401">
        <v>64.28333333187426</v>
      </c>
      <c r="B2401">
        <v>942.77754018070596</v>
      </c>
      <c r="D2401" s="9"/>
    </row>
    <row r="2402" spans="1:4" x14ac:dyDescent="0.25">
      <c r="A2402">
        <v>64.316666672999659</v>
      </c>
      <c r="B2402">
        <v>942.8095258315858</v>
      </c>
      <c r="D2402" s="9"/>
    </row>
    <row r="2403" spans="1:4" x14ac:dyDescent="0.25">
      <c r="A2403">
        <v>64.350000003647679</v>
      </c>
      <c r="B2403">
        <v>942.84388461427864</v>
      </c>
      <c r="D2403" s="9"/>
    </row>
    <row r="2404" spans="1:4" x14ac:dyDescent="0.25">
      <c r="A2404">
        <v>64.366666663733</v>
      </c>
      <c r="B2404">
        <v>942.88048835094446</v>
      </c>
      <c r="D2404" s="9"/>
    </row>
    <row r="2405" spans="1:4" x14ac:dyDescent="0.25">
      <c r="A2405">
        <v>64.400000004858398</v>
      </c>
      <c r="B2405">
        <v>942.91920554384285</v>
      </c>
      <c r="D2405" s="9"/>
    </row>
    <row r="2406" spans="1:4" x14ac:dyDescent="0.25">
      <c r="A2406">
        <v>64.416666664943719</v>
      </c>
      <c r="B2406">
        <v>942.95990247056147</v>
      </c>
      <c r="D2406" s="9"/>
    </row>
    <row r="2407" spans="1:4" x14ac:dyDescent="0.25">
      <c r="A2407">
        <v>64.450000006069118</v>
      </c>
      <c r="B2407">
        <v>943.00244196970527</v>
      </c>
      <c r="D2407" s="9"/>
    </row>
    <row r="2408" spans="1:4" x14ac:dyDescent="0.25">
      <c r="A2408">
        <v>64.483333336717138</v>
      </c>
      <c r="B2408">
        <v>943.04668253305113</v>
      </c>
      <c r="D2408" s="9"/>
    </row>
    <row r="2409" spans="1:4" x14ac:dyDescent="0.25">
      <c r="A2409">
        <v>64.499999996802458</v>
      </c>
      <c r="B2409">
        <v>943.09247887222557</v>
      </c>
      <c r="D2409" s="9"/>
    </row>
    <row r="2410" spans="1:4" x14ac:dyDescent="0.25">
      <c r="A2410">
        <v>64.533333337927857</v>
      </c>
      <c r="B2410">
        <v>943.13968207746643</v>
      </c>
      <c r="D2410" s="9"/>
    </row>
    <row r="2411" spans="1:4" x14ac:dyDescent="0.25">
      <c r="A2411">
        <v>64.549999998013178</v>
      </c>
      <c r="B2411">
        <v>943.1881394561276</v>
      </c>
      <c r="D2411" s="9"/>
    </row>
    <row r="2412" spans="1:4" x14ac:dyDescent="0.25">
      <c r="A2412">
        <v>64.583333339138576</v>
      </c>
      <c r="B2412">
        <v>943.23769558835647</v>
      </c>
      <c r="D2412" s="9"/>
    </row>
    <row r="2413" spans="1:4" x14ac:dyDescent="0.25">
      <c r="A2413">
        <v>64.616666669786596</v>
      </c>
      <c r="B2413">
        <v>943.28819585626377</v>
      </c>
      <c r="D2413" s="9"/>
    </row>
    <row r="2414" spans="1:4" x14ac:dyDescent="0.25">
      <c r="A2414">
        <v>64.633333329871917</v>
      </c>
      <c r="B2414">
        <v>943.33948608196283</v>
      </c>
      <c r="D2414" s="9"/>
    </row>
    <row r="2415" spans="1:4" x14ac:dyDescent="0.25">
      <c r="A2415">
        <v>64.666666670997316</v>
      </c>
      <c r="B2415">
        <v>943.39141227082212</v>
      </c>
      <c r="D2415" s="9"/>
    </row>
    <row r="2416" spans="1:4" x14ac:dyDescent="0.25">
      <c r="A2416">
        <v>64.683333331082636</v>
      </c>
      <c r="B2416">
        <v>943.44382113474614</v>
      </c>
      <c r="D2416" s="9"/>
    </row>
    <row r="2417" spans="1:4" x14ac:dyDescent="0.25">
      <c r="A2417">
        <v>64.716666672208035</v>
      </c>
      <c r="B2417">
        <v>943.49656029896039</v>
      </c>
      <c r="D2417" s="9"/>
    </row>
    <row r="2418" spans="1:4" x14ac:dyDescent="0.25">
      <c r="A2418">
        <v>64.750000002856055</v>
      </c>
      <c r="B2418">
        <v>943.54947710911551</v>
      </c>
      <c r="D2418" s="9"/>
    </row>
    <row r="2419" spans="1:4" x14ac:dyDescent="0.25">
      <c r="A2419">
        <v>64.766666673418754</v>
      </c>
      <c r="B2419">
        <v>943.6024186993543</v>
      </c>
      <c r="D2419" s="9"/>
    </row>
    <row r="2420" spans="1:4" x14ac:dyDescent="0.25">
      <c r="A2420">
        <v>64.800000004066774</v>
      </c>
      <c r="B2420">
        <v>943.65523377006662</v>
      </c>
      <c r="D2420" s="9"/>
    </row>
    <row r="2421" spans="1:4" x14ac:dyDescent="0.25">
      <c r="A2421">
        <v>64.816666664152095</v>
      </c>
      <c r="B2421">
        <v>943.7077729807819</v>
      </c>
      <c r="D2421" s="9"/>
    </row>
    <row r="2422" spans="1:4" x14ac:dyDescent="0.25">
      <c r="A2422">
        <v>64.850000005277494</v>
      </c>
      <c r="B2422">
        <v>943.75988875237636</v>
      </c>
      <c r="D2422" s="9"/>
    </row>
    <row r="2423" spans="1:4" x14ac:dyDescent="0.25">
      <c r="A2423">
        <v>64.883333335925514</v>
      </c>
      <c r="B2423">
        <v>943.81143693054332</v>
      </c>
      <c r="D2423" s="9"/>
    </row>
    <row r="2424" spans="1:4" x14ac:dyDescent="0.25">
      <c r="A2424">
        <v>64.900000006488213</v>
      </c>
      <c r="B2424">
        <v>943.86227800380493</v>
      </c>
      <c r="D2424" s="9"/>
    </row>
    <row r="2425" spans="1:4" x14ac:dyDescent="0.25">
      <c r="A2425">
        <v>64.933333337136233</v>
      </c>
      <c r="B2425">
        <v>943.91227785298759</v>
      </c>
      <c r="D2425" s="9"/>
    </row>
    <row r="2426" spans="1:4" x14ac:dyDescent="0.25">
      <c r="A2426">
        <v>64.966666667784253</v>
      </c>
      <c r="B2426">
        <v>943.9613074760822</v>
      </c>
      <c r="D2426" s="9"/>
    </row>
    <row r="2427" spans="1:4" x14ac:dyDescent="0.25">
      <c r="A2427">
        <v>64.983333338346952</v>
      </c>
      <c r="B2427">
        <v>944.00924326952838</v>
      </c>
      <c r="D2427" s="9"/>
    </row>
    <row r="2428" spans="1:4" x14ac:dyDescent="0.25">
      <c r="A2428">
        <v>65.016666668994972</v>
      </c>
      <c r="B2428">
        <v>944.0559670526751</v>
      </c>
      <c r="D2428" s="9"/>
    </row>
    <row r="2429" spans="1:4" x14ac:dyDescent="0.25">
      <c r="A2429">
        <v>65.033333339557672</v>
      </c>
      <c r="B2429">
        <v>944.10136702270756</v>
      </c>
      <c r="D2429" s="9"/>
    </row>
    <row r="2430" spans="1:4" x14ac:dyDescent="0.25">
      <c r="A2430">
        <v>65.066666670205692</v>
      </c>
      <c r="B2430">
        <v>944.14533894835938</v>
      </c>
      <c r="D2430" s="9"/>
    </row>
    <row r="2431" spans="1:4" x14ac:dyDescent="0.25">
      <c r="A2431">
        <v>65.100000000853711</v>
      </c>
      <c r="B2431">
        <v>944.18778639174946</v>
      </c>
      <c r="D2431" s="9"/>
    </row>
    <row r="2432" spans="1:4" x14ac:dyDescent="0.25">
      <c r="A2432">
        <v>65.116666671416411</v>
      </c>
      <c r="B2432">
        <v>944.22862027902295</v>
      </c>
      <c r="D2432" s="9"/>
    </row>
    <row r="2433" spans="1:4" x14ac:dyDescent="0.25">
      <c r="A2433">
        <v>65.150000002064431</v>
      </c>
      <c r="B2433">
        <v>944.26775724823744</v>
      </c>
      <c r="D2433" s="9"/>
    </row>
    <row r="2434" spans="1:4" x14ac:dyDescent="0.25">
      <c r="A2434">
        <v>65.16666667262713</v>
      </c>
      <c r="B2434">
        <v>944.3051191583188</v>
      </c>
      <c r="D2434" s="9"/>
    </row>
    <row r="2435" spans="1:4" x14ac:dyDescent="0.25">
      <c r="A2435">
        <v>65.20000000327515</v>
      </c>
      <c r="B2435">
        <v>944.34063459340757</v>
      </c>
      <c r="D2435" s="9"/>
    </row>
    <row r="2436" spans="1:4" x14ac:dyDescent="0.25">
      <c r="A2436">
        <v>65.23333333392317</v>
      </c>
      <c r="B2436">
        <v>944.37423927126588</v>
      </c>
      <c r="D2436" s="9"/>
    </row>
    <row r="2437" spans="1:4" x14ac:dyDescent="0.25">
      <c r="A2437">
        <v>65.250000004485869</v>
      </c>
      <c r="B2437">
        <v>944.40587545895721</v>
      </c>
      <c r="D2437" s="9"/>
    </row>
    <row r="2438" spans="1:4" x14ac:dyDescent="0.25">
      <c r="A2438">
        <v>65.283333335133889</v>
      </c>
      <c r="B2438">
        <v>944.43549161896397</v>
      </c>
      <c r="D2438" s="9"/>
    </row>
    <row r="2439" spans="1:4" x14ac:dyDescent="0.25">
      <c r="A2439">
        <v>65.300000005696589</v>
      </c>
      <c r="B2439">
        <v>944.46304304999626</v>
      </c>
      <c r="D2439" s="9"/>
    </row>
    <row r="2440" spans="1:4" x14ac:dyDescent="0.25">
      <c r="A2440">
        <v>65.333333336344609</v>
      </c>
      <c r="B2440">
        <v>944.48849222665547</v>
      </c>
      <c r="D2440" s="9"/>
    </row>
    <row r="2441" spans="1:4" x14ac:dyDescent="0.25">
      <c r="A2441">
        <v>65.366666666992629</v>
      </c>
      <c r="B2441">
        <v>944.51180939657479</v>
      </c>
      <c r="D2441" s="9"/>
    </row>
    <row r="2442" spans="1:4" x14ac:dyDescent="0.25">
      <c r="A2442">
        <v>65.383333337555328</v>
      </c>
      <c r="B2442">
        <v>944.53297276602791</v>
      </c>
      <c r="D2442" s="9"/>
    </row>
    <row r="2443" spans="1:4" x14ac:dyDescent="0.25">
      <c r="A2443">
        <v>65.416666668203348</v>
      </c>
      <c r="B2443">
        <v>944.55196899525993</v>
      </c>
      <c r="D2443" s="9"/>
    </row>
    <row r="2444" spans="1:4" x14ac:dyDescent="0.25">
      <c r="A2444">
        <v>65.433333338766047</v>
      </c>
      <c r="B2444">
        <v>944.56879245520872</v>
      </c>
      <c r="D2444" s="9"/>
    </row>
    <row r="2445" spans="1:4" x14ac:dyDescent="0.25">
      <c r="A2445">
        <v>65.466666669414067</v>
      </c>
      <c r="B2445">
        <v>944.58344305203275</v>
      </c>
      <c r="D2445" s="9"/>
    </row>
    <row r="2446" spans="1:4" x14ac:dyDescent="0.25">
      <c r="A2446">
        <v>65.500000000062087</v>
      </c>
      <c r="B2446">
        <v>944.59592561880527</v>
      </c>
      <c r="D2446" s="9"/>
    </row>
    <row r="2447" spans="1:4" x14ac:dyDescent="0.25">
      <c r="A2447">
        <v>65.516666670624787</v>
      </c>
      <c r="B2447">
        <v>944.60625000619405</v>
      </c>
      <c r="D2447" s="9"/>
    </row>
    <row r="2448" spans="1:4" x14ac:dyDescent="0.25">
      <c r="A2448">
        <v>65.550000001272807</v>
      </c>
      <c r="B2448">
        <v>944.61443168077653</v>
      </c>
      <c r="D2448" s="9"/>
    </row>
    <row r="2449" spans="1:4" x14ac:dyDescent="0.25">
      <c r="A2449">
        <v>65.566666671835506</v>
      </c>
      <c r="B2449">
        <v>944.6204934176809</v>
      </c>
      <c r="D2449" s="9"/>
    </row>
    <row r="2450" spans="1:4" x14ac:dyDescent="0.25">
      <c r="A2450">
        <v>65.600000002483526</v>
      </c>
      <c r="B2450">
        <v>944.62446505289824</v>
      </c>
      <c r="D2450" s="9"/>
    </row>
    <row r="2451" spans="1:4" x14ac:dyDescent="0.25">
      <c r="A2451">
        <v>65.633333333131546</v>
      </c>
      <c r="B2451">
        <v>944.62638246334825</v>
      </c>
      <c r="D2451" s="9"/>
    </row>
    <row r="2452" spans="1:4" x14ac:dyDescent="0.25">
      <c r="A2452">
        <v>65.650000003694245</v>
      </c>
      <c r="B2452">
        <v>944.62628692621058</v>
      </c>
      <c r="D2452" s="9"/>
    </row>
    <row r="2453" spans="1:4" x14ac:dyDescent="0.25">
      <c r="A2453">
        <v>65.683333334342265</v>
      </c>
      <c r="B2453">
        <v>944.62422544971741</v>
      </c>
      <c r="D2453" s="9"/>
    </row>
    <row r="2454" spans="1:4" x14ac:dyDescent="0.25">
      <c r="A2454">
        <v>65.716666664990285</v>
      </c>
      <c r="B2454">
        <v>944.62025029680774</v>
      </c>
      <c r="D2454" s="9"/>
    </row>
    <row r="2455" spans="1:4" x14ac:dyDescent="0.25">
      <c r="A2455">
        <v>65.733333335552985</v>
      </c>
      <c r="B2455">
        <v>944.61441842666557</v>
      </c>
      <c r="D2455" s="9"/>
    </row>
    <row r="2456" spans="1:4" x14ac:dyDescent="0.25">
      <c r="A2456">
        <v>65.766666666201004</v>
      </c>
      <c r="B2456">
        <v>944.60679068132777</v>
      </c>
      <c r="D2456" s="9"/>
    </row>
    <row r="2457" spans="1:4" x14ac:dyDescent="0.25">
      <c r="A2457">
        <v>65.783333336763704</v>
      </c>
      <c r="B2457">
        <v>944.5974305525142</v>
      </c>
      <c r="D2457" s="9"/>
    </row>
    <row r="2458" spans="1:4" x14ac:dyDescent="0.25">
      <c r="A2458">
        <v>65.816666667411724</v>
      </c>
      <c r="B2458">
        <v>944.58640111758575</v>
      </c>
      <c r="D2458" s="9"/>
    </row>
    <row r="2459" spans="1:4" x14ac:dyDescent="0.25">
      <c r="A2459">
        <v>65.849999998059744</v>
      </c>
      <c r="B2459">
        <v>944.57376405934531</v>
      </c>
      <c r="D2459" s="9"/>
    </row>
    <row r="2460" spans="1:4" x14ac:dyDescent="0.25">
      <c r="A2460">
        <v>65.866666668622443</v>
      </c>
      <c r="B2460">
        <v>944.55958017933983</v>
      </c>
      <c r="D2460" s="9"/>
    </row>
    <row r="2461" spans="1:4" x14ac:dyDescent="0.25">
      <c r="A2461">
        <v>65.899999999270463</v>
      </c>
      <c r="B2461">
        <v>944.54391004063837</v>
      </c>
      <c r="D2461" s="9"/>
    </row>
    <row r="2462" spans="1:4" x14ac:dyDescent="0.25">
      <c r="A2462">
        <v>65.916666669833162</v>
      </c>
      <c r="B2462">
        <v>944.52681546237068</v>
      </c>
      <c r="D2462" s="9"/>
    </row>
    <row r="2463" spans="1:4" x14ac:dyDescent="0.25">
      <c r="A2463">
        <v>65.950000000481182</v>
      </c>
      <c r="B2463">
        <v>944.50835892366615</v>
      </c>
      <c r="D2463" s="9"/>
    </row>
    <row r="2464" spans="1:4" x14ac:dyDescent="0.25">
      <c r="A2464">
        <v>65.983333331129202</v>
      </c>
      <c r="B2464">
        <v>944.4886028117287</v>
      </c>
      <c r="D2464" s="9"/>
    </row>
    <row r="2465" spans="1:4" x14ac:dyDescent="0.25">
      <c r="A2465">
        <v>66.000000001691902</v>
      </c>
      <c r="B2465">
        <v>944.46761089138795</v>
      </c>
      <c r="D2465" s="9"/>
    </row>
    <row r="2466" spans="1:4" x14ac:dyDescent="0.25">
      <c r="A2466">
        <v>66.033333332339922</v>
      </c>
      <c r="B2466">
        <v>944.44544845636381</v>
      </c>
      <c r="D2466" s="9"/>
    </row>
    <row r="2467" spans="1:4" x14ac:dyDescent="0.25">
      <c r="A2467">
        <v>66.050000002902621</v>
      </c>
      <c r="B2467">
        <v>944.42218467605642</v>
      </c>
      <c r="D2467" s="9"/>
    </row>
    <row r="2468" spans="1:4" x14ac:dyDescent="0.25">
      <c r="A2468">
        <v>66.083333333550641</v>
      </c>
      <c r="B2468">
        <v>944.39789385379288</v>
      </c>
      <c r="D2468" s="9"/>
    </row>
    <row r="2469" spans="1:4" x14ac:dyDescent="0.25">
      <c r="A2469">
        <v>66.116666664198661</v>
      </c>
      <c r="B2469">
        <v>944.37265479450878</v>
      </c>
      <c r="D2469" s="9"/>
    </row>
    <row r="2470" spans="1:4" x14ac:dyDescent="0.25">
      <c r="A2470">
        <v>66.13333333476136</v>
      </c>
      <c r="B2470">
        <v>944.34654909439655</v>
      </c>
      <c r="D2470" s="9"/>
    </row>
    <row r="2471" spans="1:4" x14ac:dyDescent="0.25">
      <c r="A2471">
        <v>66.16666666540938</v>
      </c>
      <c r="B2471">
        <v>944.31965983856196</v>
      </c>
      <c r="D2471" s="9"/>
    </row>
    <row r="2472" spans="1:4" x14ac:dyDescent="0.25">
      <c r="A2472">
        <v>66.200000006534779</v>
      </c>
      <c r="B2472">
        <v>944.29207080462277</v>
      </c>
      <c r="D2472" s="9"/>
    </row>
    <row r="2473" spans="1:4" x14ac:dyDescent="0.25">
      <c r="A2473">
        <v>66.2166666666201</v>
      </c>
      <c r="B2473">
        <v>944.26386564519271</v>
      </c>
      <c r="D2473" s="9"/>
    </row>
    <row r="2474" spans="1:4" x14ac:dyDescent="0.25">
      <c r="A2474">
        <v>66.24999999726812</v>
      </c>
      <c r="B2474">
        <v>944.23512689436063</v>
      </c>
      <c r="D2474" s="9"/>
    </row>
    <row r="2475" spans="1:4" x14ac:dyDescent="0.25">
      <c r="A2475">
        <v>66.266666667830819</v>
      </c>
      <c r="B2475">
        <v>944.20593581638798</v>
      </c>
      <c r="D2475" s="9"/>
    </row>
    <row r="2476" spans="1:4" x14ac:dyDescent="0.25">
      <c r="A2476">
        <v>66.299999998478839</v>
      </c>
      <c r="B2476">
        <v>944.17637286932859</v>
      </c>
      <c r="D2476" s="9"/>
    </row>
    <row r="2477" spans="1:4" x14ac:dyDescent="0.25">
      <c r="A2477">
        <v>66.333333339604238</v>
      </c>
      <c r="B2477">
        <v>944.1465171419012</v>
      </c>
      <c r="D2477" s="9"/>
    </row>
    <row r="2478" spans="1:4" x14ac:dyDescent="0.25">
      <c r="A2478">
        <v>66.349999999689558</v>
      </c>
      <c r="B2478">
        <v>944.1164446633253</v>
      </c>
      <c r="D2478" s="9"/>
    </row>
    <row r="2479" spans="1:4" x14ac:dyDescent="0.25">
      <c r="A2479">
        <v>66.383333330337578</v>
      </c>
      <c r="B2479">
        <v>944.08622742618661</v>
      </c>
      <c r="D2479" s="9"/>
    </row>
    <row r="2480" spans="1:4" x14ac:dyDescent="0.25">
      <c r="A2480">
        <v>66.400000000900278</v>
      </c>
      <c r="B2480">
        <v>944.05593437629238</v>
      </c>
      <c r="D2480" s="9"/>
    </row>
    <row r="2481" spans="1:4" x14ac:dyDescent="0.25">
      <c r="A2481">
        <v>66.433333331548297</v>
      </c>
      <c r="B2481">
        <v>944.02563005338857</v>
      </c>
      <c r="D2481" s="9"/>
    </row>
    <row r="2482" spans="1:4" x14ac:dyDescent="0.25">
      <c r="A2482">
        <v>66.466666672673696</v>
      </c>
      <c r="B2482">
        <v>943.9953722644899</v>
      </c>
      <c r="D2482" s="9"/>
    </row>
    <row r="2483" spans="1:4" x14ac:dyDescent="0.25">
      <c r="A2483">
        <v>66.483333332759017</v>
      </c>
      <c r="B2483">
        <v>943.96521193644901</v>
      </c>
      <c r="D2483" s="9"/>
    </row>
    <row r="2484" spans="1:4" x14ac:dyDescent="0.25">
      <c r="A2484">
        <v>66.516666663407037</v>
      </c>
      <c r="B2484">
        <v>943.93519341979766</v>
      </c>
      <c r="D2484" s="9"/>
    </row>
    <row r="2485" spans="1:4" x14ac:dyDescent="0.25">
      <c r="A2485">
        <v>66.533333333969736</v>
      </c>
      <c r="B2485">
        <v>943.90535344654666</v>
      </c>
      <c r="D2485" s="9"/>
    </row>
    <row r="2486" spans="1:4" x14ac:dyDescent="0.25">
      <c r="A2486">
        <v>66.566666664617756</v>
      </c>
      <c r="B2486">
        <v>943.87572040596581</v>
      </c>
      <c r="D2486" s="9"/>
    </row>
    <row r="2487" spans="1:4" x14ac:dyDescent="0.25">
      <c r="A2487">
        <v>66.600000005743155</v>
      </c>
      <c r="B2487">
        <v>943.84631448632456</v>
      </c>
      <c r="D2487" s="9"/>
    </row>
    <row r="2488" spans="1:4" x14ac:dyDescent="0.25">
      <c r="A2488">
        <v>66.616666665828475</v>
      </c>
      <c r="B2488">
        <v>943.81714841450071</v>
      </c>
      <c r="D2488" s="9"/>
    </row>
    <row r="2489" spans="1:4" x14ac:dyDescent="0.25">
      <c r="A2489">
        <v>66.649999996476495</v>
      </c>
      <c r="B2489">
        <v>943.78822943717478</v>
      </c>
      <c r="D2489" s="9"/>
    </row>
    <row r="2490" spans="1:4" x14ac:dyDescent="0.25">
      <c r="A2490">
        <v>66.666666667039195</v>
      </c>
      <c r="B2490">
        <v>943.75955975330703</v>
      </c>
      <c r="D2490" s="9"/>
    </row>
    <row r="2491" spans="1:4" x14ac:dyDescent="0.25">
      <c r="A2491">
        <v>66.699999997687215</v>
      </c>
      <c r="B2491">
        <v>943.73113480642348</v>
      </c>
      <c r="D2491" s="9"/>
    </row>
    <row r="2492" spans="1:4" x14ac:dyDescent="0.25">
      <c r="A2492">
        <v>66.733333338812614</v>
      </c>
      <c r="B2492">
        <v>943.70294398121894</v>
      </c>
      <c r="D2492" s="9"/>
    </row>
    <row r="2493" spans="1:4" x14ac:dyDescent="0.25">
      <c r="A2493">
        <v>66.749999998897934</v>
      </c>
      <c r="B2493">
        <v>943.67497193806241</v>
      </c>
      <c r="D2493" s="9"/>
    </row>
    <row r="2494" spans="1:4" x14ac:dyDescent="0.25">
      <c r="A2494">
        <v>66.783333340023333</v>
      </c>
      <c r="B2494">
        <v>943.6472002724114</v>
      </c>
      <c r="D2494" s="9"/>
    </row>
    <row r="2495" spans="1:4" x14ac:dyDescent="0.25">
      <c r="A2495">
        <v>66.800000000108653</v>
      </c>
      <c r="B2495">
        <v>943.61960888890644</v>
      </c>
      <c r="D2495" s="9"/>
    </row>
    <row r="2496" spans="1:4" x14ac:dyDescent="0.25">
      <c r="A2496">
        <v>66.833333330756673</v>
      </c>
      <c r="B2496">
        <v>943.59217666365964</v>
      </c>
      <c r="D2496" s="9"/>
    </row>
    <row r="2497" spans="1:4" x14ac:dyDescent="0.25">
      <c r="A2497">
        <v>66.866666671882072</v>
      </c>
      <c r="B2497">
        <v>943.56488058762795</v>
      </c>
      <c r="D2497" s="9"/>
    </row>
    <row r="2498" spans="1:4" x14ac:dyDescent="0.25">
      <c r="A2498">
        <v>66.883333331967393</v>
      </c>
      <c r="B2498">
        <v>943.53769532917306</v>
      </c>
      <c r="D2498" s="9"/>
    </row>
    <row r="2499" spans="1:4" x14ac:dyDescent="0.25">
      <c r="A2499">
        <v>66.916666673092791</v>
      </c>
      <c r="B2499">
        <v>943.51059336016067</v>
      </c>
      <c r="D2499" s="9"/>
    </row>
    <row r="2500" spans="1:4" x14ac:dyDescent="0.25">
      <c r="A2500">
        <v>66.950000003740811</v>
      </c>
      <c r="B2500">
        <v>943.48354553621994</v>
      </c>
      <c r="D2500" s="9"/>
    </row>
    <row r="2501" spans="1:4" x14ac:dyDescent="0.25">
      <c r="A2501">
        <v>66.966666663826132</v>
      </c>
      <c r="B2501">
        <v>943.45652178271234</v>
      </c>
      <c r="D2501" s="9"/>
    </row>
    <row r="2502" spans="1:4" x14ac:dyDescent="0.25">
      <c r="A2502">
        <v>67.000000004951531</v>
      </c>
      <c r="B2502">
        <v>943.42949084321606</v>
      </c>
      <c r="D2502" s="9"/>
    </row>
    <row r="2503" spans="1:4" x14ac:dyDescent="0.25">
      <c r="A2503">
        <v>67.016666665036851</v>
      </c>
      <c r="B2503">
        <v>943.40242045519665</v>
      </c>
      <c r="D2503" s="9"/>
    </row>
    <row r="2504" spans="1:4" x14ac:dyDescent="0.25">
      <c r="A2504">
        <v>67.05000000616225</v>
      </c>
      <c r="B2504">
        <v>943.37527884397184</v>
      </c>
      <c r="D2504" s="9"/>
    </row>
    <row r="2505" spans="1:4" x14ac:dyDescent="0.25">
      <c r="A2505">
        <v>67.08333333681027</v>
      </c>
      <c r="B2505">
        <v>943.34803461444233</v>
      </c>
      <c r="D2505" s="9"/>
    </row>
    <row r="2506" spans="1:4" x14ac:dyDescent="0.25">
      <c r="A2506">
        <v>67.09999999689559</v>
      </c>
      <c r="B2506">
        <v>943.32065494839628</v>
      </c>
      <c r="D2506" s="9"/>
    </row>
    <row r="2507" spans="1:4" x14ac:dyDescent="0.25">
      <c r="A2507">
        <v>67.133333338020989</v>
      </c>
      <c r="B2507">
        <v>943.29310517443787</v>
      </c>
      <c r="D2507" s="9"/>
    </row>
    <row r="2508" spans="1:4" x14ac:dyDescent="0.25">
      <c r="A2508">
        <v>67.14999999810631</v>
      </c>
      <c r="B2508">
        <v>943.26534975234779</v>
      </c>
      <c r="D2508" s="9"/>
    </row>
    <row r="2509" spans="1:4" x14ac:dyDescent="0.25">
      <c r="A2509">
        <v>67.183333339231709</v>
      </c>
      <c r="B2509">
        <v>943.23735507243509</v>
      </c>
      <c r="D2509" s="9"/>
    </row>
    <row r="2510" spans="1:4" x14ac:dyDescent="0.25">
      <c r="A2510">
        <v>67.216666669879729</v>
      </c>
      <c r="B2510">
        <v>943.20909084986556</v>
      </c>
      <c r="D2510" s="9"/>
    </row>
    <row r="2511" spans="1:4" x14ac:dyDescent="0.25">
      <c r="A2511">
        <v>67.233333329965049</v>
      </c>
      <c r="B2511">
        <v>943.18053010622702</v>
      </c>
      <c r="D2511" s="9"/>
    </row>
    <row r="2512" spans="1:4" x14ac:dyDescent="0.25">
      <c r="A2512">
        <v>67.266666671090448</v>
      </c>
      <c r="B2512">
        <v>943.15164831916422</v>
      </c>
      <c r="D2512" s="9"/>
    </row>
    <row r="2513" spans="1:4" x14ac:dyDescent="0.25">
      <c r="A2513">
        <v>67.283333331175768</v>
      </c>
      <c r="B2513">
        <v>943.12242292064786</v>
      </c>
      <c r="D2513" s="9"/>
    </row>
    <row r="2514" spans="1:4" x14ac:dyDescent="0.25">
      <c r="A2514">
        <v>67.316666672301167</v>
      </c>
      <c r="B2514">
        <v>943.09283421624059</v>
      </c>
      <c r="D2514" s="9"/>
    </row>
    <row r="2515" spans="1:4" x14ac:dyDescent="0.25">
      <c r="A2515">
        <v>67.350000002949187</v>
      </c>
      <c r="B2515">
        <v>943.06286663987282</v>
      </c>
      <c r="D2515" s="9"/>
    </row>
    <row r="2516" spans="1:4" x14ac:dyDescent="0.25">
      <c r="A2516">
        <v>67.366666663034508</v>
      </c>
      <c r="B2516">
        <v>943.03250962575771</v>
      </c>
      <c r="D2516" s="9"/>
    </row>
    <row r="2517" spans="1:4" x14ac:dyDescent="0.25">
      <c r="A2517">
        <v>67.400000004159907</v>
      </c>
      <c r="B2517">
        <v>943.00175848132039</v>
      </c>
      <c r="D2517" s="9"/>
    </row>
    <row r="2518" spans="1:4" x14ac:dyDescent="0.25">
      <c r="A2518">
        <v>67.416666664245227</v>
      </c>
      <c r="B2518">
        <v>942.97061525422509</v>
      </c>
      <c r="D2518" s="9"/>
    </row>
    <row r="2519" spans="1:4" x14ac:dyDescent="0.25">
      <c r="A2519">
        <v>67.450000005370626</v>
      </c>
      <c r="B2519">
        <v>942.93909020727301</v>
      </c>
      <c r="D2519" s="9"/>
    </row>
    <row r="2520" spans="1:4" x14ac:dyDescent="0.25">
      <c r="A2520">
        <v>67.483333336018646</v>
      </c>
      <c r="B2520">
        <v>942.90720201476586</v>
      </c>
      <c r="D2520" s="9"/>
    </row>
    <row r="2521" spans="1:4" x14ac:dyDescent="0.25">
      <c r="A2521">
        <v>67.500000006581345</v>
      </c>
      <c r="B2521">
        <v>942.87497806107933</v>
      </c>
      <c r="D2521" s="9"/>
    </row>
    <row r="2522" spans="1:4" x14ac:dyDescent="0.25">
      <c r="A2522">
        <v>67.533333337229365</v>
      </c>
      <c r="B2522">
        <v>942.84245426904215</v>
      </c>
      <c r="D2522" s="9"/>
    </row>
    <row r="2523" spans="1:4" x14ac:dyDescent="0.25">
      <c r="A2523">
        <v>67.549999997314686</v>
      </c>
      <c r="B2523">
        <v>942.80967510081234</v>
      </c>
      <c r="D2523" s="9"/>
    </row>
    <row r="2524" spans="1:4" x14ac:dyDescent="0.25">
      <c r="A2524">
        <v>67.583333338440085</v>
      </c>
      <c r="B2524">
        <v>942.77669185989464</v>
      </c>
      <c r="D2524" s="9"/>
    </row>
    <row r="2525" spans="1:4" x14ac:dyDescent="0.25">
      <c r="A2525">
        <v>67.616666669088104</v>
      </c>
      <c r="B2525">
        <v>942.74355645609012</v>
      </c>
      <c r="D2525" s="9"/>
    </row>
    <row r="2526" spans="1:4" x14ac:dyDescent="0.25">
      <c r="A2526">
        <v>67.633333339650804</v>
      </c>
      <c r="B2526">
        <v>942.71032033612153</v>
      </c>
      <c r="D2526" s="9"/>
    </row>
    <row r="2527" spans="1:4" x14ac:dyDescent="0.25">
      <c r="A2527">
        <v>67.666666670298824</v>
      </c>
      <c r="B2527">
        <v>942.67703513813592</v>
      </c>
      <c r="D2527" s="9"/>
    </row>
    <row r="2528" spans="1:4" x14ac:dyDescent="0.25">
      <c r="A2528">
        <v>67.700000000946844</v>
      </c>
      <c r="B2528">
        <v>942.64375382652895</v>
      </c>
      <c r="D2528" s="9"/>
    </row>
    <row r="2529" spans="1:4" x14ac:dyDescent="0.25">
      <c r="A2529">
        <v>67.716666671509543</v>
      </c>
      <c r="B2529">
        <v>942.61053091713143</v>
      </c>
      <c r="D2529" s="9"/>
    </row>
    <row r="2530" spans="1:4" x14ac:dyDescent="0.25">
      <c r="A2530">
        <v>67.750000002157563</v>
      </c>
      <c r="B2530">
        <v>942.57742205683587</v>
      </c>
      <c r="D2530" s="9"/>
    </row>
    <row r="2531" spans="1:4" x14ac:dyDescent="0.25">
      <c r="A2531">
        <v>67.766666672720262</v>
      </c>
      <c r="B2531">
        <v>942.54448403160302</v>
      </c>
      <c r="D2531" s="9"/>
    </row>
    <row r="2532" spans="1:4" x14ac:dyDescent="0.25">
      <c r="A2532">
        <v>67.800000003368282</v>
      </c>
      <c r="B2532">
        <v>942.51177401179837</v>
      </c>
      <c r="D2532" s="9"/>
    </row>
    <row r="2533" spans="1:4" x14ac:dyDescent="0.25">
      <c r="A2533">
        <v>67.833333334016302</v>
      </c>
      <c r="B2533">
        <v>942.47934964562944</v>
      </c>
      <c r="D2533" s="9"/>
    </row>
    <row r="2534" spans="1:4" x14ac:dyDescent="0.25">
      <c r="A2534">
        <v>67.850000004579002</v>
      </c>
      <c r="B2534">
        <v>942.44726851194741</v>
      </c>
      <c r="D2534" s="9"/>
    </row>
    <row r="2535" spans="1:4" x14ac:dyDescent="0.25">
      <c r="A2535">
        <v>67.883333335227022</v>
      </c>
      <c r="B2535">
        <v>942.41558742506299</v>
      </c>
      <c r="D2535" s="9"/>
    </row>
    <row r="2536" spans="1:4" x14ac:dyDescent="0.25">
      <c r="A2536">
        <v>67.900000005789721</v>
      </c>
      <c r="B2536">
        <v>942.38436277446158</v>
      </c>
      <c r="D2536" s="9"/>
    </row>
    <row r="2537" spans="1:4" x14ac:dyDescent="0.25">
      <c r="A2537">
        <v>67.933333336437741</v>
      </c>
      <c r="B2537">
        <v>942.35365159850789</v>
      </c>
      <c r="D2537" s="9"/>
    </row>
    <row r="2538" spans="1:4" x14ac:dyDescent="0.25">
      <c r="A2538">
        <v>67.966666667085761</v>
      </c>
      <c r="B2538">
        <v>942.32351301285757</v>
      </c>
      <c r="D2538" s="9"/>
    </row>
    <row r="2539" spans="1:4" x14ac:dyDescent="0.25">
      <c r="A2539">
        <v>67.98333333764846</v>
      </c>
      <c r="B2539">
        <v>942.29400785092309</v>
      </c>
      <c r="D2539" s="9"/>
    </row>
    <row r="2540" spans="1:4" x14ac:dyDescent="0.25">
      <c r="A2540">
        <v>68.01666666829648</v>
      </c>
      <c r="B2540">
        <v>942.26519810807861</v>
      </c>
      <c r="D2540" s="9"/>
    </row>
    <row r="2541" spans="1:4" x14ac:dyDescent="0.25">
      <c r="A2541">
        <v>68.03333333885918</v>
      </c>
      <c r="B2541">
        <v>942.23714601646009</v>
      </c>
      <c r="D2541" s="9"/>
    </row>
    <row r="2542" spans="1:4" x14ac:dyDescent="0.25">
      <c r="A2542">
        <v>68.0666666695072</v>
      </c>
      <c r="B2542">
        <v>942.2099126704951</v>
      </c>
      <c r="D2542" s="9"/>
    </row>
    <row r="2543" spans="1:4" x14ac:dyDescent="0.25">
      <c r="A2543">
        <v>68.100000000155219</v>
      </c>
      <c r="B2543">
        <v>942.18355728793847</v>
      </c>
      <c r="D2543" s="9"/>
    </row>
    <row r="2544" spans="1:4" x14ac:dyDescent="0.25">
      <c r="A2544">
        <v>68.116666670717919</v>
      </c>
      <c r="B2544">
        <v>942.15684218941726</v>
      </c>
      <c r="D2544" s="9"/>
    </row>
    <row r="2545" spans="1:4" x14ac:dyDescent="0.25">
      <c r="A2545">
        <v>68.150000001365939</v>
      </c>
      <c r="B2545">
        <v>942.13121584380019</v>
      </c>
      <c r="D2545" s="9"/>
    </row>
    <row r="2546" spans="1:4" x14ac:dyDescent="0.25">
      <c r="A2546">
        <v>68.183333332013959</v>
      </c>
      <c r="B2546">
        <v>942.10671656795034</v>
      </c>
      <c r="D2546" s="9"/>
    </row>
    <row r="2547" spans="1:4" x14ac:dyDescent="0.25">
      <c r="A2547">
        <v>68.200000002576658</v>
      </c>
      <c r="B2547">
        <v>942.08337164740692</v>
      </c>
      <c r="D2547" s="9"/>
    </row>
    <row r="2548" spans="1:4" x14ac:dyDescent="0.25">
      <c r="A2548">
        <v>68.233333333224678</v>
      </c>
      <c r="B2548">
        <v>942.06119627612884</v>
      </c>
      <c r="D2548" s="9"/>
    </row>
    <row r="2549" spans="1:4" x14ac:dyDescent="0.25">
      <c r="A2549">
        <v>68.250000003787378</v>
      </c>
      <c r="B2549">
        <v>942.0401978916077</v>
      </c>
      <c r="D2549" s="9"/>
    </row>
    <row r="2550" spans="1:4" x14ac:dyDescent="0.25">
      <c r="A2550">
        <v>68.283333334435397</v>
      </c>
      <c r="B2550">
        <v>942.02038328604306</v>
      </c>
      <c r="D2550" s="9"/>
    </row>
    <row r="2551" spans="1:4" x14ac:dyDescent="0.25">
      <c r="A2551">
        <v>68.316666665083417</v>
      </c>
      <c r="B2551">
        <v>942.00176068959922</v>
      </c>
      <c r="D2551" s="9"/>
    </row>
    <row r="2552" spans="1:4" x14ac:dyDescent="0.25">
      <c r="A2552">
        <v>68.333333335646117</v>
      </c>
      <c r="B2552">
        <v>941.9843393710438</v>
      </c>
      <c r="D2552" s="9"/>
    </row>
    <row r="2553" spans="1:4" x14ac:dyDescent="0.25">
      <c r="A2553">
        <v>68.366666666294137</v>
      </c>
      <c r="B2553">
        <v>941.968127662651</v>
      </c>
      <c r="D2553" s="9"/>
    </row>
    <row r="2554" spans="1:4" x14ac:dyDescent="0.25">
      <c r="A2554">
        <v>68.383333336856836</v>
      </c>
      <c r="B2554">
        <v>941.95313062946013</v>
      </c>
      <c r="D2554" s="9"/>
    </row>
    <row r="2555" spans="1:4" x14ac:dyDescent="0.25">
      <c r="A2555">
        <v>68.416666667504856</v>
      </c>
      <c r="B2555">
        <v>941.93935206954359</v>
      </c>
      <c r="D2555" s="9"/>
    </row>
    <row r="2556" spans="1:4" x14ac:dyDescent="0.25">
      <c r="A2556">
        <v>68.449999998152876</v>
      </c>
      <c r="B2556">
        <v>941.92679627380801</v>
      </c>
      <c r="D2556" s="9"/>
    </row>
    <row r="2557" spans="1:4" x14ac:dyDescent="0.25">
      <c r="A2557">
        <v>68.466666668715575</v>
      </c>
      <c r="B2557">
        <v>941.91546806198801</v>
      </c>
      <c r="D2557" s="9"/>
    </row>
    <row r="2558" spans="1:4" x14ac:dyDescent="0.25">
      <c r="A2558">
        <v>68.499999999363595</v>
      </c>
      <c r="B2558">
        <v>941.9053738767725</v>
      </c>
      <c r="D2558" s="9"/>
    </row>
    <row r="2559" spans="1:4" x14ac:dyDescent="0.25">
      <c r="A2559">
        <v>68.516666669926295</v>
      </c>
      <c r="B2559">
        <v>941.89652200102228</v>
      </c>
      <c r="D2559" s="9"/>
    </row>
    <row r="2560" spans="1:4" x14ac:dyDescent="0.25">
      <c r="A2560">
        <v>68.550000000574315</v>
      </c>
      <c r="B2560">
        <v>941.88892257531631</v>
      </c>
      <c r="D2560" s="9"/>
    </row>
    <row r="2561" spans="1:4" x14ac:dyDescent="0.25">
      <c r="A2561">
        <v>68.583333331222335</v>
      </c>
      <c r="B2561">
        <v>941.8825865162371</v>
      </c>
      <c r="D2561" s="9"/>
    </row>
    <row r="2562" spans="1:4" x14ac:dyDescent="0.25">
      <c r="A2562">
        <v>68.600000001785034</v>
      </c>
      <c r="B2562">
        <v>941.87752528054546</v>
      </c>
      <c r="D2562" s="9"/>
    </row>
    <row r="2563" spans="1:4" x14ac:dyDescent="0.25">
      <c r="A2563">
        <v>68.633333332433054</v>
      </c>
      <c r="B2563">
        <v>941.87375202270516</v>
      </c>
      <c r="D2563" s="9"/>
    </row>
    <row r="2564" spans="1:4" x14ac:dyDescent="0.25">
      <c r="A2564">
        <v>68.650000002995753</v>
      </c>
      <c r="B2564">
        <v>941.87128248004058</v>
      </c>
      <c r="D2564" s="9"/>
    </row>
    <row r="2565" spans="1:4" x14ac:dyDescent="0.25">
      <c r="A2565">
        <v>68.683333333643773</v>
      </c>
      <c r="B2565">
        <v>941.87013547845822</v>
      </c>
      <c r="D2565" s="9"/>
    </row>
    <row r="2566" spans="1:4" x14ac:dyDescent="0.25">
      <c r="A2566">
        <v>68.716666664291793</v>
      </c>
      <c r="B2566">
        <v>941.87033314605196</v>
      </c>
      <c r="D2566" s="9"/>
    </row>
    <row r="2567" spans="1:4" x14ac:dyDescent="0.25">
      <c r="A2567">
        <v>68.733333334854493</v>
      </c>
      <c r="B2567">
        <v>941.87190051743789</v>
      </c>
      <c r="D2567" s="9"/>
    </row>
    <row r="2568" spans="1:4" x14ac:dyDescent="0.25">
      <c r="A2568">
        <v>68.766666665502513</v>
      </c>
      <c r="B2568">
        <v>941.87486471761406</v>
      </c>
      <c r="D2568" s="9"/>
    </row>
    <row r="2569" spans="1:4" x14ac:dyDescent="0.25">
      <c r="A2569">
        <v>68.783333336065212</v>
      </c>
      <c r="B2569">
        <v>941.87925432853262</v>
      </c>
      <c r="D2569" s="9"/>
    </row>
    <row r="2570" spans="1:4" x14ac:dyDescent="0.25">
      <c r="A2570">
        <v>68.816666666713232</v>
      </c>
      <c r="B2570">
        <v>941.88509810246603</v>
      </c>
      <c r="D2570" s="9"/>
    </row>
    <row r="2571" spans="1:4" x14ac:dyDescent="0.25">
      <c r="A2571">
        <v>68.849999997361252</v>
      </c>
      <c r="B2571">
        <v>941.8924246505776</v>
      </c>
      <c r="D2571" s="9"/>
    </row>
    <row r="2572" spans="1:4" x14ac:dyDescent="0.25">
      <c r="A2572">
        <v>68.866666667923951</v>
      </c>
      <c r="B2572">
        <v>941.90126241531129</v>
      </c>
      <c r="D2572" s="9"/>
    </row>
    <row r="2573" spans="1:4" x14ac:dyDescent="0.25">
      <c r="A2573">
        <v>68.899999998571971</v>
      </c>
      <c r="B2573">
        <v>941.91163878395378</v>
      </c>
      <c r="D2573" s="9"/>
    </row>
    <row r="2574" spans="1:4" x14ac:dyDescent="0.25">
      <c r="A2574">
        <v>68.93333333969737</v>
      </c>
      <c r="B2574">
        <v>941.92357955051193</v>
      </c>
      <c r="D2574" s="9"/>
    </row>
    <row r="2575" spans="1:4" x14ac:dyDescent="0.25">
      <c r="A2575">
        <v>68.94999999978269</v>
      </c>
      <c r="B2575">
        <v>941.93710841620043</v>
      </c>
      <c r="D2575" s="9"/>
    </row>
    <row r="2576" spans="1:4" x14ac:dyDescent="0.25">
      <c r="A2576">
        <v>68.98333333043071</v>
      </c>
      <c r="B2576">
        <v>941.95224727695825</v>
      </c>
      <c r="D2576" s="9"/>
    </row>
    <row r="2577" spans="1:4" x14ac:dyDescent="0.25">
      <c r="A2577">
        <v>69.00000000099341</v>
      </c>
      <c r="B2577">
        <v>941.96901622876135</v>
      </c>
      <c r="D2577" s="9"/>
    </row>
    <row r="2578" spans="1:4" x14ac:dyDescent="0.25">
      <c r="A2578">
        <v>69.03333333164143</v>
      </c>
      <c r="B2578">
        <v>941.98743270167938</v>
      </c>
      <c r="D2578" s="9"/>
    </row>
    <row r="2579" spans="1:4" x14ac:dyDescent="0.25">
      <c r="A2579">
        <v>69.066666672766829</v>
      </c>
      <c r="B2579">
        <v>942.00751169044486</v>
      </c>
      <c r="D2579" s="9"/>
    </row>
    <row r="2580" spans="1:4" x14ac:dyDescent="0.25">
      <c r="A2580">
        <v>69.083333332852149</v>
      </c>
      <c r="B2580">
        <v>942.02926611418229</v>
      </c>
      <c r="D2580" s="9"/>
    </row>
    <row r="2581" spans="1:4" x14ac:dyDescent="0.25">
      <c r="A2581">
        <v>69.116666663500169</v>
      </c>
      <c r="B2581">
        <v>942.0527064090777</v>
      </c>
      <c r="D2581" s="9"/>
    </row>
    <row r="2582" spans="1:4" x14ac:dyDescent="0.25">
      <c r="A2582">
        <v>69.133333334062868</v>
      </c>
      <c r="B2582">
        <v>942.07783944001005</v>
      </c>
      <c r="D2582" s="9"/>
    </row>
    <row r="2583" spans="1:4" x14ac:dyDescent="0.25">
      <c r="A2583">
        <v>69.166666664710888</v>
      </c>
      <c r="B2583">
        <v>942.10466753589844</v>
      </c>
      <c r="D2583" s="9"/>
    </row>
    <row r="2584" spans="1:4" x14ac:dyDescent="0.25">
      <c r="A2584">
        <v>69.200000005836287</v>
      </c>
      <c r="B2584">
        <v>942.13318752929263</v>
      </c>
      <c r="D2584" s="9"/>
    </row>
    <row r="2585" spans="1:4" x14ac:dyDescent="0.25">
      <c r="A2585">
        <v>69.216666665921608</v>
      </c>
      <c r="B2585">
        <v>942.16339141188769</v>
      </c>
      <c r="D2585" s="9"/>
    </row>
    <row r="2586" spans="1:4" x14ac:dyDescent="0.25">
      <c r="A2586">
        <v>69.249999996569628</v>
      </c>
      <c r="B2586">
        <v>942.19526587121493</v>
      </c>
      <c r="D2586" s="9"/>
    </row>
    <row r="2587" spans="1:4" x14ac:dyDescent="0.25">
      <c r="A2587">
        <v>69.266666667132327</v>
      </c>
      <c r="B2587">
        <v>942.22879163455275</v>
      </c>
      <c r="D2587" s="9"/>
    </row>
    <row r="2588" spans="1:4" x14ac:dyDescent="0.25">
      <c r="A2588">
        <v>69.299999997780347</v>
      </c>
      <c r="B2588">
        <v>942.26394361405107</v>
      </c>
      <c r="D2588" s="9"/>
    </row>
    <row r="2589" spans="1:4" x14ac:dyDescent="0.25">
      <c r="A2589">
        <v>69.333333338905746</v>
      </c>
      <c r="B2589">
        <v>942.3006908642775</v>
      </c>
      <c r="D2589" s="9"/>
    </row>
    <row r="2590" spans="1:4" x14ac:dyDescent="0.25">
      <c r="A2590">
        <v>69.349999998991066</v>
      </c>
      <c r="B2590">
        <v>942.33899664067781</v>
      </c>
      <c r="D2590" s="9"/>
    </row>
    <row r="2591" spans="1:4" x14ac:dyDescent="0.25">
      <c r="A2591">
        <v>69.383333329639086</v>
      </c>
      <c r="B2591">
        <v>942.37881894278689</v>
      </c>
      <c r="D2591" s="9"/>
    </row>
    <row r="2592" spans="1:4" x14ac:dyDescent="0.25">
      <c r="A2592">
        <v>69.400000000201786</v>
      </c>
      <c r="B2592">
        <v>942.42011169468049</v>
      </c>
      <c r="D2592" s="9"/>
    </row>
    <row r="2593" spans="1:4" x14ac:dyDescent="0.25">
      <c r="A2593">
        <v>69.433333330849806</v>
      </c>
      <c r="B2593">
        <v>942.46282531843349</v>
      </c>
      <c r="D2593" s="9"/>
    </row>
    <row r="2594" spans="1:4" x14ac:dyDescent="0.25">
      <c r="A2594">
        <v>69.466666671975204</v>
      </c>
      <c r="B2594">
        <v>942.5069067518134</v>
      </c>
      <c r="D2594" s="9"/>
    </row>
    <row r="2595" spans="1:4" x14ac:dyDescent="0.25">
      <c r="A2595">
        <v>69.483333332060525</v>
      </c>
      <c r="B2595">
        <v>942.55229856673657</v>
      </c>
      <c r="D2595" s="9"/>
    </row>
    <row r="2596" spans="1:4" x14ac:dyDescent="0.25">
      <c r="A2596">
        <v>69.516666673185924</v>
      </c>
      <c r="B2596">
        <v>942.59893888122861</v>
      </c>
      <c r="D2596" s="9"/>
    </row>
    <row r="2597" spans="1:4" x14ac:dyDescent="0.25">
      <c r="A2597">
        <v>69.533333333271244</v>
      </c>
      <c r="B2597">
        <v>942.64676199129201</v>
      </c>
      <c r="D2597" s="9"/>
    </row>
    <row r="2598" spans="1:4" x14ac:dyDescent="0.25">
      <c r="A2598">
        <v>69.566666663919264</v>
      </c>
      <c r="B2598">
        <v>942.69569907053631</v>
      </c>
      <c r="D2598" s="9"/>
    </row>
    <row r="2599" spans="1:4" x14ac:dyDescent="0.25">
      <c r="A2599">
        <v>69.600000005044663</v>
      </c>
      <c r="B2599">
        <v>942.74567895896882</v>
      </c>
      <c r="D2599" s="9"/>
    </row>
    <row r="2600" spans="1:4" x14ac:dyDescent="0.25">
      <c r="A2600">
        <v>69.616666665129983</v>
      </c>
      <c r="B2600">
        <v>942.79662827961624</v>
      </c>
      <c r="D2600" s="9"/>
    </row>
    <row r="2601" spans="1:4" x14ac:dyDescent="0.25">
      <c r="A2601">
        <v>69.650000006255382</v>
      </c>
      <c r="B2601">
        <v>942.84847157643435</v>
      </c>
      <c r="D2601" s="9"/>
    </row>
    <row r="2602" spans="1:4" x14ac:dyDescent="0.25">
      <c r="A2602">
        <v>69.683333336903402</v>
      </c>
      <c r="B2602">
        <v>942.90113187691827</v>
      </c>
      <c r="D2602" s="9"/>
    </row>
    <row r="2603" spans="1:4" x14ac:dyDescent="0.25">
      <c r="A2603">
        <v>69.699999996988723</v>
      </c>
      <c r="B2603">
        <v>942.95453130393219</v>
      </c>
      <c r="D2603" s="9"/>
    </row>
    <row r="2604" spans="1:4" x14ac:dyDescent="0.25">
      <c r="A2604">
        <v>69.733333338114122</v>
      </c>
      <c r="B2604">
        <v>943.00859123573377</v>
      </c>
      <c r="D2604" s="9"/>
    </row>
    <row r="2605" spans="1:4" x14ac:dyDescent="0.25">
      <c r="A2605">
        <v>69.749999998199442</v>
      </c>
      <c r="B2605">
        <v>943.06323258998907</v>
      </c>
      <c r="D2605" s="9"/>
    </row>
    <row r="2606" spans="1:4" x14ac:dyDescent="0.25">
      <c r="A2606">
        <v>69.783333339324841</v>
      </c>
      <c r="B2606">
        <v>943.1183765244333</v>
      </c>
      <c r="D2606" s="9"/>
    </row>
    <row r="2607" spans="1:4" x14ac:dyDescent="0.25">
      <c r="A2607">
        <v>69.816666669972861</v>
      </c>
      <c r="B2607">
        <v>943.17394450858433</v>
      </c>
      <c r="D2607" s="9"/>
    </row>
    <row r="2608" spans="1:4" x14ac:dyDescent="0.25">
      <c r="A2608">
        <v>69.833333330058181</v>
      </c>
      <c r="B2608">
        <v>943.22985819827261</v>
      </c>
      <c r="D2608" s="9"/>
    </row>
    <row r="2609" spans="1:4" x14ac:dyDescent="0.25">
      <c r="A2609">
        <v>69.86666667118358</v>
      </c>
      <c r="B2609">
        <v>943.28603983102801</v>
      </c>
      <c r="D2609" s="9"/>
    </row>
    <row r="2610" spans="1:4" x14ac:dyDescent="0.25">
      <c r="A2610">
        <v>69.883333331268901</v>
      </c>
      <c r="B2610">
        <v>943.34241202734404</v>
      </c>
      <c r="D2610" s="9"/>
    </row>
    <row r="2611" spans="1:4" x14ac:dyDescent="0.25">
      <c r="A2611">
        <v>69.9166666723943</v>
      </c>
      <c r="B2611">
        <v>943.39889691922781</v>
      </c>
      <c r="D2611" s="9"/>
    </row>
    <row r="2612" spans="1:4" x14ac:dyDescent="0.25">
      <c r="A2612">
        <v>69.950000003042319</v>
      </c>
      <c r="B2612">
        <v>943.45541688624985</v>
      </c>
      <c r="D2612" s="9"/>
    </row>
    <row r="2613" spans="1:4" x14ac:dyDescent="0.25">
      <c r="A2613">
        <v>69.96666666312764</v>
      </c>
      <c r="B2613">
        <v>943.51189582617121</v>
      </c>
      <c r="D2613" s="9"/>
    </row>
    <row r="2614" spans="1:4" x14ac:dyDescent="0.25">
      <c r="A2614">
        <v>70.000000004253039</v>
      </c>
      <c r="B2614">
        <v>943.56825902199228</v>
      </c>
      <c r="D2614" s="9"/>
    </row>
    <row r="2615" spans="1:4" x14ac:dyDescent="0.25">
      <c r="A2615">
        <v>70.016666664338359</v>
      </c>
      <c r="B2615">
        <v>943.62443283896835</v>
      </c>
      <c r="D2615" s="9"/>
    </row>
    <row r="2616" spans="1:4" x14ac:dyDescent="0.25">
      <c r="A2616">
        <v>70.050000005463758</v>
      </c>
      <c r="B2616">
        <v>943.68034453632572</v>
      </c>
      <c r="D2616" s="9"/>
    </row>
    <row r="2617" spans="1:4" x14ac:dyDescent="0.25">
      <c r="A2617">
        <v>70.083333336111778</v>
      </c>
      <c r="B2617">
        <v>943.73592324314632</v>
      </c>
      <c r="D2617" s="9"/>
    </row>
    <row r="2618" spans="1:4" x14ac:dyDescent="0.25">
      <c r="A2618">
        <v>70.100000006674478</v>
      </c>
      <c r="B2618">
        <v>943.79110188163861</v>
      </c>
      <c r="D2618" s="9"/>
    </row>
    <row r="2619" spans="1:4" x14ac:dyDescent="0.25">
      <c r="A2619">
        <v>70.133333337322497</v>
      </c>
      <c r="B2619">
        <v>943.84581752799056</v>
      </c>
      <c r="D2619" s="9"/>
    </row>
    <row r="2620" spans="1:4" x14ac:dyDescent="0.25">
      <c r="A2620">
        <v>70.166666667970517</v>
      </c>
      <c r="B2620">
        <v>943.90000890847671</v>
      </c>
      <c r="D2620" s="9"/>
    </row>
    <row r="2621" spans="1:4" x14ac:dyDescent="0.25">
      <c r="A2621">
        <v>70.183333338533217</v>
      </c>
      <c r="B2621">
        <v>943.95361656423495</v>
      </c>
      <c r="D2621" s="9"/>
    </row>
    <row r="2622" spans="1:4" x14ac:dyDescent="0.25">
      <c r="A2622">
        <v>70.216666669181237</v>
      </c>
      <c r="B2622">
        <v>944.00658426943323</v>
      </c>
      <c r="D2622" s="9"/>
    </row>
    <row r="2623" spans="1:4" x14ac:dyDescent="0.25">
      <c r="A2623">
        <v>70.233333339743936</v>
      </c>
      <c r="B2623">
        <v>944.05886581480092</v>
      </c>
      <c r="D2623" s="9"/>
    </row>
    <row r="2624" spans="1:4" x14ac:dyDescent="0.25">
      <c r="A2624">
        <v>70.266666670391956</v>
      </c>
      <c r="B2624">
        <v>944.11042395092431</v>
      </c>
      <c r="D2624" s="9"/>
    </row>
    <row r="2625" spans="1:4" x14ac:dyDescent="0.25">
      <c r="A2625">
        <v>70.300000001039976</v>
      </c>
      <c r="B2625">
        <v>944.16122912541994</v>
      </c>
      <c r="D2625" s="9"/>
    </row>
    <row r="2626" spans="1:4" x14ac:dyDescent="0.25">
      <c r="A2626">
        <v>70.316666671602675</v>
      </c>
      <c r="B2626">
        <v>944.21125980147337</v>
      </c>
      <c r="D2626" s="9"/>
    </row>
    <row r="2627" spans="1:4" x14ac:dyDescent="0.25">
      <c r="A2627">
        <v>70.350000002250695</v>
      </c>
      <c r="B2627">
        <v>944.26050220744094</v>
      </c>
      <c r="D2627" s="9"/>
    </row>
    <row r="2628" spans="1:4" x14ac:dyDescent="0.25">
      <c r="A2628">
        <v>70.366666672813395</v>
      </c>
      <c r="B2628">
        <v>944.30894260093669</v>
      </c>
      <c r="D2628" s="9"/>
    </row>
    <row r="2629" spans="1:4" x14ac:dyDescent="0.25">
      <c r="A2629">
        <v>70.400000003461415</v>
      </c>
      <c r="B2629">
        <v>944.3565715281577</v>
      </c>
      <c r="D2629" s="9"/>
    </row>
    <row r="2630" spans="1:4" x14ac:dyDescent="0.25">
      <c r="A2630">
        <v>70.433333334109435</v>
      </c>
      <c r="B2630">
        <v>944.40339114959716</v>
      </c>
      <c r="D2630" s="9"/>
    </row>
    <row r="2631" spans="1:4" x14ac:dyDescent="0.25">
      <c r="A2631">
        <v>70.450000004672134</v>
      </c>
      <c r="B2631">
        <v>944.44941578000851</v>
      </c>
      <c r="D2631" s="9"/>
    </row>
    <row r="2632" spans="1:4" x14ac:dyDescent="0.25">
      <c r="A2632">
        <v>70.483333335320154</v>
      </c>
      <c r="B2632">
        <v>944.49467054574598</v>
      </c>
      <c r="D2632" s="9"/>
    </row>
    <row r="2633" spans="1:4" x14ac:dyDescent="0.25">
      <c r="A2633">
        <v>70.500000005882853</v>
      </c>
      <c r="B2633">
        <v>944.53919178032288</v>
      </c>
      <c r="D2633" s="9"/>
    </row>
    <row r="2634" spans="1:4" x14ac:dyDescent="0.25">
      <c r="A2634">
        <v>70.533333336530873</v>
      </c>
      <c r="B2634">
        <v>944.58302631707772</v>
      </c>
      <c r="D2634" s="9"/>
    </row>
    <row r="2635" spans="1:4" x14ac:dyDescent="0.25">
      <c r="A2635">
        <v>70.566666667178893</v>
      </c>
      <c r="B2635">
        <v>944.62622999444545</v>
      </c>
      <c r="D2635" s="9"/>
    </row>
    <row r="2636" spans="1:4" x14ac:dyDescent="0.25">
      <c r="A2636">
        <v>70.583333337741593</v>
      </c>
      <c r="B2636">
        <v>944.66886652592905</v>
      </c>
      <c r="D2636" s="9"/>
    </row>
    <row r="2637" spans="1:4" x14ac:dyDescent="0.25">
      <c r="A2637">
        <v>70.616666668389612</v>
      </c>
      <c r="B2637">
        <v>944.71100671158399</v>
      </c>
      <c r="D2637" s="9"/>
    </row>
    <row r="2638" spans="1:4" x14ac:dyDescent="0.25">
      <c r="A2638">
        <v>70.633333338952312</v>
      </c>
      <c r="B2638">
        <v>944.75272759645338</v>
      </c>
      <c r="D2638" s="9"/>
    </row>
    <row r="2639" spans="1:4" x14ac:dyDescent="0.25">
      <c r="A2639">
        <v>70.666666669600332</v>
      </c>
      <c r="B2639">
        <v>944.79411170375431</v>
      </c>
      <c r="D2639" s="9"/>
    </row>
    <row r="2640" spans="1:4" x14ac:dyDescent="0.25">
      <c r="A2640">
        <v>70.700000000248352</v>
      </c>
      <c r="B2640">
        <v>944.83524669427334</v>
      </c>
      <c r="D2640" s="9"/>
    </row>
    <row r="2641" spans="1:4" x14ac:dyDescent="0.25">
      <c r="A2641">
        <v>70.716666670811051</v>
      </c>
      <c r="B2641">
        <v>944.87622429759665</v>
      </c>
      <c r="D2641" s="9"/>
    </row>
    <row r="2642" spans="1:4" x14ac:dyDescent="0.25">
      <c r="A2642">
        <v>70.750000001459071</v>
      </c>
      <c r="B2642">
        <v>944.91713897643717</v>
      </c>
      <c r="D2642" s="9"/>
    </row>
    <row r="2643" spans="1:4" x14ac:dyDescent="0.25">
      <c r="A2643">
        <v>70.766666672021771</v>
      </c>
      <c r="B2643">
        <v>944.9580862273807</v>
      </c>
      <c r="D2643" s="9"/>
    </row>
    <row r="2644" spans="1:4" x14ac:dyDescent="0.25">
      <c r="A2644">
        <v>70.80000000266979</v>
      </c>
      <c r="B2644">
        <v>944.99915940881237</v>
      </c>
      <c r="D2644" s="9"/>
    </row>
    <row r="2645" spans="1:4" x14ac:dyDescent="0.25">
      <c r="A2645">
        <v>70.83333333331781</v>
      </c>
      <c r="B2645">
        <v>945.04044795868833</v>
      </c>
      <c r="D2645" s="9"/>
    </row>
    <row r="2646" spans="1:4" x14ac:dyDescent="0.25">
      <c r="A2646">
        <v>70.85000000388051</v>
      </c>
      <c r="B2646">
        <v>945.08203662383653</v>
      </c>
      <c r="D2646" s="9"/>
    </row>
    <row r="2647" spans="1:4" x14ac:dyDescent="0.25">
      <c r="A2647">
        <v>70.88333333452853</v>
      </c>
      <c r="B2647">
        <v>945.12400473614548</v>
      </c>
      <c r="D2647" s="9"/>
    </row>
    <row r="2648" spans="1:4" x14ac:dyDescent="0.25">
      <c r="A2648">
        <v>70.91666666517655</v>
      </c>
      <c r="B2648">
        <v>945.16642682794702</v>
      </c>
      <c r="D2648" s="9"/>
    </row>
    <row r="2649" spans="1:4" x14ac:dyDescent="0.25">
      <c r="A2649">
        <v>70.933333335739249</v>
      </c>
      <c r="B2649">
        <v>945.20937299656669</v>
      </c>
      <c r="D2649" s="9"/>
    </row>
    <row r="2650" spans="1:4" x14ac:dyDescent="0.25">
      <c r="A2650">
        <v>70.966666666387269</v>
      </c>
      <c r="B2650">
        <v>945.25290916681922</v>
      </c>
      <c r="D2650" s="9"/>
    </row>
    <row r="2651" spans="1:4" x14ac:dyDescent="0.25">
      <c r="A2651">
        <v>70.983333336949968</v>
      </c>
      <c r="B2651">
        <v>945.29709749102199</v>
      </c>
      <c r="D2651" s="9"/>
    </row>
    <row r="2652" spans="1:4" x14ac:dyDescent="0.25">
      <c r="A2652">
        <v>71.016666667597988</v>
      </c>
      <c r="B2652">
        <v>945.34199728733824</v>
      </c>
      <c r="D2652" s="9"/>
    </row>
    <row r="2653" spans="1:4" x14ac:dyDescent="0.25">
      <c r="A2653">
        <v>71.049999998246008</v>
      </c>
      <c r="B2653">
        <v>945.38766508684364</v>
      </c>
      <c r="D2653" s="9"/>
    </row>
    <row r="2654" spans="1:4" x14ac:dyDescent="0.25">
      <c r="A2654">
        <v>71.066666668808708</v>
      </c>
      <c r="B2654">
        <v>945.4341542675902</v>
      </c>
      <c r="D2654" s="9"/>
    </row>
    <row r="2655" spans="1:4" x14ac:dyDescent="0.25">
      <c r="A2655">
        <v>71.099999999456728</v>
      </c>
      <c r="B2655">
        <v>945.48151369302298</v>
      </c>
      <c r="D2655" s="9"/>
    </row>
    <row r="2656" spans="1:4" x14ac:dyDescent="0.25">
      <c r="A2656">
        <v>71.116666670019427</v>
      </c>
      <c r="B2656">
        <v>945.52978649798365</v>
      </c>
      <c r="D2656" s="9"/>
    </row>
    <row r="2657" spans="1:4" x14ac:dyDescent="0.25">
      <c r="A2657">
        <v>71.150000000667447</v>
      </c>
      <c r="B2657">
        <v>945.57900893093665</v>
      </c>
      <c r="D2657" s="9"/>
    </row>
    <row r="2658" spans="1:4" x14ac:dyDescent="0.25">
      <c r="A2658">
        <v>71.183333331315467</v>
      </c>
      <c r="B2658">
        <v>945.62920893880255</v>
      </c>
      <c r="D2658" s="9"/>
    </row>
    <row r="2659" spans="1:4" x14ac:dyDescent="0.25">
      <c r="A2659">
        <v>71.200000001878166</v>
      </c>
      <c r="B2659">
        <v>945.6804053544904</v>
      </c>
      <c r="D2659" s="9"/>
    </row>
    <row r="2660" spans="1:4" x14ac:dyDescent="0.25">
      <c r="A2660">
        <v>71.233333332526186</v>
      </c>
      <c r="B2660">
        <v>945.73260723176168</v>
      </c>
      <c r="D2660" s="9"/>
    </row>
    <row r="2661" spans="1:4" x14ac:dyDescent="0.25">
      <c r="A2661">
        <v>71.250000003088886</v>
      </c>
      <c r="B2661">
        <v>945.78581317262979</v>
      </c>
      <c r="D2661" s="9"/>
    </row>
    <row r="2662" spans="1:4" x14ac:dyDescent="0.25">
      <c r="A2662">
        <v>71.283333333736906</v>
      </c>
      <c r="B2662">
        <v>945.84001038935025</v>
      </c>
      <c r="D2662" s="9"/>
    </row>
    <row r="2663" spans="1:4" x14ac:dyDescent="0.25">
      <c r="A2663">
        <v>71.316666664384925</v>
      </c>
      <c r="B2663">
        <v>945.89517557655824</v>
      </c>
      <c r="D2663" s="9"/>
    </row>
    <row r="2664" spans="1:4" x14ac:dyDescent="0.25">
      <c r="A2664">
        <v>71.333333334947625</v>
      </c>
      <c r="B2664">
        <v>945.95128074484262</v>
      </c>
      <c r="D2664" s="9"/>
    </row>
    <row r="2665" spans="1:4" x14ac:dyDescent="0.25">
      <c r="A2665">
        <v>71.366666665595645</v>
      </c>
      <c r="B2665">
        <v>946.00829466119808</v>
      </c>
      <c r="D2665" s="9"/>
    </row>
    <row r="2666" spans="1:4" x14ac:dyDescent="0.25">
      <c r="A2666">
        <v>71.383333336158344</v>
      </c>
      <c r="B2666">
        <v>946.06618233679717</v>
      </c>
      <c r="D2666" s="9"/>
    </row>
    <row r="2667" spans="1:4" x14ac:dyDescent="0.25">
      <c r="A2667">
        <v>71.416666666806364</v>
      </c>
      <c r="B2667">
        <v>946.12490118658377</v>
      </c>
      <c r="D2667" s="9"/>
    </row>
    <row r="2668" spans="1:4" x14ac:dyDescent="0.25">
      <c r="A2668">
        <v>71.449999997454384</v>
      </c>
      <c r="B2668">
        <v>946.18439762393496</v>
      </c>
      <c r="D2668" s="9"/>
    </row>
    <row r="2669" spans="1:4" x14ac:dyDescent="0.25">
      <c r="A2669">
        <v>71.466666668017083</v>
      </c>
      <c r="B2669">
        <v>946.2446063014911</v>
      </c>
      <c r="D2669" s="9"/>
    </row>
    <row r="2670" spans="1:4" x14ac:dyDescent="0.25">
      <c r="A2670">
        <v>71.499999998665103</v>
      </c>
      <c r="B2670">
        <v>946.30544880111268</v>
      </c>
      <c r="D2670" s="9"/>
    </row>
    <row r="2671" spans="1:4" x14ac:dyDescent="0.25">
      <c r="A2671">
        <v>71.516666669227803</v>
      </c>
      <c r="B2671">
        <v>946.36683249339524</v>
      </c>
      <c r="D2671" s="9"/>
    </row>
    <row r="2672" spans="1:4" x14ac:dyDescent="0.25">
      <c r="A2672">
        <v>71.549999999875823</v>
      </c>
      <c r="B2672">
        <v>946.42866008730584</v>
      </c>
      <c r="D2672" s="9"/>
    </row>
    <row r="2673" spans="1:4" x14ac:dyDescent="0.25">
      <c r="A2673">
        <v>71.583333330523843</v>
      </c>
      <c r="B2673">
        <v>946.49083023844912</v>
      </c>
      <c r="D2673" s="9"/>
    </row>
    <row r="2674" spans="1:4" x14ac:dyDescent="0.25">
      <c r="A2674">
        <v>71.600000001086542</v>
      </c>
      <c r="B2674">
        <v>946.55323905939633</v>
      </c>
      <c r="D2674" s="9"/>
    </row>
    <row r="2675" spans="1:4" x14ac:dyDescent="0.25">
      <c r="A2675">
        <v>71.633333331734562</v>
      </c>
      <c r="B2675">
        <v>946.61578123239747</v>
      </c>
      <c r="D2675" s="9"/>
    </row>
    <row r="2676" spans="1:4" x14ac:dyDescent="0.25">
      <c r="A2676">
        <v>71.666666672859961</v>
      </c>
      <c r="B2676">
        <v>946.67835066324972</v>
      </c>
      <c r="D2676" s="9"/>
    </row>
    <row r="2677" spans="1:4" x14ac:dyDescent="0.25">
      <c r="A2677">
        <v>71.683333332945281</v>
      </c>
      <c r="B2677">
        <v>946.74084003156111</v>
      </c>
      <c r="D2677" s="9"/>
    </row>
    <row r="2678" spans="1:4" x14ac:dyDescent="0.25">
      <c r="A2678">
        <v>71.716666663593301</v>
      </c>
      <c r="B2678">
        <v>946.80314166094649</v>
      </c>
      <c r="D2678" s="9"/>
    </row>
    <row r="2679" spans="1:4" x14ac:dyDescent="0.25">
      <c r="A2679">
        <v>71.733333334156001</v>
      </c>
      <c r="B2679">
        <v>946.86514853289987</v>
      </c>
      <c r="D2679" s="9"/>
    </row>
    <row r="2680" spans="1:4" x14ac:dyDescent="0.25">
      <c r="A2680">
        <v>71.766666664804021</v>
      </c>
      <c r="B2680">
        <v>946.9267556035727</v>
      </c>
      <c r="D2680" s="9"/>
    </row>
    <row r="2681" spans="1:4" x14ac:dyDescent="0.25">
      <c r="A2681">
        <v>71.800000005929419</v>
      </c>
      <c r="B2681">
        <v>946.98786027167728</v>
      </c>
      <c r="D2681" s="9"/>
    </row>
    <row r="2682" spans="1:4" x14ac:dyDescent="0.25">
      <c r="A2682">
        <v>71.81666666601474</v>
      </c>
      <c r="B2682">
        <v>947.04836126746966</v>
      </c>
      <c r="D2682" s="9"/>
    </row>
    <row r="2683" spans="1:4" x14ac:dyDescent="0.25">
      <c r="A2683">
        <v>71.84999999666276</v>
      </c>
      <c r="B2683">
        <v>947.1081574681923</v>
      </c>
      <c r="D2683" s="9"/>
    </row>
    <row r="2684" spans="1:4" x14ac:dyDescent="0.25">
      <c r="A2684">
        <v>71.866666667225459</v>
      </c>
      <c r="B2684">
        <v>947.16714754960844</v>
      </c>
      <c r="D2684" s="9"/>
    </row>
    <row r="2685" spans="1:4" x14ac:dyDescent="0.25">
      <c r="A2685">
        <v>71.899999997873479</v>
      </c>
      <c r="B2685">
        <v>947.22523106856318</v>
      </c>
      <c r="D2685" s="9"/>
    </row>
    <row r="2686" spans="1:4" x14ac:dyDescent="0.25">
      <c r="A2686">
        <v>71.933333338998878</v>
      </c>
      <c r="B2686">
        <v>947.28230902784617</v>
      </c>
      <c r="D2686" s="9"/>
    </row>
    <row r="2687" spans="1:4" x14ac:dyDescent="0.25">
      <c r="A2687">
        <v>71.949999999084199</v>
      </c>
      <c r="B2687">
        <v>947.33828321417809</v>
      </c>
      <c r="D2687" s="9"/>
    </row>
    <row r="2688" spans="1:4" x14ac:dyDescent="0.25">
      <c r="A2688">
        <v>71.983333329732218</v>
      </c>
      <c r="B2688">
        <v>947.39305611168925</v>
      </c>
      <c r="D2688" s="9"/>
    </row>
    <row r="2689" spans="1:4" x14ac:dyDescent="0.25">
      <c r="A2689">
        <v>72.000000000294918</v>
      </c>
      <c r="B2689">
        <v>947.44653150569491</v>
      </c>
      <c r="D2689" s="9"/>
    </row>
    <row r="2690" spans="1:4" x14ac:dyDescent="0.25">
      <c r="A2690">
        <v>72.033333330942938</v>
      </c>
      <c r="B2690">
        <v>947.49861469235543</v>
      </c>
      <c r="D2690" s="9"/>
    </row>
    <row r="2691" spans="1:4" x14ac:dyDescent="0.25">
      <c r="A2691">
        <v>72.066666672068337</v>
      </c>
      <c r="B2691">
        <v>947.54921265876965</v>
      </c>
      <c r="D2691" s="9"/>
    </row>
    <row r="2692" spans="1:4" x14ac:dyDescent="0.25">
      <c r="A2692">
        <v>72.083333332153657</v>
      </c>
      <c r="B2692">
        <v>947.5982343895256</v>
      </c>
      <c r="D2692" s="9"/>
    </row>
    <row r="2693" spans="1:4" x14ac:dyDescent="0.25">
      <c r="A2693">
        <v>72.116666673279056</v>
      </c>
      <c r="B2693">
        <v>947.64559288335124</v>
      </c>
      <c r="D2693" s="9"/>
    </row>
    <row r="2694" spans="1:4" x14ac:dyDescent="0.25">
      <c r="A2694">
        <v>72.150000003927076</v>
      </c>
      <c r="B2694">
        <v>948.5553056773789</v>
      </c>
      <c r="D2694" s="9"/>
    </row>
    <row r="2695" spans="1:4" x14ac:dyDescent="0.25">
      <c r="A2695">
        <v>72.166666664012396</v>
      </c>
      <c r="B2695">
        <v>948.60764410735555</v>
      </c>
      <c r="D2695" s="9"/>
    </row>
    <row r="2696" spans="1:4" x14ac:dyDescent="0.25">
      <c r="A2696">
        <v>72.200000005137795</v>
      </c>
      <c r="B2696">
        <v>948.65816754815444</v>
      </c>
      <c r="D2696" s="9"/>
    </row>
    <row r="2697" spans="1:4" x14ac:dyDescent="0.25">
      <c r="A2697">
        <v>72.216666665223116</v>
      </c>
      <c r="B2697">
        <v>948.70680035237388</v>
      </c>
      <c r="D2697" s="9"/>
    </row>
    <row r="2698" spans="1:4" x14ac:dyDescent="0.25">
      <c r="A2698">
        <v>72.250000006348515</v>
      </c>
      <c r="B2698">
        <v>948.75346719913455</v>
      </c>
      <c r="D2698" s="9"/>
    </row>
    <row r="2699" spans="1:4" x14ac:dyDescent="0.25">
      <c r="A2699">
        <v>72.283333336996535</v>
      </c>
      <c r="B2699">
        <v>948.79809369043016</v>
      </c>
      <c r="D2699" s="9"/>
    </row>
    <row r="2700" spans="1:4" x14ac:dyDescent="0.25">
      <c r="A2700">
        <v>72.299999997081855</v>
      </c>
      <c r="B2700">
        <v>948.8406070231996</v>
      </c>
      <c r="D2700" s="9"/>
    </row>
    <row r="2701" spans="1:4" x14ac:dyDescent="0.25">
      <c r="A2701">
        <v>72.333333338207254</v>
      </c>
      <c r="B2701">
        <v>948.88093651979932</v>
      </c>
      <c r="D2701" s="9"/>
    </row>
    <row r="2702" spans="1:4" x14ac:dyDescent="0.25">
      <c r="A2702">
        <v>72.349999998292574</v>
      </c>
      <c r="B2702">
        <v>948.91901392555815</v>
      </c>
      <c r="D2702" s="9"/>
    </row>
    <row r="2703" spans="1:4" x14ac:dyDescent="0.25">
      <c r="A2703">
        <v>72.383333339417973</v>
      </c>
      <c r="B2703">
        <v>948.95477304952362</v>
      </c>
      <c r="D2703" s="9"/>
    </row>
    <row r="2704" spans="1:4" x14ac:dyDescent="0.25">
      <c r="A2704">
        <v>72.416666670065993</v>
      </c>
      <c r="B2704">
        <v>948.98815014308173</v>
      </c>
      <c r="D2704" s="9"/>
    </row>
    <row r="2705" spans="1:4" x14ac:dyDescent="0.25">
      <c r="A2705">
        <v>72.433333330151314</v>
      </c>
      <c r="B2705">
        <v>949.01908580347731</v>
      </c>
      <c r="D2705" s="9"/>
    </row>
    <row r="2706" spans="1:4" x14ac:dyDescent="0.25">
      <c r="A2706">
        <v>72.466666671276712</v>
      </c>
      <c r="B2706">
        <v>949.0475256571292</v>
      </c>
      <c r="D2706" s="9"/>
    </row>
    <row r="2707" spans="1:4" x14ac:dyDescent="0.25">
      <c r="A2707">
        <v>72.483333331362033</v>
      </c>
      <c r="B2707">
        <v>949.07341956078506</v>
      </c>
      <c r="D2707" s="9"/>
    </row>
    <row r="2708" spans="1:4" x14ac:dyDescent="0.25">
      <c r="A2708">
        <v>72.516666672487432</v>
      </c>
      <c r="B2708">
        <v>949.09672161195044</v>
      </c>
      <c r="D2708" s="9"/>
    </row>
    <row r="2709" spans="1:4" x14ac:dyDescent="0.25">
      <c r="A2709">
        <v>72.550000003135452</v>
      </c>
      <c r="B2709">
        <v>949.11739075597654</v>
      </c>
      <c r="D2709" s="9"/>
    </row>
    <row r="2710" spans="1:4" x14ac:dyDescent="0.25">
      <c r="A2710">
        <v>72.566666663220772</v>
      </c>
      <c r="B2710">
        <v>949.13539008410135</v>
      </c>
      <c r="D2710" s="9"/>
    </row>
    <row r="2711" spans="1:4" x14ac:dyDescent="0.25">
      <c r="A2711">
        <v>72.600000004346171</v>
      </c>
      <c r="B2711">
        <v>949.15068589045495</v>
      </c>
      <c r="D2711" s="9"/>
    </row>
    <row r="2712" spans="1:4" x14ac:dyDescent="0.25">
      <c r="A2712">
        <v>72.616666664431492</v>
      </c>
      <c r="B2712">
        <v>949.16324728660834</v>
      </c>
      <c r="D2712" s="9"/>
    </row>
    <row r="2713" spans="1:4" x14ac:dyDescent="0.25">
      <c r="A2713">
        <v>72.65000000555689</v>
      </c>
      <c r="B2713">
        <v>949.17304713539249</v>
      </c>
      <c r="D2713" s="9"/>
    </row>
    <row r="2714" spans="1:4" x14ac:dyDescent="0.25">
      <c r="A2714">
        <v>72.68333333620491</v>
      </c>
      <c r="B2714">
        <v>949.18006189767505</v>
      </c>
      <c r="D2714" s="9"/>
    </row>
    <row r="2715" spans="1:4" x14ac:dyDescent="0.25">
      <c r="A2715">
        <v>72.70000000676761</v>
      </c>
      <c r="B2715">
        <v>949.18427129606619</v>
      </c>
      <c r="D2715" s="9"/>
    </row>
    <row r="2716" spans="1:4" x14ac:dyDescent="0.25">
      <c r="A2716">
        <v>72.73333333741563</v>
      </c>
      <c r="B2716">
        <v>949.18565783107817</v>
      </c>
      <c r="D2716" s="9"/>
    </row>
    <row r="2717" spans="1:4" x14ac:dyDescent="0.25">
      <c r="A2717">
        <v>72.76666666806365</v>
      </c>
      <c r="B2717">
        <v>949.1842069710043</v>
      </c>
      <c r="D2717" s="9"/>
    </row>
    <row r="2718" spans="1:4" x14ac:dyDescent="0.25">
      <c r="A2718">
        <v>72.783333338626349</v>
      </c>
      <c r="B2718">
        <v>949.17990603932253</v>
      </c>
      <c r="D2718" s="9"/>
    </row>
    <row r="2719" spans="1:4" x14ac:dyDescent="0.25">
      <c r="A2719">
        <v>72.816666669274369</v>
      </c>
      <c r="B2719">
        <v>949.17274407763978</v>
      </c>
      <c r="D2719" s="9"/>
    </row>
    <row r="2720" spans="1:4" x14ac:dyDescent="0.25">
      <c r="A2720">
        <v>72.833333339837068</v>
      </c>
      <c r="B2720">
        <v>949.16271297569676</v>
      </c>
      <c r="D2720" s="9"/>
    </row>
    <row r="2721" spans="1:4" x14ac:dyDescent="0.25">
      <c r="A2721">
        <v>72.866666670485088</v>
      </c>
      <c r="B2721">
        <v>949.14980779428981</v>
      </c>
      <c r="D2721" s="9"/>
    </row>
    <row r="2722" spans="1:4" x14ac:dyDescent="0.25">
      <c r="A2722">
        <v>72.900000001133108</v>
      </c>
      <c r="B2722">
        <v>949.13402539912158</v>
      </c>
      <c r="D2722" s="9"/>
    </row>
    <row r="2723" spans="1:4" x14ac:dyDescent="0.25">
      <c r="A2723">
        <v>72.916666671695808</v>
      </c>
      <c r="B2723">
        <v>949.11536530876526</v>
      </c>
      <c r="D2723" s="9"/>
    </row>
    <row r="2724" spans="1:4" x14ac:dyDescent="0.25">
      <c r="A2724">
        <v>72.950000002343828</v>
      </c>
      <c r="B2724">
        <v>949.09383034763141</v>
      </c>
      <c r="D2724" s="9"/>
    </row>
    <row r="2725" spans="1:4" x14ac:dyDescent="0.25">
      <c r="A2725">
        <v>72.966666672906527</v>
      </c>
      <c r="B2725">
        <v>949.06942659763638</v>
      </c>
      <c r="D2725" s="9"/>
    </row>
    <row r="2726" spans="1:4" x14ac:dyDescent="0.25">
      <c r="A2726">
        <v>73.000000003554547</v>
      </c>
      <c r="B2726">
        <v>949.04216425807476</v>
      </c>
      <c r="D2726" s="9"/>
    </row>
    <row r="2727" spans="1:4" x14ac:dyDescent="0.25">
      <c r="A2727">
        <v>73.033333334202567</v>
      </c>
      <c r="B2727">
        <v>949.01205766318162</v>
      </c>
      <c r="D2727" s="9"/>
    </row>
    <row r="2728" spans="1:4" x14ac:dyDescent="0.25">
      <c r="A2728">
        <v>73.050000004765266</v>
      </c>
      <c r="B2728">
        <v>948.97912468645291</v>
      </c>
      <c r="D2728" s="9"/>
    </row>
    <row r="2729" spans="1:4" x14ac:dyDescent="0.25">
      <c r="A2729">
        <v>73.083333335413286</v>
      </c>
      <c r="B2729">
        <v>948.94338702382242</v>
      </c>
      <c r="D2729" s="9"/>
    </row>
    <row r="2730" spans="1:4" x14ac:dyDescent="0.25">
      <c r="A2730">
        <v>73.100000005975986</v>
      </c>
      <c r="B2730">
        <v>948.90487177094883</v>
      </c>
      <c r="D2730" s="9"/>
    </row>
    <row r="2731" spans="1:4" x14ac:dyDescent="0.25">
      <c r="A2731">
        <v>73.133333336624005</v>
      </c>
      <c r="B2731">
        <v>948.86361158702516</v>
      </c>
      <c r="D2731" s="9"/>
    </row>
    <row r="2732" spans="1:4" x14ac:dyDescent="0.25">
      <c r="A2732">
        <v>73.166666667272025</v>
      </c>
      <c r="B2732">
        <v>948.81964425366027</v>
      </c>
      <c r="D2732" s="9"/>
    </row>
    <row r="2733" spans="1:4" x14ac:dyDescent="0.25">
      <c r="A2733">
        <v>73.183333337834725</v>
      </c>
      <c r="B2733">
        <v>948.7730108678378</v>
      </c>
      <c r="D2733" s="9"/>
    </row>
    <row r="2734" spans="1:4" x14ac:dyDescent="0.25">
      <c r="A2734">
        <v>73.216666668482745</v>
      </c>
      <c r="B2734">
        <v>948.72375571649013</v>
      </c>
      <c r="D2734" s="9"/>
    </row>
    <row r="2735" spans="1:4" x14ac:dyDescent="0.25">
      <c r="A2735">
        <v>73.233333339045444</v>
      </c>
      <c r="B2735">
        <v>948.67192702790589</v>
      </c>
      <c r="D2735" s="9"/>
    </row>
    <row r="2736" spans="1:4" x14ac:dyDescent="0.25">
      <c r="A2736">
        <v>73.266666669693464</v>
      </c>
      <c r="B2736">
        <v>948.61757655819383</v>
      </c>
      <c r="D2736" s="9"/>
    </row>
    <row r="2737" spans="1:4" x14ac:dyDescent="0.25">
      <c r="A2737">
        <v>73.300000000341484</v>
      </c>
      <c r="B2737">
        <v>948.56075814432938</v>
      </c>
      <c r="D2737" s="9"/>
    </row>
    <row r="2738" spans="1:4" x14ac:dyDescent="0.25">
      <c r="A2738">
        <v>73.316666670904183</v>
      </c>
      <c r="B2738">
        <v>948.50152692985728</v>
      </c>
      <c r="D2738" s="9"/>
    </row>
    <row r="2739" spans="1:4" x14ac:dyDescent="0.25">
      <c r="A2739">
        <v>73.350000001552203</v>
      </c>
      <c r="B2739">
        <v>948.43993722412131</v>
      </c>
      <c r="D2739" s="9"/>
    </row>
    <row r="2740" spans="1:4" x14ac:dyDescent="0.25">
      <c r="A2740">
        <v>73.366666672114903</v>
      </c>
      <c r="B2740">
        <v>948.37603626717896</v>
      </c>
      <c r="D2740" s="9"/>
    </row>
    <row r="2741" spans="1:4" x14ac:dyDescent="0.25">
      <c r="A2741">
        <v>73.400000002762923</v>
      </c>
      <c r="B2741">
        <v>948.30987790449944</v>
      </c>
      <c r="D2741" s="9"/>
    </row>
    <row r="2742" spans="1:4" x14ac:dyDescent="0.25">
      <c r="A2742">
        <v>73.433333333410943</v>
      </c>
      <c r="B2742">
        <v>948.24152706156076</v>
      </c>
      <c r="D2742" s="9"/>
    </row>
    <row r="2743" spans="1:4" x14ac:dyDescent="0.25">
      <c r="A2743">
        <v>73.450000003973642</v>
      </c>
      <c r="B2743">
        <v>948.17105816352796</v>
      </c>
      <c r="D2743" s="9"/>
    </row>
    <row r="2744" spans="1:4" x14ac:dyDescent="0.25">
      <c r="A2744">
        <v>73.483333334621662</v>
      </c>
      <c r="B2744">
        <v>948.09855244012306</v>
      </c>
      <c r="D2744" s="9"/>
    </row>
    <row r="2745" spans="1:4" x14ac:dyDescent="0.25">
      <c r="A2745">
        <v>73.516666665269682</v>
      </c>
      <c r="B2745">
        <v>948.02409419887681</v>
      </c>
      <c r="D2745" s="9"/>
    </row>
    <row r="2746" spans="1:4" x14ac:dyDescent="0.25">
      <c r="A2746">
        <v>73.533333335832381</v>
      </c>
      <c r="B2746">
        <v>947.94776940048075</v>
      </c>
      <c r="D2746" s="9"/>
    </row>
    <row r="2747" spans="1:4" x14ac:dyDescent="0.25">
      <c r="A2747">
        <v>73.566666666480401</v>
      </c>
      <c r="B2747">
        <v>947.86966567283059</v>
      </c>
      <c r="D2747" s="9"/>
    </row>
    <row r="2748" spans="1:4" x14ac:dyDescent="0.25">
      <c r="A2748">
        <v>73.583333337043101</v>
      </c>
      <c r="B2748">
        <v>947.78987280113245</v>
      </c>
      <c r="D2748" s="9"/>
    </row>
    <row r="2749" spans="1:4" x14ac:dyDescent="0.25">
      <c r="A2749">
        <v>73.616666667691121</v>
      </c>
      <c r="B2749">
        <v>947.70848361510923</v>
      </c>
      <c r="D2749" s="9"/>
    </row>
    <row r="2750" spans="1:4" x14ac:dyDescent="0.25">
      <c r="A2750">
        <v>73.64999999833914</v>
      </c>
      <c r="B2750">
        <v>947.62559388377906</v>
      </c>
      <c r="D2750" s="9"/>
    </row>
    <row r="2751" spans="1:4" x14ac:dyDescent="0.25">
      <c r="A2751">
        <v>73.66666666890184</v>
      </c>
      <c r="B2751">
        <v>947.54130147142143</v>
      </c>
      <c r="D2751" s="9"/>
    </row>
    <row r="2752" spans="1:4" x14ac:dyDescent="0.25">
      <c r="A2752">
        <v>73.69999999954986</v>
      </c>
      <c r="B2752">
        <v>947.45570589181818</v>
      </c>
      <c r="D2752" s="9"/>
    </row>
    <row r="2753" spans="1:4" x14ac:dyDescent="0.25">
      <c r="A2753">
        <v>73.716666670112559</v>
      </c>
      <c r="B2753">
        <v>947.36890688135782</v>
      </c>
      <c r="D2753" s="9"/>
    </row>
    <row r="2754" spans="1:4" x14ac:dyDescent="0.25">
      <c r="A2754">
        <v>73.750000000760579</v>
      </c>
      <c r="B2754">
        <v>947.28100068037804</v>
      </c>
      <c r="D2754" s="9"/>
    </row>
    <row r="2755" spans="1:4" x14ac:dyDescent="0.25">
      <c r="A2755">
        <v>73.783333331408599</v>
      </c>
      <c r="B2755">
        <v>947.19207900634012</v>
      </c>
      <c r="D2755" s="9"/>
    </row>
    <row r="2756" spans="1:4" x14ac:dyDescent="0.25">
      <c r="A2756">
        <v>73.800000001971299</v>
      </c>
      <c r="B2756">
        <v>947.10223192789795</v>
      </c>
      <c r="D2756" s="9"/>
    </row>
    <row r="2757" spans="1:4" x14ac:dyDescent="0.25">
      <c r="A2757">
        <v>73.833333332619318</v>
      </c>
      <c r="B2757">
        <v>947.01155898012746</v>
      </c>
      <c r="D2757" s="9"/>
    </row>
    <row r="2758" spans="1:4" x14ac:dyDescent="0.25">
      <c r="A2758">
        <v>73.850000003182018</v>
      </c>
      <c r="B2758">
        <v>946.92016896447228</v>
      </c>
      <c r="D2758" s="9"/>
    </row>
    <row r="2759" spans="1:4" x14ac:dyDescent="0.25">
      <c r="A2759">
        <v>73.883333333830038</v>
      </c>
      <c r="B2759">
        <v>946.82817831296347</v>
      </c>
      <c r="D2759" s="9"/>
    </row>
    <row r="2760" spans="1:4" x14ac:dyDescent="0.25">
      <c r="A2760">
        <v>73.916666664478058</v>
      </c>
      <c r="B2760">
        <v>946.73571651908935</v>
      </c>
      <c r="D2760" s="9"/>
    </row>
    <row r="2761" spans="1:4" x14ac:dyDescent="0.25">
      <c r="A2761">
        <v>73.933333335040757</v>
      </c>
      <c r="B2761">
        <v>946.64294933543476</v>
      </c>
      <c r="D2761" s="9"/>
    </row>
    <row r="2762" spans="1:4" x14ac:dyDescent="0.25">
      <c r="A2762">
        <v>73.966666665688777</v>
      </c>
      <c r="B2762">
        <v>946.53384277764098</v>
      </c>
      <c r="D2762" s="9"/>
    </row>
    <row r="2763" spans="1:4" x14ac:dyDescent="0.25">
      <c r="A2763">
        <v>73.999999996336797</v>
      </c>
      <c r="B2763">
        <v>946.43057405143816</v>
      </c>
      <c r="D2763" s="9"/>
    </row>
    <row r="2764" spans="1:4" x14ac:dyDescent="0.25">
      <c r="A2764">
        <v>74.016666666899496</v>
      </c>
      <c r="B2764">
        <v>946.33407746580053</v>
      </c>
      <c r="D2764" s="9"/>
    </row>
    <row r="2765" spans="1:4" x14ac:dyDescent="0.25">
      <c r="A2765">
        <v>74.049999997547516</v>
      </c>
      <c r="B2765">
        <v>946.24483074038335</v>
      </c>
      <c r="D2765" s="9"/>
    </row>
    <row r="2766" spans="1:4" x14ac:dyDescent="0.25">
      <c r="A2766">
        <v>74.066666668110216</v>
      </c>
      <c r="B2766">
        <v>946.1629481578218</v>
      </c>
      <c r="D2766" s="9"/>
    </row>
    <row r="2767" spans="1:4" x14ac:dyDescent="0.25">
      <c r="A2767">
        <v>74.099999998758236</v>
      </c>
      <c r="B2767">
        <v>946.08827053362984</v>
      </c>
      <c r="D2767" s="9"/>
    </row>
    <row r="2768" spans="1:4" x14ac:dyDescent="0.25">
      <c r="A2768">
        <v>74.133333339883634</v>
      </c>
      <c r="B2768">
        <v>946.02044541348744</v>
      </c>
      <c r="D2768" s="9"/>
    </row>
    <row r="2769" spans="1:4" x14ac:dyDescent="0.25">
      <c r="A2769">
        <v>74.149999999968955</v>
      </c>
      <c r="B2769">
        <v>945.95899414547682</v>
      </c>
      <c r="D2769" s="9"/>
    </row>
    <row r="2770" spans="1:4" x14ac:dyDescent="0.25">
      <c r="A2770">
        <v>74.183333330616975</v>
      </c>
      <c r="B2770">
        <v>945.90336490807067</v>
      </c>
      <c r="D2770" s="9"/>
    </row>
    <row r="2771" spans="1:4" x14ac:dyDescent="0.25">
      <c r="A2771">
        <v>74.200000001179674</v>
      </c>
      <c r="B2771">
        <v>945.85297290452195</v>
      </c>
      <c r="D2771" s="9"/>
    </row>
    <row r="2772" spans="1:4" x14ac:dyDescent="0.25">
      <c r="A2772">
        <v>74.233333331827694</v>
      </c>
      <c r="B2772">
        <v>945.80722946265178</v>
      </c>
      <c r="D2772" s="9"/>
    </row>
    <row r="2773" spans="1:4" x14ac:dyDescent="0.25">
      <c r="A2773">
        <v>74.266666672953093</v>
      </c>
      <c r="B2773">
        <v>945.76556235901421</v>
      </c>
      <c r="D2773" s="9"/>
    </row>
    <row r="2774" spans="1:4" x14ac:dyDescent="0.25">
      <c r="A2774">
        <v>74.283333333038414</v>
      </c>
      <c r="B2774">
        <v>945.72742847443203</v>
      </c>
      <c r="D2774" s="9"/>
    </row>
    <row r="2775" spans="1:4" x14ac:dyDescent="0.25">
      <c r="A2775">
        <v>74.316666663686433</v>
      </c>
      <c r="B2775">
        <v>945.69232114583872</v>
      </c>
      <c r="D2775" s="9"/>
    </row>
    <row r="2776" spans="1:4" x14ac:dyDescent="0.25">
      <c r="A2776">
        <v>74.333333334249133</v>
      </c>
      <c r="B2776">
        <v>945.65977385621761</v>
      </c>
      <c r="D2776" s="9"/>
    </row>
    <row r="2777" spans="1:4" x14ac:dyDescent="0.25">
      <c r="A2777">
        <v>74.366666664897153</v>
      </c>
      <c r="B2777">
        <v>945.62936125307249</v>
      </c>
      <c r="D2777" s="9"/>
    </row>
    <row r="2778" spans="1:4" x14ac:dyDescent="0.25">
      <c r="A2778">
        <v>74.400000006022552</v>
      </c>
      <c r="B2778">
        <v>945.60069782461744</v>
      </c>
      <c r="D2778" s="9"/>
    </row>
    <row r="2779" spans="1:4" x14ac:dyDescent="0.25">
      <c r="A2779">
        <v>74.416666666107872</v>
      </c>
      <c r="B2779">
        <v>945.5734363199407</v>
      </c>
      <c r="D2779" s="9"/>
    </row>
    <row r="2780" spans="1:4" x14ac:dyDescent="0.25">
      <c r="A2780">
        <v>74.449999996755892</v>
      </c>
      <c r="B2780">
        <v>945.54726579552027</v>
      </c>
      <c r="D2780" s="9"/>
    </row>
    <row r="2781" spans="1:4" x14ac:dyDescent="0.25">
      <c r="A2781">
        <v>74.466666667318592</v>
      </c>
      <c r="B2781">
        <v>945.52190891028249</v>
      </c>
      <c r="D2781" s="9"/>
    </row>
    <row r="2782" spans="1:4" x14ac:dyDescent="0.25">
      <c r="A2782">
        <v>74.499999997966611</v>
      </c>
      <c r="B2782">
        <v>945.49711902528202</v>
      </c>
      <c r="D2782" s="9"/>
    </row>
    <row r="2783" spans="1:4" x14ac:dyDescent="0.25">
      <c r="A2783">
        <v>74.53333333909201</v>
      </c>
      <c r="B2783">
        <v>945.47267739824042</v>
      </c>
      <c r="D2783" s="9"/>
    </row>
    <row r="2784" spans="1:4" x14ac:dyDescent="0.25">
      <c r="A2784">
        <v>74.549999999177331</v>
      </c>
      <c r="B2784">
        <v>945.44839046367133</v>
      </c>
      <c r="D2784" s="9"/>
    </row>
    <row r="2785" spans="1:4" x14ac:dyDescent="0.25">
      <c r="A2785">
        <v>74.583333329825351</v>
      </c>
      <c r="B2785">
        <v>945.42408726237056</v>
      </c>
      <c r="D2785" s="9"/>
    </row>
    <row r="2786" spans="1:4" x14ac:dyDescent="0.25">
      <c r="A2786">
        <v>74.60000000038805</v>
      </c>
      <c r="B2786">
        <v>945.39961709024954</v>
      </c>
      <c r="D2786" s="9"/>
    </row>
    <row r="2787" spans="1:4" x14ac:dyDescent="0.25">
      <c r="A2787">
        <v>74.63333333103607</v>
      </c>
      <c r="B2787">
        <v>945.37484736196791</v>
      </c>
      <c r="D2787" s="9"/>
    </row>
    <row r="2788" spans="1:4" x14ac:dyDescent="0.25">
      <c r="A2788">
        <v>74.666666672161469</v>
      </c>
      <c r="B2788">
        <v>945.3496616874296</v>
      </c>
      <c r="D2788" s="9"/>
    </row>
    <row r="2789" spans="1:4" x14ac:dyDescent="0.25">
      <c r="A2789">
        <v>74.683333332246789</v>
      </c>
      <c r="B2789">
        <v>945.3239581516076</v>
      </c>
      <c r="D2789" s="9"/>
    </row>
    <row r="2790" spans="1:4" x14ac:dyDescent="0.25">
      <c r="A2790">
        <v>74.716666673372188</v>
      </c>
      <c r="B2790">
        <v>945.29764779414211</v>
      </c>
      <c r="D2790" s="9"/>
    </row>
    <row r="2791" spans="1:4" x14ac:dyDescent="0.25">
      <c r="A2791">
        <v>74.750000004020208</v>
      </c>
      <c r="B2791">
        <v>945.27065328730828</v>
      </c>
      <c r="D2791" s="9"/>
    </row>
    <row r="2792" spans="1:4" x14ac:dyDescent="0.25">
      <c r="A2792">
        <v>74.766666664105529</v>
      </c>
      <c r="B2792">
        <v>945.24290771523351</v>
      </c>
      <c r="D2792" s="9"/>
    </row>
    <row r="2793" spans="1:4" x14ac:dyDescent="0.25">
      <c r="A2793">
        <v>74.800000005230928</v>
      </c>
      <c r="B2793">
        <v>945.21435342438258</v>
      </c>
      <c r="D2793" s="9"/>
    </row>
    <row r="2794" spans="1:4" x14ac:dyDescent="0.25">
      <c r="A2794">
        <v>74.816666665316248</v>
      </c>
      <c r="B2794">
        <v>945.18494093276809</v>
      </c>
      <c r="D2794" s="9"/>
    </row>
    <row r="2795" spans="1:4" x14ac:dyDescent="0.25">
      <c r="A2795">
        <v>74.850000006441647</v>
      </c>
      <c r="B2795">
        <v>945.15462801626757</v>
      </c>
      <c r="D2795" s="9"/>
    </row>
    <row r="2796" spans="1:4" x14ac:dyDescent="0.25">
      <c r="A2796">
        <v>74.883333337089667</v>
      </c>
      <c r="B2796">
        <v>945.12337891713094</v>
      </c>
      <c r="D2796" s="9"/>
    </row>
    <row r="2797" spans="1:4" x14ac:dyDescent="0.25">
      <c r="A2797">
        <v>74.899999997174987</v>
      </c>
      <c r="B2797">
        <v>945.09116365428133</v>
      </c>
      <c r="D2797" s="9"/>
    </row>
    <row r="2798" spans="1:4" x14ac:dyDescent="0.25">
      <c r="A2798">
        <v>74.933333338300386</v>
      </c>
      <c r="B2798">
        <v>945.0579574596768</v>
      </c>
      <c r="D2798" s="9"/>
    </row>
    <row r="2799" spans="1:4" x14ac:dyDescent="0.25">
      <c r="A2799">
        <v>74.949999998385707</v>
      </c>
      <c r="B2799">
        <v>945.02374029533871</v>
      </c>
      <c r="D2799" s="9"/>
    </row>
    <row r="2800" spans="1:4" x14ac:dyDescent="0.25">
      <c r="A2800">
        <v>74.983333339511105</v>
      </c>
      <c r="B2800">
        <v>944.98849638548711</v>
      </c>
      <c r="D2800" s="9"/>
    </row>
    <row r="2801" spans="1:4" x14ac:dyDescent="0.25">
      <c r="A2801">
        <v>75.016666670159125</v>
      </c>
      <c r="B2801">
        <v>944.95221378822237</v>
      </c>
      <c r="D2801" s="9"/>
    </row>
    <row r="2802" spans="1:4" x14ac:dyDescent="0.25">
      <c r="A2802">
        <v>75.033333330244446</v>
      </c>
      <c r="B2802">
        <v>944.91488404143581</v>
      </c>
      <c r="D2802" s="9"/>
    </row>
    <row r="2803" spans="1:4" x14ac:dyDescent="0.25">
      <c r="A2803">
        <v>75.066666671369845</v>
      </c>
      <c r="B2803">
        <v>944.8765018165368</v>
      </c>
      <c r="D2803" s="9"/>
    </row>
    <row r="2804" spans="1:4" x14ac:dyDescent="0.25">
      <c r="A2804">
        <v>75.083333331455165</v>
      </c>
      <c r="B2804">
        <v>944.83706463392855</v>
      </c>
      <c r="D2804" s="9"/>
    </row>
    <row r="2805" spans="1:4" x14ac:dyDescent="0.25">
      <c r="A2805">
        <v>75.116666672580564</v>
      </c>
      <c r="B2805">
        <v>944.79657260772103</v>
      </c>
      <c r="D2805" s="9"/>
    </row>
    <row r="2806" spans="1:4" x14ac:dyDescent="0.25">
      <c r="A2806">
        <v>75.150000003228584</v>
      </c>
      <c r="B2806">
        <v>944.75502815494315</v>
      </c>
      <c r="D2806" s="9"/>
    </row>
    <row r="2807" spans="1:4" x14ac:dyDescent="0.25">
      <c r="A2807">
        <v>75.166666663313904</v>
      </c>
      <c r="B2807">
        <v>944.71243573264223</v>
      </c>
      <c r="D2807" s="9"/>
    </row>
    <row r="2808" spans="1:4" x14ac:dyDescent="0.25">
      <c r="A2808">
        <v>75.200000004439303</v>
      </c>
      <c r="B2808">
        <v>944.66880159751656</v>
      </c>
      <c r="D2808" s="9"/>
    </row>
    <row r="2809" spans="1:4" x14ac:dyDescent="0.25">
      <c r="A2809">
        <v>75.216666664524624</v>
      </c>
      <c r="B2809">
        <v>944.62413360254936</v>
      </c>
      <c r="D2809" s="9"/>
    </row>
    <row r="2810" spans="1:4" x14ac:dyDescent="0.25">
      <c r="A2810">
        <v>75.250000005650023</v>
      </c>
      <c r="B2810">
        <v>944.57844102659135</v>
      </c>
      <c r="D2810" s="9"/>
    </row>
    <row r="2811" spans="1:4" x14ac:dyDescent="0.25">
      <c r="A2811">
        <v>75.283333336298043</v>
      </c>
      <c r="B2811">
        <v>944.53173442084744</v>
      </c>
      <c r="D2811" s="9"/>
    </row>
    <row r="2812" spans="1:4" x14ac:dyDescent="0.25">
      <c r="A2812">
        <v>75.299999996383363</v>
      </c>
      <c r="B2812">
        <v>944.48402546245472</v>
      </c>
      <c r="D2812" s="9"/>
    </row>
    <row r="2813" spans="1:4" x14ac:dyDescent="0.25">
      <c r="A2813">
        <v>75.333333337508762</v>
      </c>
      <c r="B2813">
        <v>944.43532682911393</v>
      </c>
      <c r="D2813" s="9"/>
    </row>
    <row r="2814" spans="1:4" x14ac:dyDescent="0.25">
      <c r="A2814">
        <v>75.349999997594082</v>
      </c>
      <c r="B2814">
        <v>944.38565207261149</v>
      </c>
      <c r="D2814" s="9"/>
    </row>
    <row r="2815" spans="1:4" x14ac:dyDescent="0.25">
      <c r="A2815">
        <v>75.383333338719481</v>
      </c>
      <c r="B2815">
        <v>944.33501552865425</v>
      </c>
      <c r="D2815" s="9"/>
    </row>
    <row r="2816" spans="1:4" x14ac:dyDescent="0.25">
      <c r="A2816">
        <v>75.416666669367501</v>
      </c>
      <c r="B2816">
        <v>944.28343222768842</v>
      </c>
      <c r="D2816" s="9"/>
    </row>
    <row r="2817" spans="1:4" x14ac:dyDescent="0.25">
      <c r="A2817">
        <v>75.433333339930201</v>
      </c>
      <c r="B2817">
        <v>944.23091779179606</v>
      </c>
      <c r="D2817" s="9"/>
    </row>
    <row r="2818" spans="1:4" x14ac:dyDescent="0.25">
      <c r="A2818">
        <v>75.466666670578221</v>
      </c>
      <c r="B2818">
        <v>944.17748833349401</v>
      </c>
      <c r="D2818" s="9"/>
    </row>
    <row r="2819" spans="1:4" x14ac:dyDescent="0.25">
      <c r="A2819">
        <v>75.50000000122624</v>
      </c>
      <c r="B2819">
        <v>944.1231603562178</v>
      </c>
      <c r="D2819" s="9"/>
    </row>
    <row r="2820" spans="1:4" x14ac:dyDescent="0.25">
      <c r="A2820">
        <v>75.51666667178894</v>
      </c>
      <c r="B2820">
        <v>944.06795060329227</v>
      </c>
      <c r="D2820" s="9"/>
    </row>
    <row r="2821" spans="1:4" x14ac:dyDescent="0.25">
      <c r="A2821">
        <v>75.55000000243696</v>
      </c>
      <c r="B2821">
        <v>944.011875793586</v>
      </c>
      <c r="D2821" s="9"/>
    </row>
    <row r="2822" spans="1:4" x14ac:dyDescent="0.25">
      <c r="A2822">
        <v>75.566666672999659</v>
      </c>
      <c r="B2822">
        <v>943.95495276356428</v>
      </c>
      <c r="D2822" s="9"/>
    </row>
    <row r="2823" spans="1:4" x14ac:dyDescent="0.25">
      <c r="A2823">
        <v>75.600000003647679</v>
      </c>
      <c r="B2823">
        <v>943.89719847784795</v>
      </c>
      <c r="D2823" s="9"/>
    </row>
    <row r="2824" spans="1:4" x14ac:dyDescent="0.25">
      <c r="A2824">
        <v>75.633333334295699</v>
      </c>
      <c r="B2824">
        <v>943.83862999579151</v>
      </c>
      <c r="D2824" s="9"/>
    </row>
    <row r="2825" spans="1:4" x14ac:dyDescent="0.25">
      <c r="A2825">
        <v>75.650000004858398</v>
      </c>
      <c r="B2825">
        <v>943.77926443544754</v>
      </c>
      <c r="D2825" s="9"/>
    </row>
    <row r="2826" spans="1:4" x14ac:dyDescent="0.25">
      <c r="A2826">
        <v>75.683333335506418</v>
      </c>
      <c r="B2826">
        <v>943.71911894177367</v>
      </c>
      <c r="D2826" s="9"/>
    </row>
    <row r="2827" spans="1:4" x14ac:dyDescent="0.25">
      <c r="A2827">
        <v>75.700000006069118</v>
      </c>
      <c r="B2827">
        <v>943.65821065462001</v>
      </c>
      <c r="D2827" s="9"/>
    </row>
    <row r="2828" spans="1:4" x14ac:dyDescent="0.25">
      <c r="A2828">
        <v>75.733333336717138</v>
      </c>
      <c r="B2828">
        <v>943.59655667989784</v>
      </c>
      <c r="D2828" s="9"/>
    </row>
    <row r="2829" spans="1:4" x14ac:dyDescent="0.25">
      <c r="A2829">
        <v>75.766666667365158</v>
      </c>
      <c r="B2829">
        <v>943.53417404847812</v>
      </c>
      <c r="D2829" s="9"/>
    </row>
    <row r="2830" spans="1:4" x14ac:dyDescent="0.25">
      <c r="A2830">
        <v>75.783333337927857</v>
      </c>
      <c r="B2830">
        <v>943.47107967962427</v>
      </c>
      <c r="D2830" s="9"/>
    </row>
    <row r="2831" spans="1:4" x14ac:dyDescent="0.25">
      <c r="A2831">
        <v>75.816666668575877</v>
      </c>
      <c r="B2831">
        <v>943.4072903469164</v>
      </c>
      <c r="D2831" s="9"/>
    </row>
    <row r="2832" spans="1:4" x14ac:dyDescent="0.25">
      <c r="A2832">
        <v>75.833333339138576</v>
      </c>
      <c r="B2832">
        <v>943.342822622055</v>
      </c>
      <c r="D2832" s="9"/>
    </row>
    <row r="2833" spans="1:4" x14ac:dyDescent="0.25">
      <c r="A2833">
        <v>75.866666669786596</v>
      </c>
      <c r="B2833">
        <v>943.27769283965245</v>
      </c>
      <c r="D2833" s="9"/>
    </row>
    <row r="2834" spans="1:4" x14ac:dyDescent="0.25">
      <c r="A2834">
        <v>75.900000000434616</v>
      </c>
      <c r="B2834">
        <v>943.21191707123535</v>
      </c>
      <c r="D2834" s="9"/>
    </row>
    <row r="2835" spans="1:4" x14ac:dyDescent="0.25">
      <c r="A2835">
        <v>75.916666670997316</v>
      </c>
      <c r="B2835">
        <v>943.14551111309868</v>
      </c>
      <c r="D2835" s="9"/>
    </row>
    <row r="2836" spans="1:4" x14ac:dyDescent="0.25">
      <c r="A2836">
        <v>75.950000001645336</v>
      </c>
      <c r="B2836">
        <v>943.0784904712275</v>
      </c>
      <c r="D2836" s="9"/>
    </row>
    <row r="2837" spans="1:4" x14ac:dyDescent="0.25">
      <c r="A2837">
        <v>75.966666672208035</v>
      </c>
      <c r="B2837">
        <v>943.01087033405111</v>
      </c>
      <c r="D2837" s="9"/>
    </row>
    <row r="2838" spans="1:4" x14ac:dyDescent="0.25">
      <c r="A2838">
        <v>76.000000002856055</v>
      </c>
      <c r="B2838">
        <v>942.94266556239813</v>
      </c>
      <c r="D2838" s="9"/>
    </row>
    <row r="2839" spans="1:4" x14ac:dyDescent="0.25">
      <c r="A2839">
        <v>76.033333333504075</v>
      </c>
      <c r="B2839">
        <v>942.87389068456457</v>
      </c>
      <c r="D2839" s="9"/>
    </row>
    <row r="2840" spans="1:4" x14ac:dyDescent="0.25">
      <c r="A2840">
        <v>76.050000004066774</v>
      </c>
      <c r="B2840">
        <v>942.80455989286929</v>
      </c>
      <c r="D2840" s="9"/>
    </row>
    <row r="2841" spans="1:4" x14ac:dyDescent="0.25">
      <c r="A2841">
        <v>76.083333334714794</v>
      </c>
      <c r="B2841">
        <v>942.73468703015624</v>
      </c>
      <c r="D2841" s="9"/>
    </row>
    <row r="2842" spans="1:4" x14ac:dyDescent="0.25">
      <c r="A2842">
        <v>76.116666665362814</v>
      </c>
      <c r="B2842">
        <v>942.6642855908284</v>
      </c>
      <c r="D2842" s="9"/>
    </row>
    <row r="2843" spans="1:4" x14ac:dyDescent="0.25">
      <c r="A2843">
        <v>76.133333335925514</v>
      </c>
      <c r="B2843">
        <v>942.59336876120585</v>
      </c>
      <c r="D2843" s="9"/>
    </row>
    <row r="2844" spans="1:4" x14ac:dyDescent="0.25">
      <c r="A2844">
        <v>76.166666666573533</v>
      </c>
      <c r="B2844">
        <v>942.52194941959704</v>
      </c>
      <c r="D2844" s="9"/>
    </row>
    <row r="2845" spans="1:4" x14ac:dyDescent="0.25">
      <c r="A2845">
        <v>76.183333337136233</v>
      </c>
      <c r="B2845">
        <v>942.45004010777723</v>
      </c>
      <c r="D2845" s="9"/>
    </row>
    <row r="2846" spans="1:4" x14ac:dyDescent="0.25">
      <c r="A2846">
        <v>76.216666667784253</v>
      </c>
      <c r="B2846">
        <v>942.37765300601836</v>
      </c>
      <c r="D2846" s="9"/>
    </row>
    <row r="2847" spans="1:4" x14ac:dyDescent="0.25">
      <c r="A2847">
        <v>76.249999998432273</v>
      </c>
      <c r="B2847">
        <v>942.30479990315507</v>
      </c>
      <c r="D2847" s="9"/>
    </row>
    <row r="2848" spans="1:4" x14ac:dyDescent="0.25">
      <c r="A2848">
        <v>76.266666668994972</v>
      </c>
      <c r="B2848">
        <v>942.23149218582648</v>
      </c>
      <c r="D2848" s="9"/>
    </row>
    <row r="2849" spans="1:4" x14ac:dyDescent="0.25">
      <c r="A2849">
        <v>76.299999999642992</v>
      </c>
      <c r="B2849">
        <v>942.1577408334</v>
      </c>
      <c r="D2849" s="9"/>
    </row>
    <row r="2850" spans="1:4" x14ac:dyDescent="0.25">
      <c r="A2850">
        <v>76.316666670205692</v>
      </c>
      <c r="B2850">
        <v>942.08355641798698</v>
      </c>
      <c r="D2850" s="9"/>
    </row>
    <row r="2851" spans="1:4" x14ac:dyDescent="0.25">
      <c r="A2851">
        <v>76.350000000853711</v>
      </c>
      <c r="B2851">
        <v>942.00894911437399</v>
      </c>
      <c r="D2851" s="9"/>
    </row>
    <row r="2852" spans="1:4" x14ac:dyDescent="0.25">
      <c r="A2852">
        <v>76.383333331501731</v>
      </c>
      <c r="B2852">
        <v>941.93392870237085</v>
      </c>
      <c r="D2852" s="9"/>
    </row>
    <row r="2853" spans="1:4" x14ac:dyDescent="0.25">
      <c r="A2853">
        <v>76.400000002064431</v>
      </c>
      <c r="B2853">
        <v>941.85850456004982</v>
      </c>
      <c r="D2853" s="9"/>
    </row>
    <row r="2854" spans="1:4" x14ac:dyDescent="0.25">
      <c r="A2854">
        <v>76.433333332712451</v>
      </c>
      <c r="B2854">
        <v>941.78268566456654</v>
      </c>
      <c r="D2854" s="9"/>
    </row>
    <row r="2855" spans="1:4" x14ac:dyDescent="0.25">
      <c r="A2855">
        <v>76.45000000327515</v>
      </c>
      <c r="B2855">
        <v>941.70648059978328</v>
      </c>
      <c r="D2855" s="9"/>
    </row>
    <row r="2856" spans="1:4" x14ac:dyDescent="0.25">
      <c r="A2856">
        <v>76.48333333392317</v>
      </c>
      <c r="B2856">
        <v>941.6298975502466</v>
      </c>
      <c r="D2856" s="9"/>
    </row>
    <row r="2857" spans="1:4" x14ac:dyDescent="0.25">
      <c r="A2857">
        <v>76.51666666457119</v>
      </c>
      <c r="B2857">
        <v>941.55294429659193</v>
      </c>
      <c r="D2857" s="9"/>
    </row>
    <row r="2858" spans="1:4" x14ac:dyDescent="0.25">
      <c r="A2858">
        <v>76.533333335133889</v>
      </c>
      <c r="B2858">
        <v>941.47562821447593</v>
      </c>
      <c r="D2858" s="9"/>
    </row>
    <row r="2859" spans="1:4" x14ac:dyDescent="0.25">
      <c r="A2859">
        <v>76.566666665781909</v>
      </c>
      <c r="B2859">
        <v>941.39795628249033</v>
      </c>
      <c r="D2859" s="9"/>
    </row>
    <row r="2860" spans="1:4" x14ac:dyDescent="0.25">
      <c r="A2860">
        <v>76.583333336344609</v>
      </c>
      <c r="B2860">
        <v>941.31993507905258</v>
      </c>
      <c r="D2860" s="9"/>
    </row>
    <row r="2861" spans="1:4" x14ac:dyDescent="0.25">
      <c r="A2861">
        <v>76.616666666992629</v>
      </c>
      <c r="B2861">
        <v>941.24157078056521</v>
      </c>
      <c r="D2861" s="9"/>
    </row>
    <row r="2862" spans="1:4" x14ac:dyDescent="0.25">
      <c r="A2862">
        <v>76.649999997640649</v>
      </c>
      <c r="B2862">
        <v>941.16286916139518</v>
      </c>
      <c r="D2862" s="9"/>
    </row>
    <row r="2863" spans="1:4" x14ac:dyDescent="0.25">
      <c r="A2863">
        <v>76.666666668203348</v>
      </c>
      <c r="B2863">
        <v>941.08383558953153</v>
      </c>
      <c r="D2863" s="9"/>
    </row>
    <row r="2864" spans="1:4" x14ac:dyDescent="0.25">
      <c r="A2864">
        <v>76.699999998851368</v>
      </c>
      <c r="B2864">
        <v>941.00447501416443</v>
      </c>
      <c r="D2864" s="9"/>
    </row>
    <row r="2865" spans="1:4" x14ac:dyDescent="0.25">
      <c r="A2865">
        <v>76.733333339976767</v>
      </c>
      <c r="B2865">
        <v>940.9247919618191</v>
      </c>
      <c r="D2865" s="9"/>
    </row>
    <row r="2866" spans="1:4" x14ac:dyDescent="0.25">
      <c r="A2866">
        <v>76.750000000062087</v>
      </c>
      <c r="B2866">
        <v>940.84479052728011</v>
      </c>
      <c r="D2866" s="9"/>
    </row>
    <row r="2867" spans="1:4" x14ac:dyDescent="0.25">
      <c r="A2867">
        <v>76.783333330710107</v>
      </c>
      <c r="B2867">
        <v>940.76447437582783</v>
      </c>
      <c r="D2867" s="9"/>
    </row>
    <row r="2868" spans="1:4" x14ac:dyDescent="0.25">
      <c r="A2868">
        <v>76.800000001272807</v>
      </c>
      <c r="B2868">
        <v>940.68384674203617</v>
      </c>
      <c r="D2868" s="9"/>
    </row>
    <row r="2869" spans="1:4" x14ac:dyDescent="0.25">
      <c r="A2869">
        <v>76.833333331920826</v>
      </c>
      <c r="B2869">
        <v>940.60291043348923</v>
      </c>
      <c r="D2869" s="9"/>
    </row>
    <row r="2870" spans="1:4" x14ac:dyDescent="0.25">
      <c r="A2870">
        <v>76.866666673046225</v>
      </c>
      <c r="B2870">
        <v>940.52166782327379</v>
      </c>
      <c r="D2870" s="9"/>
    </row>
    <row r="2871" spans="1:4" x14ac:dyDescent="0.25">
      <c r="A2871">
        <v>76.883333333131546</v>
      </c>
      <c r="B2871">
        <v>940.44012085158522</v>
      </c>
      <c r="D2871" s="9"/>
    </row>
    <row r="2872" spans="1:4" x14ac:dyDescent="0.25">
      <c r="A2872">
        <v>76.916666663779566</v>
      </c>
      <c r="B2872">
        <v>940.35827101696168</v>
      </c>
      <c r="D2872" s="9"/>
    </row>
    <row r="2873" spans="1:4" x14ac:dyDescent="0.25">
      <c r="A2873">
        <v>76.933333334342265</v>
      </c>
      <c r="B2873">
        <v>940.27611937596066</v>
      </c>
      <c r="D2873" s="9"/>
    </row>
    <row r="2874" spans="1:4" x14ac:dyDescent="0.25">
      <c r="A2874">
        <v>76.966666664990285</v>
      </c>
      <c r="B2874">
        <v>940.19366653826808</v>
      </c>
      <c r="D2874" s="9"/>
    </row>
    <row r="2875" spans="1:4" x14ac:dyDescent="0.25">
      <c r="A2875">
        <v>77.000000006115684</v>
      </c>
      <c r="B2875">
        <v>940.11091265773473</v>
      </c>
      <c r="D2875" s="9"/>
    </row>
    <row r="2876" spans="1:4" x14ac:dyDescent="0.25">
      <c r="A2876">
        <v>77.016666666201004</v>
      </c>
      <c r="B2876">
        <v>940.02785743493178</v>
      </c>
      <c r="D2876" s="9"/>
    </row>
    <row r="2877" spans="1:4" x14ac:dyDescent="0.25">
      <c r="A2877">
        <v>77.049999996849024</v>
      </c>
      <c r="B2877">
        <v>939.94450010885123</v>
      </c>
      <c r="D2877" s="9"/>
    </row>
    <row r="2878" spans="1:4" x14ac:dyDescent="0.25">
      <c r="A2878">
        <v>77.066666667411724</v>
      </c>
      <c r="B2878">
        <v>939.86083944724089</v>
      </c>
      <c r="D2878" s="9"/>
    </row>
    <row r="2879" spans="1:4" x14ac:dyDescent="0.25">
      <c r="A2879">
        <v>77.099999998059744</v>
      </c>
      <c r="B2879">
        <v>939.77687373598394</v>
      </c>
      <c r="D2879" s="9"/>
    </row>
    <row r="2880" spans="1:4" x14ac:dyDescent="0.25">
      <c r="A2880">
        <v>77.133333339185143</v>
      </c>
      <c r="B2880">
        <v>939.69260077803915</v>
      </c>
      <c r="D2880" s="9"/>
    </row>
    <row r="2881" spans="1:4" x14ac:dyDescent="0.25">
      <c r="A2881">
        <v>77.149999999270463</v>
      </c>
      <c r="B2881">
        <v>939.60801788262495</v>
      </c>
      <c r="D2881" s="9"/>
    </row>
    <row r="2882" spans="1:4" x14ac:dyDescent="0.25">
      <c r="A2882">
        <v>77.183333329918483</v>
      </c>
      <c r="B2882">
        <v>939.52312185017081</v>
      </c>
      <c r="D2882" s="9"/>
    </row>
    <row r="2883" spans="1:4" x14ac:dyDescent="0.25">
      <c r="A2883">
        <v>77.200000000481182</v>
      </c>
      <c r="B2883">
        <v>939.43790896281507</v>
      </c>
      <c r="D2883" s="9"/>
    </row>
    <row r="2884" spans="1:4" x14ac:dyDescent="0.25">
      <c r="A2884">
        <v>77.233333331129202</v>
      </c>
      <c r="B2884">
        <v>939.35237497932985</v>
      </c>
      <c r="D2884" s="9"/>
    </row>
    <row r="2885" spans="1:4" x14ac:dyDescent="0.25">
      <c r="A2885">
        <v>77.266666672254601</v>
      </c>
      <c r="B2885">
        <v>939.26651512925116</v>
      </c>
      <c r="D2885" s="9"/>
    </row>
    <row r="2886" spans="1:4" x14ac:dyDescent="0.25">
      <c r="A2886">
        <v>77.283333332339922</v>
      </c>
      <c r="B2886">
        <v>939.18032409957164</v>
      </c>
      <c r="D2886" s="9"/>
    </row>
    <row r="2887" spans="1:4" x14ac:dyDescent="0.25">
      <c r="A2887">
        <v>77.316666662987942</v>
      </c>
      <c r="B2887">
        <v>939.09379601906028</v>
      </c>
      <c r="D2887" s="9"/>
    </row>
    <row r="2888" spans="1:4" x14ac:dyDescent="0.25">
      <c r="A2888">
        <v>77.333333333550641</v>
      </c>
      <c r="B2888">
        <v>939.00692443840762</v>
      </c>
      <c r="D2888" s="9"/>
    </row>
    <row r="2889" spans="1:4" x14ac:dyDescent="0.25">
      <c r="A2889">
        <v>77.366666664198661</v>
      </c>
      <c r="B2889">
        <v>938.91970224443355</v>
      </c>
      <c r="D2889" s="9"/>
    </row>
    <row r="2890" spans="1:4" x14ac:dyDescent="0.25">
      <c r="A2890">
        <v>77.40000000532406</v>
      </c>
      <c r="B2890">
        <v>938.83212144363017</v>
      </c>
      <c r="D2890" s="9"/>
    </row>
    <row r="2891" spans="1:4" x14ac:dyDescent="0.25">
      <c r="A2891">
        <v>77.41666666540938</v>
      </c>
      <c r="B2891">
        <v>938.74417349633597</v>
      </c>
      <c r="D2891" s="9"/>
    </row>
    <row r="2892" spans="1:4" x14ac:dyDescent="0.25">
      <c r="A2892">
        <v>77.450000006534779</v>
      </c>
      <c r="B2892">
        <v>938.65584946359479</v>
      </c>
      <c r="D2892" s="9"/>
    </row>
    <row r="2893" spans="1:4" x14ac:dyDescent="0.25">
      <c r="A2893">
        <v>77.483333337182799</v>
      </c>
      <c r="B2893">
        <v>938.56713998786199</v>
      </c>
      <c r="D2893" s="9"/>
    </row>
    <row r="2894" spans="1:4" x14ac:dyDescent="0.25">
      <c r="A2894">
        <v>77.49999999726812</v>
      </c>
      <c r="B2894">
        <v>938.47803527047961</v>
      </c>
      <c r="D2894" s="9"/>
    </row>
    <row r="2895" spans="1:4" x14ac:dyDescent="0.25">
      <c r="A2895">
        <v>77.533333338393518</v>
      </c>
      <c r="B2895">
        <v>938.38852502749717</v>
      </c>
      <c r="D2895" s="9"/>
    </row>
    <row r="2896" spans="1:4" x14ac:dyDescent="0.25">
      <c r="A2896">
        <v>77.549999998478839</v>
      </c>
      <c r="B2896">
        <v>938.29859847378304</v>
      </c>
      <c r="D2896" s="9"/>
    </row>
    <row r="2897" spans="1:4" x14ac:dyDescent="0.25">
      <c r="A2897">
        <v>77.583333339604238</v>
      </c>
      <c r="B2897">
        <v>938.20824434523149</v>
      </c>
      <c r="D2897" s="9"/>
    </row>
    <row r="2898" spans="1:4" x14ac:dyDescent="0.25">
      <c r="A2898">
        <v>77.616666670252258</v>
      </c>
      <c r="B2898">
        <v>938.11745090208717</v>
      </c>
      <c r="D2898" s="9"/>
    </row>
    <row r="2899" spans="1:4" x14ac:dyDescent="0.25">
      <c r="A2899">
        <v>77.633333330337578</v>
      </c>
      <c r="B2899">
        <v>938.02620590924346</v>
      </c>
      <c r="D2899" s="9"/>
    </row>
    <row r="2900" spans="1:4" x14ac:dyDescent="0.25">
      <c r="A2900">
        <v>77.666666671462977</v>
      </c>
      <c r="B2900">
        <v>937.93449663726255</v>
      </c>
      <c r="D2900" s="9"/>
    </row>
    <row r="2901" spans="1:4" x14ac:dyDescent="0.25">
      <c r="A2901">
        <v>77.683333331548297</v>
      </c>
      <c r="B2901">
        <v>937.84230986043883</v>
      </c>
      <c r="D2901" s="9"/>
    </row>
    <row r="2902" spans="1:4" x14ac:dyDescent="0.25">
      <c r="A2902">
        <v>77.716666672673696</v>
      </c>
      <c r="B2902">
        <v>937.74963185213835</v>
      </c>
      <c r="D2902" s="9"/>
    </row>
    <row r="2903" spans="1:4" x14ac:dyDescent="0.25">
      <c r="A2903">
        <v>77.750000003321716</v>
      </c>
      <c r="B2903">
        <v>937.65644834586146</v>
      </c>
      <c r="D2903" s="9"/>
    </row>
    <row r="2904" spans="1:4" x14ac:dyDescent="0.25">
      <c r="A2904">
        <v>77.766666663407037</v>
      </c>
      <c r="B2904">
        <v>937.56274439468518</v>
      </c>
      <c r="D2904" s="9"/>
    </row>
    <row r="2905" spans="1:4" x14ac:dyDescent="0.25">
      <c r="A2905">
        <v>77.800000004532436</v>
      </c>
      <c r="B2905">
        <v>937.46850429636561</v>
      </c>
      <c r="D2905" s="9"/>
    </row>
    <row r="2906" spans="1:4" x14ac:dyDescent="0.25">
      <c r="A2906">
        <v>77.816666664617756</v>
      </c>
      <c r="B2906">
        <v>937.37371168265656</v>
      </c>
      <c r="D2906" s="9"/>
    </row>
    <row r="2907" spans="1:4" x14ac:dyDescent="0.25">
      <c r="A2907">
        <v>77.850000005743155</v>
      </c>
      <c r="B2907">
        <v>937.27835000427501</v>
      </c>
      <c r="D2907" s="9"/>
    </row>
    <row r="2908" spans="1:4" x14ac:dyDescent="0.25">
      <c r="A2908">
        <v>77.883333336391175</v>
      </c>
      <c r="B2908">
        <v>937.18240266424493</v>
      </c>
      <c r="D2908" s="9"/>
    </row>
    <row r="2909" spans="1:4" x14ac:dyDescent="0.25">
      <c r="A2909">
        <v>77.899999996476495</v>
      </c>
      <c r="B2909">
        <v>937.0858530338495</v>
      </c>
      <c r="D2909" s="9"/>
    </row>
    <row r="2910" spans="1:4" x14ac:dyDescent="0.25">
      <c r="A2910">
        <v>77.933333337601894</v>
      </c>
      <c r="B2910">
        <v>936.98868481883528</v>
      </c>
      <c r="D2910" s="9"/>
    </row>
    <row r="2911" spans="1:4" x14ac:dyDescent="0.25">
      <c r="A2911">
        <v>77.949999997687215</v>
      </c>
      <c r="B2911">
        <v>936.89088342440584</v>
      </c>
      <c r="D29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Energy Balance for Opening Fact</vt:lpstr>
      <vt:lpstr>Surface temp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Bartlett</dc:creator>
  <cp:lastModifiedBy>Alastair Bartlett</cp:lastModifiedBy>
  <dcterms:created xsi:type="dcterms:W3CDTF">2016-03-31T11:07:41Z</dcterms:created>
  <dcterms:modified xsi:type="dcterms:W3CDTF">2017-01-05T15:57:07Z</dcterms:modified>
</cp:coreProperties>
</file>