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C:\Users\Simon Schneider\PycharmProjects\pyped\data\"/>
    </mc:Choice>
  </mc:AlternateContent>
  <bookViews>
    <workbookView xWindow="0" yWindow="0" windowWidth="23040" windowHeight="8790" activeTab="1"/>
  </bookViews>
  <sheets>
    <sheet name="Input" sheetId="1" r:id="rId1"/>
    <sheet name="Simulation" sheetId="2" r:id="rId2"/>
  </sheets>
  <definedNames>
    <definedName name="sim_geb_anteil_food">Input!$B$4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B4" i="2" l="1"/>
  <c r="JA4" i="2"/>
  <c r="IZ4" i="2"/>
  <c r="IY4" i="2"/>
  <c r="IX4" i="2"/>
  <c r="IC4" i="2"/>
  <c r="IB4" i="2"/>
  <c r="IA4" i="2"/>
  <c r="HZ4" i="2"/>
  <c r="HY4" i="2"/>
  <c r="HX4" i="2"/>
  <c r="HW4" i="2"/>
  <c r="HV4" i="2"/>
  <c r="HU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HV1" i="2"/>
  <c r="HW1" i="2" s="1"/>
  <c r="HU1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B1" i="2"/>
  <c r="HX1" i="2" l="1"/>
  <c r="HY1" i="2" s="1"/>
  <c r="HZ1" i="2"/>
  <c r="IA1" i="2" s="1"/>
  <c r="IB1" i="2" s="1"/>
  <c r="IC1" i="2" s="1"/>
  <c r="IX1" i="2" s="1"/>
  <c r="IY1" i="2" s="1"/>
  <c r="IZ1" i="2" s="1"/>
  <c r="JA1" i="2" s="1"/>
  <c r="JB1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3" i="1"/>
</calcChain>
</file>

<file path=xl/comments1.xml><?xml version="1.0" encoding="utf-8"?>
<comments xmlns="http://schemas.openxmlformats.org/spreadsheetml/2006/main">
  <authors>
    <author>Simon Schneider</author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das ziel ist so eindeutige und klare namen wie möglich, erst dann so kurz wie möglich
</t>
        </r>
      </text>
    </comment>
    <comment ref="D3" authorId="0" shapeId="0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<sst xmlns="http://schemas.openxmlformats.org/spreadsheetml/2006/main" count="882" uniqueCount="590">
  <si>
    <t>Ursprungsname</t>
  </si>
  <si>
    <t>Summe NGF</t>
  </si>
  <si>
    <t>GesamtNGF</t>
  </si>
  <si>
    <t>Anteil nonFood an Handel</t>
  </si>
  <si>
    <t>AnteilFood</t>
  </si>
  <si>
    <t>Bauteilfläche Hülle Außenwand (exkl. Fenster)</t>
  </si>
  <si>
    <t xml:space="preserve">Bauteilfläche Hülle Fenster </t>
  </si>
  <si>
    <t>Bauteilfläche Hülle Dach</t>
  </si>
  <si>
    <t>Bauteilfläche Hülle Decke gegen Erdreich / Keller</t>
  </si>
  <si>
    <t>U-Wert Außenwand (exkl. Fenster)</t>
  </si>
  <si>
    <t>UWertAW</t>
  </si>
  <si>
    <t>U-Wert Fenster</t>
  </si>
  <si>
    <t>UWertFe</t>
  </si>
  <si>
    <t>U-Wert Dach</t>
  </si>
  <si>
    <t>UWertDach</t>
  </si>
  <si>
    <t>U-Wert Decke gegen Erdreich / Keller</t>
  </si>
  <si>
    <t>UWertErd</t>
  </si>
  <si>
    <t>g-Wert Fenster</t>
  </si>
  <si>
    <t>gWert</t>
  </si>
  <si>
    <t xml:space="preserve">Speicherkapazität spezifisch Wirksame Wärmekapazität </t>
  </si>
  <si>
    <t>SpeicherKap</t>
  </si>
  <si>
    <t>Außenwand (exkl. Fenster) GWP 100S</t>
  </si>
  <si>
    <t xml:space="preserve">Fenster GWP 100S </t>
  </si>
  <si>
    <t>Dach GWP 100S</t>
  </si>
  <si>
    <t>Decke gegen Erdreich / Keller GWP 100S</t>
  </si>
  <si>
    <t>Zwischengeschoßdecken GWP 100S</t>
  </si>
  <si>
    <t>Allgemein Baulich GWP 100S</t>
  </si>
  <si>
    <t xml:space="preserve">PV-Anlage GWP 100S </t>
  </si>
  <si>
    <t>Erdwärmesonden GWP 100S</t>
  </si>
  <si>
    <t>Komfortlüftung GWP 100S</t>
  </si>
  <si>
    <t xml:space="preserve">Solarthermie GWP 100S </t>
  </si>
  <si>
    <t>Allgemein Haustechnik GWP 100S</t>
  </si>
  <si>
    <t>GWPAW</t>
  </si>
  <si>
    <t>GWPFe</t>
  </si>
  <si>
    <t>GWPPV</t>
  </si>
  <si>
    <t>GWPDach</t>
  </si>
  <si>
    <t>GWPErd</t>
  </si>
  <si>
    <t>GWPZD</t>
  </si>
  <si>
    <t>GWPErdS</t>
  </si>
  <si>
    <t>GWPLüft</t>
  </si>
  <si>
    <t>GWPST</t>
  </si>
  <si>
    <t>GWPAllgBau</t>
  </si>
  <si>
    <t>GWPAllgHT</t>
  </si>
  <si>
    <t>Wärmebrückenzuschlag</t>
  </si>
  <si>
    <t>mittlerer U-Wert</t>
  </si>
  <si>
    <t xml:space="preserve">Durchschnittliche Raumhöhe für die Berechnung des Lüfungsvolumen </t>
  </si>
  <si>
    <t xml:space="preserve">Gewinne durch opake Bauteile </t>
  </si>
  <si>
    <t>Stellplatzverornung m2/Stellplatz</t>
  </si>
  <si>
    <t>m²NF/Person aus UAP Studie Wohnen</t>
  </si>
  <si>
    <t>m²NF/Person aus UAP Studie Büro</t>
  </si>
  <si>
    <t>m²NF/Person aus UAP Studie Ausbildung</t>
  </si>
  <si>
    <t>m²NF/Person aus UAP Studie Handel</t>
  </si>
  <si>
    <t>Raumtemperatur Minimum</t>
  </si>
  <si>
    <t xml:space="preserve">Raumemperatur Maximum </t>
  </si>
  <si>
    <t>Wirkungsgrad Heiz (Verteilverluste)</t>
  </si>
  <si>
    <t>Leistung Wärmepumpe</t>
  </si>
  <si>
    <t>Jahresarbeitszahl Wärmepumpe Wohnen</t>
  </si>
  <si>
    <t>Jahresarbeitszahl Wärmepumpe Büro &amp; Gewerbe</t>
  </si>
  <si>
    <t>Jahresarbeitszahl Wärmepumpe Handel</t>
  </si>
  <si>
    <t>Jahresarbeitszahl Wärmepumpe Bildung</t>
  </si>
  <si>
    <t>Flächengewichtete Jahresarbeitszahl</t>
  </si>
  <si>
    <t>Wirkungsgrad Fernwärme</t>
  </si>
  <si>
    <t>Wirkungsgrad Erdgas</t>
  </si>
  <si>
    <t xml:space="preserve">Raumtemperatur maximal runterkühlen bis </t>
  </si>
  <si>
    <t>Raumemperatur Maximum</t>
  </si>
  <si>
    <t>Wirkungsgrad Kühl (Verteilverluste)</t>
  </si>
  <si>
    <t>Temperatur Minimum (°C)</t>
  </si>
  <si>
    <t>Temperatur Maximum (°C)</t>
  </si>
  <si>
    <t>Wirkungsgrad (Verteilverluste)</t>
  </si>
  <si>
    <t>Speicher Verluste (W/K)</t>
  </si>
  <si>
    <t>Wasserspeicher (l)</t>
  </si>
  <si>
    <t>Leistung Wärmepumpe (W/m2)</t>
  </si>
  <si>
    <t>Wirkungsgrad Aufheizen</t>
  </si>
  <si>
    <t>Hilfsstromanteil Wärmeumpen</t>
  </si>
  <si>
    <t>Hilfsstromanteil Gasheizung/Fernwärme</t>
  </si>
  <si>
    <t>Freigabe Wind (Prozent der Nennleistung)</t>
  </si>
  <si>
    <t>Maximale Ladeleistung (W/m2)</t>
  </si>
  <si>
    <t>Anteil Lüfterstrom ohne KWL</t>
  </si>
  <si>
    <t>Wirkungsgrad Wärmerückgewinnung</t>
  </si>
  <si>
    <t>Wirkungsgrad Kälterückgewinnung</t>
  </si>
  <si>
    <t>Wirkungsgrad Übergangszeit</t>
  </si>
  <si>
    <t>Wirkungsgrad</t>
  </si>
  <si>
    <t>Anschlussleistung (Wh)</t>
  </si>
  <si>
    <t>Anzahl Fahrzeuge</t>
  </si>
  <si>
    <t>Batteriekapazität je Fahrzeug (Wh)</t>
  </si>
  <si>
    <t>Verluste Batterie (2%/Woche)</t>
  </si>
  <si>
    <t>Jahresverbrauch Emob (Wh)</t>
  </si>
  <si>
    <t>Speicher Spezifisch (Wh/m2)</t>
  </si>
  <si>
    <t>Anteil der Fahrzeuge die der Ladekurve (Spitzenladungszeiten) folgen</t>
  </si>
  <si>
    <t>Konstantes Laden von Fahrzeugen die nicht der Ladekurve folgen (W/m2)</t>
  </si>
  <si>
    <t>Maximale Ladeleistung (ein 11kW Ladeanschluss je Fahrzeug) (W/m2)</t>
  </si>
  <si>
    <t>Minimaler Ladezustand der erreicht werden soll</t>
  </si>
  <si>
    <t>Wirkungsgrad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</si>
  <si>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</si>
  <si>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</si>
  <si>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</si>
  <si>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</si>
  <si>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</si>
  <si>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</si>
  <si>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Anzahl Batterie</t>
  </si>
  <si>
    <t>Kapazität (kWh)</t>
  </si>
  <si>
    <t>Maximale Ladeleistung (50kW) (W/m2)</t>
  </si>
  <si>
    <t>Wirkungsgrad Entladung</t>
  </si>
  <si>
    <t>spezifische Wärmekapazität Luft Wh/m3K</t>
  </si>
  <si>
    <t>spezifische Wärmekapazität Wasser (Wh/kgK)</t>
  </si>
  <si>
    <t>spezifische Wärmekapazität Wasser (kJ/kgK)</t>
  </si>
  <si>
    <t>Switch: Variante Gebäudehülle</t>
  </si>
  <si>
    <t>Switch: Photovoltaikvarianten</t>
  </si>
  <si>
    <t>Switch: Windprofil</t>
  </si>
  <si>
    <t>Switch: Regionstyp Mobilität</t>
  </si>
  <si>
    <t>Switch: Ladekurve folgen</t>
  </si>
  <si>
    <t>Switch: Variation km Wohnen</t>
  </si>
  <si>
    <t>Switch: Variation km Büro</t>
  </si>
  <si>
    <t>Switch: Variation km Ausbildung</t>
  </si>
  <si>
    <t>Switch: Variation km Handel</t>
  </si>
  <si>
    <t>Switch: Kühlen in Var. FW, Erdgas ein?</t>
  </si>
  <si>
    <t>Switch: Freigabe Abwärme</t>
  </si>
  <si>
    <t>Switch: Lüftungsanlage</t>
  </si>
  <si>
    <t>Switch: Windkraft</t>
  </si>
  <si>
    <t>Switch: PV</t>
  </si>
  <si>
    <t>Switch: Kühlung</t>
  </si>
  <si>
    <t>Switch: Elektropatrone</t>
  </si>
  <si>
    <t>Switch: Ecars</t>
  </si>
  <si>
    <t>Gebäudespeicher (Raumlufttemperatur °C)</t>
  </si>
  <si>
    <t>WW Akut (Speichertemperatur °C)</t>
  </si>
  <si>
    <t>ecars Ladestand (Wh/m²EBF)</t>
  </si>
  <si>
    <t>e-Speicher (Wh/m²EBF)</t>
  </si>
  <si>
    <t>Temperatur nach heizen und kühlen konventionell</t>
  </si>
  <si>
    <t>Temperatur WW nach heizen</t>
  </si>
  <si>
    <t>Ladezustand ecars nach Laden</t>
  </si>
  <si>
    <t>WBZuschlag</t>
  </si>
  <si>
    <t>UwertMittel</t>
  </si>
  <si>
    <t>Stellplatz</t>
  </si>
  <si>
    <t>NFproPersHandel</t>
  </si>
  <si>
    <t>NFproPersBuero</t>
  </si>
  <si>
    <t>NFproPersAusb</t>
  </si>
  <si>
    <t>NFproPersWohn</t>
  </si>
  <si>
    <t>WirkFW</t>
  </si>
  <si>
    <t>WirkErdgas</t>
  </si>
  <si>
    <t>JAZWPBueroK</t>
  </si>
  <si>
    <t>JAZWPHandelK</t>
  </si>
  <si>
    <t>JAZWPAusbK</t>
  </si>
  <si>
    <t>JAZWPWohnH</t>
  </si>
  <si>
    <t>WPLeistungH</t>
  </si>
  <si>
    <t>JAZWPBueroH</t>
  </si>
  <si>
    <t>JAZWPHandelH</t>
  </si>
  <si>
    <t>JAZWPAusbH</t>
  </si>
  <si>
    <t>WirkH</t>
  </si>
  <si>
    <t>TmaxH</t>
  </si>
  <si>
    <t>TminH</t>
  </si>
  <si>
    <t>TminK</t>
  </si>
  <si>
    <t>TmaxK</t>
  </si>
  <si>
    <t>WirkK</t>
  </si>
  <si>
    <t>WPLeistungK</t>
  </si>
  <si>
    <t>JAZWPWohnK</t>
  </si>
  <si>
    <t>TminWW</t>
  </si>
  <si>
    <t>TmaxWW</t>
  </si>
  <si>
    <t>WirkWW</t>
  </si>
  <si>
    <t>SpWW</t>
  </si>
  <si>
    <t>WPLeistungWW</t>
  </si>
  <si>
    <t>JAZWPWohnWW</t>
  </si>
  <si>
    <t>JAZWPBueroWW</t>
  </si>
  <si>
    <t>JAZWPHandelWW</t>
  </si>
  <si>
    <t>JAZWPAusbWW</t>
  </si>
  <si>
    <t>WPHilfsstrom</t>
  </si>
  <si>
    <t>GasFWHilfsstrom</t>
  </si>
  <si>
    <t>WindFreigabe</t>
  </si>
  <si>
    <t>LUEohneKWL</t>
  </si>
  <si>
    <t>WirkWRG</t>
  </si>
  <si>
    <t>WirkKRG</t>
  </si>
  <si>
    <t>WirkSonst</t>
  </si>
  <si>
    <t>HuelleAW</t>
  </si>
  <si>
    <t>HuelleFe</t>
  </si>
  <si>
    <t>HuelleDach</t>
  </si>
  <si>
    <t>HuelleErd</t>
  </si>
  <si>
    <t>FlaechengewJAZH</t>
  </si>
  <si>
    <t>FlaechengewJAZK</t>
  </si>
  <si>
    <t>FlaechengewJAZWW</t>
  </si>
  <si>
    <t>TmaxEpatrone</t>
  </si>
  <si>
    <t>WirkEpatrone</t>
  </si>
  <si>
    <t>AnschlussEpatrone</t>
  </si>
  <si>
    <t>AnzahlECars</t>
  </si>
  <si>
    <t>AnteilECars</t>
  </si>
  <si>
    <t>BatteriekapProECar</t>
  </si>
  <si>
    <t>BatterieVerlProWo</t>
  </si>
  <si>
    <t>EmobVerbr</t>
  </si>
  <si>
    <t>ECarsSpeicherSpez</t>
  </si>
  <si>
    <t>KonstLadenECars</t>
  </si>
  <si>
    <t>MaxLadenWind</t>
  </si>
  <si>
    <t>MaxLadenECars</t>
  </si>
  <si>
    <t>MinLadezustand</t>
  </si>
  <si>
    <t>WirkLadungECars</t>
  </si>
  <si>
    <t>VarMobWohn</t>
  </si>
  <si>
    <t>VarMobBuero</t>
  </si>
  <si>
    <t>VarMobAusb</t>
  </si>
  <si>
    <t>VarMobHandel</t>
  </si>
  <si>
    <t>AnzahlBatterie</t>
  </si>
  <si>
    <t xml:space="preserve">Batteriekap </t>
  </si>
  <si>
    <t>ECarsBatterieVerlProWo</t>
  </si>
  <si>
    <t>MaxLadenBatterie</t>
  </si>
  <si>
    <t>SpeicherSpez</t>
  </si>
  <si>
    <t>WirkLadungBatterie</t>
  </si>
  <si>
    <t>WirkEntladungBatterie</t>
  </si>
  <si>
    <t>cpLuft</t>
  </si>
  <si>
    <t>cpWasserWh</t>
  </si>
  <si>
    <t>cpWasserkJ</t>
  </si>
  <si>
    <t>SWBaulich</t>
  </si>
  <si>
    <t>SWWind</t>
  </si>
  <si>
    <t>SWMob</t>
  </si>
  <si>
    <t>SWLaden</t>
  </si>
  <si>
    <t>AnteilECarsLadekurve</t>
  </si>
  <si>
    <t>SWAbwearme</t>
  </si>
  <si>
    <t>SWKuehlenKonv</t>
  </si>
  <si>
    <t>SWLueftung</t>
  </si>
  <si>
    <t>WW</t>
  </si>
  <si>
    <t>SWPVvar</t>
  </si>
  <si>
    <t xml:space="preserve">SWPV </t>
  </si>
  <si>
    <t>SWWindvar</t>
  </si>
  <si>
    <t>SWKuehlung</t>
  </si>
  <si>
    <t>SWEPatrone</t>
  </si>
  <si>
    <t>SWEBatterie</t>
  </si>
  <si>
    <t>Switch: EBatterie</t>
  </si>
  <si>
    <t>SWECars</t>
  </si>
  <si>
    <t>StartGebSpeicher</t>
  </si>
  <si>
    <t>StartWWAKut</t>
  </si>
  <si>
    <t>StartECarsLadestand</t>
  </si>
  <si>
    <t>StartESpeicher</t>
  </si>
  <si>
    <t>StartTGeb</t>
  </si>
  <si>
    <t>StartTWW</t>
  </si>
  <si>
    <t>StartECarsnachLaden</t>
  </si>
  <si>
    <t>Gebäude</t>
  </si>
  <si>
    <t>Heizen</t>
  </si>
  <si>
    <t>Kühlen</t>
  </si>
  <si>
    <t>Hilfsstr</t>
  </si>
  <si>
    <t>Wind</t>
  </si>
  <si>
    <t>Lüftung</t>
  </si>
  <si>
    <t>Epatrone</t>
  </si>
  <si>
    <t>Ecars</t>
  </si>
  <si>
    <t>Batterie</t>
  </si>
  <si>
    <t>Physik</t>
  </si>
  <si>
    <t>Switch</t>
  </si>
  <si>
    <t>Start</t>
  </si>
  <si>
    <t>RaumhMittel</t>
  </si>
  <si>
    <t>opakGewinne</t>
  </si>
  <si>
    <t>SpeicherVerlWW</t>
  </si>
  <si>
    <t>WirkAufheizenWW</t>
  </si>
  <si>
    <t>VerbrauchECars</t>
  </si>
  <si>
    <t>SWVarMobWohn</t>
  </si>
  <si>
    <t>SWVarMobBuero</t>
  </si>
  <si>
    <t>SWVarMobAusb</t>
  </si>
  <si>
    <t>SWVarMobHand</t>
  </si>
  <si>
    <t>building</t>
  </si>
  <si>
    <t>heating</t>
  </si>
  <si>
    <t>cooling</t>
  </si>
  <si>
    <t>dhw</t>
  </si>
  <si>
    <t>wind</t>
  </si>
  <si>
    <t>ventilation</t>
  </si>
  <si>
    <t>electric_dhw_heater</t>
  </si>
  <si>
    <t>emobility</t>
  </si>
  <si>
    <t>electric_battery</t>
  </si>
  <si>
    <t>physics</t>
  </si>
  <si>
    <t>initialization</t>
  </si>
  <si>
    <t>floor_area</t>
  </si>
  <si>
    <t>retail_share_food</t>
  </si>
  <si>
    <t>area_hull_windows</t>
  </si>
  <si>
    <t>area_hull_roof</t>
  </si>
  <si>
    <t>area_hull_cellar</t>
  </si>
  <si>
    <t>thermal_transmittance_outer_wall</t>
  </si>
  <si>
    <t>thermal_capacity_thermal_mass</t>
  </si>
  <si>
    <t>global_warming_potential_outerwall</t>
  </si>
  <si>
    <t>area_hull_outerwall</t>
  </si>
  <si>
    <t>energy_transmittance_windows</t>
  </si>
  <si>
    <t>thermal_transmittance_mean</t>
  </si>
  <si>
    <t>notwendig auszulesen?</t>
  </si>
  <si>
    <t>ceiling_height_avg</t>
  </si>
  <si>
    <t>setpoint_max</t>
  </si>
  <si>
    <t>setpoint_min</t>
  </si>
  <si>
    <t>distribution_efficiency</t>
  </si>
  <si>
    <t>power</t>
  </si>
  <si>
    <t>cop_residential</t>
  </si>
  <si>
    <t>cop_avg</t>
  </si>
  <si>
    <t>auxiliary_power</t>
  </si>
  <si>
    <t>percentage_heatpump</t>
  </si>
  <si>
    <t>percentage_gas</t>
  </si>
  <si>
    <t>vehicles</t>
  </si>
  <si>
    <t>vehicle_battery_capacity</t>
  </si>
  <si>
    <t>vehicle_battery_loss_per_week</t>
  </si>
  <si>
    <t>selection</t>
  </si>
  <si>
    <t>building_hull</t>
  </si>
  <si>
    <t>pv_system</t>
  </si>
  <si>
    <t>wind_profile</t>
  </si>
  <si>
    <t>mobility_region</t>
  </si>
  <si>
    <t>Jul 2020 Vorschlag Named range</t>
  </si>
  <si>
    <t>sim_geb_NGF_m2</t>
  </si>
  <si>
    <t>Vorschlag "blatt_kontext_var_einheit"</t>
  </si>
  <si>
    <t>Jul2020 English</t>
  </si>
  <si>
    <t>etc</t>
  </si>
  <si>
    <t>sim_heizen_Tmin_C</t>
  </si>
  <si>
    <t>sim_heizen_WP_Leistung_Wm2</t>
  </si>
  <si>
    <t>KEINE SONDERZEICHEN!</t>
  </si>
  <si>
    <t>sim_geb_anteil_food_pcent</t>
  </si>
  <si>
    <t>sim_geb_AW_U-wert</t>
  </si>
  <si>
    <t>sim_geb_AW_m2</t>
  </si>
  <si>
    <t>sim_geb_FE_m2</t>
  </si>
  <si>
    <t>Konventionell</t>
  </si>
  <si>
    <t>Netzstrombedarf</t>
  </si>
  <si>
    <t>Energiebedarf</t>
  </si>
  <si>
    <t>Bedarf</t>
  </si>
  <si>
    <t>Verteilung PV</t>
  </si>
  <si>
    <t>Stand nach PV Verteilung</t>
  </si>
  <si>
    <t>PV Überschüsse Verteilen in Speichermasse</t>
  </si>
  <si>
    <t>PV Überschüsse in WW</t>
  </si>
  <si>
    <t>PV in E-Cars</t>
  </si>
  <si>
    <t>PV in E-Batterie</t>
  </si>
  <si>
    <t>PV in Elektropatrone</t>
  </si>
  <si>
    <t>Nutzung aus E-Batterie</t>
  </si>
  <si>
    <t>Stand Gebäude und Speicher</t>
  </si>
  <si>
    <t>Verteilung Wind</t>
  </si>
  <si>
    <t>Wind  Überschüsse Verteilen in Speichermasse</t>
  </si>
  <si>
    <t>Wind Überschüsse in WW</t>
  </si>
  <si>
    <t>Wind in E-Cars</t>
  </si>
  <si>
    <t>Wind in E-Batterie</t>
  </si>
  <si>
    <t>Wind in Elektropatrone</t>
  </si>
  <si>
    <t>STROM</t>
  </si>
  <si>
    <t>Check Wärmebilanzen</t>
  </si>
  <si>
    <t>O</t>
  </si>
  <si>
    <t>AF</t>
  </si>
  <si>
    <t>BJ</t>
  </si>
  <si>
    <t>AS</t>
  </si>
  <si>
    <t>AT</t>
  </si>
  <si>
    <t>AO</t>
  </si>
  <si>
    <t>AR</t>
  </si>
  <si>
    <t>AV</t>
  </si>
  <si>
    <t>AW</t>
  </si>
  <si>
    <t>AZ</t>
  </si>
  <si>
    <t>BD</t>
  </si>
  <si>
    <t>BE</t>
  </si>
  <si>
    <t>AU</t>
  </si>
  <si>
    <t>BC</t>
  </si>
  <si>
    <t>BH</t>
  </si>
  <si>
    <t>ED</t>
  </si>
  <si>
    <t>AX</t>
  </si>
  <si>
    <t>BA</t>
  </si>
  <si>
    <t>BF</t>
  </si>
  <si>
    <t>BL</t>
  </si>
  <si>
    <t>BB</t>
  </si>
  <si>
    <t>BG</t>
  </si>
  <si>
    <t>BK</t>
  </si>
  <si>
    <t>JS</t>
  </si>
  <si>
    <t>JT</t>
  </si>
  <si>
    <t>AQ</t>
  </si>
  <si>
    <t>BQ</t>
  </si>
  <si>
    <t>BR</t>
  </si>
  <si>
    <t>BU</t>
  </si>
  <si>
    <t>BX</t>
  </si>
  <si>
    <t>BY</t>
  </si>
  <si>
    <t>BP</t>
  </si>
  <si>
    <t>BW</t>
  </si>
  <si>
    <t>CB</t>
  </si>
  <si>
    <t>CS</t>
  </si>
  <si>
    <t>AD</t>
  </si>
  <si>
    <t>BS</t>
  </si>
  <si>
    <t>BV</t>
  </si>
  <si>
    <t>BZ</t>
  </si>
  <si>
    <t>CE</t>
  </si>
  <si>
    <t>BN</t>
  </si>
  <si>
    <t>CG</t>
  </si>
  <si>
    <t>CH</t>
  </si>
  <si>
    <t>CI</t>
  </si>
  <si>
    <t>CJ</t>
  </si>
  <si>
    <t>CK</t>
  </si>
  <si>
    <t>CL</t>
  </si>
  <si>
    <t>CM</t>
  </si>
  <si>
    <t>CN</t>
  </si>
  <si>
    <t>DM</t>
  </si>
  <si>
    <t>CO</t>
  </si>
  <si>
    <t>CP</t>
  </si>
  <si>
    <t>CQ</t>
  </si>
  <si>
    <t>CT</t>
  </si>
  <si>
    <t>CU</t>
  </si>
  <si>
    <t>CV</t>
  </si>
  <si>
    <t>CW</t>
  </si>
  <si>
    <t>CX</t>
  </si>
  <si>
    <t>CY</t>
  </si>
  <si>
    <t>CZ</t>
  </si>
  <si>
    <t>DF</t>
  </si>
  <si>
    <t>DG</t>
  </si>
  <si>
    <t>DH</t>
  </si>
  <si>
    <t>DI</t>
  </si>
  <si>
    <t>DK</t>
  </si>
  <si>
    <t>DL</t>
  </si>
  <si>
    <t>DP</t>
  </si>
  <si>
    <t>DQ</t>
  </si>
  <si>
    <t>DR</t>
  </si>
  <si>
    <t>DU</t>
  </si>
  <si>
    <t>DV</t>
  </si>
  <si>
    <t>DX</t>
  </si>
  <si>
    <t>DB</t>
  </si>
  <si>
    <t>DW</t>
  </si>
  <si>
    <t>DN</t>
  </si>
  <si>
    <t>DS</t>
  </si>
  <si>
    <t>EE</t>
  </si>
  <si>
    <t>EF</t>
  </si>
  <si>
    <t>EG</t>
  </si>
  <si>
    <t>EH</t>
  </si>
  <si>
    <t>EK</t>
  </si>
  <si>
    <t>EM</t>
  </si>
  <si>
    <t>EN</t>
  </si>
  <si>
    <t>EP</t>
  </si>
  <si>
    <t>EQ</t>
  </si>
  <si>
    <t>ES</t>
  </si>
  <si>
    <t>ET</t>
  </si>
  <si>
    <t>EV</t>
  </si>
  <si>
    <t>EX</t>
  </si>
  <si>
    <t>EY</t>
  </si>
  <si>
    <t>FB</t>
  </si>
  <si>
    <t>EW</t>
  </si>
  <si>
    <t>FC</t>
  </si>
  <si>
    <t>FD</t>
  </si>
  <si>
    <t>FE</t>
  </si>
  <si>
    <t>FF</t>
  </si>
  <si>
    <t>FG</t>
  </si>
  <si>
    <t>Speicherstand nach Windladen</t>
  </si>
  <si>
    <t>Wh=W da 1h Schritte</t>
  </si>
  <si>
    <t>W/m2</t>
  </si>
  <si>
    <t>W/m2K</t>
  </si>
  <si>
    <t>Wh/m2</t>
  </si>
  <si>
    <t>Wh/m²</t>
  </si>
  <si>
    <t>%/100</t>
  </si>
  <si>
    <t>W/m²</t>
  </si>
  <si>
    <t>MONAT</t>
  </si>
  <si>
    <t>H</t>
  </si>
  <si>
    <t>Heizen/Kühlen</t>
  </si>
  <si>
    <t>Abwärme</t>
  </si>
  <si>
    <t>Ladebedarf</t>
  </si>
  <si>
    <t>QS</t>
  </si>
  <si>
    <t>QI</t>
  </si>
  <si>
    <t>Lüftungsverluste+Transmissionsverluste</t>
  </si>
  <si>
    <t>QT konventionell</t>
  </si>
  <si>
    <t>Mindestheizen thermisch</t>
  </si>
  <si>
    <t>Deckung Abwärme Heizen</t>
  </si>
  <si>
    <t>Mindestkühlen thermisch</t>
  </si>
  <si>
    <t>WW-Speicher nachladen thermisch</t>
  </si>
  <si>
    <t>Deckung Abwärme WW</t>
  </si>
  <si>
    <t>Temp Gebäude konv ohneheiz/kuehl</t>
  </si>
  <si>
    <t>Temperatur WW</t>
  </si>
  <si>
    <t>E-Cars</t>
  </si>
  <si>
    <t>Heizkessel</t>
  </si>
  <si>
    <t>Kühlungleistung max elektrisch raumbezogen</t>
  </si>
  <si>
    <t>Warmwasser</t>
  </si>
  <si>
    <t>ECars</t>
  </si>
  <si>
    <t>Nutzerstrom</t>
  </si>
  <si>
    <t>Mindestheizen el</t>
  </si>
  <si>
    <t>Mindestkühlen el</t>
  </si>
  <si>
    <t>Mindest heizen WW el</t>
  </si>
  <si>
    <t>Mindest ECar laden</t>
  </si>
  <si>
    <t>Haushaltsstrom</t>
  </si>
  <si>
    <t>Strombedarf heizung FW Erdgas</t>
  </si>
  <si>
    <t>Erdgas/Fernwärme geheizt ohne Abwärme</t>
  </si>
  <si>
    <t>Strombedarf zum Kühlen</t>
  </si>
  <si>
    <t>Strombedarf Warmwasser</t>
  </si>
  <si>
    <t>WW geheizt Fernwärme/Erdgas</t>
  </si>
  <si>
    <t>ECars geladen</t>
  </si>
  <si>
    <t>Hilfsstrom und Klimaanlage</t>
  </si>
  <si>
    <t>PV Produktion</t>
  </si>
  <si>
    <t>Netzstrom bezogen ges FW, Erdg</t>
  </si>
  <si>
    <t>PV Überschuss</t>
  </si>
  <si>
    <t>Temp Gebäude konv neu</t>
  </si>
  <si>
    <t>Endenergie FW ohne elektr</t>
  </si>
  <si>
    <t>Endenergie Erdgas ohne el</t>
  </si>
  <si>
    <t>QT +QV</t>
  </si>
  <si>
    <t>Deckung Abwärme Heizen optimiert</t>
  </si>
  <si>
    <t>Deckung Abwärme WW optimiert</t>
  </si>
  <si>
    <t>Temperatur Gebäude ohne heizen</t>
  </si>
  <si>
    <t>E-Batterie</t>
  </si>
  <si>
    <t>WP Heizen max raumseitig el</t>
  </si>
  <si>
    <t>WP Kühlen max raumseitig</t>
  </si>
  <si>
    <t>WP WW</t>
  </si>
  <si>
    <t>EBatterie</t>
  </si>
  <si>
    <t>EPatrone</t>
  </si>
  <si>
    <t>Mindestheizen</t>
  </si>
  <si>
    <t>Mindestkühlen</t>
  </si>
  <si>
    <t>Mindest heizen WW</t>
  </si>
  <si>
    <t xml:space="preserve"> PV deck Haushaltsstrom</t>
  </si>
  <si>
    <t>PV Wärmepumpe zum Heizen</t>
  </si>
  <si>
    <t xml:space="preserve">Wärmepumpe geheizt therm raum </t>
  </si>
  <si>
    <t>PV Wärmepumpe zum Kühlen el</t>
  </si>
  <si>
    <t>Wärmepumpe gekühlt thermisch Raum</t>
  </si>
  <si>
    <t>PV WW el</t>
  </si>
  <si>
    <t>WW geheizt thermisch Puffer</t>
  </si>
  <si>
    <t>PV E-Cars</t>
  </si>
  <si>
    <t>ECars geladen in Speicher</t>
  </si>
  <si>
    <t>PV Verteilt für Mindestsoll</t>
  </si>
  <si>
    <t>Temperatur Gebäude</t>
  </si>
  <si>
    <t>WP Heizen</t>
  </si>
  <si>
    <t>WP Kühlen</t>
  </si>
  <si>
    <t>Überschuss nach Verteilung</t>
  </si>
  <si>
    <t>Maximale Heizleistung thermisch</t>
  </si>
  <si>
    <t>Wärmepumpe zum Heizen el</t>
  </si>
  <si>
    <t>Wärmepumpe geheizt thermisch</t>
  </si>
  <si>
    <t>Maximale Kühlleistung thermisch</t>
  </si>
  <si>
    <t>Wärmepumpe zum Kühlen el</t>
  </si>
  <si>
    <t>Wärmepumpe gekühlt thermisch</t>
  </si>
  <si>
    <t>Maximum WW WP</t>
  </si>
  <si>
    <t>WW geheizt</t>
  </si>
  <si>
    <t>Maximum ECars</t>
  </si>
  <si>
    <t>Maximal EBatterie</t>
  </si>
  <si>
    <t>EBatterie geladen</t>
  </si>
  <si>
    <t>Maximum WW Heizpatrone</t>
  </si>
  <si>
    <t>Heizpatrone</t>
  </si>
  <si>
    <t>Verteilt</t>
  </si>
  <si>
    <t>WP Heizen Max</t>
  </si>
  <si>
    <t>Mindestheizen Ohne PV mindest</t>
  </si>
  <si>
    <t>Mindest WW</t>
  </si>
  <si>
    <t>Mindest ECars</t>
  </si>
  <si>
    <t>Maximale Batterielestung möglich</t>
  </si>
  <si>
    <t>MindestWW</t>
  </si>
  <si>
    <t>MindestWW thermisch</t>
  </si>
  <si>
    <t>Mindestecars</t>
  </si>
  <si>
    <t>Batteriestrom Verteilt</t>
  </si>
  <si>
    <t>E-Batterie-Restzustand</t>
  </si>
  <si>
    <t>Maximale Windleistung möglich</t>
  </si>
  <si>
    <t>Wind verteilt</t>
  </si>
  <si>
    <t>Gebäudespeicher</t>
  </si>
  <si>
    <t>WW Akut</t>
  </si>
  <si>
    <t>ecars Ladestand</t>
  </si>
  <si>
    <t>Maximale Heizleistung</t>
  </si>
  <si>
    <t>Wärmepumpe zum Heizen</t>
  </si>
  <si>
    <t>Wärmepumpe geheizt</t>
  </si>
  <si>
    <t>Maximale Kühlleistung</t>
  </si>
  <si>
    <t>Wärmepumpe zum Kühlen</t>
  </si>
  <si>
    <t>Wärmepumpe gekühlt</t>
  </si>
  <si>
    <t>Netzstrom bezogen</t>
  </si>
  <si>
    <t>PV ins Netz</t>
  </si>
  <si>
    <t>PV</t>
  </si>
  <si>
    <t>Netz</t>
  </si>
  <si>
    <t>Summe</t>
  </si>
  <si>
    <t>Hilfsstrom</t>
  </si>
  <si>
    <t>ecars Ladestand %</t>
  </si>
  <si>
    <t>Lüftungsleitwert</t>
  </si>
  <si>
    <t>Transmissionswärmeverluste konventionell</t>
  </si>
  <si>
    <t>Lüftungswärmeverluste konventionell</t>
  </si>
  <si>
    <t>Heizwärmebedarf konventionell</t>
  </si>
  <si>
    <t>Kühlbedarf konventionell</t>
  </si>
  <si>
    <t>Transmissionswärmeverluste Flex</t>
  </si>
  <si>
    <t>Lüftungswärmeverluste Flex</t>
  </si>
  <si>
    <t>Heizwärmebedarf DSM</t>
  </si>
  <si>
    <t>Kühlbedarf DSM</t>
  </si>
  <si>
    <t>e-Speicher nach Zeitschritt</t>
  </si>
  <si>
    <t>Anteil PV-Strom in Speicher nach Zeitschritt</t>
  </si>
  <si>
    <t>e-Speicher nach statischen Verlusten, Anfang</t>
  </si>
  <si>
    <t>Strom in e-speicher geladen Anfang</t>
  </si>
  <si>
    <t>e-speicher Ladezustand nach PV</t>
  </si>
  <si>
    <t>Anteil PV-Strom in Speicher nach PV Laden</t>
  </si>
  <si>
    <t>PV e-speicher Deckung Haushaltsstrom</t>
  </si>
  <si>
    <t>PV e-Speicher Deckung Mindestheizen</t>
  </si>
  <si>
    <t>PV e-Speicher Deckung Mindestkühlen</t>
  </si>
  <si>
    <t>PV e-Speicher Deckung MindestWW</t>
  </si>
  <si>
    <t>PV e-Speicher Deckung Mindestecars</t>
  </si>
  <si>
    <t>Windkraft e-speicher Deckung Haushaltsstrom</t>
  </si>
  <si>
    <t>Windkraft e-Speicher Deckung Mindestheizen</t>
  </si>
  <si>
    <t>Windkraft e-Speicher Deckung Mindestkühlen</t>
  </si>
  <si>
    <t>Windkraft e-Speicher Deckung MindestWW</t>
  </si>
  <si>
    <t>Windkraft e-Speicher Deckung Mindestecars</t>
  </si>
  <si>
    <t>e-Speicher-Restzustand nach Nutzung</t>
  </si>
  <si>
    <t>Windkraft in e-Speicher</t>
  </si>
  <si>
    <t>e-Speicher</t>
  </si>
  <si>
    <t>Anteil PV-Strom in Speicher</t>
  </si>
  <si>
    <t>Wie ist die namenskonvention prinzipiell?</t>
  </si>
  <si>
    <t>es gibt Variablen mit mehreren Zuständen</t>
  </si>
  <si>
    <t>Möglichkeit:</t>
  </si>
  <si>
    <t>sim1_abwärme</t>
  </si>
  <si>
    <t>sim1_ladebedarf</t>
  </si>
  <si>
    <t>sim1_QS</t>
  </si>
  <si>
    <t>…</t>
  </si>
  <si>
    <t>sim2_konv_QT</t>
  </si>
  <si>
    <t>sim2_konv_heizen_min_therm</t>
  </si>
  <si>
    <t>sim#block</t>
  </si>
  <si>
    <t>_blockbeschreibung</t>
  </si>
  <si>
    <t>_typ_genauer_genauer</t>
  </si>
  <si>
    <t>sim2_konv_Tgeb</t>
  </si>
  <si>
    <t>sim2_konv_TWW</t>
  </si>
  <si>
    <t>sim2_konv_Ecars</t>
  </si>
  <si>
    <t>es gibt energien/leistungen und andere</t>
  </si>
  <si>
    <t>es gibt thermisch / elektrisch</t>
  </si>
  <si>
    <t>_th</t>
  </si>
  <si>
    <t>_el</t>
  </si>
  <si>
    <t>_unit</t>
  </si>
  <si>
    <t xml:space="preserve">sim1_ </t>
  </si>
  <si>
    <t xml:space="preserve">sim2_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</si>
</sst>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AAA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slantDashDot">
        <color auto="1"/>
      </right>
      <top/>
      <bottom style="thick">
        <color auto="1"/>
      </bottom>
      <diagonal/>
    </border>
    <border>
      <left style="slantDashDot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03">
    <xf numFmtId="0" fontId="0" fillId="0" borderId="0" xfId="0"/>
    <xf numFmtId="0" fontId="0" fillId="0" borderId="0" xfId="0" applyFont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ont="1" applyFill="1" applyAlignment="1">
      <alignment vertical="top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0" fillId="14" borderId="0" xfId="0" applyFill="1"/>
    <xf numFmtId="0" fontId="0" fillId="0" borderId="0" xfId="0" applyFill="1"/>
    <xf numFmtId="0" fontId="0" fillId="0" borderId="0" xfId="0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5" fillId="0" borderId="2" xfId="0" applyFont="1" applyFill="1" applyBorder="1" applyAlignment="1">
      <alignment horizontal="left"/>
    </xf>
    <xf numFmtId="0" fontId="0" fillId="6" borderId="4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15" borderId="4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7" xfId="0" applyFont="1" applyFill="1" applyBorder="1"/>
    <xf numFmtId="0" fontId="0" fillId="6" borderId="7" xfId="0" applyFont="1" applyFill="1" applyBorder="1"/>
    <xf numFmtId="0" fontId="0" fillId="12" borderId="4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65" fontId="0" fillId="0" borderId="8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/>
    <xf numFmtId="3" fontId="2" fillId="0" borderId="0" xfId="0" applyNumberFormat="1" applyFont="1" applyFill="1"/>
    <xf numFmtId="3" fontId="2" fillId="3" borderId="8" xfId="0" applyNumberFormat="1" applyFont="1" applyFill="1" applyBorder="1"/>
    <xf numFmtId="3" fontId="2" fillId="3" borderId="0" xfId="0" applyNumberFormat="1" applyFont="1" applyFill="1"/>
    <xf numFmtId="3" fontId="2" fillId="3" borderId="9" xfId="0" applyNumberFormat="1" applyFont="1" applyFill="1" applyBorder="1"/>
    <xf numFmtId="3" fontId="2" fillId="0" borderId="10" xfId="0" applyNumberFormat="1" applyFont="1" applyFill="1" applyBorder="1"/>
    <xf numFmtId="3" fontId="2" fillId="0" borderId="8" xfId="0" applyNumberFormat="1" applyFont="1" applyFill="1" applyBorder="1"/>
    <xf numFmtId="3" fontId="2" fillId="4" borderId="8" xfId="0" applyNumberFormat="1" applyFont="1" applyFill="1" applyBorder="1"/>
    <xf numFmtId="3" fontId="2" fillId="4" borderId="0" xfId="0" applyNumberFormat="1" applyFont="1" applyFill="1" applyBorder="1"/>
    <xf numFmtId="3" fontId="2" fillId="4" borderId="0" xfId="0" applyNumberFormat="1" applyFont="1" applyFill="1"/>
    <xf numFmtId="3" fontId="2" fillId="0" borderId="0" xfId="0" applyNumberFormat="1" applyFont="1" applyFill="1" applyBorder="1"/>
    <xf numFmtId="3" fontId="2" fillId="5" borderId="8" xfId="0" applyNumberFormat="1" applyFont="1" applyFill="1" applyBorder="1"/>
    <xf numFmtId="3" fontId="2" fillId="16" borderId="0" xfId="0" applyNumberFormat="1" applyFont="1" applyFill="1" applyBorder="1"/>
    <xf numFmtId="3" fontId="2" fillId="16" borderId="0" xfId="0" applyNumberFormat="1" applyFont="1" applyFill="1"/>
    <xf numFmtId="3" fontId="2" fillId="5" borderId="0" xfId="0" applyNumberFormat="1" applyFont="1" applyFill="1"/>
    <xf numFmtId="2" fontId="0" fillId="0" borderId="0" xfId="0" applyNumberFormat="1" applyFont="1" applyFill="1"/>
    <xf numFmtId="3" fontId="1" fillId="0" borderId="0" xfId="0" applyNumberFormat="1" applyFont="1" applyFill="1"/>
    <xf numFmtId="3" fontId="0" fillId="0" borderId="0" xfId="0" applyNumberFormat="1" applyFont="1" applyFill="1"/>
    <xf numFmtId="0" fontId="0" fillId="0" borderId="0" xfId="0" applyFont="1" applyFill="1" applyAlignment="1">
      <alignment vertical="top" wrapText="1"/>
    </xf>
    <xf numFmtId="3" fontId="0" fillId="0" borderId="8" xfId="0" applyNumberFormat="1" applyFont="1" applyFill="1" applyBorder="1"/>
    <xf numFmtId="3" fontId="5" fillId="0" borderId="8" xfId="0" applyNumberFormat="1" applyFont="1" applyFill="1" applyBorder="1"/>
    <xf numFmtId="3" fontId="1" fillId="0" borderId="8" xfId="0" applyNumberFormat="1" applyFont="1" applyFill="1" applyBorder="1"/>
    <xf numFmtId="3" fontId="1" fillId="0" borderId="9" xfId="0" applyNumberFormat="1" applyFont="1" applyFill="1" applyBorder="1"/>
    <xf numFmtId="3" fontId="0" fillId="0" borderId="10" xfId="0" applyNumberFormat="1" applyFont="1" applyFill="1" applyBorder="1"/>
    <xf numFmtId="3" fontId="1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vertical="top"/>
    </xf>
    <xf numFmtId="2" fontId="0" fillId="6" borderId="0" xfId="0" applyNumberFormat="1" applyFont="1" applyFill="1" applyAlignment="1">
      <alignment vertical="top" wrapText="1"/>
    </xf>
    <xf numFmtId="2" fontId="7" fillId="6" borderId="0" xfId="1" applyNumberFormat="1" applyFont="1" applyFill="1" applyAlignment="1">
      <alignment vertical="top" wrapText="1"/>
    </xf>
    <xf numFmtId="0" fontId="0" fillId="6" borderId="0" xfId="0" applyFont="1" applyFill="1" applyAlignment="1">
      <alignment vertical="top" wrapText="1"/>
    </xf>
    <xf numFmtId="0" fontId="0" fillId="6" borderId="8" xfId="0" applyFont="1" applyFill="1" applyBorder="1" applyAlignment="1">
      <alignment vertical="top" wrapText="1"/>
    </xf>
    <xf numFmtId="2" fontId="6" fillId="6" borderId="0" xfId="1" applyNumberFormat="1" applyFont="1" applyFill="1" applyAlignment="1">
      <alignment vertical="top" wrapText="1"/>
    </xf>
    <xf numFmtId="2" fontId="6" fillId="11" borderId="8" xfId="1" applyNumberFormat="1" applyFont="1" applyFill="1" applyBorder="1" applyAlignment="1">
      <alignment vertical="top" wrapText="1"/>
    </xf>
    <xf numFmtId="2" fontId="6" fillId="11" borderId="0" xfId="1" applyNumberFormat="1" applyFont="1" applyFill="1" applyAlignment="1">
      <alignment vertical="top" wrapText="1"/>
    </xf>
    <xf numFmtId="2" fontId="6" fillId="2" borderId="8" xfId="1" applyNumberFormat="1" applyFont="1" applyFill="1" applyBorder="1" applyAlignment="1">
      <alignment vertical="top" wrapText="1"/>
    </xf>
    <xf numFmtId="2" fontId="6" fillId="2" borderId="0" xfId="1" applyNumberFormat="1" applyFont="1" applyFill="1" applyAlignment="1">
      <alignment vertical="top" wrapText="1"/>
    </xf>
    <xf numFmtId="2" fontId="5" fillId="12" borderId="8" xfId="0" applyNumberFormat="1" applyFont="1" applyFill="1" applyBorder="1" applyAlignment="1">
      <alignment vertical="top" wrapText="1"/>
    </xf>
    <xf numFmtId="2" fontId="6" fillId="12" borderId="0" xfId="1" applyNumberFormat="1" applyFont="1" applyFill="1" applyAlignment="1">
      <alignment vertical="top" wrapText="1"/>
    </xf>
    <xf numFmtId="2" fontId="6" fillId="12" borderId="0" xfId="1" applyNumberFormat="1" applyFont="1" applyFill="1" applyBorder="1" applyAlignment="1">
      <alignment vertical="top" wrapText="1"/>
    </xf>
    <xf numFmtId="165" fontId="0" fillId="4" borderId="8" xfId="0" applyNumberFormat="1" applyFont="1" applyFill="1" applyBorder="1" applyAlignment="1">
      <alignment vertical="top" wrapText="1"/>
    </xf>
    <xf numFmtId="2" fontId="8" fillId="4" borderId="0" xfId="1" applyNumberFormat="1" applyFont="1" applyFill="1" applyAlignment="1">
      <alignment vertical="top" wrapText="1"/>
    </xf>
    <xf numFmtId="2" fontId="6" fillId="0" borderId="0" xfId="1" applyNumberFormat="1" applyFont="1" applyFill="1" applyAlignment="1">
      <alignment vertical="top" wrapText="1"/>
    </xf>
    <xf numFmtId="2" fontId="6" fillId="0" borderId="9" xfId="1" applyNumberFormat="1" applyFont="1" applyFill="1" applyBorder="1" applyAlignment="1">
      <alignment vertical="top" wrapText="1"/>
    </xf>
    <xf numFmtId="2" fontId="6" fillId="6" borderId="10" xfId="1" applyNumberFormat="1" applyFont="1" applyFill="1" applyBorder="1" applyAlignment="1">
      <alignment vertical="top" wrapText="1"/>
    </xf>
    <xf numFmtId="2" fontId="0" fillId="12" borderId="8" xfId="0" applyNumberFormat="1" applyFont="1" applyFill="1" applyBorder="1" applyAlignment="1">
      <alignment vertical="top" wrapText="1"/>
    </xf>
    <xf numFmtId="2" fontId="6" fillId="4" borderId="0" xfId="1" applyNumberFormat="1" applyFont="1" applyFill="1" applyAlignment="1">
      <alignment vertical="top" wrapText="1"/>
    </xf>
    <xf numFmtId="2" fontId="6" fillId="4" borderId="8" xfId="1" applyNumberFormat="1" applyFont="1" applyFill="1" applyBorder="1" applyAlignment="1">
      <alignment vertical="top" wrapText="1"/>
    </xf>
    <xf numFmtId="2" fontId="6" fillId="12" borderId="8" xfId="1" applyNumberFormat="1" applyFont="1" applyFill="1" applyBorder="1" applyAlignment="1">
      <alignment vertical="top" wrapText="1"/>
    </xf>
    <xf numFmtId="2" fontId="6" fillId="6" borderId="8" xfId="1" applyNumberFormat="1" applyFont="1" applyFill="1" applyBorder="1" applyAlignment="1">
      <alignment vertical="top" wrapText="1"/>
    </xf>
    <xf numFmtId="2" fontId="6" fillId="6" borderId="0" xfId="1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mruColors>
      <color rgb="FFE0AAAA"/>
      <color rgb="FFCB7373"/>
      <color rgb="FF79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H128"/>
  <sheetViews>
    <sheetView zoomScale="87" zoomScaleNormal="87" workbookViewId="0">
      <selection activeCell="C16" sqref="C16"/>
    </sheetView>
  </sheetViews>
  <sheetFormatPr baseColWidth="10" defaultColWidth="9.140625" defaultRowHeight="15" x14ac:dyDescent="0.25"/>
  <cols>
    <col min="2" max="2" width="58.7109375" customWidth="1"/>
    <col min="3" max="4" width="31.7109375" customWidth="1"/>
    <col min="5" max="5" width="12.85546875" customWidth="1"/>
    <col min="6" max="6" width="29.5703125" customWidth="1"/>
  </cols>
  <sheetData>
    <row r="1" spans="1:8" x14ac:dyDescent="0.25">
      <c r="B1" s="17" t="s">
        <v>0</v>
      </c>
      <c r="C1" s="17" t="s">
        <v>292</v>
      </c>
      <c r="D1" s="2" t="s">
        <v>294</v>
      </c>
      <c r="E1" s="16" t="s">
        <v>295</v>
      </c>
      <c r="F1" s="16"/>
      <c r="G1" s="16"/>
      <c r="H1" s="16"/>
    </row>
    <row r="2" spans="1:8" x14ac:dyDescent="0.25">
      <c r="B2" s="17"/>
      <c r="C2" s="17"/>
      <c r="D2" s="2" t="s">
        <v>299</v>
      </c>
      <c r="E2" s="16"/>
      <c r="F2" s="16"/>
      <c r="G2" s="16"/>
      <c r="H2" s="16"/>
    </row>
    <row r="3" spans="1:8" x14ac:dyDescent="0.25">
      <c r="A3" s="14" t="s">
        <v>230</v>
      </c>
      <c r="B3" s="3" t="s">
        <v>1</v>
      </c>
      <c r="C3" t="s">
        <v>2</v>
      </c>
      <c r="D3" t="s">
        <v>293</v>
      </c>
      <c r="E3" s="16" t="s">
        <v>251</v>
      </c>
      <c r="F3" s="16" t="s">
        <v>262</v>
      </c>
      <c r="G3" s="16"/>
      <c r="H3" s="16" t="str">
        <f>CONCATENATE("meta_",E3,"_",F3)</f>
        <v>meta_building_floor_area</v>
      </c>
    </row>
    <row r="4" spans="1:8" x14ac:dyDescent="0.25">
      <c r="A4" s="14"/>
      <c r="B4" s="3" t="s">
        <v>3</v>
      </c>
      <c r="C4" t="s">
        <v>4</v>
      </c>
      <c r="D4" t="s">
        <v>300</v>
      </c>
      <c r="E4" t="s">
        <v>251</v>
      </c>
      <c r="F4" t="s">
        <v>263</v>
      </c>
      <c r="H4" t="str">
        <f t="shared" ref="H4:H67" si="0">CONCATENATE("meta_",E4,"_",F4)</f>
        <v>meta_building_retail_share_food</v>
      </c>
    </row>
    <row r="5" spans="1:8" x14ac:dyDescent="0.25">
      <c r="A5" s="14"/>
      <c r="B5" s="3" t="s">
        <v>5</v>
      </c>
      <c r="C5" t="s">
        <v>171</v>
      </c>
      <c r="D5" t="s">
        <v>302</v>
      </c>
      <c r="E5" t="s">
        <v>251</v>
      </c>
      <c r="F5" t="s">
        <v>270</v>
      </c>
      <c r="H5" t="str">
        <f t="shared" si="0"/>
        <v>meta_building_area_hull_outerwall</v>
      </c>
    </row>
    <row r="6" spans="1:8" x14ac:dyDescent="0.25">
      <c r="A6" s="14"/>
      <c r="B6" s="3" t="s">
        <v>6</v>
      </c>
      <c r="C6" t="s">
        <v>172</v>
      </c>
      <c r="D6" t="s">
        <v>303</v>
      </c>
      <c r="E6" t="s">
        <v>251</v>
      </c>
      <c r="F6" t="s">
        <v>264</v>
      </c>
      <c r="H6" t="str">
        <f t="shared" si="0"/>
        <v>meta_building_area_hull_windows</v>
      </c>
    </row>
    <row r="7" spans="1:8" x14ac:dyDescent="0.25">
      <c r="A7" s="14"/>
      <c r="B7" s="3" t="s">
        <v>7</v>
      </c>
      <c r="C7" t="s">
        <v>173</v>
      </c>
      <c r="D7" t="s">
        <v>296</v>
      </c>
      <c r="E7" t="s">
        <v>251</v>
      </c>
      <c r="F7" t="s">
        <v>265</v>
      </c>
      <c r="H7" t="str">
        <f t="shared" si="0"/>
        <v>meta_building_area_hull_roof</v>
      </c>
    </row>
    <row r="8" spans="1:8" x14ac:dyDescent="0.25">
      <c r="A8" s="14"/>
      <c r="B8" s="3" t="s">
        <v>8</v>
      </c>
      <c r="C8" t="s">
        <v>174</v>
      </c>
      <c r="E8" t="s">
        <v>251</v>
      </c>
      <c r="F8" t="s">
        <v>266</v>
      </c>
      <c r="H8" t="str">
        <f t="shared" si="0"/>
        <v>meta_building_area_hull_cellar</v>
      </c>
    </row>
    <row r="9" spans="1:8" x14ac:dyDescent="0.25">
      <c r="A9" s="14"/>
      <c r="B9" s="3" t="s">
        <v>9</v>
      </c>
      <c r="C9" t="s">
        <v>10</v>
      </c>
      <c r="E9" t="s">
        <v>251</v>
      </c>
      <c r="F9" t="s">
        <v>267</v>
      </c>
      <c r="H9" t="str">
        <f t="shared" si="0"/>
        <v>meta_building_thermal_transmittance_outer_wall</v>
      </c>
    </row>
    <row r="10" spans="1:8" x14ac:dyDescent="0.25">
      <c r="A10" s="14"/>
      <c r="B10" s="3" t="s">
        <v>11</v>
      </c>
      <c r="C10" t="s">
        <v>12</v>
      </c>
      <c r="D10" t="s">
        <v>301</v>
      </c>
      <c r="E10" t="s">
        <v>251</v>
      </c>
      <c r="H10" t="str">
        <f t="shared" si="0"/>
        <v>meta_building_</v>
      </c>
    </row>
    <row r="11" spans="1:8" x14ac:dyDescent="0.25">
      <c r="A11" s="14"/>
      <c r="B11" s="3" t="s">
        <v>13</v>
      </c>
      <c r="C11" t="s">
        <v>14</v>
      </c>
      <c r="E11" t="s">
        <v>251</v>
      </c>
      <c r="H11" t="str">
        <f t="shared" si="0"/>
        <v>meta_building_</v>
      </c>
    </row>
    <row r="12" spans="1:8" x14ac:dyDescent="0.25">
      <c r="A12" s="14"/>
      <c r="B12" s="3" t="s">
        <v>15</v>
      </c>
      <c r="C12" t="s">
        <v>16</v>
      </c>
      <c r="E12" t="s">
        <v>251</v>
      </c>
      <c r="H12" t="str">
        <f t="shared" si="0"/>
        <v>meta_building_</v>
      </c>
    </row>
    <row r="13" spans="1:8" x14ac:dyDescent="0.25">
      <c r="A13" s="14"/>
      <c r="B13" s="3" t="s">
        <v>17</v>
      </c>
      <c r="C13" t="s">
        <v>18</v>
      </c>
      <c r="E13" t="s">
        <v>251</v>
      </c>
      <c r="F13" t="s">
        <v>271</v>
      </c>
      <c r="H13" t="str">
        <f t="shared" si="0"/>
        <v>meta_building_energy_transmittance_windows</v>
      </c>
    </row>
    <row r="14" spans="1:8" x14ac:dyDescent="0.25">
      <c r="A14" s="14"/>
      <c r="B14" s="3" t="s">
        <v>19</v>
      </c>
      <c r="C14" t="s">
        <v>20</v>
      </c>
      <c r="E14" t="s">
        <v>251</v>
      </c>
      <c r="F14" t="s">
        <v>268</v>
      </c>
      <c r="H14" t="str">
        <f t="shared" si="0"/>
        <v>meta_building_thermal_capacity_thermal_mass</v>
      </c>
    </row>
    <row r="15" spans="1:8" x14ac:dyDescent="0.25">
      <c r="A15" s="14"/>
      <c r="B15" s="3" t="s">
        <v>21</v>
      </c>
      <c r="C15" t="s">
        <v>32</v>
      </c>
      <c r="E15" t="s">
        <v>251</v>
      </c>
      <c r="F15" t="s">
        <v>269</v>
      </c>
      <c r="H15" t="str">
        <f t="shared" si="0"/>
        <v>meta_building_global_warming_potential_outerwall</v>
      </c>
    </row>
    <row r="16" spans="1:8" x14ac:dyDescent="0.25">
      <c r="A16" s="14"/>
      <c r="B16" s="3" t="s">
        <v>22</v>
      </c>
      <c r="C16" t="s">
        <v>33</v>
      </c>
      <c r="E16" t="s">
        <v>251</v>
      </c>
      <c r="H16" t="str">
        <f t="shared" si="0"/>
        <v>meta_building_</v>
      </c>
    </row>
    <row r="17" spans="1:8" x14ac:dyDescent="0.25">
      <c r="A17" s="14"/>
      <c r="B17" s="3" t="s">
        <v>23</v>
      </c>
      <c r="C17" t="s">
        <v>35</v>
      </c>
      <c r="E17" t="s">
        <v>251</v>
      </c>
      <c r="H17" t="str">
        <f t="shared" si="0"/>
        <v>meta_building_</v>
      </c>
    </row>
    <row r="18" spans="1:8" x14ac:dyDescent="0.25">
      <c r="A18" s="14"/>
      <c r="B18" s="3" t="s">
        <v>24</v>
      </c>
      <c r="C18" t="s">
        <v>36</v>
      </c>
      <c r="E18" t="s">
        <v>251</v>
      </c>
      <c r="H18" t="str">
        <f t="shared" si="0"/>
        <v>meta_building_</v>
      </c>
    </row>
    <row r="19" spans="1:8" x14ac:dyDescent="0.25">
      <c r="A19" s="14"/>
      <c r="B19" s="3" t="s">
        <v>25</v>
      </c>
      <c r="C19" t="s">
        <v>37</v>
      </c>
      <c r="E19" t="s">
        <v>251</v>
      </c>
      <c r="H19" t="str">
        <f t="shared" si="0"/>
        <v>meta_building_</v>
      </c>
    </row>
    <row r="20" spans="1:8" x14ac:dyDescent="0.25">
      <c r="A20" s="14"/>
      <c r="B20" s="3" t="s">
        <v>26</v>
      </c>
      <c r="C20" t="s">
        <v>41</v>
      </c>
      <c r="E20" t="s">
        <v>251</v>
      </c>
      <c r="H20" t="str">
        <f t="shared" si="0"/>
        <v>meta_building_</v>
      </c>
    </row>
    <row r="21" spans="1:8" x14ac:dyDescent="0.25">
      <c r="A21" s="14"/>
      <c r="B21" s="3" t="s">
        <v>27</v>
      </c>
      <c r="C21" t="s">
        <v>34</v>
      </c>
      <c r="E21" t="s">
        <v>251</v>
      </c>
      <c r="H21" t="str">
        <f t="shared" si="0"/>
        <v>meta_building_</v>
      </c>
    </row>
    <row r="22" spans="1:8" x14ac:dyDescent="0.25">
      <c r="A22" s="14"/>
      <c r="B22" s="3" t="s">
        <v>28</v>
      </c>
      <c r="C22" t="s">
        <v>38</v>
      </c>
      <c r="E22" t="s">
        <v>251</v>
      </c>
      <c r="H22" t="str">
        <f t="shared" si="0"/>
        <v>meta_building_</v>
      </c>
    </row>
    <row r="23" spans="1:8" x14ac:dyDescent="0.25">
      <c r="A23" s="14"/>
      <c r="B23" s="3" t="s">
        <v>29</v>
      </c>
      <c r="C23" t="s">
        <v>39</v>
      </c>
      <c r="E23" t="s">
        <v>251</v>
      </c>
      <c r="H23" t="str">
        <f t="shared" si="0"/>
        <v>meta_building_</v>
      </c>
    </row>
    <row r="24" spans="1:8" x14ac:dyDescent="0.25">
      <c r="A24" s="14"/>
      <c r="B24" s="3" t="s">
        <v>30</v>
      </c>
      <c r="C24" t="s">
        <v>40</v>
      </c>
      <c r="E24" t="s">
        <v>251</v>
      </c>
      <c r="H24" t="str">
        <f t="shared" si="0"/>
        <v>meta_building_</v>
      </c>
    </row>
    <row r="25" spans="1:8" x14ac:dyDescent="0.25">
      <c r="A25" s="14"/>
      <c r="B25" s="3" t="s">
        <v>31</v>
      </c>
      <c r="C25" t="s">
        <v>42</v>
      </c>
      <c r="E25" t="s">
        <v>251</v>
      </c>
      <c r="H25" t="str">
        <f t="shared" si="0"/>
        <v>meta_building_</v>
      </c>
    </row>
    <row r="26" spans="1:8" x14ac:dyDescent="0.25">
      <c r="A26" s="14"/>
      <c r="B26" s="3" t="s">
        <v>43</v>
      </c>
      <c r="C26" t="s">
        <v>130</v>
      </c>
      <c r="E26" t="s">
        <v>251</v>
      </c>
      <c r="H26" t="str">
        <f t="shared" si="0"/>
        <v>meta_building_</v>
      </c>
    </row>
    <row r="27" spans="1:8" x14ac:dyDescent="0.25">
      <c r="A27" s="14"/>
      <c r="B27" s="3" t="s">
        <v>44</v>
      </c>
      <c r="C27" t="s">
        <v>131</v>
      </c>
      <c r="E27" t="s">
        <v>251</v>
      </c>
      <c r="F27" t="s">
        <v>272</v>
      </c>
      <c r="G27" t="s">
        <v>273</v>
      </c>
      <c r="H27" t="str">
        <f t="shared" si="0"/>
        <v>meta_building_thermal_transmittance_mean</v>
      </c>
    </row>
    <row r="28" spans="1:8" x14ac:dyDescent="0.25">
      <c r="A28" s="14"/>
      <c r="B28" s="3" t="s">
        <v>45</v>
      </c>
      <c r="C28" t="s">
        <v>242</v>
      </c>
      <c r="E28" t="s">
        <v>251</v>
      </c>
      <c r="F28" t="s">
        <v>274</v>
      </c>
      <c r="H28" t="str">
        <f t="shared" si="0"/>
        <v>meta_building_ceiling_height_avg</v>
      </c>
    </row>
    <row r="29" spans="1:8" x14ac:dyDescent="0.25">
      <c r="A29" s="14"/>
      <c r="B29" s="3" t="s">
        <v>46</v>
      </c>
      <c r="C29" t="s">
        <v>243</v>
      </c>
      <c r="E29" t="s">
        <v>251</v>
      </c>
      <c r="H29" t="str">
        <f t="shared" si="0"/>
        <v>meta_building_</v>
      </c>
    </row>
    <row r="30" spans="1:8" x14ac:dyDescent="0.25">
      <c r="A30" s="14"/>
      <c r="B30" s="3" t="s">
        <v>47</v>
      </c>
      <c r="C30" t="s">
        <v>132</v>
      </c>
      <c r="E30" t="s">
        <v>251</v>
      </c>
      <c r="H30" t="str">
        <f t="shared" si="0"/>
        <v>meta_building_</v>
      </c>
    </row>
    <row r="31" spans="1:8" x14ac:dyDescent="0.25">
      <c r="A31" s="14"/>
      <c r="B31" s="3" t="s">
        <v>48</v>
      </c>
      <c r="C31" t="s">
        <v>136</v>
      </c>
      <c r="E31" t="s">
        <v>251</v>
      </c>
      <c r="H31" t="str">
        <f t="shared" si="0"/>
        <v>meta_building_</v>
      </c>
    </row>
    <row r="32" spans="1:8" x14ac:dyDescent="0.25">
      <c r="A32" s="14"/>
      <c r="B32" s="3" t="s">
        <v>49</v>
      </c>
      <c r="C32" t="s">
        <v>134</v>
      </c>
      <c r="E32" t="s">
        <v>251</v>
      </c>
      <c r="H32" t="str">
        <f t="shared" si="0"/>
        <v>meta_building_</v>
      </c>
    </row>
    <row r="33" spans="1:8" x14ac:dyDescent="0.25">
      <c r="A33" s="14"/>
      <c r="B33" s="3" t="s">
        <v>50</v>
      </c>
      <c r="C33" t="s">
        <v>135</v>
      </c>
      <c r="E33" t="s">
        <v>251</v>
      </c>
      <c r="H33" t="str">
        <f t="shared" si="0"/>
        <v>meta_building_</v>
      </c>
    </row>
    <row r="34" spans="1:8" x14ac:dyDescent="0.25">
      <c r="A34" s="14"/>
      <c r="B34" s="3" t="s">
        <v>51</v>
      </c>
      <c r="C34" t="s">
        <v>133</v>
      </c>
      <c r="E34" t="s">
        <v>251</v>
      </c>
      <c r="H34" t="str">
        <f t="shared" si="0"/>
        <v>meta_building_</v>
      </c>
    </row>
    <row r="35" spans="1:8" ht="15" customHeight="1" x14ac:dyDescent="0.25">
      <c r="A35" s="14" t="s">
        <v>231</v>
      </c>
      <c r="B35" s="4" t="s">
        <v>52</v>
      </c>
      <c r="C35" t="s">
        <v>149</v>
      </c>
      <c r="D35" t="s">
        <v>297</v>
      </c>
      <c r="E35" t="s">
        <v>252</v>
      </c>
      <c r="F35" t="s">
        <v>276</v>
      </c>
      <c r="H35" t="str">
        <f t="shared" si="0"/>
        <v>meta_heating_setpoint_min</v>
      </c>
    </row>
    <row r="36" spans="1:8" x14ac:dyDescent="0.25">
      <c r="A36" s="14"/>
      <c r="B36" s="4" t="s">
        <v>53</v>
      </c>
      <c r="C36" t="s">
        <v>148</v>
      </c>
      <c r="E36" t="s">
        <v>252</v>
      </c>
      <c r="F36" t="s">
        <v>275</v>
      </c>
      <c r="H36" t="str">
        <f t="shared" si="0"/>
        <v>meta_heating_setpoint_max</v>
      </c>
    </row>
    <row r="37" spans="1:8" x14ac:dyDescent="0.25">
      <c r="A37" s="14"/>
      <c r="B37" s="4" t="s">
        <v>54</v>
      </c>
      <c r="C37" t="s">
        <v>147</v>
      </c>
      <c r="E37" t="s">
        <v>252</v>
      </c>
      <c r="F37" t="s">
        <v>277</v>
      </c>
      <c r="H37" t="str">
        <f t="shared" si="0"/>
        <v>meta_heating_distribution_efficiency</v>
      </c>
    </row>
    <row r="38" spans="1:8" x14ac:dyDescent="0.25">
      <c r="A38" s="14"/>
      <c r="B38" s="4" t="s">
        <v>55</v>
      </c>
      <c r="C38" t="s">
        <v>143</v>
      </c>
      <c r="D38" t="s">
        <v>298</v>
      </c>
      <c r="E38" t="s">
        <v>252</v>
      </c>
      <c r="F38" t="s">
        <v>278</v>
      </c>
      <c r="H38" t="str">
        <f t="shared" si="0"/>
        <v>meta_heating_power</v>
      </c>
    </row>
    <row r="39" spans="1:8" x14ac:dyDescent="0.25">
      <c r="A39" s="14"/>
      <c r="B39" s="4" t="s">
        <v>56</v>
      </c>
      <c r="C39" t="s">
        <v>142</v>
      </c>
      <c r="E39" t="s">
        <v>252</v>
      </c>
      <c r="F39" t="s">
        <v>279</v>
      </c>
      <c r="H39" t="str">
        <f t="shared" si="0"/>
        <v>meta_heating_cop_residential</v>
      </c>
    </row>
    <row r="40" spans="1:8" x14ac:dyDescent="0.25">
      <c r="A40" s="14"/>
      <c r="B40" s="4" t="s">
        <v>57</v>
      </c>
      <c r="C40" t="s">
        <v>144</v>
      </c>
      <c r="E40" t="s">
        <v>252</v>
      </c>
      <c r="H40" t="str">
        <f t="shared" si="0"/>
        <v>meta_heating_</v>
      </c>
    </row>
    <row r="41" spans="1:8" x14ac:dyDescent="0.25">
      <c r="A41" s="14"/>
      <c r="B41" s="4" t="s">
        <v>58</v>
      </c>
      <c r="C41" t="s">
        <v>145</v>
      </c>
      <c r="E41" t="s">
        <v>252</v>
      </c>
      <c r="H41" t="str">
        <f t="shared" si="0"/>
        <v>meta_heating_</v>
      </c>
    </row>
    <row r="42" spans="1:8" x14ac:dyDescent="0.25">
      <c r="A42" s="14"/>
      <c r="B42" s="4" t="s">
        <v>59</v>
      </c>
      <c r="C42" t="s">
        <v>146</v>
      </c>
      <c r="E42" t="s">
        <v>252</v>
      </c>
      <c r="H42" t="str">
        <f t="shared" si="0"/>
        <v>meta_heating_</v>
      </c>
    </row>
    <row r="43" spans="1:8" x14ac:dyDescent="0.25">
      <c r="A43" s="14"/>
      <c r="B43" s="4" t="s">
        <v>60</v>
      </c>
      <c r="C43" t="s">
        <v>175</v>
      </c>
      <c r="E43" t="s">
        <v>252</v>
      </c>
      <c r="F43" t="s">
        <v>280</v>
      </c>
      <c r="H43" t="str">
        <f t="shared" si="0"/>
        <v>meta_heating_cop_avg</v>
      </c>
    </row>
    <row r="44" spans="1:8" ht="15" customHeight="1" x14ac:dyDescent="0.25">
      <c r="A44" s="14"/>
      <c r="B44" s="4" t="s">
        <v>61</v>
      </c>
      <c r="C44" t="s">
        <v>137</v>
      </c>
      <c r="E44" t="s">
        <v>252</v>
      </c>
      <c r="H44" t="str">
        <f t="shared" si="0"/>
        <v>meta_heating_</v>
      </c>
    </row>
    <row r="45" spans="1:8" x14ac:dyDescent="0.25">
      <c r="A45" s="14"/>
      <c r="B45" s="4" t="s">
        <v>62</v>
      </c>
      <c r="C45" t="s">
        <v>138</v>
      </c>
      <c r="E45" t="s">
        <v>252</v>
      </c>
      <c r="H45" t="str">
        <f t="shared" si="0"/>
        <v>meta_heating_</v>
      </c>
    </row>
    <row r="46" spans="1:8" ht="15" customHeight="1" x14ac:dyDescent="0.25">
      <c r="A46" s="14" t="s">
        <v>232</v>
      </c>
      <c r="B46" s="6" t="s">
        <v>63</v>
      </c>
      <c r="C46" t="s">
        <v>150</v>
      </c>
      <c r="E46" t="s">
        <v>253</v>
      </c>
      <c r="F46" t="s">
        <v>276</v>
      </c>
      <c r="H46" t="str">
        <f t="shared" si="0"/>
        <v>meta_cooling_setpoint_min</v>
      </c>
    </row>
    <row r="47" spans="1:8" x14ac:dyDescent="0.25">
      <c r="A47" s="14"/>
      <c r="B47" s="6" t="s">
        <v>64</v>
      </c>
      <c r="C47" t="s">
        <v>151</v>
      </c>
      <c r="E47" t="s">
        <v>253</v>
      </c>
      <c r="H47" t="str">
        <f t="shared" si="0"/>
        <v>meta_cooling_</v>
      </c>
    </row>
    <row r="48" spans="1:8" x14ac:dyDescent="0.25">
      <c r="A48" s="14"/>
      <c r="B48" s="6" t="s">
        <v>65</v>
      </c>
      <c r="C48" t="s">
        <v>152</v>
      </c>
      <c r="E48" t="s">
        <v>253</v>
      </c>
      <c r="H48" t="str">
        <f t="shared" si="0"/>
        <v>meta_cooling_</v>
      </c>
    </row>
    <row r="49" spans="1:8" x14ac:dyDescent="0.25">
      <c r="A49" s="14"/>
      <c r="B49" s="6" t="s">
        <v>55</v>
      </c>
      <c r="C49" t="s">
        <v>153</v>
      </c>
      <c r="E49" t="s">
        <v>253</v>
      </c>
      <c r="H49" t="str">
        <f t="shared" si="0"/>
        <v>meta_cooling_</v>
      </c>
    </row>
    <row r="50" spans="1:8" x14ac:dyDescent="0.25">
      <c r="A50" s="14"/>
      <c r="B50" s="6" t="s">
        <v>56</v>
      </c>
      <c r="C50" t="s">
        <v>154</v>
      </c>
      <c r="E50" t="s">
        <v>253</v>
      </c>
      <c r="H50" t="str">
        <f t="shared" si="0"/>
        <v>meta_cooling_</v>
      </c>
    </row>
    <row r="51" spans="1:8" x14ac:dyDescent="0.25">
      <c r="A51" s="14"/>
      <c r="B51" s="6" t="s">
        <v>57</v>
      </c>
      <c r="C51" t="s">
        <v>139</v>
      </c>
      <c r="E51" t="s">
        <v>253</v>
      </c>
      <c r="H51" t="str">
        <f t="shared" si="0"/>
        <v>meta_cooling_</v>
      </c>
    </row>
    <row r="52" spans="1:8" x14ac:dyDescent="0.25">
      <c r="A52" s="14"/>
      <c r="B52" s="6" t="s">
        <v>58</v>
      </c>
      <c r="C52" t="s">
        <v>140</v>
      </c>
      <c r="E52" t="s">
        <v>253</v>
      </c>
      <c r="H52" t="str">
        <f t="shared" si="0"/>
        <v>meta_cooling_</v>
      </c>
    </row>
    <row r="53" spans="1:8" x14ac:dyDescent="0.25">
      <c r="A53" s="14"/>
      <c r="B53" s="6" t="s">
        <v>59</v>
      </c>
      <c r="C53" t="s">
        <v>141</v>
      </c>
      <c r="E53" t="s">
        <v>253</v>
      </c>
      <c r="H53" t="str">
        <f t="shared" si="0"/>
        <v>meta_cooling_</v>
      </c>
    </row>
    <row r="54" spans="1:8" x14ac:dyDescent="0.25">
      <c r="A54" s="14"/>
      <c r="B54" s="6" t="s">
        <v>60</v>
      </c>
      <c r="C54" t="s">
        <v>176</v>
      </c>
      <c r="E54" t="s">
        <v>253</v>
      </c>
      <c r="H54" t="str">
        <f t="shared" si="0"/>
        <v>meta_cooling_</v>
      </c>
    </row>
    <row r="55" spans="1:8" x14ac:dyDescent="0.25">
      <c r="A55" s="14" t="s">
        <v>214</v>
      </c>
      <c r="B55" s="7" t="s">
        <v>66</v>
      </c>
      <c r="C55" t="s">
        <v>155</v>
      </c>
      <c r="E55" t="s">
        <v>254</v>
      </c>
      <c r="H55" t="str">
        <f t="shared" si="0"/>
        <v>meta_dhw_</v>
      </c>
    </row>
    <row r="56" spans="1:8" x14ac:dyDescent="0.25">
      <c r="A56" s="14"/>
      <c r="B56" s="7" t="s">
        <v>67</v>
      </c>
      <c r="C56" t="s">
        <v>156</v>
      </c>
      <c r="E56" t="s">
        <v>254</v>
      </c>
      <c r="H56" t="str">
        <f t="shared" si="0"/>
        <v>meta_dhw_</v>
      </c>
    </row>
    <row r="57" spans="1:8" x14ac:dyDescent="0.25">
      <c r="A57" s="14"/>
      <c r="B57" s="7" t="s">
        <v>68</v>
      </c>
      <c r="C57" t="s">
        <v>157</v>
      </c>
      <c r="E57" t="s">
        <v>254</v>
      </c>
      <c r="H57" t="str">
        <f t="shared" si="0"/>
        <v>meta_dhw_</v>
      </c>
    </row>
    <row r="58" spans="1:8" x14ac:dyDescent="0.25">
      <c r="A58" s="14"/>
      <c r="B58" s="7" t="s">
        <v>69</v>
      </c>
      <c r="C58" t="s">
        <v>244</v>
      </c>
      <c r="E58" t="s">
        <v>254</v>
      </c>
      <c r="H58" t="str">
        <f t="shared" si="0"/>
        <v>meta_dhw_</v>
      </c>
    </row>
    <row r="59" spans="1:8" x14ac:dyDescent="0.25">
      <c r="A59" s="14"/>
      <c r="B59" s="7" t="s">
        <v>70</v>
      </c>
      <c r="C59" t="s">
        <v>158</v>
      </c>
      <c r="E59" t="s">
        <v>254</v>
      </c>
      <c r="H59" t="str">
        <f t="shared" si="0"/>
        <v>meta_dhw_</v>
      </c>
    </row>
    <row r="60" spans="1:8" x14ac:dyDescent="0.25">
      <c r="A60" s="14"/>
      <c r="B60" s="7" t="s">
        <v>71</v>
      </c>
      <c r="C60" t="s">
        <v>159</v>
      </c>
      <c r="E60" t="s">
        <v>254</v>
      </c>
      <c r="H60" t="str">
        <f t="shared" si="0"/>
        <v>meta_dhw_</v>
      </c>
    </row>
    <row r="61" spans="1:8" x14ac:dyDescent="0.25">
      <c r="A61" s="14"/>
      <c r="B61" s="7" t="s">
        <v>72</v>
      </c>
      <c r="C61" t="s">
        <v>245</v>
      </c>
      <c r="E61" t="s">
        <v>254</v>
      </c>
      <c r="H61" t="str">
        <f t="shared" si="0"/>
        <v>meta_dhw_</v>
      </c>
    </row>
    <row r="62" spans="1:8" x14ac:dyDescent="0.25">
      <c r="A62" s="14"/>
      <c r="B62" s="7" t="s">
        <v>56</v>
      </c>
      <c r="C62" t="s">
        <v>160</v>
      </c>
      <c r="E62" t="s">
        <v>254</v>
      </c>
      <c r="H62" t="str">
        <f t="shared" si="0"/>
        <v>meta_dhw_</v>
      </c>
    </row>
    <row r="63" spans="1:8" x14ac:dyDescent="0.25">
      <c r="A63" s="14"/>
      <c r="B63" s="7" t="s">
        <v>57</v>
      </c>
      <c r="C63" t="s">
        <v>161</v>
      </c>
      <c r="E63" t="s">
        <v>254</v>
      </c>
      <c r="H63" t="str">
        <f t="shared" si="0"/>
        <v>meta_dhw_</v>
      </c>
    </row>
    <row r="64" spans="1:8" x14ac:dyDescent="0.25">
      <c r="A64" s="14"/>
      <c r="B64" s="7" t="s">
        <v>58</v>
      </c>
      <c r="C64" t="s">
        <v>162</v>
      </c>
      <c r="E64" t="s">
        <v>254</v>
      </c>
      <c r="H64" t="str">
        <f t="shared" si="0"/>
        <v>meta_dhw_</v>
      </c>
    </row>
    <row r="65" spans="1:8" x14ac:dyDescent="0.25">
      <c r="A65" s="14"/>
      <c r="B65" s="7" t="s">
        <v>59</v>
      </c>
      <c r="C65" t="s">
        <v>163</v>
      </c>
      <c r="E65" t="s">
        <v>254</v>
      </c>
      <c r="H65" t="str">
        <f t="shared" si="0"/>
        <v>meta_dhw_</v>
      </c>
    </row>
    <row r="66" spans="1:8" x14ac:dyDescent="0.25">
      <c r="A66" s="14"/>
      <c r="B66" s="7" t="s">
        <v>60</v>
      </c>
      <c r="C66" t="s">
        <v>177</v>
      </c>
      <c r="E66" t="s">
        <v>254</v>
      </c>
      <c r="H66" t="str">
        <f t="shared" si="0"/>
        <v>meta_dhw_</v>
      </c>
    </row>
    <row r="67" spans="1:8" x14ac:dyDescent="0.25">
      <c r="A67" s="15" t="s">
        <v>233</v>
      </c>
      <c r="B67" s="5" t="s">
        <v>73</v>
      </c>
      <c r="C67" t="s">
        <v>164</v>
      </c>
      <c r="E67" t="s">
        <v>281</v>
      </c>
      <c r="F67" t="s">
        <v>282</v>
      </c>
      <c r="H67" t="str">
        <f t="shared" si="0"/>
        <v>meta_auxiliary_power_percentage_heatpump</v>
      </c>
    </row>
    <row r="68" spans="1:8" x14ac:dyDescent="0.25">
      <c r="A68" s="15"/>
      <c r="B68" s="5" t="s">
        <v>74</v>
      </c>
      <c r="C68" t="s">
        <v>165</v>
      </c>
      <c r="E68" t="s">
        <v>281</v>
      </c>
      <c r="F68" t="s">
        <v>283</v>
      </c>
      <c r="H68" t="str">
        <f t="shared" ref="H68:H128" si="1">CONCATENATE("meta_",E68,"_",F68)</f>
        <v>meta_auxiliary_power_percentage_gas</v>
      </c>
    </row>
    <row r="69" spans="1:8" x14ac:dyDescent="0.25">
      <c r="A69" s="15" t="s">
        <v>234</v>
      </c>
      <c r="B69" s="9" t="s">
        <v>75</v>
      </c>
      <c r="C69" t="s">
        <v>166</v>
      </c>
      <c r="E69" t="s">
        <v>255</v>
      </c>
      <c r="H69" t="str">
        <f t="shared" si="1"/>
        <v>meta_wind_</v>
      </c>
    </row>
    <row r="70" spans="1:8" x14ac:dyDescent="0.25">
      <c r="A70" s="15"/>
      <c r="B70" s="9" t="s">
        <v>76</v>
      </c>
      <c r="C70" t="s">
        <v>188</v>
      </c>
      <c r="E70" t="s">
        <v>255</v>
      </c>
      <c r="H70" t="str">
        <f t="shared" si="1"/>
        <v>meta_wind_</v>
      </c>
    </row>
    <row r="71" spans="1:8" x14ac:dyDescent="0.25">
      <c r="A71" s="15" t="s">
        <v>235</v>
      </c>
      <c r="B71" s="11" t="s">
        <v>77</v>
      </c>
      <c r="C71" t="s">
        <v>167</v>
      </c>
      <c r="E71" t="s">
        <v>256</v>
      </c>
      <c r="H71" t="str">
        <f t="shared" si="1"/>
        <v>meta_ventilation_</v>
      </c>
    </row>
    <row r="72" spans="1:8" x14ac:dyDescent="0.25">
      <c r="A72" s="15"/>
      <c r="B72" s="11" t="s">
        <v>78</v>
      </c>
      <c r="C72" t="s">
        <v>168</v>
      </c>
      <c r="E72" t="s">
        <v>256</v>
      </c>
      <c r="H72" t="str">
        <f t="shared" si="1"/>
        <v>meta_ventilation_</v>
      </c>
    </row>
    <row r="73" spans="1:8" x14ac:dyDescent="0.25">
      <c r="A73" s="15"/>
      <c r="B73" s="11" t="s">
        <v>79</v>
      </c>
      <c r="C73" t="s">
        <v>169</v>
      </c>
      <c r="E73" t="s">
        <v>256</v>
      </c>
      <c r="H73" t="str">
        <f t="shared" si="1"/>
        <v>meta_ventilation_</v>
      </c>
    </row>
    <row r="74" spans="1:8" x14ac:dyDescent="0.25">
      <c r="A74" s="15"/>
      <c r="B74" s="11" t="s">
        <v>80</v>
      </c>
      <c r="C74" t="s">
        <v>170</v>
      </c>
      <c r="E74" t="s">
        <v>256</v>
      </c>
      <c r="H74" t="str">
        <f t="shared" si="1"/>
        <v>meta_ventilation_</v>
      </c>
    </row>
    <row r="75" spans="1:8" x14ac:dyDescent="0.25">
      <c r="A75" s="15" t="s">
        <v>236</v>
      </c>
      <c r="B75" s="12" t="s">
        <v>67</v>
      </c>
      <c r="C75" t="s">
        <v>178</v>
      </c>
      <c r="E75" t="s">
        <v>257</v>
      </c>
      <c r="H75" t="str">
        <f t="shared" si="1"/>
        <v>meta_electric_dhw_heater_</v>
      </c>
    </row>
    <row r="76" spans="1:8" x14ac:dyDescent="0.25">
      <c r="A76" s="15"/>
      <c r="B76" s="12" t="s">
        <v>81</v>
      </c>
      <c r="C76" t="s">
        <v>179</v>
      </c>
      <c r="E76" t="s">
        <v>257</v>
      </c>
      <c r="H76" t="str">
        <f t="shared" si="1"/>
        <v>meta_electric_dhw_heater_</v>
      </c>
    </row>
    <row r="77" spans="1:8" x14ac:dyDescent="0.25">
      <c r="A77" s="15"/>
      <c r="B77" s="12" t="s">
        <v>82</v>
      </c>
      <c r="C77" t="s">
        <v>180</v>
      </c>
      <c r="E77" t="s">
        <v>257</v>
      </c>
      <c r="H77" t="str">
        <f t="shared" si="1"/>
        <v>meta_electric_dhw_heater_</v>
      </c>
    </row>
    <row r="78" spans="1:8" x14ac:dyDescent="0.25">
      <c r="A78" s="14" t="s">
        <v>237</v>
      </c>
      <c r="B78" s="8" t="s">
        <v>83</v>
      </c>
      <c r="C78" t="s">
        <v>181</v>
      </c>
      <c r="E78" t="s">
        <v>258</v>
      </c>
      <c r="F78" t="s">
        <v>284</v>
      </c>
      <c r="H78" t="str">
        <f t="shared" si="1"/>
        <v>meta_emobility_vehicles</v>
      </c>
    </row>
    <row r="79" spans="1:8" x14ac:dyDescent="0.25">
      <c r="A79" s="14"/>
      <c r="B79" s="8" t="s">
        <v>84</v>
      </c>
      <c r="C79" t="s">
        <v>183</v>
      </c>
      <c r="E79" t="s">
        <v>258</v>
      </c>
      <c r="F79" t="s">
        <v>285</v>
      </c>
      <c r="H79" t="str">
        <f t="shared" si="1"/>
        <v>meta_emobility_vehicle_battery_capacity</v>
      </c>
    </row>
    <row r="80" spans="1:8" x14ac:dyDescent="0.25">
      <c r="A80" s="14"/>
      <c r="B80" s="8" t="s">
        <v>85</v>
      </c>
      <c r="C80" t="s">
        <v>198</v>
      </c>
      <c r="E80" t="s">
        <v>258</v>
      </c>
      <c r="F80" t="s">
        <v>286</v>
      </c>
      <c r="H80" t="str">
        <f t="shared" si="1"/>
        <v>meta_emobility_vehicle_battery_loss_per_week</v>
      </c>
    </row>
    <row r="81" spans="1:8" x14ac:dyDescent="0.25">
      <c r="A81" s="14"/>
      <c r="B81" s="8" t="s">
        <v>86</v>
      </c>
      <c r="C81" t="s">
        <v>185</v>
      </c>
      <c r="E81" t="s">
        <v>258</v>
      </c>
      <c r="H81" t="str">
        <f t="shared" si="1"/>
        <v>meta_emobility_</v>
      </c>
    </row>
    <row r="82" spans="1:8" x14ac:dyDescent="0.25">
      <c r="A82" s="14"/>
      <c r="B82" s="8" t="s">
        <v>87</v>
      </c>
      <c r="C82" t="s">
        <v>186</v>
      </c>
      <c r="E82" t="s">
        <v>258</v>
      </c>
      <c r="H82" t="str">
        <f t="shared" si="1"/>
        <v>meta_emobility_</v>
      </c>
    </row>
    <row r="83" spans="1:8" x14ac:dyDescent="0.25">
      <c r="A83" s="14"/>
      <c r="B83" s="8" t="s">
        <v>88</v>
      </c>
      <c r="C83" t="s">
        <v>210</v>
      </c>
      <c r="E83" t="s">
        <v>258</v>
      </c>
      <c r="H83" t="str">
        <f t="shared" si="1"/>
        <v>meta_emobility_</v>
      </c>
    </row>
    <row r="84" spans="1:8" x14ac:dyDescent="0.25">
      <c r="A84" s="14"/>
      <c r="B84" s="8" t="s">
        <v>89</v>
      </c>
      <c r="C84" t="s">
        <v>187</v>
      </c>
      <c r="E84" t="s">
        <v>258</v>
      </c>
      <c r="H84" t="str">
        <f t="shared" si="1"/>
        <v>meta_emobility_</v>
      </c>
    </row>
    <row r="85" spans="1:8" x14ac:dyDescent="0.25">
      <c r="A85" s="14"/>
      <c r="B85" s="8" t="s">
        <v>90</v>
      </c>
      <c r="C85" t="s">
        <v>189</v>
      </c>
      <c r="E85" t="s">
        <v>258</v>
      </c>
      <c r="H85" t="str">
        <f t="shared" si="1"/>
        <v>meta_emobility_</v>
      </c>
    </row>
    <row r="86" spans="1:8" x14ac:dyDescent="0.25">
      <c r="A86" s="14"/>
      <c r="B86" s="8" t="s">
        <v>91</v>
      </c>
      <c r="C86" t="s">
        <v>190</v>
      </c>
      <c r="E86" t="s">
        <v>258</v>
      </c>
      <c r="H86" t="str">
        <f t="shared" si="1"/>
        <v>meta_emobility_</v>
      </c>
    </row>
    <row r="87" spans="1:8" x14ac:dyDescent="0.25">
      <c r="A87" s="14"/>
      <c r="B87" s="8" t="s">
        <v>92</v>
      </c>
      <c r="C87" t="s">
        <v>191</v>
      </c>
      <c r="E87" t="s">
        <v>258</v>
      </c>
      <c r="H87" t="str">
        <f t="shared" si="1"/>
        <v>meta_emobility_</v>
      </c>
    </row>
    <row r="88" spans="1:8" x14ac:dyDescent="0.25">
      <c r="A88" s="14"/>
      <c r="B88" s="8" t="s">
        <v>93</v>
      </c>
      <c r="C88" t="s">
        <v>182</v>
      </c>
      <c r="E88" t="s">
        <v>258</v>
      </c>
      <c r="H88" t="str">
        <f t="shared" si="1"/>
        <v>meta_emobility_</v>
      </c>
    </row>
    <row r="89" spans="1:8" x14ac:dyDescent="0.25">
      <c r="A89" s="14"/>
      <c r="B89" s="8" t="s">
        <v>94</v>
      </c>
      <c r="C89" t="s">
        <v>246</v>
      </c>
      <c r="E89" t="s">
        <v>258</v>
      </c>
      <c r="H89" t="str">
        <f t="shared" si="1"/>
        <v>meta_emobility_</v>
      </c>
    </row>
    <row r="90" spans="1:8" x14ac:dyDescent="0.25">
      <c r="A90" s="14"/>
      <c r="B90" s="8" t="s">
        <v>95</v>
      </c>
      <c r="C90" t="s">
        <v>192</v>
      </c>
      <c r="E90" t="s">
        <v>258</v>
      </c>
      <c r="H90" t="str">
        <f t="shared" si="1"/>
        <v>meta_emobility_</v>
      </c>
    </row>
    <row r="91" spans="1:8" x14ac:dyDescent="0.25">
      <c r="A91" s="14"/>
      <c r="B91" s="8" t="s">
        <v>96</v>
      </c>
      <c r="C91" t="s">
        <v>193</v>
      </c>
      <c r="E91" t="s">
        <v>258</v>
      </c>
      <c r="H91" t="str">
        <f t="shared" si="1"/>
        <v>meta_emobility_</v>
      </c>
    </row>
    <row r="92" spans="1:8" x14ac:dyDescent="0.25">
      <c r="A92" s="14"/>
      <c r="B92" s="8" t="s">
        <v>97</v>
      </c>
      <c r="C92" t="s">
        <v>194</v>
      </c>
      <c r="E92" t="s">
        <v>258</v>
      </c>
      <c r="H92" t="str">
        <f t="shared" si="1"/>
        <v>meta_emobility_</v>
      </c>
    </row>
    <row r="93" spans="1:8" x14ac:dyDescent="0.25">
      <c r="A93" s="14"/>
      <c r="B93" s="8" t="s">
        <v>98</v>
      </c>
      <c r="C93" t="s">
        <v>195</v>
      </c>
      <c r="E93" t="s">
        <v>258</v>
      </c>
      <c r="H93" t="str">
        <f t="shared" si="1"/>
        <v>meta_emobility_</v>
      </c>
    </row>
    <row r="94" spans="1:8" x14ac:dyDescent="0.25">
      <c r="A94" s="14" t="s">
        <v>238</v>
      </c>
      <c r="B94" s="10" t="s">
        <v>99</v>
      </c>
      <c r="C94" t="s">
        <v>196</v>
      </c>
      <c r="E94" t="s">
        <v>259</v>
      </c>
      <c r="H94" t="str">
        <f t="shared" si="1"/>
        <v>meta_electric_battery_</v>
      </c>
    </row>
    <row r="95" spans="1:8" x14ac:dyDescent="0.25">
      <c r="A95" s="14"/>
      <c r="B95" s="10" t="s">
        <v>100</v>
      </c>
      <c r="C95" t="s">
        <v>197</v>
      </c>
      <c r="E95" t="s">
        <v>259</v>
      </c>
      <c r="H95" t="str">
        <f t="shared" si="1"/>
        <v>meta_electric_battery_</v>
      </c>
    </row>
    <row r="96" spans="1:8" x14ac:dyDescent="0.25">
      <c r="A96" s="14"/>
      <c r="B96" s="10" t="s">
        <v>85</v>
      </c>
      <c r="C96" t="s">
        <v>184</v>
      </c>
      <c r="E96" t="s">
        <v>259</v>
      </c>
      <c r="H96" t="str">
        <f t="shared" si="1"/>
        <v>meta_electric_battery_</v>
      </c>
    </row>
    <row r="97" spans="1:8" x14ac:dyDescent="0.25">
      <c r="A97" s="14"/>
      <c r="B97" s="10" t="s">
        <v>101</v>
      </c>
      <c r="C97" t="s">
        <v>199</v>
      </c>
      <c r="E97" t="s">
        <v>259</v>
      </c>
      <c r="H97" t="str">
        <f t="shared" si="1"/>
        <v>meta_electric_battery_</v>
      </c>
    </row>
    <row r="98" spans="1:8" x14ac:dyDescent="0.25">
      <c r="A98" s="14"/>
      <c r="B98" s="10" t="s">
        <v>87</v>
      </c>
      <c r="C98" t="s">
        <v>200</v>
      </c>
      <c r="E98" t="s">
        <v>259</v>
      </c>
      <c r="H98" t="str">
        <f t="shared" si="1"/>
        <v>meta_electric_battery_</v>
      </c>
    </row>
    <row r="99" spans="1:8" x14ac:dyDescent="0.25">
      <c r="A99" s="14"/>
      <c r="B99" s="10" t="s">
        <v>92</v>
      </c>
      <c r="C99" t="s">
        <v>201</v>
      </c>
      <c r="E99" t="s">
        <v>259</v>
      </c>
      <c r="H99" t="str">
        <f t="shared" si="1"/>
        <v>meta_electric_battery_</v>
      </c>
    </row>
    <row r="100" spans="1:8" x14ac:dyDescent="0.25">
      <c r="A100" s="14"/>
      <c r="B100" s="10" t="s">
        <v>102</v>
      </c>
      <c r="C100" t="s">
        <v>202</v>
      </c>
      <c r="E100" t="s">
        <v>259</v>
      </c>
      <c r="H100" t="str">
        <f t="shared" si="1"/>
        <v>meta_electric_battery_</v>
      </c>
    </row>
    <row r="101" spans="1:8" x14ac:dyDescent="0.25">
      <c r="A101" s="14" t="s">
        <v>239</v>
      </c>
      <c r="B101" s="1" t="s">
        <v>103</v>
      </c>
      <c r="C101" t="s">
        <v>203</v>
      </c>
      <c r="E101" t="s">
        <v>260</v>
      </c>
      <c r="H101" t="str">
        <f t="shared" si="1"/>
        <v>meta_physics_</v>
      </c>
    </row>
    <row r="102" spans="1:8" x14ac:dyDescent="0.25">
      <c r="A102" s="14"/>
      <c r="B102" s="1" t="s">
        <v>104</v>
      </c>
      <c r="C102" t="s">
        <v>204</v>
      </c>
      <c r="E102" t="s">
        <v>260</v>
      </c>
      <c r="H102" t="str">
        <f t="shared" si="1"/>
        <v>meta_physics_</v>
      </c>
    </row>
    <row r="103" spans="1:8" x14ac:dyDescent="0.25">
      <c r="A103" s="14"/>
      <c r="B103" s="1" t="s">
        <v>105</v>
      </c>
      <c r="C103" t="s">
        <v>205</v>
      </c>
      <c r="E103" t="s">
        <v>260</v>
      </c>
      <c r="H103" t="str">
        <f t="shared" si="1"/>
        <v>meta_physics_</v>
      </c>
    </row>
    <row r="104" spans="1:8" x14ac:dyDescent="0.25">
      <c r="A104" s="14" t="s">
        <v>240</v>
      </c>
      <c r="B104" s="13" t="s">
        <v>106</v>
      </c>
      <c r="C104" t="s">
        <v>206</v>
      </c>
      <c r="E104" t="s">
        <v>287</v>
      </c>
      <c r="F104" t="s">
        <v>288</v>
      </c>
      <c r="H104" t="str">
        <f t="shared" si="1"/>
        <v>meta_selection_building_hull</v>
      </c>
    </row>
    <row r="105" spans="1:8" x14ac:dyDescent="0.25">
      <c r="A105" s="14"/>
      <c r="B105" s="13" t="s">
        <v>107</v>
      </c>
      <c r="C105" t="s">
        <v>215</v>
      </c>
      <c r="E105" t="s">
        <v>287</v>
      </c>
      <c r="F105" t="s">
        <v>289</v>
      </c>
      <c r="H105" t="str">
        <f t="shared" si="1"/>
        <v>meta_selection_pv_system</v>
      </c>
    </row>
    <row r="106" spans="1:8" x14ac:dyDescent="0.25">
      <c r="A106" s="14"/>
      <c r="B106" s="13" t="s">
        <v>108</v>
      </c>
      <c r="C106" t="s">
        <v>217</v>
      </c>
      <c r="E106" t="s">
        <v>287</v>
      </c>
      <c r="F106" t="s">
        <v>290</v>
      </c>
      <c r="H106" t="str">
        <f t="shared" si="1"/>
        <v>meta_selection_wind_profile</v>
      </c>
    </row>
    <row r="107" spans="1:8" x14ac:dyDescent="0.25">
      <c r="A107" s="14"/>
      <c r="B107" s="13" t="s">
        <v>109</v>
      </c>
      <c r="C107" t="s">
        <v>208</v>
      </c>
      <c r="E107" t="s">
        <v>287</v>
      </c>
      <c r="F107" t="s">
        <v>291</v>
      </c>
      <c r="H107" t="str">
        <f t="shared" si="1"/>
        <v>meta_selection_mobility_region</v>
      </c>
    </row>
    <row r="108" spans="1:8" x14ac:dyDescent="0.25">
      <c r="A108" s="14"/>
      <c r="B108" s="13" t="s">
        <v>110</v>
      </c>
      <c r="C108" t="s">
        <v>209</v>
      </c>
      <c r="E108" t="s">
        <v>287</v>
      </c>
      <c r="H108" t="str">
        <f t="shared" si="1"/>
        <v>meta_selection_</v>
      </c>
    </row>
    <row r="109" spans="1:8" x14ac:dyDescent="0.25">
      <c r="A109" s="14"/>
      <c r="B109" s="13" t="s">
        <v>111</v>
      </c>
      <c r="C109" t="s">
        <v>247</v>
      </c>
      <c r="E109" t="s">
        <v>287</v>
      </c>
      <c r="H109" t="str">
        <f t="shared" si="1"/>
        <v>meta_selection_</v>
      </c>
    </row>
    <row r="110" spans="1:8" x14ac:dyDescent="0.25">
      <c r="A110" s="14"/>
      <c r="B110" s="13" t="s">
        <v>112</v>
      </c>
      <c r="C110" t="s">
        <v>248</v>
      </c>
      <c r="E110" t="s">
        <v>287</v>
      </c>
      <c r="H110" t="str">
        <f t="shared" si="1"/>
        <v>meta_selection_</v>
      </c>
    </row>
    <row r="111" spans="1:8" x14ac:dyDescent="0.25">
      <c r="A111" s="14"/>
      <c r="B111" s="13" t="s">
        <v>113</v>
      </c>
      <c r="C111" t="s">
        <v>249</v>
      </c>
      <c r="E111" t="s">
        <v>287</v>
      </c>
      <c r="H111" t="str">
        <f t="shared" si="1"/>
        <v>meta_selection_</v>
      </c>
    </row>
    <row r="112" spans="1:8" x14ac:dyDescent="0.25">
      <c r="A112" s="14"/>
      <c r="B112" s="13" t="s">
        <v>114</v>
      </c>
      <c r="C112" t="s">
        <v>250</v>
      </c>
      <c r="E112" t="s">
        <v>287</v>
      </c>
      <c r="H112" t="str">
        <f t="shared" si="1"/>
        <v>meta_selection_</v>
      </c>
    </row>
    <row r="113" spans="1:8" x14ac:dyDescent="0.25">
      <c r="A113" s="14"/>
      <c r="B113" s="13" t="s">
        <v>115</v>
      </c>
      <c r="C113" t="s">
        <v>212</v>
      </c>
      <c r="E113" t="s">
        <v>287</v>
      </c>
      <c r="H113" t="str">
        <f t="shared" si="1"/>
        <v>meta_selection_</v>
      </c>
    </row>
    <row r="114" spans="1:8" x14ac:dyDescent="0.25">
      <c r="A114" s="14"/>
      <c r="B114" s="13" t="s">
        <v>116</v>
      </c>
      <c r="C114" t="s">
        <v>211</v>
      </c>
      <c r="E114" t="s">
        <v>287</v>
      </c>
      <c r="H114" t="str">
        <f t="shared" si="1"/>
        <v>meta_selection_</v>
      </c>
    </row>
    <row r="115" spans="1:8" x14ac:dyDescent="0.25">
      <c r="A115" s="14"/>
      <c r="B115" s="13" t="s">
        <v>117</v>
      </c>
      <c r="C115" t="s">
        <v>213</v>
      </c>
      <c r="E115" t="s">
        <v>287</v>
      </c>
      <c r="H115" t="str">
        <f t="shared" si="1"/>
        <v>meta_selection_</v>
      </c>
    </row>
    <row r="116" spans="1:8" x14ac:dyDescent="0.25">
      <c r="A116" s="14"/>
      <c r="B116" s="13" t="s">
        <v>118</v>
      </c>
      <c r="C116" t="s">
        <v>207</v>
      </c>
      <c r="E116" t="s">
        <v>287</v>
      </c>
      <c r="H116" t="str">
        <f t="shared" si="1"/>
        <v>meta_selection_</v>
      </c>
    </row>
    <row r="117" spans="1:8" x14ac:dyDescent="0.25">
      <c r="A117" s="14"/>
      <c r="B117" s="13" t="s">
        <v>119</v>
      </c>
      <c r="C117" t="s">
        <v>216</v>
      </c>
      <c r="E117" t="s">
        <v>287</v>
      </c>
      <c r="H117" t="str">
        <f t="shared" si="1"/>
        <v>meta_selection_</v>
      </c>
    </row>
    <row r="118" spans="1:8" x14ac:dyDescent="0.25">
      <c r="A118" s="14"/>
      <c r="B118" s="13" t="s">
        <v>120</v>
      </c>
      <c r="C118" t="s">
        <v>218</v>
      </c>
      <c r="E118" t="s">
        <v>287</v>
      </c>
      <c r="H118" t="str">
        <f t="shared" si="1"/>
        <v>meta_selection_</v>
      </c>
    </row>
    <row r="119" spans="1:8" x14ac:dyDescent="0.25">
      <c r="A119" s="14"/>
      <c r="B119" s="13" t="s">
        <v>121</v>
      </c>
      <c r="C119" t="s">
        <v>219</v>
      </c>
      <c r="E119" t="s">
        <v>287</v>
      </c>
      <c r="H119" t="str">
        <f t="shared" si="1"/>
        <v>meta_selection_</v>
      </c>
    </row>
    <row r="120" spans="1:8" x14ac:dyDescent="0.25">
      <c r="A120" s="14"/>
      <c r="B120" s="13" t="s">
        <v>221</v>
      </c>
      <c r="C120" t="s">
        <v>220</v>
      </c>
      <c r="E120" t="s">
        <v>287</v>
      </c>
      <c r="H120" t="str">
        <f t="shared" si="1"/>
        <v>meta_selection_</v>
      </c>
    </row>
    <row r="121" spans="1:8" x14ac:dyDescent="0.25">
      <c r="A121" s="14"/>
      <c r="B121" s="13" t="s">
        <v>122</v>
      </c>
      <c r="C121" t="s">
        <v>222</v>
      </c>
      <c r="E121" t="s">
        <v>287</v>
      </c>
      <c r="H121" t="str">
        <f t="shared" si="1"/>
        <v>meta_selection_</v>
      </c>
    </row>
    <row r="122" spans="1:8" x14ac:dyDescent="0.25">
      <c r="A122" s="14" t="s">
        <v>241</v>
      </c>
      <c r="B122" t="s">
        <v>123</v>
      </c>
      <c r="C122" t="s">
        <v>223</v>
      </c>
      <c r="E122" t="s">
        <v>261</v>
      </c>
      <c r="H122" t="str">
        <f t="shared" si="1"/>
        <v>meta_initialization_</v>
      </c>
    </row>
    <row r="123" spans="1:8" x14ac:dyDescent="0.25">
      <c r="A123" s="14"/>
      <c r="B123" s="1" t="s">
        <v>124</v>
      </c>
      <c r="C123" t="s">
        <v>224</v>
      </c>
      <c r="E123" t="s">
        <v>261</v>
      </c>
      <c r="H123" t="str">
        <f t="shared" si="1"/>
        <v>meta_initialization_</v>
      </c>
    </row>
    <row r="124" spans="1:8" x14ac:dyDescent="0.25">
      <c r="A124" s="14"/>
      <c r="B124" s="1" t="s">
        <v>125</v>
      </c>
      <c r="C124" t="s">
        <v>225</v>
      </c>
      <c r="E124" t="s">
        <v>261</v>
      </c>
      <c r="H124" t="str">
        <f t="shared" si="1"/>
        <v>meta_initialization_</v>
      </c>
    </row>
    <row r="125" spans="1:8" x14ac:dyDescent="0.25">
      <c r="A125" s="14"/>
      <c r="B125" s="1" t="s">
        <v>126</v>
      </c>
      <c r="C125" t="s">
        <v>226</v>
      </c>
      <c r="E125" t="s">
        <v>261</v>
      </c>
      <c r="H125" t="str">
        <f t="shared" si="1"/>
        <v>meta_initialization_</v>
      </c>
    </row>
    <row r="126" spans="1:8" x14ac:dyDescent="0.25">
      <c r="A126" s="14"/>
      <c r="B126" s="1" t="s">
        <v>127</v>
      </c>
      <c r="C126" t="s">
        <v>227</v>
      </c>
      <c r="E126" t="s">
        <v>261</v>
      </c>
      <c r="H126" t="str">
        <f t="shared" si="1"/>
        <v>meta_initialization_</v>
      </c>
    </row>
    <row r="127" spans="1:8" x14ac:dyDescent="0.25">
      <c r="A127" s="14"/>
      <c r="B127" s="1" t="s">
        <v>128</v>
      </c>
      <c r="C127" t="s">
        <v>228</v>
      </c>
      <c r="E127" t="s">
        <v>261</v>
      </c>
      <c r="H127" t="str">
        <f t="shared" si="1"/>
        <v>meta_initialization_</v>
      </c>
    </row>
    <row r="128" spans="1:8" x14ac:dyDescent="0.25">
      <c r="A128" s="14"/>
      <c r="B128" s="1" t="s">
        <v>129</v>
      </c>
      <c r="C128" t="s">
        <v>229</v>
      </c>
      <c r="E128" t="s">
        <v>261</v>
      </c>
      <c r="H128" t="str">
        <f t="shared" si="1"/>
        <v>meta_initialization_</v>
      </c>
    </row>
  </sheetData>
  <mergeCells count="13">
    <mergeCell ref="A3:A34"/>
    <mergeCell ref="A55:A66"/>
    <mergeCell ref="A101:A103"/>
    <mergeCell ref="A104:A121"/>
    <mergeCell ref="A122:A128"/>
    <mergeCell ref="A46:A54"/>
    <mergeCell ref="A35:A45"/>
    <mergeCell ref="A67:A68"/>
    <mergeCell ref="A69:A70"/>
    <mergeCell ref="A71:A74"/>
    <mergeCell ref="A75:A77"/>
    <mergeCell ref="A78:A93"/>
    <mergeCell ref="A94:A100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W16"/>
  <sheetViews>
    <sheetView tabSelected="1" workbookViewId="0">
      <selection activeCell="K10" sqref="K10"/>
    </sheetView>
  </sheetViews>
  <sheetFormatPr baseColWidth="10" defaultRowHeight="15" x14ac:dyDescent="0.25"/>
  <sheetData>
    <row r="1" spans="1:283" ht="15.75" thickBot="1" x14ac:dyDescent="0.3">
      <c r="A1" s="18">
        <v>1</v>
      </c>
      <c r="B1" s="18">
        <f>A1+1</f>
        <v>2</v>
      </c>
      <c r="C1" s="18">
        <f t="shared" ref="C1:BN1" si="0">B1+1</f>
        <v>3</v>
      </c>
      <c r="D1" s="18">
        <f t="shared" si="0"/>
        <v>4</v>
      </c>
      <c r="E1" s="18">
        <f t="shared" si="0"/>
        <v>5</v>
      </c>
      <c r="F1" s="18">
        <f t="shared" si="0"/>
        <v>6</v>
      </c>
      <c r="G1" s="18">
        <f t="shared" si="0"/>
        <v>7</v>
      </c>
      <c r="H1" s="18">
        <f t="shared" si="0"/>
        <v>8</v>
      </c>
      <c r="I1" s="18">
        <f t="shared" si="0"/>
        <v>9</v>
      </c>
      <c r="J1" s="18">
        <f t="shared" si="0"/>
        <v>10</v>
      </c>
      <c r="K1" s="18">
        <f t="shared" si="0"/>
        <v>11</v>
      </c>
      <c r="L1" s="18">
        <f t="shared" si="0"/>
        <v>12</v>
      </c>
      <c r="M1" s="18">
        <f t="shared" si="0"/>
        <v>13</v>
      </c>
      <c r="N1" s="18">
        <f t="shared" si="0"/>
        <v>14</v>
      </c>
      <c r="O1" s="18">
        <f t="shared" si="0"/>
        <v>15</v>
      </c>
      <c r="P1" s="18">
        <f t="shared" si="0"/>
        <v>16</v>
      </c>
      <c r="Q1" s="18">
        <f t="shared" si="0"/>
        <v>17</v>
      </c>
      <c r="R1" s="18">
        <f t="shared" si="0"/>
        <v>18</v>
      </c>
      <c r="S1" s="18">
        <f t="shared" si="0"/>
        <v>19</v>
      </c>
      <c r="T1" s="18">
        <f t="shared" si="0"/>
        <v>20</v>
      </c>
      <c r="U1" s="18">
        <f t="shared" si="0"/>
        <v>21</v>
      </c>
      <c r="V1" s="18">
        <f t="shared" si="0"/>
        <v>22</v>
      </c>
      <c r="W1" s="18">
        <f t="shared" si="0"/>
        <v>23</v>
      </c>
      <c r="X1" s="18">
        <f t="shared" si="0"/>
        <v>24</v>
      </c>
      <c r="Y1" s="18">
        <f t="shared" si="0"/>
        <v>25</v>
      </c>
      <c r="Z1" s="18">
        <f t="shared" si="0"/>
        <v>26</v>
      </c>
      <c r="AA1" s="18">
        <f t="shared" si="0"/>
        <v>27</v>
      </c>
      <c r="AB1" s="18">
        <f t="shared" si="0"/>
        <v>28</v>
      </c>
      <c r="AC1" s="18">
        <f t="shared" si="0"/>
        <v>29</v>
      </c>
      <c r="AD1" s="18">
        <f t="shared" si="0"/>
        <v>30</v>
      </c>
      <c r="AE1" s="18">
        <f t="shared" si="0"/>
        <v>31</v>
      </c>
      <c r="AF1" s="18">
        <f t="shared" si="0"/>
        <v>32</v>
      </c>
      <c r="AG1" s="18">
        <f t="shared" si="0"/>
        <v>33</v>
      </c>
      <c r="AH1" s="18">
        <f>AG1+1</f>
        <v>34</v>
      </c>
      <c r="AI1" s="18">
        <f>AH1+1</f>
        <v>35</v>
      </c>
      <c r="AJ1" s="18">
        <f t="shared" si="0"/>
        <v>36</v>
      </c>
      <c r="AK1" s="18">
        <f t="shared" si="0"/>
        <v>37</v>
      </c>
      <c r="AL1" s="18">
        <f t="shared" si="0"/>
        <v>38</v>
      </c>
      <c r="AM1" s="18">
        <f t="shared" si="0"/>
        <v>39</v>
      </c>
      <c r="AN1" s="18">
        <f t="shared" si="0"/>
        <v>40</v>
      </c>
      <c r="AO1" s="18">
        <f t="shared" si="0"/>
        <v>41</v>
      </c>
      <c r="AP1" s="18">
        <f t="shared" si="0"/>
        <v>42</v>
      </c>
      <c r="AQ1" s="18">
        <f t="shared" si="0"/>
        <v>43</v>
      </c>
      <c r="AR1" s="18">
        <f t="shared" si="0"/>
        <v>44</v>
      </c>
      <c r="AS1" s="18">
        <f t="shared" si="0"/>
        <v>45</v>
      </c>
      <c r="AT1" s="18">
        <f t="shared" si="0"/>
        <v>46</v>
      </c>
      <c r="AU1" s="18">
        <f t="shared" si="0"/>
        <v>47</v>
      </c>
      <c r="AV1" s="18">
        <f t="shared" si="0"/>
        <v>48</v>
      </c>
      <c r="AW1" s="18">
        <f t="shared" si="0"/>
        <v>49</v>
      </c>
      <c r="AX1" s="18">
        <f t="shared" si="0"/>
        <v>50</v>
      </c>
      <c r="AY1" s="18">
        <f t="shared" si="0"/>
        <v>51</v>
      </c>
      <c r="AZ1" s="18">
        <f t="shared" si="0"/>
        <v>52</v>
      </c>
      <c r="BA1" s="18">
        <f t="shared" si="0"/>
        <v>53</v>
      </c>
      <c r="BB1" s="18">
        <f t="shared" si="0"/>
        <v>54</v>
      </c>
      <c r="BC1" s="18">
        <f t="shared" si="0"/>
        <v>55</v>
      </c>
      <c r="BD1" s="18">
        <f t="shared" si="0"/>
        <v>56</v>
      </c>
      <c r="BE1" s="18">
        <f t="shared" si="0"/>
        <v>57</v>
      </c>
      <c r="BF1" s="18">
        <f t="shared" si="0"/>
        <v>58</v>
      </c>
      <c r="BG1" s="18">
        <f t="shared" si="0"/>
        <v>59</v>
      </c>
      <c r="BH1" s="18">
        <f t="shared" si="0"/>
        <v>60</v>
      </c>
      <c r="BI1" s="18">
        <f t="shared" si="0"/>
        <v>61</v>
      </c>
      <c r="BJ1" s="18">
        <f t="shared" si="0"/>
        <v>62</v>
      </c>
      <c r="BK1" s="18">
        <f t="shared" si="0"/>
        <v>63</v>
      </c>
      <c r="BL1" s="18">
        <f t="shared" si="0"/>
        <v>64</v>
      </c>
      <c r="BM1" s="18">
        <f t="shared" si="0"/>
        <v>65</v>
      </c>
      <c r="BN1" s="18">
        <f t="shared" si="0"/>
        <v>66</v>
      </c>
      <c r="BO1" s="18">
        <f t="shared" ref="BO1:DZ1" si="1">BN1+1</f>
        <v>67</v>
      </c>
      <c r="BP1" s="18">
        <f t="shared" si="1"/>
        <v>68</v>
      </c>
      <c r="BQ1" s="18">
        <f t="shared" si="1"/>
        <v>69</v>
      </c>
      <c r="BR1" s="18">
        <f t="shared" si="1"/>
        <v>70</v>
      </c>
      <c r="BS1" s="18">
        <f t="shared" si="1"/>
        <v>71</v>
      </c>
      <c r="BT1" s="18">
        <f t="shared" si="1"/>
        <v>72</v>
      </c>
      <c r="BU1" s="18">
        <f t="shared" si="1"/>
        <v>73</v>
      </c>
      <c r="BV1" s="18">
        <f t="shared" si="1"/>
        <v>74</v>
      </c>
      <c r="BW1" s="18">
        <f t="shared" si="1"/>
        <v>75</v>
      </c>
      <c r="BX1" s="18">
        <f t="shared" si="1"/>
        <v>76</v>
      </c>
      <c r="BY1" s="18">
        <f t="shared" si="1"/>
        <v>77</v>
      </c>
      <c r="BZ1" s="18">
        <f t="shared" si="1"/>
        <v>78</v>
      </c>
      <c r="CA1" s="18">
        <f t="shared" si="1"/>
        <v>79</v>
      </c>
      <c r="CB1" s="18">
        <f t="shared" si="1"/>
        <v>80</v>
      </c>
      <c r="CC1" s="18">
        <f t="shared" si="1"/>
        <v>81</v>
      </c>
      <c r="CD1" s="18">
        <f t="shared" si="1"/>
        <v>82</v>
      </c>
      <c r="CE1" s="18">
        <f t="shared" si="1"/>
        <v>83</v>
      </c>
      <c r="CF1" s="18">
        <f t="shared" si="1"/>
        <v>84</v>
      </c>
      <c r="CG1" s="18">
        <f t="shared" si="1"/>
        <v>85</v>
      </c>
      <c r="CH1" s="18">
        <f t="shared" si="1"/>
        <v>86</v>
      </c>
      <c r="CI1" s="18">
        <f t="shared" si="1"/>
        <v>87</v>
      </c>
      <c r="CJ1" s="18">
        <f t="shared" si="1"/>
        <v>88</v>
      </c>
      <c r="CK1" s="18">
        <f t="shared" si="1"/>
        <v>89</v>
      </c>
      <c r="CL1" s="18">
        <f t="shared" si="1"/>
        <v>90</v>
      </c>
      <c r="CM1" s="18">
        <f t="shared" si="1"/>
        <v>91</v>
      </c>
      <c r="CN1" s="18">
        <f t="shared" si="1"/>
        <v>92</v>
      </c>
      <c r="CO1" s="18">
        <f t="shared" si="1"/>
        <v>93</v>
      </c>
      <c r="CP1" s="18">
        <f t="shared" si="1"/>
        <v>94</v>
      </c>
      <c r="CQ1" s="18">
        <f t="shared" si="1"/>
        <v>95</v>
      </c>
      <c r="CR1" s="18">
        <f t="shared" si="1"/>
        <v>96</v>
      </c>
      <c r="CS1" s="18">
        <f t="shared" si="1"/>
        <v>97</v>
      </c>
      <c r="CT1" s="18">
        <f t="shared" si="1"/>
        <v>98</v>
      </c>
      <c r="CU1" s="18">
        <f t="shared" si="1"/>
        <v>99</v>
      </c>
      <c r="CV1" s="18">
        <f t="shared" si="1"/>
        <v>100</v>
      </c>
      <c r="CW1" s="18">
        <f t="shared" si="1"/>
        <v>101</v>
      </c>
      <c r="CX1" s="18">
        <f t="shared" si="1"/>
        <v>102</v>
      </c>
      <c r="CY1" s="18">
        <f t="shared" si="1"/>
        <v>103</v>
      </c>
      <c r="CZ1" s="18">
        <f t="shared" si="1"/>
        <v>104</v>
      </c>
      <c r="DA1" s="18">
        <f t="shared" si="1"/>
        <v>105</v>
      </c>
      <c r="DB1" s="18">
        <f t="shared" si="1"/>
        <v>106</v>
      </c>
      <c r="DC1" s="18">
        <f t="shared" si="1"/>
        <v>107</v>
      </c>
      <c r="DD1" s="18">
        <f t="shared" si="1"/>
        <v>108</v>
      </c>
      <c r="DE1" s="18">
        <f t="shared" si="1"/>
        <v>109</v>
      </c>
      <c r="DF1" s="18">
        <f t="shared" si="1"/>
        <v>110</v>
      </c>
      <c r="DG1" s="18">
        <f t="shared" si="1"/>
        <v>111</v>
      </c>
      <c r="DH1" s="18">
        <f t="shared" si="1"/>
        <v>112</v>
      </c>
      <c r="DI1" s="18">
        <f t="shared" si="1"/>
        <v>113</v>
      </c>
      <c r="DJ1" s="18">
        <f t="shared" si="1"/>
        <v>114</v>
      </c>
      <c r="DK1" s="18">
        <f t="shared" si="1"/>
        <v>115</v>
      </c>
      <c r="DL1" s="18">
        <f t="shared" si="1"/>
        <v>116</v>
      </c>
      <c r="DM1" s="18">
        <f t="shared" si="1"/>
        <v>117</v>
      </c>
      <c r="DN1" s="18">
        <f t="shared" si="1"/>
        <v>118</v>
      </c>
      <c r="DO1" s="18">
        <f t="shared" si="1"/>
        <v>119</v>
      </c>
      <c r="DP1" s="18">
        <f t="shared" si="1"/>
        <v>120</v>
      </c>
      <c r="DQ1" s="18">
        <f t="shared" si="1"/>
        <v>121</v>
      </c>
      <c r="DR1" s="18">
        <f t="shared" si="1"/>
        <v>122</v>
      </c>
      <c r="DS1" s="18">
        <f t="shared" si="1"/>
        <v>123</v>
      </c>
      <c r="DT1" s="18">
        <f t="shared" si="1"/>
        <v>124</v>
      </c>
      <c r="DU1" s="18">
        <f t="shared" si="1"/>
        <v>125</v>
      </c>
      <c r="DV1" s="18">
        <f t="shared" si="1"/>
        <v>126</v>
      </c>
      <c r="DW1" s="18">
        <f t="shared" si="1"/>
        <v>127</v>
      </c>
      <c r="DX1" s="18">
        <f t="shared" si="1"/>
        <v>128</v>
      </c>
      <c r="DY1" s="18">
        <f t="shared" si="1"/>
        <v>129</v>
      </c>
      <c r="DZ1" s="18">
        <f t="shared" si="1"/>
        <v>130</v>
      </c>
      <c r="EA1" s="18">
        <f t="shared" ref="EA1:GL1" si="2">DZ1+1</f>
        <v>131</v>
      </c>
      <c r="EB1" s="18">
        <f t="shared" si="2"/>
        <v>132</v>
      </c>
      <c r="EC1" s="18">
        <f t="shared" si="2"/>
        <v>133</v>
      </c>
      <c r="ED1" s="18">
        <f t="shared" si="2"/>
        <v>134</v>
      </c>
      <c r="EE1" s="18">
        <f t="shared" si="2"/>
        <v>135</v>
      </c>
      <c r="EF1" s="18">
        <f t="shared" si="2"/>
        <v>136</v>
      </c>
      <c r="EG1" s="18">
        <f t="shared" si="2"/>
        <v>137</v>
      </c>
      <c r="EH1" s="18">
        <f t="shared" si="2"/>
        <v>138</v>
      </c>
      <c r="EI1" s="18">
        <f t="shared" si="2"/>
        <v>139</v>
      </c>
      <c r="EJ1" s="18">
        <f t="shared" si="2"/>
        <v>140</v>
      </c>
      <c r="EK1" s="18">
        <f t="shared" si="2"/>
        <v>141</v>
      </c>
      <c r="EL1" s="18">
        <f t="shared" si="2"/>
        <v>142</v>
      </c>
      <c r="EM1" s="18">
        <f t="shared" si="2"/>
        <v>143</v>
      </c>
      <c r="EN1" s="18">
        <f t="shared" si="2"/>
        <v>144</v>
      </c>
      <c r="EO1" s="18">
        <f t="shared" si="2"/>
        <v>145</v>
      </c>
      <c r="EP1" s="18">
        <f t="shared" si="2"/>
        <v>146</v>
      </c>
      <c r="EQ1" s="18">
        <f t="shared" si="2"/>
        <v>147</v>
      </c>
      <c r="ER1" s="18">
        <f t="shared" si="2"/>
        <v>148</v>
      </c>
      <c r="ES1" s="18">
        <f t="shared" si="2"/>
        <v>149</v>
      </c>
      <c r="ET1" s="18">
        <f t="shared" si="2"/>
        <v>150</v>
      </c>
      <c r="EU1" s="18">
        <f t="shared" si="2"/>
        <v>151</v>
      </c>
      <c r="EV1" s="18">
        <f t="shared" si="2"/>
        <v>152</v>
      </c>
      <c r="EW1" s="18">
        <f t="shared" si="2"/>
        <v>153</v>
      </c>
      <c r="EX1" s="18">
        <f t="shared" si="2"/>
        <v>154</v>
      </c>
      <c r="EY1" s="18">
        <f t="shared" si="2"/>
        <v>155</v>
      </c>
      <c r="EZ1" s="18">
        <f t="shared" si="2"/>
        <v>156</v>
      </c>
      <c r="FA1" s="18">
        <f t="shared" si="2"/>
        <v>157</v>
      </c>
      <c r="FB1" s="18">
        <f t="shared" si="2"/>
        <v>158</v>
      </c>
      <c r="FC1" s="18">
        <f t="shared" si="2"/>
        <v>159</v>
      </c>
      <c r="FD1" s="18">
        <f t="shared" si="2"/>
        <v>160</v>
      </c>
      <c r="FE1" s="18">
        <f t="shared" si="2"/>
        <v>161</v>
      </c>
      <c r="FF1" s="18">
        <f t="shared" si="2"/>
        <v>162</v>
      </c>
      <c r="FG1" s="18">
        <f t="shared" si="2"/>
        <v>163</v>
      </c>
      <c r="FH1" s="18">
        <f t="shared" si="2"/>
        <v>164</v>
      </c>
      <c r="FI1" s="18">
        <f t="shared" si="2"/>
        <v>165</v>
      </c>
      <c r="FJ1" s="18">
        <f t="shared" si="2"/>
        <v>166</v>
      </c>
      <c r="FK1" s="18">
        <f t="shared" si="2"/>
        <v>167</v>
      </c>
      <c r="FL1" s="18">
        <f t="shared" si="2"/>
        <v>168</v>
      </c>
      <c r="FM1" s="18">
        <f t="shared" si="2"/>
        <v>169</v>
      </c>
      <c r="FN1" s="18">
        <f t="shared" si="2"/>
        <v>170</v>
      </c>
      <c r="FO1" s="18">
        <f t="shared" si="2"/>
        <v>171</v>
      </c>
      <c r="FP1" s="18">
        <f t="shared" si="2"/>
        <v>172</v>
      </c>
      <c r="FQ1" s="18">
        <f t="shared" si="2"/>
        <v>173</v>
      </c>
      <c r="FR1" s="18">
        <f t="shared" si="2"/>
        <v>174</v>
      </c>
      <c r="FS1" s="18">
        <f t="shared" si="2"/>
        <v>175</v>
      </c>
      <c r="FT1" s="18">
        <f t="shared" si="2"/>
        <v>176</v>
      </c>
      <c r="FU1" s="18">
        <f t="shared" si="2"/>
        <v>177</v>
      </c>
      <c r="FV1" s="18">
        <f t="shared" si="2"/>
        <v>178</v>
      </c>
      <c r="FW1" s="18">
        <f t="shared" si="2"/>
        <v>179</v>
      </c>
      <c r="FX1" s="18">
        <f t="shared" si="2"/>
        <v>180</v>
      </c>
      <c r="FY1" s="18">
        <f t="shared" si="2"/>
        <v>181</v>
      </c>
      <c r="FZ1" s="18">
        <f t="shared" si="2"/>
        <v>182</v>
      </c>
      <c r="GA1" s="18">
        <f t="shared" si="2"/>
        <v>183</v>
      </c>
      <c r="GB1" s="18">
        <f t="shared" si="2"/>
        <v>184</v>
      </c>
      <c r="GC1" s="18">
        <f t="shared" si="2"/>
        <v>185</v>
      </c>
      <c r="GD1" s="18">
        <f t="shared" si="2"/>
        <v>186</v>
      </c>
      <c r="GE1" s="18">
        <f t="shared" si="2"/>
        <v>187</v>
      </c>
      <c r="GF1" s="18">
        <f t="shared" si="2"/>
        <v>188</v>
      </c>
      <c r="GG1" s="18">
        <f t="shared" si="2"/>
        <v>189</v>
      </c>
      <c r="GH1" s="18">
        <f t="shared" si="2"/>
        <v>190</v>
      </c>
      <c r="GI1" s="18">
        <f t="shared" si="2"/>
        <v>191</v>
      </c>
      <c r="GJ1" s="18">
        <f t="shared" si="2"/>
        <v>192</v>
      </c>
      <c r="GK1" s="18">
        <f t="shared" si="2"/>
        <v>193</v>
      </c>
      <c r="GL1" s="18">
        <f t="shared" si="2"/>
        <v>194</v>
      </c>
      <c r="GM1" s="18">
        <f t="shared" ref="GM1:HQ1" si="3">GL1+1</f>
        <v>195</v>
      </c>
      <c r="GN1" s="18">
        <f t="shared" si="3"/>
        <v>196</v>
      </c>
      <c r="GO1" s="18">
        <f t="shared" si="3"/>
        <v>197</v>
      </c>
      <c r="GP1" s="18">
        <f t="shared" si="3"/>
        <v>198</v>
      </c>
      <c r="GQ1" s="18">
        <f t="shared" si="3"/>
        <v>199</v>
      </c>
      <c r="GR1" s="18">
        <f t="shared" si="3"/>
        <v>200</v>
      </c>
      <c r="GS1" s="18">
        <f t="shared" si="3"/>
        <v>201</v>
      </c>
      <c r="GT1" s="18">
        <f t="shared" si="3"/>
        <v>202</v>
      </c>
      <c r="GU1" s="18">
        <f t="shared" si="3"/>
        <v>203</v>
      </c>
      <c r="GV1" s="18">
        <f t="shared" si="3"/>
        <v>204</v>
      </c>
      <c r="GW1" s="18">
        <f t="shared" si="3"/>
        <v>205</v>
      </c>
      <c r="GX1" s="18">
        <f t="shared" si="3"/>
        <v>206</v>
      </c>
      <c r="GY1" s="18">
        <f t="shared" si="3"/>
        <v>207</v>
      </c>
      <c r="GZ1" s="18">
        <f t="shared" si="3"/>
        <v>208</v>
      </c>
      <c r="HA1" s="18">
        <f t="shared" si="3"/>
        <v>209</v>
      </c>
      <c r="HB1" s="18">
        <f t="shared" si="3"/>
        <v>210</v>
      </c>
      <c r="HC1" s="18">
        <f t="shared" si="3"/>
        <v>211</v>
      </c>
      <c r="HD1" s="18">
        <f t="shared" si="3"/>
        <v>212</v>
      </c>
      <c r="HE1" s="18">
        <f t="shared" si="3"/>
        <v>213</v>
      </c>
      <c r="HF1" s="18">
        <f t="shared" si="3"/>
        <v>214</v>
      </c>
      <c r="HG1" s="18">
        <f t="shared" si="3"/>
        <v>215</v>
      </c>
      <c r="HH1" s="18">
        <f t="shared" si="3"/>
        <v>216</v>
      </c>
      <c r="HI1" s="18">
        <f t="shared" si="3"/>
        <v>217</v>
      </c>
      <c r="HJ1" s="18">
        <f t="shared" si="3"/>
        <v>218</v>
      </c>
      <c r="HK1" s="18">
        <f t="shared" si="3"/>
        <v>219</v>
      </c>
      <c r="HL1" s="18">
        <f t="shared" si="3"/>
        <v>220</v>
      </c>
      <c r="HM1" s="18">
        <f t="shared" si="3"/>
        <v>221</v>
      </c>
      <c r="HN1" s="18">
        <f t="shared" si="3"/>
        <v>222</v>
      </c>
      <c r="HO1" s="18">
        <f t="shared" si="3"/>
        <v>223</v>
      </c>
      <c r="HP1" s="18">
        <f t="shared" si="3"/>
        <v>224</v>
      </c>
      <c r="HQ1" s="18">
        <f t="shared" si="3"/>
        <v>225</v>
      </c>
      <c r="HR1" s="18"/>
      <c r="HS1" s="18"/>
      <c r="HT1" s="18"/>
      <c r="HU1" s="18">
        <f>HT1+1</f>
        <v>1</v>
      </c>
      <c r="HV1" s="18">
        <f>HU1+1</f>
        <v>2</v>
      </c>
      <c r="HW1" s="18">
        <f>HV1+1</f>
        <v>3</v>
      </c>
      <c r="HX1" s="18">
        <f>HW1+1</f>
        <v>4</v>
      </c>
      <c r="HY1" s="18">
        <f>HX1+1</f>
        <v>5</v>
      </c>
      <c r="HZ1" s="18">
        <f>HW1+1</f>
        <v>4</v>
      </c>
      <c r="IA1" s="18">
        <f>HZ1+1</f>
        <v>5</v>
      </c>
      <c r="IB1" s="18">
        <f>IA1+1</f>
        <v>6</v>
      </c>
      <c r="IC1" s="18">
        <f>IB1+1</f>
        <v>7</v>
      </c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>
        <f>IC1+1</f>
        <v>8</v>
      </c>
      <c r="IY1" s="18">
        <f>IX1+1</f>
        <v>9</v>
      </c>
      <c r="IZ1" s="18">
        <f>IY1+1</f>
        <v>10</v>
      </c>
      <c r="JA1" s="18">
        <f>IZ1+1</f>
        <v>11</v>
      </c>
      <c r="JB1" s="18">
        <f>JA1+1</f>
        <v>12</v>
      </c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</row>
    <row r="2" spans="1:283" ht="15.75" thickBot="1" x14ac:dyDescent="0.3">
      <c r="A2" s="19"/>
      <c r="B2" s="20"/>
      <c r="C2" s="20"/>
      <c r="D2" s="20"/>
      <c r="E2" s="21"/>
      <c r="F2" s="20"/>
      <c r="G2" s="20"/>
      <c r="H2" s="20"/>
      <c r="I2" s="22" t="s">
        <v>304</v>
      </c>
      <c r="J2" s="20"/>
      <c r="K2" s="20"/>
      <c r="L2" s="20"/>
      <c r="M2" s="20"/>
      <c r="N2" s="20"/>
      <c r="O2" s="22"/>
      <c r="P2" s="20"/>
      <c r="Q2" s="20"/>
      <c r="R2" s="23"/>
      <c r="S2" s="24"/>
      <c r="T2" s="24"/>
      <c r="U2" s="24"/>
      <c r="V2" s="25" t="s">
        <v>305</v>
      </c>
      <c r="W2" s="20"/>
      <c r="X2" s="20"/>
      <c r="Y2" s="20"/>
      <c r="Z2" s="20"/>
      <c r="AA2" s="23"/>
      <c r="AB2" s="24"/>
      <c r="AC2" s="24"/>
      <c r="AD2" s="24"/>
      <c r="AE2" s="24"/>
      <c r="AF2" s="24"/>
      <c r="AG2" s="24"/>
      <c r="AH2" s="26"/>
      <c r="AI2" s="20"/>
      <c r="AJ2" s="20"/>
      <c r="AK2" s="27"/>
      <c r="AL2" s="28"/>
      <c r="AM2" s="22"/>
      <c r="AN2" s="20"/>
      <c r="AO2" s="20"/>
      <c r="AP2" s="20"/>
      <c r="AQ2" s="29"/>
      <c r="AR2" s="30" t="s">
        <v>306</v>
      </c>
      <c r="AS2" s="24"/>
      <c r="AT2" s="24"/>
      <c r="AU2" s="24"/>
      <c r="AV2" s="24"/>
      <c r="AW2" s="24"/>
      <c r="AX2" s="23"/>
      <c r="AY2" s="24"/>
      <c r="AZ2" s="24"/>
      <c r="BA2" s="31"/>
      <c r="BB2" s="23"/>
      <c r="BC2" s="24"/>
      <c r="BD2" s="24"/>
      <c r="BE2" s="24"/>
      <c r="BF2" s="20"/>
      <c r="BG2" s="20"/>
      <c r="BH2" s="22" t="s">
        <v>307</v>
      </c>
      <c r="BI2" s="24"/>
      <c r="BJ2" s="24"/>
      <c r="BK2" s="24"/>
      <c r="BL2" s="24"/>
      <c r="BM2" s="32" t="s">
        <v>308</v>
      </c>
      <c r="BN2" s="33"/>
      <c r="BO2" s="24"/>
      <c r="BP2" s="24"/>
      <c r="BQ2" s="24"/>
      <c r="BR2" s="24"/>
      <c r="BS2" s="24"/>
      <c r="BT2" s="24"/>
      <c r="BU2" s="24"/>
      <c r="BV2" s="26"/>
      <c r="BW2" s="24"/>
      <c r="BX2" s="34" t="s">
        <v>309</v>
      </c>
      <c r="BY2" s="24"/>
      <c r="BZ2" s="24"/>
      <c r="CA2" s="31"/>
      <c r="CB2" s="23"/>
      <c r="CC2" s="24"/>
      <c r="CD2" s="24"/>
      <c r="CE2" s="24"/>
      <c r="CF2" s="20"/>
      <c r="CG2" s="20"/>
      <c r="CH2" s="23" t="s">
        <v>310</v>
      </c>
      <c r="CI2" s="24"/>
      <c r="CJ2" s="24"/>
      <c r="CK2" s="24"/>
      <c r="CL2" s="24"/>
      <c r="CM2" s="24"/>
      <c r="CN2" s="24"/>
      <c r="CO2" s="35" t="s">
        <v>311</v>
      </c>
      <c r="CP2" s="24"/>
      <c r="CQ2" s="24"/>
      <c r="CR2" s="24"/>
      <c r="CS2" s="36" t="s">
        <v>312</v>
      </c>
      <c r="CT2" s="26"/>
      <c r="CU2" s="26"/>
      <c r="CV2" s="31" t="s">
        <v>313</v>
      </c>
      <c r="CW2" s="31"/>
      <c r="CX2" s="31"/>
      <c r="CY2" s="37" t="s">
        <v>314</v>
      </c>
      <c r="CZ2" s="37"/>
      <c r="DA2" s="24"/>
      <c r="DB2" s="23"/>
      <c r="DC2" s="37"/>
      <c r="DD2" s="26"/>
      <c r="DE2" s="31"/>
      <c r="DF2" s="23"/>
      <c r="DG2" s="24"/>
      <c r="DH2" s="24"/>
      <c r="DI2" s="24"/>
      <c r="DJ2" s="20"/>
      <c r="DK2" s="20"/>
      <c r="DL2" s="32" t="s">
        <v>307</v>
      </c>
      <c r="DM2" s="24"/>
      <c r="DN2" s="24"/>
      <c r="DO2" s="24"/>
      <c r="DP2" s="24"/>
      <c r="DQ2" s="32" t="s">
        <v>315</v>
      </c>
      <c r="DR2" s="33"/>
      <c r="DS2" s="24"/>
      <c r="DT2" s="24"/>
      <c r="DU2" s="24"/>
      <c r="DV2" s="24"/>
      <c r="DW2" s="24"/>
      <c r="DX2" s="24"/>
      <c r="DY2" s="24"/>
      <c r="DZ2" s="26"/>
      <c r="EA2" s="24"/>
      <c r="EB2" s="32" t="s">
        <v>316</v>
      </c>
      <c r="EC2" s="24"/>
      <c r="ED2" s="38"/>
      <c r="EE2" s="24"/>
      <c r="EF2" s="23"/>
      <c r="EG2" s="24"/>
      <c r="EH2" s="24"/>
      <c r="EI2" s="24"/>
      <c r="EJ2" s="20"/>
      <c r="EK2" s="20"/>
      <c r="EL2" s="32" t="s">
        <v>307</v>
      </c>
      <c r="EM2" s="24"/>
      <c r="EN2" s="24"/>
      <c r="EO2" s="24"/>
      <c r="EP2" s="24"/>
      <c r="EQ2" s="34" t="s">
        <v>317</v>
      </c>
      <c r="ER2" s="24"/>
      <c r="ES2" s="24"/>
      <c r="ET2" s="24"/>
      <c r="EU2" s="24"/>
      <c r="EV2" s="24"/>
      <c r="EW2" s="24"/>
      <c r="EX2" s="24"/>
      <c r="EY2" s="24"/>
      <c r="EZ2" s="26"/>
      <c r="FA2" s="24"/>
      <c r="FB2" s="32" t="s">
        <v>316</v>
      </c>
      <c r="FC2" s="24"/>
      <c r="FD2" s="38"/>
      <c r="FE2" s="24"/>
      <c r="FF2" s="23"/>
      <c r="FG2" s="24"/>
      <c r="FH2" s="24"/>
      <c r="FI2" s="24"/>
      <c r="FJ2" s="20"/>
      <c r="FK2" s="20"/>
      <c r="FL2" s="23" t="s">
        <v>318</v>
      </c>
      <c r="FM2" s="24"/>
      <c r="FN2" s="24"/>
      <c r="FO2" s="24"/>
      <c r="FP2" s="24"/>
      <c r="FQ2" s="24"/>
      <c r="FR2" s="24"/>
      <c r="FS2" s="35" t="s">
        <v>319</v>
      </c>
      <c r="FT2" s="24"/>
      <c r="FU2" s="24"/>
      <c r="FV2" s="24"/>
      <c r="FW2" s="36" t="s">
        <v>320</v>
      </c>
      <c r="FX2" s="26"/>
      <c r="FY2" s="26"/>
      <c r="FZ2" s="31" t="s">
        <v>321</v>
      </c>
      <c r="GA2" s="31"/>
      <c r="GB2" s="31"/>
      <c r="GC2" s="37" t="s">
        <v>322</v>
      </c>
      <c r="GD2" s="37"/>
      <c r="GE2" s="24"/>
      <c r="GF2" s="23"/>
      <c r="GG2" s="37"/>
      <c r="GH2" s="26"/>
      <c r="GI2" s="31"/>
      <c r="GJ2" s="23"/>
      <c r="GK2" s="24"/>
      <c r="GL2" s="24"/>
      <c r="GM2" s="24"/>
      <c r="GN2" s="20"/>
      <c r="GO2" s="20"/>
      <c r="GP2" s="32" t="s">
        <v>305</v>
      </c>
      <c r="GQ2" s="24"/>
      <c r="GR2" s="24"/>
      <c r="GS2" s="24"/>
      <c r="GT2" s="24"/>
      <c r="GU2" s="23"/>
      <c r="GV2" s="24"/>
      <c r="GW2" s="24"/>
      <c r="GX2" s="24"/>
      <c r="GY2" s="24"/>
      <c r="GZ2" s="24"/>
      <c r="HA2" s="24"/>
      <c r="HB2" s="24"/>
      <c r="HC2" s="26"/>
      <c r="HD2" s="24"/>
      <c r="HE2" s="32" t="s">
        <v>316</v>
      </c>
      <c r="HF2" s="24"/>
      <c r="HG2" s="38"/>
      <c r="HH2" s="24"/>
      <c r="HI2" s="20" t="s">
        <v>323</v>
      </c>
      <c r="HJ2" s="20"/>
      <c r="HK2" s="20"/>
      <c r="HL2" s="20"/>
      <c r="HM2" s="20"/>
      <c r="HN2" s="20"/>
      <c r="HO2" s="20"/>
      <c r="HP2" s="20"/>
      <c r="HQ2" s="20"/>
      <c r="HR2" s="39"/>
      <c r="HS2" s="39"/>
      <c r="HT2" s="39"/>
      <c r="HU2" s="20"/>
      <c r="HV2" s="20"/>
      <c r="HW2" s="20"/>
      <c r="HX2" s="20"/>
      <c r="HY2" s="20"/>
      <c r="HZ2" s="20"/>
      <c r="IA2" s="20"/>
      <c r="IB2" s="20"/>
      <c r="IC2" s="20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20" t="s">
        <v>324</v>
      </c>
      <c r="IY2" s="20"/>
      <c r="IZ2" s="20"/>
      <c r="JA2" s="20"/>
      <c r="JB2" s="20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</row>
    <row r="3" spans="1:283" ht="15.75" thickTop="1" x14ac:dyDescent="0.25">
      <c r="A3" s="40"/>
      <c r="B3" s="40"/>
      <c r="C3" s="40" t="s">
        <v>325</v>
      </c>
      <c r="D3" s="40" t="s">
        <v>326</v>
      </c>
      <c r="E3" s="40" t="s">
        <v>327</v>
      </c>
      <c r="F3" s="40" t="s">
        <v>328</v>
      </c>
      <c r="G3" s="40" t="s">
        <v>329</v>
      </c>
      <c r="H3" s="40" t="s">
        <v>330</v>
      </c>
      <c r="I3" s="41" t="s">
        <v>331</v>
      </c>
      <c r="J3" s="40" t="s">
        <v>332</v>
      </c>
      <c r="K3" s="40" t="s">
        <v>333</v>
      </c>
      <c r="L3" s="40" t="s">
        <v>334</v>
      </c>
      <c r="M3" s="40" t="s">
        <v>335</v>
      </c>
      <c r="N3" s="40" t="s">
        <v>336</v>
      </c>
      <c r="O3" s="41" t="s">
        <v>337</v>
      </c>
      <c r="P3" s="40" t="s">
        <v>338</v>
      </c>
      <c r="Q3" s="40" t="s">
        <v>339</v>
      </c>
      <c r="R3" s="41"/>
      <c r="S3" s="40"/>
      <c r="T3" s="40"/>
      <c r="U3" s="40"/>
      <c r="V3" s="42" t="s">
        <v>340</v>
      </c>
      <c r="W3" s="40" t="s">
        <v>341</v>
      </c>
      <c r="X3" s="40" t="s">
        <v>342</v>
      </c>
      <c r="Y3" s="40" t="s">
        <v>343</v>
      </c>
      <c r="Z3" s="40" t="s">
        <v>344</v>
      </c>
      <c r="AA3" s="41"/>
      <c r="AB3" s="40"/>
      <c r="AC3" s="40"/>
      <c r="AD3" s="40"/>
      <c r="AE3" s="40"/>
      <c r="AF3" s="40"/>
      <c r="AG3" s="40"/>
      <c r="AH3" s="40"/>
      <c r="AI3" s="40"/>
      <c r="AJ3" s="40"/>
      <c r="AK3" s="43"/>
      <c r="AL3" s="43"/>
      <c r="AM3" s="41" t="s">
        <v>345</v>
      </c>
      <c r="AN3" s="40" t="s">
        <v>346</v>
      </c>
      <c r="AO3" s="40" t="s">
        <v>347</v>
      </c>
      <c r="AP3" s="44" t="s">
        <v>348</v>
      </c>
      <c r="AQ3" s="45" t="s">
        <v>349</v>
      </c>
      <c r="AR3" s="46" t="s">
        <v>350</v>
      </c>
      <c r="AS3" s="40" t="s">
        <v>351</v>
      </c>
      <c r="AT3" s="40" t="s">
        <v>352</v>
      </c>
      <c r="AU3" s="40" t="s">
        <v>353</v>
      </c>
      <c r="AV3" s="40" t="s">
        <v>354</v>
      </c>
      <c r="AW3" s="40" t="s">
        <v>355</v>
      </c>
      <c r="AX3" s="41" t="s">
        <v>356</v>
      </c>
      <c r="AY3" s="40" t="s">
        <v>357</v>
      </c>
      <c r="AZ3" s="40" t="s">
        <v>358</v>
      </c>
      <c r="BA3" s="47" t="s">
        <v>359</v>
      </c>
      <c r="BB3" s="41"/>
      <c r="BC3" s="40"/>
      <c r="BD3" s="40"/>
      <c r="BE3" s="40"/>
      <c r="BF3" s="40"/>
      <c r="BG3" s="40"/>
      <c r="BH3" s="41" t="s">
        <v>360</v>
      </c>
      <c r="BI3" s="40" t="s">
        <v>361</v>
      </c>
      <c r="BJ3" s="40" t="s">
        <v>362</v>
      </c>
      <c r="BK3" s="40" t="s">
        <v>363</v>
      </c>
      <c r="BL3" s="40" t="s">
        <v>364</v>
      </c>
      <c r="BM3" s="48" t="s">
        <v>365</v>
      </c>
      <c r="BN3" s="49" t="s">
        <v>366</v>
      </c>
      <c r="BO3" s="40" t="s">
        <v>367</v>
      </c>
      <c r="BP3" s="40" t="s">
        <v>368</v>
      </c>
      <c r="BQ3" s="40" t="s">
        <v>369</v>
      </c>
      <c r="BR3" s="40" t="s">
        <v>370</v>
      </c>
      <c r="BS3" s="40" t="s">
        <v>371</v>
      </c>
      <c r="BT3" s="40" t="s">
        <v>372</v>
      </c>
      <c r="BU3" s="40" t="s">
        <v>373</v>
      </c>
      <c r="BV3" s="40" t="s">
        <v>374</v>
      </c>
      <c r="BW3" s="40" t="s">
        <v>375</v>
      </c>
      <c r="BX3" s="41" t="s">
        <v>376</v>
      </c>
      <c r="BY3" s="40" t="s">
        <v>377</v>
      </c>
      <c r="BZ3" s="40" t="s">
        <v>378</v>
      </c>
      <c r="CA3" s="40"/>
      <c r="CB3" s="41"/>
      <c r="CC3" s="40"/>
      <c r="CD3" s="40"/>
      <c r="CE3" s="40"/>
      <c r="CF3" s="40"/>
      <c r="CG3" s="40"/>
      <c r="CH3" s="41" t="s">
        <v>379</v>
      </c>
      <c r="CI3" s="40" t="s">
        <v>380</v>
      </c>
      <c r="CJ3" s="40" t="s">
        <v>381</v>
      </c>
      <c r="CK3" s="40" t="s">
        <v>382</v>
      </c>
      <c r="CL3" s="40"/>
      <c r="CM3" s="40" t="s">
        <v>383</v>
      </c>
      <c r="CN3" s="40" t="s">
        <v>384</v>
      </c>
      <c r="CO3" s="40" t="s">
        <v>385</v>
      </c>
      <c r="CP3" s="40" t="s">
        <v>386</v>
      </c>
      <c r="CQ3" s="40" t="s">
        <v>387</v>
      </c>
      <c r="CR3" s="40" t="s">
        <v>388</v>
      </c>
      <c r="CS3" s="40" t="s">
        <v>389</v>
      </c>
      <c r="CT3" s="40" t="s">
        <v>390</v>
      </c>
      <c r="CU3" s="40" t="s">
        <v>374</v>
      </c>
      <c r="CV3" s="40" t="s">
        <v>391</v>
      </c>
      <c r="CW3" s="40" t="s">
        <v>392</v>
      </c>
      <c r="CX3" s="40" t="s">
        <v>393</v>
      </c>
      <c r="CY3" s="40" t="s">
        <v>394</v>
      </c>
      <c r="CZ3" s="40" t="s">
        <v>395</v>
      </c>
      <c r="DA3" s="40" t="s">
        <v>396</v>
      </c>
      <c r="DB3" s="41" t="s">
        <v>397</v>
      </c>
      <c r="DC3" s="49" t="s">
        <v>398</v>
      </c>
      <c r="DD3" s="40" t="s">
        <v>399</v>
      </c>
      <c r="DE3" s="40" t="s">
        <v>400</v>
      </c>
      <c r="DF3" s="41"/>
      <c r="DG3" s="40"/>
      <c r="DH3" s="40"/>
      <c r="DI3" s="40"/>
      <c r="DJ3" s="40"/>
      <c r="DK3" s="40"/>
      <c r="DL3" s="41" t="s">
        <v>340</v>
      </c>
      <c r="DM3" s="40" t="s">
        <v>401</v>
      </c>
      <c r="DN3" s="40" t="s">
        <v>402</v>
      </c>
      <c r="DO3" s="40" t="s">
        <v>403</v>
      </c>
      <c r="DP3" s="40" t="s">
        <v>404</v>
      </c>
      <c r="DQ3" s="41"/>
      <c r="DR3" s="49" t="s">
        <v>405</v>
      </c>
      <c r="DS3" s="40" t="s">
        <v>406</v>
      </c>
      <c r="DT3" s="40" t="s">
        <v>407</v>
      </c>
      <c r="DU3" s="40" t="s">
        <v>408</v>
      </c>
      <c r="DV3" s="40" t="s">
        <v>409</v>
      </c>
      <c r="DW3" s="40" t="s">
        <v>410</v>
      </c>
      <c r="DX3" s="40" t="s">
        <v>411</v>
      </c>
      <c r="DY3" s="40" t="s">
        <v>412</v>
      </c>
      <c r="DZ3" s="40"/>
      <c r="EA3" s="40" t="s">
        <v>375</v>
      </c>
      <c r="EB3" s="41" t="s">
        <v>413</v>
      </c>
      <c r="EC3" s="40" t="s">
        <v>414</v>
      </c>
      <c r="ED3" s="40" t="s">
        <v>415</v>
      </c>
      <c r="EE3" s="40" t="s">
        <v>416</v>
      </c>
      <c r="EF3" s="41"/>
      <c r="EG3" s="40"/>
      <c r="EH3" s="40"/>
      <c r="EI3" s="40"/>
      <c r="EJ3" s="40"/>
      <c r="EK3" s="40"/>
      <c r="EL3" s="41" t="s">
        <v>417</v>
      </c>
      <c r="EM3" s="40" t="s">
        <v>418</v>
      </c>
      <c r="EN3" s="40" t="s">
        <v>419</v>
      </c>
      <c r="EO3" s="40" t="s">
        <v>420</v>
      </c>
      <c r="EP3" s="40" t="s">
        <v>421</v>
      </c>
      <c r="EQ3" s="41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1" t="s">
        <v>413</v>
      </c>
      <c r="FC3" s="40" t="s">
        <v>414</v>
      </c>
      <c r="FD3" s="40" t="s">
        <v>415</v>
      </c>
      <c r="FE3" s="40" t="s">
        <v>416</v>
      </c>
      <c r="FF3" s="41"/>
      <c r="FG3" s="40"/>
      <c r="FH3" s="40"/>
      <c r="FI3" s="40"/>
      <c r="FJ3" s="40"/>
      <c r="FK3" s="40"/>
      <c r="FL3" s="41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1"/>
      <c r="GG3" s="49"/>
      <c r="GH3" s="40"/>
      <c r="GI3" s="40"/>
      <c r="GJ3" s="41"/>
      <c r="GK3" s="40"/>
      <c r="GL3" s="40"/>
      <c r="GM3" s="40"/>
      <c r="GN3" s="40"/>
      <c r="GO3" s="40"/>
      <c r="GP3" s="41" t="s">
        <v>340</v>
      </c>
      <c r="GQ3" s="40" t="s">
        <v>401</v>
      </c>
      <c r="GR3" s="40" t="s">
        <v>402</v>
      </c>
      <c r="GS3" s="40" t="s">
        <v>403</v>
      </c>
      <c r="GT3" s="40" t="s">
        <v>404</v>
      </c>
      <c r="GU3" s="41"/>
      <c r="GV3" s="40"/>
      <c r="GW3" s="40"/>
      <c r="GX3" s="40"/>
      <c r="GY3" s="40"/>
      <c r="GZ3" s="40"/>
      <c r="HA3" s="40"/>
      <c r="HB3" s="40"/>
      <c r="HC3" s="40"/>
      <c r="HD3" s="40"/>
      <c r="HE3" s="41" t="s">
        <v>413</v>
      </c>
      <c r="HF3" s="40" t="s">
        <v>414</v>
      </c>
      <c r="HG3" s="40" t="s">
        <v>415</v>
      </c>
      <c r="HH3" s="40" t="s">
        <v>416</v>
      </c>
      <c r="HI3" s="41"/>
      <c r="HJ3" s="49"/>
      <c r="HK3" s="49"/>
      <c r="HL3" s="40"/>
      <c r="HM3" s="40"/>
      <c r="HN3" s="40"/>
      <c r="HO3" s="40"/>
      <c r="HP3" s="40"/>
      <c r="HQ3" s="40"/>
      <c r="HR3" s="49"/>
      <c r="HS3" s="49"/>
      <c r="HT3" s="49"/>
      <c r="HU3" s="40"/>
      <c r="HV3" s="40"/>
      <c r="HW3" s="40"/>
      <c r="HX3" s="40"/>
      <c r="HY3" s="40"/>
      <c r="HZ3" s="40"/>
      <c r="IA3" s="40"/>
      <c r="IB3" s="40"/>
      <c r="IC3" s="40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  <c r="IR3" s="49"/>
      <c r="IS3" s="49"/>
      <c r="IT3" s="49"/>
      <c r="IU3" s="49"/>
      <c r="IV3" s="49"/>
      <c r="IW3" s="49"/>
      <c r="IX3" s="40"/>
      <c r="IY3" s="40"/>
      <c r="IZ3" s="40"/>
      <c r="JA3" s="40"/>
      <c r="JB3" s="40"/>
      <c r="JC3" s="49"/>
      <c r="JD3" s="49"/>
      <c r="JE3" s="49"/>
      <c r="JF3" s="49"/>
      <c r="JG3" s="49"/>
      <c r="JH3" s="49"/>
      <c r="JI3" s="49"/>
      <c r="JJ3" s="49"/>
      <c r="JK3" s="49"/>
      <c r="JL3" s="49"/>
      <c r="JM3" s="49"/>
      <c r="JN3" s="49"/>
      <c r="JO3" s="49"/>
      <c r="JP3" s="49"/>
      <c r="JQ3" s="49"/>
      <c r="JR3" s="49"/>
      <c r="JS3" s="49"/>
      <c r="JT3" s="49"/>
      <c r="JU3" s="49"/>
      <c r="JV3" s="49"/>
      <c r="JW3" s="49"/>
    </row>
    <row r="4" spans="1:283" x14ac:dyDescent="0.25">
      <c r="A4" s="50"/>
      <c r="B4" s="51"/>
      <c r="C4" s="51">
        <f>SUM(C30:C9007)</f>
        <v>0</v>
      </c>
      <c r="D4" s="51">
        <f t="shared" ref="D4:Q4" si="4">SUM(D30:D9007)</f>
        <v>0</v>
      </c>
      <c r="E4" s="51">
        <f t="shared" si="4"/>
        <v>0</v>
      </c>
      <c r="F4" s="51">
        <f t="shared" si="4"/>
        <v>0</v>
      </c>
      <c r="G4" s="51">
        <f t="shared" si="4"/>
        <v>0</v>
      </c>
      <c r="H4" s="51">
        <f t="shared" si="4"/>
        <v>0</v>
      </c>
      <c r="I4" s="52">
        <f t="shared" si="4"/>
        <v>0</v>
      </c>
      <c r="J4" s="53">
        <f t="shared" si="4"/>
        <v>0</v>
      </c>
      <c r="K4" s="53">
        <f t="shared" si="4"/>
        <v>0</v>
      </c>
      <c r="L4" s="53">
        <f t="shared" si="4"/>
        <v>0</v>
      </c>
      <c r="M4" s="53">
        <f t="shared" si="4"/>
        <v>0</v>
      </c>
      <c r="N4" s="53">
        <f t="shared" si="4"/>
        <v>0</v>
      </c>
      <c r="O4" s="52">
        <f t="shared" si="4"/>
        <v>0</v>
      </c>
      <c r="P4" s="53">
        <f t="shared" si="4"/>
        <v>0</v>
      </c>
      <c r="Q4" s="53">
        <f t="shared" si="4"/>
        <v>0</v>
      </c>
      <c r="R4" s="52"/>
      <c r="S4" s="53"/>
      <c r="T4" s="53"/>
      <c r="U4" s="53"/>
      <c r="V4" s="52">
        <f t="shared" ref="V4:BA4" si="5">SUM(V30:V9007)</f>
        <v>0</v>
      </c>
      <c r="W4" s="53">
        <f t="shared" si="5"/>
        <v>0</v>
      </c>
      <c r="X4" s="53">
        <f t="shared" si="5"/>
        <v>0</v>
      </c>
      <c r="Y4" s="53">
        <f t="shared" si="5"/>
        <v>0</v>
      </c>
      <c r="Z4" s="53">
        <f t="shared" si="5"/>
        <v>0</v>
      </c>
      <c r="AA4" s="52">
        <f t="shared" si="5"/>
        <v>0</v>
      </c>
      <c r="AB4" s="53">
        <f t="shared" si="5"/>
        <v>0</v>
      </c>
      <c r="AC4" s="53">
        <f t="shared" si="5"/>
        <v>0</v>
      </c>
      <c r="AD4" s="53">
        <f t="shared" si="5"/>
        <v>0</v>
      </c>
      <c r="AE4" s="53">
        <f t="shared" si="5"/>
        <v>0</v>
      </c>
      <c r="AF4" s="53">
        <f t="shared" si="5"/>
        <v>0</v>
      </c>
      <c r="AG4" s="53">
        <f t="shared" si="5"/>
        <v>0</v>
      </c>
      <c r="AH4" s="53">
        <f t="shared" si="5"/>
        <v>0</v>
      </c>
      <c r="AI4" s="53">
        <f t="shared" si="5"/>
        <v>0</v>
      </c>
      <c r="AJ4" s="53">
        <f t="shared" si="5"/>
        <v>0</v>
      </c>
      <c r="AK4" s="53">
        <f t="shared" si="5"/>
        <v>0</v>
      </c>
      <c r="AL4" s="53">
        <f t="shared" si="5"/>
        <v>0</v>
      </c>
      <c r="AM4" s="52">
        <f t="shared" si="5"/>
        <v>0</v>
      </c>
      <c r="AN4" s="53">
        <f t="shared" si="5"/>
        <v>0</v>
      </c>
      <c r="AO4" s="53">
        <f t="shared" si="5"/>
        <v>0</v>
      </c>
      <c r="AP4" s="53">
        <f t="shared" si="5"/>
        <v>0</v>
      </c>
      <c r="AQ4" s="54">
        <f t="shared" si="5"/>
        <v>0</v>
      </c>
      <c r="AR4" s="55">
        <f>SUM(AR30:AR9007)</f>
        <v>0</v>
      </c>
      <c r="AS4" s="51">
        <f t="shared" si="5"/>
        <v>0</v>
      </c>
      <c r="AT4" s="51">
        <f t="shared" si="5"/>
        <v>0</v>
      </c>
      <c r="AU4" s="51">
        <f t="shared" si="5"/>
        <v>0</v>
      </c>
      <c r="AV4" s="51">
        <f t="shared" si="5"/>
        <v>0</v>
      </c>
      <c r="AW4" s="51">
        <f t="shared" si="5"/>
        <v>0</v>
      </c>
      <c r="AX4" s="56">
        <f t="shared" si="5"/>
        <v>0</v>
      </c>
      <c r="AY4" s="51">
        <f t="shared" si="5"/>
        <v>0</v>
      </c>
      <c r="AZ4" s="51">
        <f t="shared" si="5"/>
        <v>0</v>
      </c>
      <c r="BA4" s="51">
        <f t="shared" si="5"/>
        <v>0</v>
      </c>
      <c r="BB4" s="56"/>
      <c r="BC4" s="51"/>
      <c r="BD4" s="51"/>
      <c r="BE4" s="51"/>
      <c r="BF4" s="51"/>
      <c r="BG4" s="51"/>
      <c r="BH4" s="56">
        <f>SUM(BH30:BH8789)</f>
        <v>0</v>
      </c>
      <c r="BI4" s="51">
        <f t="shared" ref="BI4:CA4" si="6">SUM(BI30:BI9007)</f>
        <v>0</v>
      </c>
      <c r="BJ4" s="51">
        <f t="shared" si="6"/>
        <v>0</v>
      </c>
      <c r="BK4" s="51">
        <f t="shared" si="6"/>
        <v>0</v>
      </c>
      <c r="BL4" s="51">
        <f t="shared" si="6"/>
        <v>0</v>
      </c>
      <c r="BM4" s="57">
        <f t="shared" si="6"/>
        <v>0</v>
      </c>
      <c r="BN4" s="58">
        <f t="shared" si="6"/>
        <v>0</v>
      </c>
      <c r="BO4" s="59">
        <f t="shared" si="6"/>
        <v>0</v>
      </c>
      <c r="BP4" s="59">
        <f t="shared" si="6"/>
        <v>0</v>
      </c>
      <c r="BQ4" s="59">
        <f t="shared" si="6"/>
        <v>0</v>
      </c>
      <c r="BR4" s="59">
        <f t="shared" si="6"/>
        <v>0</v>
      </c>
      <c r="BS4" s="59">
        <f t="shared" si="6"/>
        <v>0</v>
      </c>
      <c r="BT4" s="59">
        <f t="shared" si="6"/>
        <v>0</v>
      </c>
      <c r="BU4" s="59">
        <f t="shared" si="6"/>
        <v>0</v>
      </c>
      <c r="BV4" s="59">
        <f t="shared" si="6"/>
        <v>0</v>
      </c>
      <c r="BW4" s="59">
        <f t="shared" si="6"/>
        <v>0</v>
      </c>
      <c r="BX4" s="56">
        <f t="shared" si="6"/>
        <v>0</v>
      </c>
      <c r="BY4" s="51">
        <f t="shared" si="6"/>
        <v>0</v>
      </c>
      <c r="BZ4" s="51">
        <f t="shared" si="6"/>
        <v>0</v>
      </c>
      <c r="CA4" s="51">
        <f t="shared" si="6"/>
        <v>0</v>
      </c>
      <c r="CB4" s="56"/>
      <c r="CC4" s="51"/>
      <c r="CD4" s="51"/>
      <c r="CE4" s="51"/>
      <c r="CF4" s="51"/>
      <c r="CG4" s="51"/>
      <c r="CH4" s="57">
        <f>SUM(CH30:CH9007)</f>
        <v>0</v>
      </c>
      <c r="CI4" s="59">
        <f t="shared" ref="CI4:EP4" si="7">SUM(CI30:CI9007)</f>
        <v>0</v>
      </c>
      <c r="CJ4" s="59">
        <f t="shared" si="7"/>
        <v>0</v>
      </c>
      <c r="CK4" s="59">
        <f t="shared" si="7"/>
        <v>0</v>
      </c>
      <c r="CL4" s="59">
        <f>SUM(CL30:CL9007)</f>
        <v>0</v>
      </c>
      <c r="CM4" s="59">
        <f t="shared" si="7"/>
        <v>0</v>
      </c>
      <c r="CN4" s="59">
        <f t="shared" si="7"/>
        <v>0</v>
      </c>
      <c r="CO4" s="59">
        <f t="shared" si="7"/>
        <v>0</v>
      </c>
      <c r="CP4" s="59">
        <f t="shared" si="7"/>
        <v>0</v>
      </c>
      <c r="CQ4" s="59">
        <f t="shared" si="7"/>
        <v>0</v>
      </c>
      <c r="CR4" s="59">
        <f t="shared" si="7"/>
        <v>0</v>
      </c>
      <c r="CS4" s="59">
        <f t="shared" si="7"/>
        <v>0</v>
      </c>
      <c r="CT4" s="59">
        <f t="shared" si="7"/>
        <v>0</v>
      </c>
      <c r="CU4" s="59">
        <f t="shared" si="7"/>
        <v>0</v>
      </c>
      <c r="CV4" s="59">
        <f t="shared" si="7"/>
        <v>0</v>
      </c>
      <c r="CW4" s="59">
        <f t="shared" si="7"/>
        <v>0</v>
      </c>
      <c r="CX4" s="59">
        <f t="shared" si="7"/>
        <v>0</v>
      </c>
      <c r="CY4" s="59">
        <f t="shared" si="7"/>
        <v>0</v>
      </c>
      <c r="CZ4" s="59">
        <f t="shared" si="7"/>
        <v>0</v>
      </c>
      <c r="DA4" s="59">
        <f>SUM(DA30:DA9007)</f>
        <v>0</v>
      </c>
      <c r="DB4" s="56">
        <f>SUM(DB30:DB9007)</f>
        <v>0</v>
      </c>
      <c r="DC4" s="60">
        <f>SUM(DC30:DC9007)</f>
        <v>0</v>
      </c>
      <c r="DD4" s="51">
        <f>SUM(DD30:DD9007)</f>
        <v>0</v>
      </c>
      <c r="DE4" s="51">
        <f>SUM(DE30:DE9007)</f>
        <v>0</v>
      </c>
      <c r="DF4" s="56"/>
      <c r="DG4" s="51"/>
      <c r="DH4" s="51"/>
      <c r="DI4" s="51"/>
      <c r="DJ4" s="51"/>
      <c r="DK4" s="51"/>
      <c r="DL4" s="56">
        <f t="shared" si="7"/>
        <v>0</v>
      </c>
      <c r="DM4" s="51">
        <f t="shared" si="7"/>
        <v>0</v>
      </c>
      <c r="DN4" s="51">
        <f t="shared" si="7"/>
        <v>0</v>
      </c>
      <c r="DO4" s="51">
        <f t="shared" si="7"/>
        <v>0</v>
      </c>
      <c r="DP4" s="51">
        <f t="shared" si="7"/>
        <v>0</v>
      </c>
      <c r="DQ4" s="61">
        <f>SUM(DQ30:DQ9007)</f>
        <v>0</v>
      </c>
      <c r="DR4" s="62">
        <f t="shared" si="7"/>
        <v>0</v>
      </c>
      <c r="DS4" s="63">
        <f t="shared" si="7"/>
        <v>0</v>
      </c>
      <c r="DT4" s="63">
        <f t="shared" si="7"/>
        <v>0</v>
      </c>
      <c r="DU4" s="63">
        <f t="shared" si="7"/>
        <v>0</v>
      </c>
      <c r="DV4" s="63">
        <f t="shared" si="7"/>
        <v>0</v>
      </c>
      <c r="DW4" s="63">
        <f t="shared" si="7"/>
        <v>0</v>
      </c>
      <c r="DX4" s="63">
        <f t="shared" si="7"/>
        <v>0</v>
      </c>
      <c r="DY4" s="63">
        <f t="shared" si="7"/>
        <v>0</v>
      </c>
      <c r="DZ4" s="63">
        <f t="shared" si="7"/>
        <v>0</v>
      </c>
      <c r="EA4" s="59">
        <f>SUM(EA30:EA9007)</f>
        <v>0</v>
      </c>
      <c r="EB4" s="56">
        <f t="shared" si="7"/>
        <v>0</v>
      </c>
      <c r="EC4" s="51">
        <f t="shared" si="7"/>
        <v>0</v>
      </c>
      <c r="ED4" s="51">
        <f t="shared" si="7"/>
        <v>0</v>
      </c>
      <c r="EE4" s="51">
        <f>SUM(EE30:EE9007)</f>
        <v>0</v>
      </c>
      <c r="EF4" s="56"/>
      <c r="EG4" s="51"/>
      <c r="EH4" s="51"/>
      <c r="EI4" s="51"/>
      <c r="EJ4" s="51"/>
      <c r="EK4" s="51"/>
      <c r="EL4" s="56">
        <f t="shared" si="7"/>
        <v>0</v>
      </c>
      <c r="EM4" s="51">
        <f t="shared" si="7"/>
        <v>0</v>
      </c>
      <c r="EN4" s="51">
        <f t="shared" si="7"/>
        <v>0</v>
      </c>
      <c r="EO4" s="51">
        <f>SUM(EO30:EO9007)</f>
        <v>0</v>
      </c>
      <c r="EP4" s="51">
        <f t="shared" si="7"/>
        <v>0</v>
      </c>
      <c r="EQ4" s="61">
        <f>SUM(EQ30:EQ9007)</f>
        <v>0</v>
      </c>
      <c r="ER4" s="64">
        <f>SUM(ER30:ER9007)</f>
        <v>0</v>
      </c>
      <c r="ES4" s="64">
        <f t="shared" ref="ES4:FD4" si="8">SUM(ES30:ES9007)</f>
        <v>0</v>
      </c>
      <c r="ET4" s="64">
        <f t="shared" si="8"/>
        <v>0</v>
      </c>
      <c r="EU4" s="64">
        <f t="shared" si="8"/>
        <v>0</v>
      </c>
      <c r="EV4" s="64">
        <f t="shared" si="8"/>
        <v>0</v>
      </c>
      <c r="EW4" s="64">
        <f t="shared" si="8"/>
        <v>0</v>
      </c>
      <c r="EX4" s="64">
        <f t="shared" si="8"/>
        <v>0</v>
      </c>
      <c r="EY4" s="64">
        <f t="shared" si="8"/>
        <v>0</v>
      </c>
      <c r="EZ4" s="64">
        <f t="shared" si="8"/>
        <v>0</v>
      </c>
      <c r="FA4" s="64">
        <f t="shared" si="8"/>
        <v>0</v>
      </c>
      <c r="FB4" s="61">
        <f t="shared" si="8"/>
        <v>0</v>
      </c>
      <c r="FC4" s="64">
        <f t="shared" si="8"/>
        <v>0</v>
      </c>
      <c r="FD4" s="64">
        <f t="shared" si="8"/>
        <v>0</v>
      </c>
      <c r="FE4" s="64">
        <f>SUM(FE30:FE9007)</f>
        <v>0</v>
      </c>
      <c r="FF4" s="56"/>
      <c r="FG4" s="51"/>
      <c r="FH4" s="51"/>
      <c r="FI4" s="51"/>
      <c r="FJ4" s="51"/>
      <c r="FK4" s="51"/>
      <c r="FL4" s="61">
        <f>SUM(FL30:FL9007)</f>
        <v>0</v>
      </c>
      <c r="FM4" s="64">
        <f>SUM(FM30:FM9007)</f>
        <v>0</v>
      </c>
      <c r="FN4" s="64">
        <f>SUM(FN30:FN9007)</f>
        <v>0</v>
      </c>
      <c r="FO4" s="64">
        <f>SUM(FO30:FO9007)</f>
        <v>0</v>
      </c>
      <c r="FP4" s="64">
        <f>SUM(FP30:FP9007)</f>
        <v>0</v>
      </c>
      <c r="FQ4" s="64">
        <f t="shared" ref="FQ4:GE4" si="9">SUM(FQ30:FQ9007)</f>
        <v>0</v>
      </c>
      <c r="FR4" s="64">
        <f t="shared" si="9"/>
        <v>0</v>
      </c>
      <c r="FS4" s="64">
        <f t="shared" si="9"/>
        <v>0</v>
      </c>
      <c r="FT4" s="64">
        <f t="shared" si="9"/>
        <v>0</v>
      </c>
      <c r="FU4" s="64">
        <f t="shared" si="9"/>
        <v>0</v>
      </c>
      <c r="FV4" s="64">
        <f t="shared" si="9"/>
        <v>0</v>
      </c>
      <c r="FW4" s="64">
        <f t="shared" si="9"/>
        <v>0</v>
      </c>
      <c r="FX4" s="64">
        <f t="shared" si="9"/>
        <v>0</v>
      </c>
      <c r="FY4" s="64">
        <f t="shared" si="9"/>
        <v>0</v>
      </c>
      <c r="FZ4" s="64">
        <f t="shared" si="9"/>
        <v>0</v>
      </c>
      <c r="GA4" s="64">
        <f t="shared" si="9"/>
        <v>0</v>
      </c>
      <c r="GB4" s="64">
        <f t="shared" si="9"/>
        <v>0</v>
      </c>
      <c r="GC4" s="64">
        <f t="shared" si="9"/>
        <v>0</v>
      </c>
      <c r="GD4" s="64">
        <f t="shared" si="9"/>
        <v>0</v>
      </c>
      <c r="GE4" s="64">
        <f t="shared" si="9"/>
        <v>0</v>
      </c>
      <c r="GF4" s="56">
        <f>SUM(GF30:GF9007)</f>
        <v>0</v>
      </c>
      <c r="GG4" s="60">
        <f>SUM(GG30:GG9007)</f>
        <v>0</v>
      </c>
      <c r="GH4" s="51">
        <f>SUM(GH30:GH9007)</f>
        <v>0</v>
      </c>
      <c r="GI4" s="51">
        <f>SUM(GI30:GI9007)</f>
        <v>0</v>
      </c>
      <c r="GJ4" s="56"/>
      <c r="GK4" s="51"/>
      <c r="GL4" s="51"/>
      <c r="GM4" s="51"/>
      <c r="GN4" s="51"/>
      <c r="GO4" s="51"/>
      <c r="GP4" s="56"/>
      <c r="GQ4" s="51"/>
      <c r="GR4" s="51"/>
      <c r="GS4" s="51"/>
      <c r="GT4" s="51"/>
      <c r="GU4" s="52">
        <f>SUM(GU30:GU9007)</f>
        <v>0</v>
      </c>
      <c r="GV4" s="53">
        <f t="shared" ref="GV4:HM4" si="10">SUM(GV30:GV9007)</f>
        <v>0</v>
      </c>
      <c r="GW4" s="53">
        <f t="shared" si="10"/>
        <v>0</v>
      </c>
      <c r="GX4" s="53">
        <f t="shared" si="10"/>
        <v>0</v>
      </c>
      <c r="GY4" s="53">
        <f t="shared" si="10"/>
        <v>0</v>
      </c>
      <c r="GZ4" s="53">
        <f t="shared" si="10"/>
        <v>0</v>
      </c>
      <c r="HA4" s="53">
        <f t="shared" si="10"/>
        <v>0</v>
      </c>
      <c r="HB4" s="53">
        <f t="shared" si="10"/>
        <v>0</v>
      </c>
      <c r="HC4" s="53">
        <f t="shared" si="10"/>
        <v>0</v>
      </c>
      <c r="HD4" s="53">
        <f t="shared" si="10"/>
        <v>0</v>
      </c>
      <c r="HE4" s="61">
        <f t="shared" si="10"/>
        <v>0</v>
      </c>
      <c r="HF4" s="64">
        <f t="shared" si="10"/>
        <v>0</v>
      </c>
      <c r="HG4" s="64">
        <f t="shared" si="10"/>
        <v>0</v>
      </c>
      <c r="HH4" s="64">
        <f>SUM(HH30:HH9007)</f>
        <v>0</v>
      </c>
      <c r="HI4" s="61">
        <f t="shared" si="10"/>
        <v>0</v>
      </c>
      <c r="HJ4" s="64">
        <f t="shared" si="10"/>
        <v>0</v>
      </c>
      <c r="HK4" s="64">
        <f t="shared" si="10"/>
        <v>0</v>
      </c>
      <c r="HL4" s="64">
        <f t="shared" si="10"/>
        <v>0</v>
      </c>
      <c r="HM4" s="64">
        <f t="shared" si="10"/>
        <v>0</v>
      </c>
      <c r="HN4" s="64">
        <f>SUM(HN30:HN9007)</f>
        <v>0</v>
      </c>
      <c r="HO4" s="64">
        <f>SUM(HO30:HO9007)</f>
        <v>0</v>
      </c>
      <c r="HP4" s="64">
        <f>SUM(HP30:HP9007)</f>
        <v>0</v>
      </c>
      <c r="HQ4" s="51"/>
      <c r="HR4" s="60"/>
      <c r="HS4" s="18"/>
      <c r="HT4" s="18"/>
      <c r="HU4" s="64">
        <f t="shared" ref="HU4:IC4" si="11">SUM(HU30:HU9007)</f>
        <v>0</v>
      </c>
      <c r="HV4" s="64">
        <f t="shared" si="11"/>
        <v>0</v>
      </c>
      <c r="HW4" s="64">
        <f t="shared" si="11"/>
        <v>0</v>
      </c>
      <c r="HX4" s="64">
        <f>SUM(HX30:HX9007)</f>
        <v>0</v>
      </c>
      <c r="HY4" s="64">
        <f>SUM(HY30:HY9007)</f>
        <v>0</v>
      </c>
      <c r="HZ4" s="64">
        <f t="shared" si="11"/>
        <v>0</v>
      </c>
      <c r="IA4" s="64">
        <f t="shared" si="11"/>
        <v>0</v>
      </c>
      <c r="IB4" s="64">
        <f t="shared" si="11"/>
        <v>0</v>
      </c>
      <c r="IC4" s="64">
        <f t="shared" si="11"/>
        <v>0</v>
      </c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64">
        <f>SUM(IX30:IX9007)</f>
        <v>0</v>
      </c>
      <c r="IY4" s="64">
        <f>SUM(IY30:IY9007)</f>
        <v>0</v>
      </c>
      <c r="IZ4" s="64">
        <f>SUM(IZ30:IZ9007)</f>
        <v>0</v>
      </c>
      <c r="JA4" s="64">
        <f>SUM(JA30:JA9007)</f>
        <v>0</v>
      </c>
      <c r="JB4" s="64">
        <f>SUM(JB30:JB9007)</f>
        <v>0</v>
      </c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 t="s">
        <v>422</v>
      </c>
      <c r="JW4" s="18"/>
    </row>
    <row r="5" spans="1:283" x14ac:dyDescent="0.25">
      <c r="A5" s="65" t="s">
        <v>423</v>
      </c>
      <c r="B5" s="66"/>
      <c r="C5" s="66"/>
      <c r="D5" s="67" t="s">
        <v>424</v>
      </c>
      <c r="E5" s="67" t="s">
        <v>424</v>
      </c>
      <c r="F5" s="67" t="s">
        <v>424</v>
      </c>
      <c r="G5" s="67" t="s">
        <v>424</v>
      </c>
      <c r="H5" s="68" t="s">
        <v>425</v>
      </c>
      <c r="I5" s="69"/>
      <c r="J5" s="67"/>
      <c r="K5" s="67"/>
      <c r="L5" s="67"/>
      <c r="M5" s="67"/>
      <c r="N5" s="66"/>
      <c r="O5" s="69"/>
      <c r="P5" s="67"/>
      <c r="Q5" s="66"/>
      <c r="R5" s="66"/>
      <c r="S5" s="66"/>
      <c r="T5" s="66"/>
      <c r="U5" s="66"/>
      <c r="V5" s="70"/>
      <c r="W5" s="67"/>
      <c r="X5" s="67"/>
      <c r="Y5" s="66"/>
      <c r="Z5" s="66"/>
      <c r="AA5" s="71"/>
      <c r="AB5" s="66"/>
      <c r="AC5" s="66"/>
      <c r="AD5" s="66"/>
      <c r="AE5" s="66"/>
      <c r="AF5" s="66"/>
      <c r="AG5" s="66"/>
      <c r="AH5" s="66"/>
      <c r="AI5" s="66"/>
      <c r="AJ5" s="66"/>
      <c r="AK5" s="51"/>
      <c r="AL5" s="51"/>
      <c r="AM5" s="71"/>
      <c r="AN5" s="66"/>
      <c r="AO5" s="66"/>
      <c r="AP5" s="66"/>
      <c r="AQ5" s="72"/>
      <c r="AR5" s="73" t="s">
        <v>424</v>
      </c>
      <c r="AS5" s="66"/>
      <c r="AT5" s="66"/>
      <c r="AU5" s="66"/>
      <c r="AV5" s="66"/>
      <c r="AW5" s="66"/>
      <c r="AX5" s="71"/>
      <c r="AY5" s="66"/>
      <c r="AZ5" s="66"/>
      <c r="BA5" s="66"/>
      <c r="BB5" s="71"/>
      <c r="BC5" s="66"/>
      <c r="BD5" s="66"/>
      <c r="BE5" s="66"/>
      <c r="BF5" s="66"/>
      <c r="BG5" s="66"/>
      <c r="BH5" s="69" t="s">
        <v>424</v>
      </c>
      <c r="BI5" s="66"/>
      <c r="BJ5" s="66"/>
      <c r="BK5" s="66"/>
      <c r="BL5" s="66"/>
      <c r="BM5" s="71"/>
      <c r="BN5" s="74"/>
      <c r="BO5" s="66"/>
      <c r="BP5" s="66"/>
      <c r="BQ5" s="66"/>
      <c r="BR5" s="66"/>
      <c r="BS5" s="66"/>
      <c r="BT5" s="66"/>
      <c r="BU5" s="66"/>
      <c r="BV5" s="66"/>
      <c r="BW5" s="66"/>
      <c r="BX5" s="71"/>
      <c r="BY5" s="66"/>
      <c r="BZ5" s="66"/>
      <c r="CA5" s="66"/>
      <c r="CB5" s="71"/>
      <c r="CC5" s="66"/>
      <c r="CD5" s="66"/>
      <c r="CE5" s="66"/>
      <c r="CF5" s="66"/>
      <c r="CG5" s="66"/>
      <c r="CH5" s="71"/>
      <c r="CI5" s="67" t="s">
        <v>424</v>
      </c>
      <c r="CJ5" s="66"/>
      <c r="CK5" s="66"/>
      <c r="CL5" s="67"/>
      <c r="CM5" s="67" t="s">
        <v>426</v>
      </c>
      <c r="CN5" s="67" t="s">
        <v>426</v>
      </c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71"/>
      <c r="DC5" s="74"/>
      <c r="DD5" s="66"/>
      <c r="DE5" s="66"/>
      <c r="DF5" s="71"/>
      <c r="DG5" s="66"/>
      <c r="DH5" s="66"/>
      <c r="DI5" s="66"/>
      <c r="DJ5" s="66"/>
      <c r="DK5" s="66"/>
      <c r="DL5" s="71"/>
      <c r="DM5" s="66"/>
      <c r="DN5" s="66"/>
      <c r="DO5" s="66"/>
      <c r="DP5" s="66"/>
      <c r="DQ5" s="71"/>
      <c r="DR5" s="74"/>
      <c r="DS5" s="66"/>
      <c r="DT5" s="66"/>
      <c r="DU5" s="66"/>
      <c r="DV5" s="66"/>
      <c r="DW5" s="66"/>
      <c r="DX5" s="66"/>
      <c r="DY5" s="66"/>
      <c r="DZ5" s="66"/>
      <c r="EA5" s="66"/>
      <c r="EB5" s="71"/>
      <c r="EC5" s="66"/>
      <c r="ED5" s="66"/>
      <c r="EE5" s="66"/>
      <c r="EF5" s="71"/>
      <c r="EG5" s="66"/>
      <c r="EH5" s="66"/>
      <c r="EI5" s="66"/>
      <c r="EJ5" s="66"/>
      <c r="EK5" s="66"/>
      <c r="EL5" s="71"/>
      <c r="EM5" s="66"/>
      <c r="EN5" s="66"/>
      <c r="EO5" s="66"/>
      <c r="EP5" s="66"/>
      <c r="EQ5" s="71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71"/>
      <c r="FC5" s="66"/>
      <c r="FD5" s="66"/>
      <c r="FE5" s="66"/>
      <c r="FF5" s="71"/>
      <c r="FG5" s="66"/>
      <c r="FH5" s="66"/>
      <c r="FI5" s="66"/>
      <c r="FJ5" s="66"/>
      <c r="FK5" s="66"/>
      <c r="FL5" s="71"/>
      <c r="FM5" s="67" t="s">
        <v>424</v>
      </c>
      <c r="FN5" s="66"/>
      <c r="FO5" s="66"/>
      <c r="FP5" s="67"/>
      <c r="FQ5" s="67" t="s">
        <v>426</v>
      </c>
      <c r="FR5" s="67" t="s">
        <v>426</v>
      </c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71"/>
      <c r="GG5" s="74"/>
      <c r="GH5" s="66"/>
      <c r="GI5" s="66"/>
      <c r="GJ5" s="71"/>
      <c r="GK5" s="66"/>
      <c r="GL5" s="66"/>
      <c r="GM5" s="66"/>
      <c r="GN5" s="66"/>
      <c r="GO5" s="66"/>
      <c r="GP5" s="71"/>
      <c r="GQ5" s="66"/>
      <c r="GR5" s="66"/>
      <c r="GS5" s="66"/>
      <c r="GT5" s="66"/>
      <c r="GU5" s="71"/>
      <c r="GV5" s="66"/>
      <c r="GW5" s="66"/>
      <c r="GX5" s="66"/>
      <c r="GY5" s="66"/>
      <c r="GZ5" s="66"/>
      <c r="HA5" s="66"/>
      <c r="HB5" s="66"/>
      <c r="HC5" s="66"/>
      <c r="HD5" s="66"/>
      <c r="HE5" s="71"/>
      <c r="HF5" s="66"/>
      <c r="HG5" s="66"/>
      <c r="HH5" s="66"/>
      <c r="HI5" s="71"/>
      <c r="HJ5" s="74"/>
      <c r="HK5" s="74"/>
      <c r="HL5" s="66"/>
      <c r="HM5" s="66"/>
      <c r="HN5" s="66"/>
      <c r="HO5" s="66"/>
      <c r="HP5" s="66"/>
      <c r="HQ5" s="66"/>
      <c r="HR5" s="74"/>
      <c r="HS5" s="75"/>
      <c r="HT5" s="75"/>
      <c r="HU5" s="66"/>
      <c r="HV5" s="66"/>
      <c r="HW5" s="66"/>
      <c r="HX5" s="66"/>
      <c r="HY5" s="66"/>
      <c r="HZ5" s="66"/>
      <c r="IA5" s="66"/>
      <c r="IB5" s="66"/>
      <c r="IC5" s="66"/>
      <c r="ID5" s="75"/>
      <c r="IE5" s="75"/>
      <c r="IF5" s="75"/>
      <c r="IG5" s="75"/>
      <c r="IH5" s="75"/>
      <c r="II5" s="75"/>
      <c r="IJ5" s="75"/>
      <c r="IK5" s="75"/>
      <c r="IL5" s="75"/>
      <c r="IM5" s="75"/>
      <c r="IN5" s="75"/>
      <c r="IO5" s="75"/>
      <c r="IP5" s="75"/>
      <c r="IQ5" s="75"/>
      <c r="IR5" s="75"/>
      <c r="IS5" s="75"/>
      <c r="IT5" s="75"/>
      <c r="IU5" s="75"/>
      <c r="IV5" s="75"/>
      <c r="IW5" s="75"/>
      <c r="IX5" s="66"/>
      <c r="IY5" s="66"/>
      <c r="IZ5" s="66"/>
      <c r="JA5" s="66"/>
      <c r="JB5" s="66"/>
      <c r="JC5" s="75"/>
      <c r="JD5" s="76" t="s">
        <v>427</v>
      </c>
      <c r="JE5" s="76" t="s">
        <v>428</v>
      </c>
      <c r="JF5" s="76" t="s">
        <v>427</v>
      </c>
      <c r="JG5" s="76" t="s">
        <v>428</v>
      </c>
      <c r="JH5" s="76" t="s">
        <v>427</v>
      </c>
      <c r="JI5" s="76" t="s">
        <v>428</v>
      </c>
      <c r="JJ5" s="76" t="s">
        <v>429</v>
      </c>
      <c r="JK5" s="76" t="s">
        <v>429</v>
      </c>
      <c r="JL5" s="76" t="s">
        <v>429</v>
      </c>
      <c r="JM5" s="76" t="s">
        <v>429</v>
      </c>
      <c r="JN5" s="76" t="s">
        <v>429</v>
      </c>
      <c r="JO5" s="76" t="s">
        <v>429</v>
      </c>
      <c r="JP5" s="76" t="s">
        <v>429</v>
      </c>
      <c r="JQ5" s="76" t="s">
        <v>429</v>
      </c>
      <c r="JR5" s="76" t="s">
        <v>429</v>
      </c>
      <c r="JS5" s="76" t="s">
        <v>429</v>
      </c>
      <c r="JT5" s="76" t="s">
        <v>427</v>
      </c>
      <c r="JU5" s="76" t="s">
        <v>429</v>
      </c>
      <c r="JV5" s="76" t="s">
        <v>427</v>
      </c>
      <c r="JW5" s="76" t="s">
        <v>428</v>
      </c>
    </row>
    <row r="6" spans="1:283" ht="63.75" x14ac:dyDescent="0.25">
      <c r="A6" s="68" t="s">
        <v>430</v>
      </c>
      <c r="B6" s="68" t="s">
        <v>431</v>
      </c>
      <c r="C6" s="68" t="s">
        <v>432</v>
      </c>
      <c r="D6" s="77" t="s">
        <v>433</v>
      </c>
      <c r="E6" s="78" t="s">
        <v>434</v>
      </c>
      <c r="F6" s="79" t="s">
        <v>435</v>
      </c>
      <c r="G6" s="79" t="s">
        <v>436</v>
      </c>
      <c r="H6" s="77" t="s">
        <v>437</v>
      </c>
      <c r="I6" s="80" t="s">
        <v>438</v>
      </c>
      <c r="J6" s="79" t="s">
        <v>439</v>
      </c>
      <c r="K6" s="79" t="s">
        <v>440</v>
      </c>
      <c r="L6" s="79" t="s">
        <v>441</v>
      </c>
      <c r="M6" s="81" t="s">
        <v>442</v>
      </c>
      <c r="N6" s="81" t="s">
        <v>443</v>
      </c>
      <c r="O6" s="82" t="s">
        <v>444</v>
      </c>
      <c r="P6" s="83" t="s">
        <v>445</v>
      </c>
      <c r="Q6" s="81" t="s">
        <v>446</v>
      </c>
      <c r="R6" s="84" t="s">
        <v>447</v>
      </c>
      <c r="S6" s="85" t="s">
        <v>448</v>
      </c>
      <c r="T6" s="85" t="s">
        <v>449</v>
      </c>
      <c r="U6" s="85" t="s">
        <v>450</v>
      </c>
      <c r="V6" s="86" t="s">
        <v>451</v>
      </c>
      <c r="W6" s="87" t="s">
        <v>452</v>
      </c>
      <c r="X6" s="87" t="s">
        <v>453</v>
      </c>
      <c r="Y6" s="87" t="s">
        <v>454</v>
      </c>
      <c r="Z6" s="87" t="s">
        <v>455</v>
      </c>
      <c r="AA6" s="88" t="s">
        <v>456</v>
      </c>
      <c r="AB6" s="87" t="s">
        <v>457</v>
      </c>
      <c r="AC6" s="81" t="s">
        <v>458</v>
      </c>
      <c r="AD6" s="87" t="s">
        <v>459</v>
      </c>
      <c r="AE6" s="87" t="s">
        <v>460</v>
      </c>
      <c r="AF6" s="81" t="s">
        <v>461</v>
      </c>
      <c r="AG6" s="87" t="s">
        <v>446</v>
      </c>
      <c r="AH6" s="81" t="s">
        <v>462</v>
      </c>
      <c r="AI6" s="87" t="s">
        <v>463</v>
      </c>
      <c r="AJ6" s="89" t="s">
        <v>464</v>
      </c>
      <c r="AK6" s="90" t="s">
        <v>465</v>
      </c>
      <c r="AL6" s="90" t="s">
        <v>466</v>
      </c>
      <c r="AM6" s="82" t="s">
        <v>467</v>
      </c>
      <c r="AN6" s="83" t="s">
        <v>445</v>
      </c>
      <c r="AO6" s="81" t="s">
        <v>446</v>
      </c>
      <c r="AP6" s="91" t="s">
        <v>468</v>
      </c>
      <c r="AQ6" s="92" t="s">
        <v>469</v>
      </c>
      <c r="AR6" s="93" t="s">
        <v>470</v>
      </c>
      <c r="AS6" s="81" t="s">
        <v>439</v>
      </c>
      <c r="AT6" s="81" t="s">
        <v>471</v>
      </c>
      <c r="AU6" s="81" t="s">
        <v>441</v>
      </c>
      <c r="AV6" s="81" t="s">
        <v>442</v>
      </c>
      <c r="AW6" s="81" t="s">
        <v>472</v>
      </c>
      <c r="AX6" s="82" t="s">
        <v>473</v>
      </c>
      <c r="AY6" s="83" t="s">
        <v>445</v>
      </c>
      <c r="AZ6" s="81" t="s">
        <v>446</v>
      </c>
      <c r="BA6" s="81" t="s">
        <v>474</v>
      </c>
      <c r="BB6" s="84" t="s">
        <v>475</v>
      </c>
      <c r="BC6" s="85" t="s">
        <v>476</v>
      </c>
      <c r="BD6" s="85" t="s">
        <v>477</v>
      </c>
      <c r="BE6" s="85" t="s">
        <v>450</v>
      </c>
      <c r="BF6" s="85" t="s">
        <v>478</v>
      </c>
      <c r="BG6" s="85" t="s">
        <v>479</v>
      </c>
      <c r="BH6" s="94" t="s">
        <v>451</v>
      </c>
      <c r="BI6" s="87" t="s">
        <v>480</v>
      </c>
      <c r="BJ6" s="87" t="s">
        <v>481</v>
      </c>
      <c r="BK6" s="87" t="s">
        <v>482</v>
      </c>
      <c r="BL6" s="87" t="s">
        <v>455</v>
      </c>
      <c r="BM6" s="89" t="s">
        <v>464</v>
      </c>
      <c r="BN6" s="88" t="s">
        <v>483</v>
      </c>
      <c r="BO6" s="87" t="s">
        <v>484</v>
      </c>
      <c r="BP6" s="81" t="s">
        <v>485</v>
      </c>
      <c r="BQ6" s="87" t="s">
        <v>486</v>
      </c>
      <c r="BR6" s="81" t="s">
        <v>487</v>
      </c>
      <c r="BS6" s="87" t="s">
        <v>488</v>
      </c>
      <c r="BT6" s="81" t="s">
        <v>489</v>
      </c>
      <c r="BU6" s="87" t="s">
        <v>490</v>
      </c>
      <c r="BV6" s="81" t="s">
        <v>491</v>
      </c>
      <c r="BW6" s="95" t="s">
        <v>492</v>
      </c>
      <c r="BX6" s="82" t="s">
        <v>493</v>
      </c>
      <c r="BY6" s="83" t="s">
        <v>445</v>
      </c>
      <c r="BZ6" s="81" t="s">
        <v>446</v>
      </c>
      <c r="CA6" s="81" t="s">
        <v>474</v>
      </c>
      <c r="CB6" s="84" t="s">
        <v>494</v>
      </c>
      <c r="CC6" s="85" t="s">
        <v>495</v>
      </c>
      <c r="CD6" s="85" t="s">
        <v>477</v>
      </c>
      <c r="CE6" s="85" t="s">
        <v>450</v>
      </c>
      <c r="CF6" s="85" t="s">
        <v>478</v>
      </c>
      <c r="CG6" s="85" t="s">
        <v>479</v>
      </c>
      <c r="CH6" s="96" t="s">
        <v>496</v>
      </c>
      <c r="CI6" s="81" t="s">
        <v>497</v>
      </c>
      <c r="CJ6" s="87" t="s">
        <v>498</v>
      </c>
      <c r="CK6" s="81" t="s">
        <v>499</v>
      </c>
      <c r="CL6" s="81" t="s">
        <v>500</v>
      </c>
      <c r="CM6" s="87" t="s">
        <v>501</v>
      </c>
      <c r="CN6" s="81" t="s">
        <v>502</v>
      </c>
      <c r="CO6" s="81" t="s">
        <v>503</v>
      </c>
      <c r="CP6" s="87" t="s">
        <v>214</v>
      </c>
      <c r="CQ6" s="81" t="s">
        <v>504</v>
      </c>
      <c r="CR6" s="83" t="s">
        <v>128</v>
      </c>
      <c r="CS6" s="81" t="s">
        <v>505</v>
      </c>
      <c r="CT6" s="87" t="s">
        <v>446</v>
      </c>
      <c r="CU6" s="81" t="s">
        <v>462</v>
      </c>
      <c r="CV6" s="81" t="s">
        <v>506</v>
      </c>
      <c r="CW6" s="87" t="s">
        <v>478</v>
      </c>
      <c r="CX6" s="81" t="s">
        <v>507</v>
      </c>
      <c r="CY6" s="81" t="s">
        <v>508</v>
      </c>
      <c r="CZ6" s="87" t="s">
        <v>509</v>
      </c>
      <c r="DA6" s="95" t="s">
        <v>510</v>
      </c>
      <c r="DB6" s="82" t="s">
        <v>493</v>
      </c>
      <c r="DC6" s="83" t="s">
        <v>445</v>
      </c>
      <c r="DD6" s="81" t="s">
        <v>446</v>
      </c>
      <c r="DE6" s="81" t="s">
        <v>474</v>
      </c>
      <c r="DF6" s="84" t="s">
        <v>511</v>
      </c>
      <c r="DG6" s="85" t="s">
        <v>495</v>
      </c>
      <c r="DH6" s="85" t="s">
        <v>477</v>
      </c>
      <c r="DI6" s="85" t="s">
        <v>450</v>
      </c>
      <c r="DJ6" s="85" t="s">
        <v>478</v>
      </c>
      <c r="DK6" s="85" t="s">
        <v>479</v>
      </c>
      <c r="DL6" s="97" t="s">
        <v>456</v>
      </c>
      <c r="DM6" s="87" t="s">
        <v>512</v>
      </c>
      <c r="DN6" s="87" t="s">
        <v>481</v>
      </c>
      <c r="DO6" s="87" t="s">
        <v>513</v>
      </c>
      <c r="DP6" s="87" t="s">
        <v>514</v>
      </c>
      <c r="DQ6" s="96" t="s">
        <v>515</v>
      </c>
      <c r="DR6" s="88" t="s">
        <v>456</v>
      </c>
      <c r="DS6" s="87" t="s">
        <v>480</v>
      </c>
      <c r="DT6" s="81" t="s">
        <v>439</v>
      </c>
      <c r="DU6" s="87" t="s">
        <v>481</v>
      </c>
      <c r="DV6" s="81" t="s">
        <v>441</v>
      </c>
      <c r="DW6" s="87" t="s">
        <v>516</v>
      </c>
      <c r="DX6" s="81" t="s">
        <v>517</v>
      </c>
      <c r="DY6" s="87" t="s">
        <v>518</v>
      </c>
      <c r="DZ6" s="81" t="s">
        <v>462</v>
      </c>
      <c r="EA6" s="95" t="s">
        <v>519</v>
      </c>
      <c r="EB6" s="82" t="s">
        <v>493</v>
      </c>
      <c r="EC6" s="83" t="s">
        <v>445</v>
      </c>
      <c r="ED6" s="81" t="s">
        <v>446</v>
      </c>
      <c r="EE6" s="81" t="s">
        <v>520</v>
      </c>
      <c r="EF6" s="84" t="s">
        <v>494</v>
      </c>
      <c r="EG6" s="85" t="s">
        <v>495</v>
      </c>
      <c r="EH6" s="85" t="s">
        <v>477</v>
      </c>
      <c r="EI6" s="85" t="s">
        <v>450</v>
      </c>
      <c r="EJ6" s="85" t="s">
        <v>478</v>
      </c>
      <c r="EK6" s="85" t="s">
        <v>479</v>
      </c>
      <c r="EL6" s="97" t="s">
        <v>456</v>
      </c>
      <c r="EM6" s="87" t="s">
        <v>480</v>
      </c>
      <c r="EN6" s="87" t="s">
        <v>481</v>
      </c>
      <c r="EO6" s="87" t="s">
        <v>513</v>
      </c>
      <c r="EP6" s="87" t="s">
        <v>514</v>
      </c>
      <c r="EQ6" s="96" t="s">
        <v>521</v>
      </c>
      <c r="ER6" s="88" t="s">
        <v>456</v>
      </c>
      <c r="ES6" s="87" t="s">
        <v>480</v>
      </c>
      <c r="ET6" s="81" t="s">
        <v>439</v>
      </c>
      <c r="EU6" s="87" t="s">
        <v>481</v>
      </c>
      <c r="EV6" s="81" t="s">
        <v>441</v>
      </c>
      <c r="EW6" s="87" t="s">
        <v>516</v>
      </c>
      <c r="EX6" s="81" t="s">
        <v>517</v>
      </c>
      <c r="EY6" s="87" t="s">
        <v>518</v>
      </c>
      <c r="EZ6" s="81" t="s">
        <v>462</v>
      </c>
      <c r="FA6" s="95" t="s">
        <v>522</v>
      </c>
      <c r="FB6" s="82" t="s">
        <v>523</v>
      </c>
      <c r="FC6" s="83" t="s">
        <v>524</v>
      </c>
      <c r="FD6" s="81" t="s">
        <v>525</v>
      </c>
      <c r="FE6" s="81" t="s">
        <v>520</v>
      </c>
      <c r="FF6" s="84" t="s">
        <v>494</v>
      </c>
      <c r="FG6" s="85" t="s">
        <v>495</v>
      </c>
      <c r="FH6" s="85" t="s">
        <v>477</v>
      </c>
      <c r="FI6" s="85" t="s">
        <v>450</v>
      </c>
      <c r="FJ6" s="85" t="s">
        <v>478</v>
      </c>
      <c r="FK6" s="85" t="s">
        <v>479</v>
      </c>
      <c r="FL6" s="96" t="s">
        <v>496</v>
      </c>
      <c r="FM6" s="81" t="s">
        <v>526</v>
      </c>
      <c r="FN6" s="87" t="s">
        <v>527</v>
      </c>
      <c r="FO6" s="81" t="s">
        <v>528</v>
      </c>
      <c r="FP6" s="81" t="s">
        <v>529</v>
      </c>
      <c r="FQ6" s="87" t="s">
        <v>530</v>
      </c>
      <c r="FR6" s="81" t="s">
        <v>531</v>
      </c>
      <c r="FS6" s="81" t="s">
        <v>503</v>
      </c>
      <c r="FT6" s="87" t="s">
        <v>214</v>
      </c>
      <c r="FU6" s="81" t="s">
        <v>504</v>
      </c>
      <c r="FV6" s="83" t="s">
        <v>128</v>
      </c>
      <c r="FW6" s="81" t="s">
        <v>505</v>
      </c>
      <c r="FX6" s="87" t="s">
        <v>446</v>
      </c>
      <c r="FY6" s="81" t="s">
        <v>462</v>
      </c>
      <c r="FZ6" s="81" t="s">
        <v>506</v>
      </c>
      <c r="GA6" s="87" t="s">
        <v>478</v>
      </c>
      <c r="GB6" s="81" t="s">
        <v>507</v>
      </c>
      <c r="GC6" s="81" t="s">
        <v>508</v>
      </c>
      <c r="GD6" s="87" t="s">
        <v>509</v>
      </c>
      <c r="GE6" s="95" t="s">
        <v>510</v>
      </c>
      <c r="GF6" s="82" t="s">
        <v>493</v>
      </c>
      <c r="GG6" s="83" t="s">
        <v>445</v>
      </c>
      <c r="GH6" s="81" t="s">
        <v>446</v>
      </c>
      <c r="GI6" s="81" t="s">
        <v>474</v>
      </c>
      <c r="GJ6" s="84" t="s">
        <v>494</v>
      </c>
      <c r="GK6" s="85" t="s">
        <v>495</v>
      </c>
      <c r="GL6" s="85" t="s">
        <v>477</v>
      </c>
      <c r="GM6" s="85" t="s">
        <v>450</v>
      </c>
      <c r="GN6" s="85" t="s">
        <v>478</v>
      </c>
      <c r="GO6" s="85" t="s">
        <v>479</v>
      </c>
      <c r="GP6" s="97" t="s">
        <v>456</v>
      </c>
      <c r="GQ6" s="87" t="s">
        <v>480</v>
      </c>
      <c r="GR6" s="87" t="s">
        <v>481</v>
      </c>
      <c r="GS6" s="87" t="s">
        <v>513</v>
      </c>
      <c r="GT6" s="87" t="s">
        <v>514</v>
      </c>
      <c r="GU6" s="97" t="s">
        <v>456</v>
      </c>
      <c r="GV6" s="87" t="s">
        <v>480</v>
      </c>
      <c r="GW6" s="81" t="s">
        <v>439</v>
      </c>
      <c r="GX6" s="87" t="s">
        <v>481</v>
      </c>
      <c r="GY6" s="81" t="s">
        <v>441</v>
      </c>
      <c r="GZ6" s="87" t="s">
        <v>516</v>
      </c>
      <c r="HA6" s="81" t="s">
        <v>517</v>
      </c>
      <c r="HB6" s="87" t="s">
        <v>518</v>
      </c>
      <c r="HC6" s="81" t="s">
        <v>462</v>
      </c>
      <c r="HD6" s="95" t="s">
        <v>532</v>
      </c>
      <c r="HE6" s="82" t="s">
        <v>523</v>
      </c>
      <c r="HF6" s="83" t="s">
        <v>524</v>
      </c>
      <c r="HG6" s="81" t="s">
        <v>525</v>
      </c>
      <c r="HH6" s="81" t="s">
        <v>520</v>
      </c>
      <c r="HI6" s="98" t="s">
        <v>533</v>
      </c>
      <c r="HJ6" s="99" t="s">
        <v>534</v>
      </c>
      <c r="HK6" s="99" t="s">
        <v>238</v>
      </c>
      <c r="HL6" s="81" t="s">
        <v>234</v>
      </c>
      <c r="HM6" s="81" t="s">
        <v>535</v>
      </c>
      <c r="HN6" s="81" t="s">
        <v>536</v>
      </c>
      <c r="HO6" s="81" t="s">
        <v>537</v>
      </c>
      <c r="HP6" s="81"/>
      <c r="HQ6" s="81" t="s">
        <v>538</v>
      </c>
      <c r="HR6" s="100"/>
      <c r="HS6" s="100"/>
      <c r="HT6" s="100"/>
      <c r="HU6" s="81" t="s">
        <v>539</v>
      </c>
      <c r="HV6" s="81" t="s">
        <v>540</v>
      </c>
      <c r="HW6" s="81" t="s">
        <v>541</v>
      </c>
      <c r="HX6" s="81" t="s">
        <v>542</v>
      </c>
      <c r="HY6" s="81" t="s">
        <v>543</v>
      </c>
      <c r="HZ6" s="81" t="s">
        <v>544</v>
      </c>
      <c r="IA6" s="81" t="s">
        <v>545</v>
      </c>
      <c r="IB6" s="81" t="s">
        <v>546</v>
      </c>
      <c r="IC6" s="81" t="s">
        <v>547</v>
      </c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81"/>
      <c r="IY6" s="81"/>
      <c r="IZ6" s="81"/>
      <c r="JA6" s="81"/>
      <c r="JB6" s="81"/>
      <c r="JC6" s="100"/>
      <c r="JD6" s="101" t="s">
        <v>548</v>
      </c>
      <c r="JE6" s="101" t="s">
        <v>549</v>
      </c>
      <c r="JF6" s="101" t="s">
        <v>550</v>
      </c>
      <c r="JG6" s="101" t="s">
        <v>551</v>
      </c>
      <c r="JH6" s="101" t="s">
        <v>552</v>
      </c>
      <c r="JI6" s="101" t="s">
        <v>553</v>
      </c>
      <c r="JJ6" s="101" t="s">
        <v>554</v>
      </c>
      <c r="JK6" s="101" t="s">
        <v>555</v>
      </c>
      <c r="JL6" s="101" t="s">
        <v>556</v>
      </c>
      <c r="JM6" s="101" t="s">
        <v>557</v>
      </c>
      <c r="JN6" s="101" t="s">
        <v>558</v>
      </c>
      <c r="JO6" s="101" t="s">
        <v>559</v>
      </c>
      <c r="JP6" s="101" t="s">
        <v>560</v>
      </c>
      <c r="JQ6" s="101" t="s">
        <v>561</v>
      </c>
      <c r="JR6" s="101" t="s">
        <v>562</v>
      </c>
      <c r="JS6" s="101" t="s">
        <v>563</v>
      </c>
      <c r="JT6" s="101" t="s">
        <v>564</v>
      </c>
      <c r="JU6" s="101" t="s">
        <v>565</v>
      </c>
      <c r="JV6" s="101" t="s">
        <v>566</v>
      </c>
      <c r="JW6" s="101" t="s">
        <v>567</v>
      </c>
    </row>
    <row r="9" spans="1:283" x14ac:dyDescent="0.25">
      <c r="A9" t="s">
        <v>568</v>
      </c>
    </row>
    <row r="10" spans="1:283" x14ac:dyDescent="0.25">
      <c r="A10" t="s">
        <v>569</v>
      </c>
      <c r="E10" t="s">
        <v>588</v>
      </c>
      <c r="F10" t="s">
        <v>589</v>
      </c>
    </row>
    <row r="11" spans="1:283" x14ac:dyDescent="0.25">
      <c r="A11" t="s">
        <v>583</v>
      </c>
      <c r="F11" t="s">
        <v>587</v>
      </c>
    </row>
    <row r="12" spans="1:283" x14ac:dyDescent="0.25">
      <c r="A12" t="s">
        <v>584</v>
      </c>
      <c r="E12" t="s">
        <v>585</v>
      </c>
      <c r="F12" t="s">
        <v>586</v>
      </c>
    </row>
    <row r="13" spans="1:283" s="102" customFormat="1" ht="45" x14ac:dyDescent="0.25">
      <c r="A13" s="102" t="s">
        <v>570</v>
      </c>
      <c r="D13" s="102" t="s">
        <v>571</v>
      </c>
      <c r="E13" s="102" t="s">
        <v>572</v>
      </c>
      <c r="F13" s="102" t="s">
        <v>573</v>
      </c>
      <c r="G13" s="102" t="s">
        <v>574</v>
      </c>
      <c r="I13" s="102" t="s">
        <v>575</v>
      </c>
      <c r="J13" s="102" t="s">
        <v>576</v>
      </c>
      <c r="O13" s="102" t="s">
        <v>580</v>
      </c>
      <c r="P13" s="102" t="s">
        <v>581</v>
      </c>
      <c r="Q13" s="102" t="s">
        <v>582</v>
      </c>
    </row>
    <row r="14" spans="1:283" x14ac:dyDescent="0.25">
      <c r="A14" t="s">
        <v>577</v>
      </c>
    </row>
    <row r="15" spans="1:283" x14ac:dyDescent="0.25">
      <c r="A15" t="s">
        <v>578</v>
      </c>
    </row>
    <row r="16" spans="1:283" x14ac:dyDescent="0.25">
      <c r="A16" t="s">
        <v>579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Input</vt:lpstr>
      <vt:lpstr>Simulation</vt:lpstr>
      <vt:lpstr>sim_geb_anteil_food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Klauda</dc:creator>
  <cp:lastModifiedBy>Simon Schneider</cp:lastModifiedBy>
  <dcterms:created xsi:type="dcterms:W3CDTF">2020-06-08T12:03:19Z</dcterms:created>
  <dcterms:modified xsi:type="dcterms:W3CDTF">2020-12-09T17:15:21Z</dcterms:modified>
</cp:coreProperties>
</file>