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filterPrivacy="1" defaultThemeVersion="124226"/>
  <xr:revisionPtr revIDLastSave="0" documentId="8_{51AC6BC1-C601-EE4D-9830-5C7421489ACF}" xr6:coauthVersionLast="45" xr6:coauthVersionMax="45" xr10:uidLastSave="{00000000-0000-0000-0000-000000000000}"/>
  <bookViews>
    <workbookView xWindow="-38400" yWindow="460" windowWidth="35660" windowHeight="21140" xr2:uid="{00000000-000D-0000-FFFF-FFFF00000000}"/>
  </bookViews>
  <sheets>
    <sheet name="nifH_Gene" sheetId="5" r:id="rId1"/>
    <sheet name="nifH_Gene_Integral" sheetId="6" state="hidden" r:id="rId2"/>
    <sheet name="References" sheetId="8" r:id="rId3"/>
    <sheet name="Notes from RG KTK BH Validation" sheetId="9" r:id="rId4"/>
  </sheets>
  <externalReferences>
    <externalReference r:id="rId5"/>
  </externalReferences>
  <definedNames>
    <definedName name="_xlnm._FilterDatabase" localSheetId="0" hidden="1">nifH_Gene!$A$1:$T$1930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87" i="6" l="1"/>
  <c r="AM188" i="6"/>
  <c r="AM189" i="6"/>
  <c r="AM190" i="6"/>
  <c r="AM191" i="6"/>
  <c r="AM192" i="6"/>
  <c r="AM193" i="6"/>
  <c r="AM194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186" i="6"/>
  <c r="AM179" i="6"/>
  <c r="U264" i="6"/>
  <c r="Y264" i="6" s="1"/>
  <c r="O264" i="6"/>
  <c r="M264" i="6"/>
  <c r="U263" i="6"/>
  <c r="Y263" i="6" s="1"/>
  <c r="O263" i="6"/>
  <c r="M263" i="6"/>
  <c r="U262" i="6"/>
  <c r="Y262" i="6" s="1"/>
  <c r="O262" i="6"/>
  <c r="M262" i="6"/>
  <c r="U261" i="6"/>
  <c r="Y261" i="6" s="1"/>
  <c r="O261" i="6"/>
  <c r="M261" i="6"/>
  <c r="U260" i="6"/>
  <c r="Y260" i="6" s="1"/>
  <c r="O260" i="6"/>
  <c r="M260" i="6"/>
  <c r="U259" i="6"/>
  <c r="Y259" i="6" s="1"/>
  <c r="O259" i="6"/>
  <c r="M259" i="6"/>
  <c r="U258" i="6"/>
  <c r="Y258" i="6" s="1"/>
  <c r="O258" i="6"/>
  <c r="M258" i="6"/>
  <c r="U257" i="6"/>
  <c r="Y257" i="6" s="1"/>
  <c r="O257" i="6"/>
  <c r="M257" i="6"/>
  <c r="U256" i="6"/>
  <c r="Y256" i="6" s="1"/>
  <c r="O256" i="6"/>
  <c r="M256" i="6"/>
  <c r="U255" i="6"/>
  <c r="Y255" i="6" s="1"/>
  <c r="O255" i="6"/>
  <c r="M255" i="6"/>
  <c r="U254" i="6"/>
  <c r="Y254" i="6" s="1"/>
  <c r="O254" i="6"/>
  <c r="M254" i="6"/>
  <c r="U253" i="6"/>
  <c r="Y253" i="6" s="1"/>
  <c r="O253" i="6"/>
  <c r="M253" i="6"/>
  <c r="U252" i="6"/>
  <c r="Y252" i="6" s="1"/>
  <c r="O252" i="6"/>
  <c r="M252" i="6"/>
  <c r="U251" i="6"/>
  <c r="Y251" i="6" s="1"/>
  <c r="O251" i="6"/>
  <c r="M251" i="6"/>
  <c r="U250" i="6"/>
  <c r="Y250" i="6" s="1"/>
  <c r="O250" i="6"/>
  <c r="M250" i="6"/>
  <c r="U249" i="6"/>
  <c r="Y249" i="6" s="1"/>
  <c r="O249" i="6"/>
  <c r="M249" i="6"/>
  <c r="U248" i="6"/>
  <c r="Y248" i="6" s="1"/>
  <c r="O248" i="6"/>
  <c r="M248" i="6"/>
  <c r="U247" i="6"/>
  <c r="Y247" i="6" s="1"/>
  <c r="O247" i="6"/>
  <c r="M247" i="6"/>
  <c r="U246" i="6"/>
  <c r="Y246" i="6" s="1"/>
  <c r="O246" i="6"/>
  <c r="M246" i="6"/>
  <c r="U245" i="6"/>
  <c r="Y245" i="6" s="1"/>
  <c r="O245" i="6"/>
  <c r="M245" i="6"/>
  <c r="U244" i="6"/>
  <c r="Y244" i="6" s="1"/>
  <c r="O244" i="6"/>
  <c r="M244" i="6"/>
  <c r="U243" i="6"/>
  <c r="Y243" i="6" s="1"/>
  <c r="O243" i="6"/>
  <c r="M243" i="6"/>
  <c r="U242" i="6"/>
  <c r="Y242" i="6" s="1"/>
  <c r="O242" i="6"/>
  <c r="M242" i="6"/>
  <c r="O241" i="6"/>
  <c r="M241" i="6"/>
  <c r="O240" i="6"/>
  <c r="M240" i="6"/>
  <c r="O239" i="6"/>
  <c r="M239" i="6"/>
  <c r="O238" i="6"/>
  <c r="M238" i="6"/>
  <c r="O237" i="6"/>
  <c r="M237" i="6"/>
  <c r="O236" i="6"/>
  <c r="M236" i="6"/>
  <c r="O235" i="6"/>
  <c r="M235" i="6"/>
  <c r="O234" i="6"/>
  <c r="M234" i="6"/>
  <c r="O233" i="6"/>
  <c r="M233" i="6"/>
  <c r="U232" i="6"/>
  <c r="Y232" i="6" s="1"/>
  <c r="O232" i="6"/>
  <c r="M232" i="6"/>
  <c r="O231" i="6"/>
  <c r="M231" i="6"/>
  <c r="O230" i="6"/>
  <c r="M230" i="6"/>
  <c r="U229" i="6"/>
  <c r="Y229" i="6" s="1"/>
  <c r="O229" i="6"/>
  <c r="M229" i="6"/>
  <c r="U228" i="6"/>
  <c r="Y228" i="6" s="1"/>
  <c r="O228" i="6"/>
  <c r="M228" i="6"/>
  <c r="U227" i="6"/>
  <c r="Y227" i="6" s="1"/>
  <c r="O227" i="6"/>
  <c r="M227" i="6"/>
  <c r="U226" i="6"/>
  <c r="Y226" i="6" s="1"/>
  <c r="O226" i="6"/>
  <c r="M226" i="6"/>
  <c r="U225" i="6"/>
  <c r="Y225" i="6" s="1"/>
  <c r="O225" i="6"/>
  <c r="M225" i="6"/>
  <c r="U224" i="6"/>
  <c r="Y224" i="6" s="1"/>
  <c r="O224" i="6"/>
  <c r="M224" i="6"/>
  <c r="U223" i="6"/>
  <c r="Y223" i="6" s="1"/>
  <c r="O223" i="6"/>
  <c r="M223" i="6"/>
  <c r="U222" i="6"/>
  <c r="Y222" i="6" s="1"/>
  <c r="O222" i="6"/>
  <c r="M222" i="6"/>
  <c r="M221" i="6"/>
  <c r="R221" i="6" s="1"/>
  <c r="M220" i="6"/>
  <c r="R220" i="6" s="1"/>
  <c r="M219" i="6"/>
  <c r="R219" i="6" s="1"/>
  <c r="M218" i="6"/>
  <c r="R218" i="6" s="1"/>
  <c r="O217" i="6"/>
  <c r="M217" i="6"/>
  <c r="M216" i="6"/>
  <c r="R216" i="6" s="1"/>
  <c r="O215" i="6"/>
  <c r="M215" i="6"/>
  <c r="M214" i="6"/>
  <c r="R214" i="6" s="1"/>
  <c r="O213" i="6"/>
  <c r="R213" i="6" s="1"/>
  <c r="O212" i="6"/>
  <c r="R212" i="6" s="1"/>
  <c r="O211" i="6"/>
  <c r="R211" i="6" s="1"/>
  <c r="O210" i="6"/>
  <c r="R210" i="6" s="1"/>
  <c r="Q209" i="6"/>
  <c r="O209" i="6"/>
  <c r="M209" i="6"/>
  <c r="Q208" i="6"/>
  <c r="O208" i="6"/>
  <c r="M208" i="6"/>
  <c r="Q207" i="6"/>
  <c r="O207" i="6"/>
  <c r="M207" i="6"/>
  <c r="Q206" i="6"/>
  <c r="O206" i="6"/>
  <c r="M206" i="6"/>
  <c r="Q205" i="6"/>
  <c r="O205" i="6"/>
  <c r="M205" i="6"/>
  <c r="Q204" i="6"/>
  <c r="O204" i="6"/>
  <c r="M204" i="6"/>
  <c r="Q203" i="6"/>
  <c r="O203" i="6"/>
  <c r="M203" i="6"/>
  <c r="Q202" i="6"/>
  <c r="O202" i="6"/>
  <c r="M202" i="6"/>
  <c r="Q201" i="6"/>
  <c r="O201" i="6"/>
  <c r="M201" i="6"/>
  <c r="Q200" i="6"/>
  <c r="O200" i="6"/>
  <c r="M200" i="6"/>
  <c r="Q199" i="6"/>
  <c r="O199" i="6"/>
  <c r="M199" i="6"/>
  <c r="Q198" i="6"/>
  <c r="O198" i="6"/>
  <c r="M198" i="6"/>
  <c r="Q197" i="6"/>
  <c r="O197" i="6"/>
  <c r="M197" i="6"/>
  <c r="Q196" i="6"/>
  <c r="O196" i="6"/>
  <c r="M196" i="6"/>
  <c r="Q195" i="6"/>
  <c r="O195" i="6"/>
  <c r="M195" i="6"/>
  <c r="Q194" i="6"/>
  <c r="O194" i="6"/>
  <c r="M194" i="6"/>
  <c r="Q193" i="6"/>
  <c r="O193" i="6"/>
  <c r="M193" i="6"/>
  <c r="Q192" i="6"/>
  <c r="O192" i="6"/>
  <c r="M192" i="6"/>
  <c r="Q191" i="6"/>
  <c r="O191" i="6"/>
  <c r="M191" i="6"/>
  <c r="Q190" i="6"/>
  <c r="O190" i="6"/>
  <c r="M190" i="6"/>
  <c r="U189" i="6"/>
  <c r="Y189" i="6" s="1"/>
  <c r="O189" i="6"/>
  <c r="M189" i="6"/>
  <c r="U188" i="6"/>
  <c r="Y188" i="6" s="1"/>
  <c r="O188" i="6"/>
  <c r="M188" i="6"/>
  <c r="U187" i="6"/>
  <c r="Y187" i="6" s="1"/>
  <c r="O187" i="6"/>
  <c r="M187" i="6"/>
  <c r="O186" i="6"/>
  <c r="M186" i="6"/>
  <c r="U185" i="6"/>
  <c r="Y185" i="6" s="1"/>
  <c r="O185" i="6"/>
  <c r="R185" i="6" s="1"/>
  <c r="U184" i="6"/>
  <c r="Y184" i="6" s="1"/>
  <c r="O184" i="6"/>
  <c r="M184" i="6"/>
  <c r="U183" i="6"/>
  <c r="Y183" i="6" s="1"/>
  <c r="O183" i="6"/>
  <c r="M183" i="6"/>
  <c r="U182" i="6"/>
  <c r="Y182" i="6" s="1"/>
  <c r="O182" i="6"/>
  <c r="M182" i="6"/>
  <c r="X181" i="6"/>
  <c r="U181" i="6"/>
  <c r="O181" i="6"/>
  <c r="M181" i="6"/>
  <c r="X180" i="6"/>
  <c r="U180" i="6"/>
  <c r="O180" i="6"/>
  <c r="M180" i="6"/>
  <c r="O179" i="6"/>
  <c r="M179" i="6"/>
  <c r="U178" i="6"/>
  <c r="Y178" i="6" s="1"/>
  <c r="Q178" i="6"/>
  <c r="O178" i="6"/>
  <c r="M178" i="6"/>
  <c r="U177" i="6"/>
  <c r="Y177" i="6" s="1"/>
  <c r="Q177" i="6"/>
  <c r="O177" i="6"/>
  <c r="M177" i="6"/>
  <c r="U176" i="6"/>
  <c r="Y176" i="6" s="1"/>
  <c r="Q176" i="6"/>
  <c r="O176" i="6"/>
  <c r="M176" i="6"/>
  <c r="U175" i="6"/>
  <c r="Y175" i="6" s="1"/>
  <c r="Q175" i="6"/>
  <c r="O175" i="6"/>
  <c r="M175" i="6"/>
  <c r="U174" i="6"/>
  <c r="Y174" i="6" s="1"/>
  <c r="Q174" i="6"/>
  <c r="O174" i="6"/>
  <c r="M174" i="6"/>
  <c r="U173" i="6"/>
  <c r="Y173" i="6" s="1"/>
  <c r="Q173" i="6"/>
  <c r="O173" i="6"/>
  <c r="M173" i="6"/>
  <c r="U172" i="6"/>
  <c r="Y172" i="6" s="1"/>
  <c r="Q172" i="6"/>
  <c r="O172" i="6"/>
  <c r="M172" i="6"/>
  <c r="U171" i="6"/>
  <c r="Y171" i="6" s="1"/>
  <c r="Q171" i="6"/>
  <c r="O171" i="6"/>
  <c r="M171" i="6"/>
  <c r="U170" i="6"/>
  <c r="Y170" i="6" s="1"/>
  <c r="Q170" i="6"/>
  <c r="O170" i="6"/>
  <c r="M170" i="6"/>
  <c r="U169" i="6"/>
  <c r="Y169" i="6" s="1"/>
  <c r="Q169" i="6"/>
  <c r="O169" i="6"/>
  <c r="M169" i="6"/>
  <c r="X168" i="6"/>
  <c r="U168" i="6"/>
  <c r="O168" i="6"/>
  <c r="M168" i="6"/>
  <c r="X167" i="6"/>
  <c r="U167" i="6"/>
  <c r="O167" i="6"/>
  <c r="M167" i="6"/>
  <c r="X166" i="6"/>
  <c r="U166" i="6"/>
  <c r="O166" i="6"/>
  <c r="M166" i="6"/>
  <c r="X165" i="6"/>
  <c r="U165" i="6"/>
  <c r="O165" i="6"/>
  <c r="M165" i="6"/>
  <c r="X164" i="6"/>
  <c r="U164" i="6"/>
  <c r="O164" i="6"/>
  <c r="M164" i="6"/>
  <c r="X163" i="6"/>
  <c r="U163" i="6"/>
  <c r="O163" i="6"/>
  <c r="M163" i="6"/>
  <c r="X162" i="6"/>
  <c r="U162" i="6"/>
  <c r="O162" i="6"/>
  <c r="M162" i="6"/>
  <c r="X161" i="6"/>
  <c r="U161" i="6"/>
  <c r="O161" i="6"/>
  <c r="M161" i="6"/>
  <c r="X160" i="6"/>
  <c r="U160" i="6"/>
  <c r="O160" i="6"/>
  <c r="M160" i="6"/>
  <c r="X159" i="6"/>
  <c r="U159" i="6"/>
  <c r="O159" i="6"/>
  <c r="M159" i="6"/>
  <c r="U158" i="6"/>
  <c r="Y158" i="6" s="1"/>
  <c r="O158" i="6"/>
  <c r="M158" i="6"/>
  <c r="U157" i="6"/>
  <c r="Y157" i="6" s="1"/>
  <c r="O157" i="6"/>
  <c r="M157" i="6"/>
  <c r="O156" i="6"/>
  <c r="M156" i="6"/>
  <c r="H264" i="6"/>
  <c r="I264" i="6" s="1"/>
  <c r="H263" i="6"/>
  <c r="I263" i="6" s="1"/>
  <c r="H262" i="6"/>
  <c r="I262" i="6" s="1"/>
  <c r="H261" i="6"/>
  <c r="I261" i="6" s="1"/>
  <c r="H260" i="6"/>
  <c r="I260" i="6" s="1"/>
  <c r="H259" i="6"/>
  <c r="I259" i="6" s="1"/>
  <c r="H258" i="6"/>
  <c r="I258" i="6" s="1"/>
  <c r="H257" i="6"/>
  <c r="I257" i="6" s="1"/>
  <c r="H256" i="6"/>
  <c r="I256" i="6" s="1"/>
  <c r="H255" i="6"/>
  <c r="I255" i="6" s="1"/>
  <c r="H254" i="6"/>
  <c r="I254" i="6" s="1"/>
  <c r="H253" i="6"/>
  <c r="I253" i="6" s="1"/>
  <c r="H252" i="6"/>
  <c r="I252" i="6" s="1"/>
  <c r="H251" i="6"/>
  <c r="I251" i="6" s="1"/>
  <c r="H250" i="6"/>
  <c r="I250" i="6" s="1"/>
  <c r="H249" i="6"/>
  <c r="I249" i="6" s="1"/>
  <c r="H248" i="6"/>
  <c r="I248" i="6" s="1"/>
  <c r="H247" i="6"/>
  <c r="I247" i="6" s="1"/>
  <c r="H246" i="6"/>
  <c r="I246" i="6" s="1"/>
  <c r="H245" i="6"/>
  <c r="I245" i="6" s="1"/>
  <c r="H244" i="6"/>
  <c r="I244" i="6" s="1"/>
  <c r="H243" i="6"/>
  <c r="I243" i="6" s="1"/>
  <c r="H242" i="6"/>
  <c r="I242" i="6" s="1"/>
  <c r="H241" i="6"/>
  <c r="I241" i="6" s="1"/>
  <c r="H240" i="6"/>
  <c r="I240" i="6" s="1"/>
  <c r="H239" i="6"/>
  <c r="I239" i="6" s="1"/>
  <c r="H238" i="6"/>
  <c r="I238" i="6" s="1"/>
  <c r="H237" i="6"/>
  <c r="I237" i="6" s="1"/>
  <c r="H236" i="6"/>
  <c r="I236" i="6" s="1"/>
  <c r="H235" i="6"/>
  <c r="I235" i="6" s="1"/>
  <c r="H234" i="6"/>
  <c r="I234" i="6" s="1"/>
  <c r="H233" i="6"/>
  <c r="I233" i="6" s="1"/>
  <c r="H232" i="6"/>
  <c r="I232" i="6" s="1"/>
  <c r="H231" i="6"/>
  <c r="I231" i="6" s="1"/>
  <c r="H230" i="6"/>
  <c r="I230" i="6" s="1"/>
  <c r="H229" i="6"/>
  <c r="I229" i="6" s="1"/>
  <c r="H228" i="6"/>
  <c r="I228" i="6" s="1"/>
  <c r="H227" i="6"/>
  <c r="I227" i="6" s="1"/>
  <c r="H226" i="6"/>
  <c r="I226" i="6" s="1"/>
  <c r="H225" i="6"/>
  <c r="I225" i="6" s="1"/>
  <c r="H224" i="6"/>
  <c r="I224" i="6" s="1"/>
  <c r="H223" i="6"/>
  <c r="I223" i="6" s="1"/>
  <c r="H222" i="6"/>
  <c r="I222" i="6" s="1"/>
  <c r="H221" i="6"/>
  <c r="I221" i="6" s="1"/>
  <c r="H220" i="6"/>
  <c r="I220" i="6" s="1"/>
  <c r="H219" i="6"/>
  <c r="I219" i="6" s="1"/>
  <c r="H218" i="6"/>
  <c r="I218" i="6" s="1"/>
  <c r="H217" i="6"/>
  <c r="I217" i="6" s="1"/>
  <c r="H216" i="6"/>
  <c r="I216" i="6" s="1"/>
  <c r="H215" i="6"/>
  <c r="I215" i="6" s="1"/>
  <c r="H214" i="6"/>
  <c r="H209" i="6"/>
  <c r="I209" i="6" s="1"/>
  <c r="H208" i="6"/>
  <c r="I208" i="6" s="1"/>
  <c r="H207" i="6"/>
  <c r="I207" i="6" s="1"/>
  <c r="H206" i="6"/>
  <c r="I206" i="6" s="1"/>
  <c r="H205" i="6"/>
  <c r="I205" i="6" s="1"/>
  <c r="H204" i="6"/>
  <c r="I204" i="6" s="1"/>
  <c r="H203" i="6"/>
  <c r="I203" i="6" s="1"/>
  <c r="H202" i="6"/>
  <c r="I202" i="6" s="1"/>
  <c r="H201" i="6"/>
  <c r="I201" i="6" s="1"/>
  <c r="H200" i="6"/>
  <c r="I200" i="6" s="1"/>
  <c r="H199" i="6"/>
  <c r="I199" i="6" s="1"/>
  <c r="H198" i="6"/>
  <c r="I198" i="6" s="1"/>
  <c r="H197" i="6"/>
  <c r="I197" i="6" s="1"/>
  <c r="H196" i="6"/>
  <c r="I196" i="6" s="1"/>
  <c r="H195" i="6"/>
  <c r="I195" i="6" s="1"/>
  <c r="H194" i="6"/>
  <c r="I194" i="6" s="1"/>
  <c r="H193" i="6"/>
  <c r="I193" i="6" s="1"/>
  <c r="H192" i="6"/>
  <c r="I192" i="6" s="1"/>
  <c r="H191" i="6"/>
  <c r="I191" i="6" s="1"/>
  <c r="H190" i="6"/>
  <c r="I190" i="6" s="1"/>
  <c r="H189" i="6"/>
  <c r="I189" i="6" s="1"/>
  <c r="H188" i="6"/>
  <c r="I188" i="6" s="1"/>
  <c r="H187" i="6"/>
  <c r="I187" i="6" s="1"/>
  <c r="H186" i="6"/>
  <c r="I186" i="6" s="1"/>
  <c r="H185" i="6"/>
  <c r="I185" i="6" s="1"/>
  <c r="H183" i="6"/>
  <c r="I183" i="6" s="1"/>
  <c r="H182" i="6"/>
  <c r="I182" i="6" s="1"/>
  <c r="H181" i="6"/>
  <c r="I181" i="6" s="1"/>
  <c r="H180" i="6"/>
  <c r="I180" i="6" s="1"/>
  <c r="H178" i="6"/>
  <c r="I178" i="6" s="1"/>
  <c r="H177" i="6"/>
  <c r="I177" i="6" s="1"/>
  <c r="H176" i="6"/>
  <c r="I176" i="6" s="1"/>
  <c r="H175" i="6"/>
  <c r="I175" i="6" s="1"/>
  <c r="H174" i="6"/>
  <c r="I174" i="6" s="1"/>
  <c r="H173" i="6"/>
  <c r="I173" i="6" s="1"/>
  <c r="H172" i="6"/>
  <c r="I172" i="6" s="1"/>
  <c r="H171" i="6"/>
  <c r="I171" i="6" s="1"/>
  <c r="H170" i="6"/>
  <c r="I170" i="6" s="1"/>
  <c r="H169" i="6"/>
  <c r="I169" i="6" s="1"/>
  <c r="H168" i="6"/>
  <c r="I168" i="6" s="1"/>
  <c r="H167" i="6"/>
  <c r="I167" i="6" s="1"/>
  <c r="H166" i="6"/>
  <c r="I166" i="6" s="1"/>
  <c r="H165" i="6"/>
  <c r="I165" i="6" s="1"/>
  <c r="H164" i="6"/>
  <c r="I164" i="6" s="1"/>
  <c r="H163" i="6"/>
  <c r="I163" i="6" s="1"/>
  <c r="H162" i="6"/>
  <c r="I162" i="6" s="1"/>
  <c r="H161" i="6"/>
  <c r="I161" i="6" s="1"/>
  <c r="H160" i="6"/>
  <c r="I160" i="6" s="1"/>
  <c r="H159" i="6"/>
  <c r="I159" i="6" s="1"/>
  <c r="H158" i="6"/>
  <c r="I158" i="6" s="1"/>
  <c r="H157" i="6"/>
  <c r="I157" i="6" s="1"/>
  <c r="H156" i="6"/>
  <c r="I156" i="6" s="1"/>
  <c r="R232" i="6" l="1"/>
  <c r="R243" i="6"/>
  <c r="R247" i="6"/>
  <c r="R255" i="6"/>
  <c r="R161" i="6"/>
  <c r="R163" i="6"/>
  <c r="R165" i="6"/>
  <c r="R224" i="6"/>
  <c r="R228" i="6"/>
  <c r="R231" i="6"/>
  <c r="R236" i="6"/>
  <c r="R240" i="6"/>
  <c r="Y162" i="6"/>
  <c r="R235" i="6"/>
  <c r="R239" i="6"/>
  <c r="R241" i="6"/>
  <c r="R259" i="6"/>
  <c r="R204" i="6"/>
  <c r="R208" i="6"/>
  <c r="R263" i="6"/>
  <c r="R192" i="6"/>
  <c r="R195" i="6"/>
  <c r="R203" i="6"/>
  <c r="R207" i="6"/>
  <c r="R200" i="6"/>
  <c r="R166" i="6"/>
  <c r="R184" i="6"/>
  <c r="R190" i="6"/>
  <c r="R194" i="6"/>
  <c r="R198" i="6"/>
  <c r="R202" i="6"/>
  <c r="R222" i="6"/>
  <c r="R233" i="6"/>
  <c r="Y165" i="6"/>
  <c r="Y166" i="6"/>
  <c r="Y167" i="6"/>
  <c r="Y168" i="6"/>
  <c r="R177" i="6"/>
  <c r="R181" i="6"/>
  <c r="R225" i="6"/>
  <c r="R234" i="6"/>
  <c r="R242" i="6"/>
  <c r="R251" i="6"/>
  <c r="Y164" i="6"/>
  <c r="R215" i="6"/>
  <c r="R169" i="6"/>
  <c r="R173" i="6"/>
  <c r="R175" i="6"/>
  <c r="R197" i="6"/>
  <c r="R227" i="6"/>
  <c r="R229" i="6"/>
  <c r="R260" i="6"/>
  <c r="Y159" i="6"/>
  <c r="Y161" i="6"/>
  <c r="Y181" i="6"/>
  <c r="R205" i="6"/>
  <c r="R246" i="6"/>
  <c r="R230" i="6"/>
  <c r="R244" i="6"/>
  <c r="R160" i="6"/>
  <c r="R188" i="6"/>
  <c r="Y160" i="6"/>
  <c r="R174" i="6"/>
  <c r="R196" i="6"/>
  <c r="R206" i="6"/>
  <c r="R257" i="6"/>
  <c r="R187" i="6"/>
  <c r="R249" i="6"/>
  <c r="R182" i="6"/>
  <c r="R258" i="6"/>
  <c r="R157" i="6"/>
  <c r="R178" i="6"/>
  <c r="Y180" i="6"/>
  <c r="R162" i="6"/>
  <c r="R191" i="6"/>
  <c r="R250" i="6"/>
  <c r="R252" i="6"/>
  <c r="R159" i="6"/>
  <c r="R168" i="6"/>
  <c r="R179" i="6"/>
  <c r="R189" i="6"/>
  <c r="R237" i="6"/>
  <c r="R156" i="6"/>
  <c r="R164" i="6"/>
  <c r="R171" i="6"/>
  <c r="R176" i="6"/>
  <c r="R180" i="6"/>
  <c r="R186" i="6"/>
  <c r="R193" i="6"/>
  <c r="R209" i="6"/>
  <c r="R223" i="6"/>
  <c r="R245" i="6"/>
  <c r="R254" i="6"/>
  <c r="R256" i="6"/>
  <c r="R261" i="6"/>
  <c r="R170" i="6"/>
  <c r="R201" i="6"/>
  <c r="R226" i="6"/>
  <c r="R248" i="6"/>
  <c r="R253" i="6"/>
  <c r="R262" i="6"/>
  <c r="R264" i="6"/>
  <c r="R158" i="6"/>
  <c r="Y163" i="6"/>
  <c r="R167" i="6"/>
  <c r="R172" i="6"/>
  <c r="R183" i="6"/>
  <c r="R199" i="6"/>
  <c r="R217" i="6"/>
  <c r="R238" i="6"/>
  <c r="L139" i="6" l="1"/>
  <c r="L142" i="6"/>
  <c r="L143" i="6"/>
  <c r="L144" i="6"/>
  <c r="L145" i="6"/>
  <c r="L146" i="6"/>
  <c r="L147" i="6"/>
  <c r="L148" i="6"/>
  <c r="L149" i="6"/>
  <c r="L150" i="6"/>
  <c r="L153" i="6"/>
  <c r="L138" i="6"/>
  <c r="AK137" i="6"/>
  <c r="AK130" i="6"/>
  <c r="AK129" i="6"/>
  <c r="AK12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57" i="6"/>
  <c r="L74" i="6"/>
  <c r="L76" i="6"/>
  <c r="L77" i="6"/>
  <c r="L78" i="6"/>
  <c r="L79" i="6"/>
  <c r="L80" i="6"/>
  <c r="L81" i="6"/>
  <c r="L8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456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lat and lon are read from the figure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estimated from Figure 1</t>
        </r>
      </text>
    </comment>
    <comment ref="AK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nitrate+nitrite</t>
        </r>
      </text>
    </comment>
    <comment ref="AL4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detectable</t>
        </r>
      </text>
    </comment>
    <comment ref="AK5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may be wrong</t>
        </r>
      </text>
    </comment>
    <comment ref="AL5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may be wrong</t>
        </r>
      </text>
    </comment>
    <comment ref="AK117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nitrate+ammonium</t>
        </r>
      </text>
    </comment>
    <comment ref="K12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detected</t>
        </r>
      </text>
    </comment>
    <comment ref="L12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detected</t>
        </r>
      </text>
    </comment>
    <comment ref="G147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available</t>
        </r>
      </text>
    </comment>
    <comment ref="AK22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these data may be wrong</t>
        </r>
      </text>
    </comment>
    <comment ref="AL222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these data may be wrong</t>
        </r>
      </text>
    </comment>
    <comment ref="L245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previous data were wrong. New data are from Goebel et al., 2010.</t>
        </r>
      </text>
    </comment>
  </commentList>
</comments>
</file>

<file path=xl/sharedStrings.xml><?xml version="1.0" encoding="utf-8"?>
<sst xmlns="http://schemas.openxmlformats.org/spreadsheetml/2006/main" count="20495" uniqueCount="1180">
  <si>
    <t>SOURCE: Data</t>
  </si>
  <si>
    <t>METHODS:                  Sampling/Analysis</t>
  </si>
  <si>
    <t>DATE (mm/dd/yyyy)</t>
  </si>
  <si>
    <t>LATITUDE</t>
  </si>
  <si>
    <t>LONGITUDE</t>
  </si>
  <si>
    <t>DEPTH (m)</t>
  </si>
  <si>
    <r>
      <rPr>
        <b/>
        <i/>
        <sz val="11"/>
        <color theme="1"/>
        <rFont val="Calibri"/>
        <family val="2"/>
      </rPr>
      <t>Trichodesmium</t>
    </r>
    <r>
      <rPr>
        <b/>
        <sz val="11"/>
        <color theme="1"/>
        <rFont val="Calibri"/>
        <family val="2"/>
      </rPr>
      <t xml:space="preserve"> Biomass Conversion factor (mg C/10</t>
    </r>
    <r>
      <rPr>
        <b/>
        <vertAlign val="superscript"/>
        <sz val="11"/>
        <color theme="1"/>
        <rFont val="Calibri"/>
        <family val="2"/>
      </rPr>
      <t>6</t>
    </r>
    <r>
      <rPr>
        <b/>
        <sz val="11"/>
        <color theme="1"/>
        <rFont val="Calibri"/>
        <family val="2"/>
      </rPr>
      <t xml:space="preserve"> </t>
    </r>
    <r>
      <rPr>
        <b/>
        <i/>
        <sz val="11"/>
        <color theme="1"/>
        <rFont val="Calibri"/>
        <family val="2"/>
      </rPr>
      <t>nifH</t>
    </r>
    <r>
      <rPr>
        <b/>
        <sz val="11"/>
        <color theme="1"/>
        <rFont val="Calibri"/>
        <family val="2"/>
      </rPr>
      <t xml:space="preserve"> copies)</t>
    </r>
  </si>
  <si>
    <r>
      <t>UCYN-A Biomass Conversion factor (mg C/10</t>
    </r>
    <r>
      <rPr>
        <b/>
        <vertAlign val="superscript"/>
        <sz val="11"/>
        <color theme="1"/>
        <rFont val="Calibri"/>
        <family val="2"/>
      </rPr>
      <t>6</t>
    </r>
    <r>
      <rPr>
        <b/>
        <sz val="11"/>
        <color theme="1"/>
        <rFont val="Calibri"/>
        <family val="2"/>
      </rPr>
      <t xml:space="preserve"> </t>
    </r>
    <r>
      <rPr>
        <b/>
        <i/>
        <sz val="11"/>
        <color theme="1"/>
        <rFont val="Calibri"/>
        <family val="2"/>
      </rPr>
      <t>nifH</t>
    </r>
    <r>
      <rPr>
        <b/>
        <sz val="11"/>
        <color theme="1"/>
        <rFont val="Calibri"/>
        <family val="2"/>
      </rPr>
      <t xml:space="preserve"> copies)</t>
    </r>
  </si>
  <si>
    <r>
      <t>UCYN-B Biomass Conversion factor (mg C/10</t>
    </r>
    <r>
      <rPr>
        <b/>
        <vertAlign val="superscript"/>
        <sz val="11"/>
        <color theme="1"/>
        <rFont val="Calibri"/>
        <family val="2"/>
      </rPr>
      <t>6</t>
    </r>
    <r>
      <rPr>
        <b/>
        <sz val="11"/>
        <color theme="1"/>
        <rFont val="Calibri"/>
        <family val="2"/>
      </rPr>
      <t xml:space="preserve"> </t>
    </r>
    <r>
      <rPr>
        <b/>
        <i/>
        <sz val="11"/>
        <color theme="1"/>
        <rFont val="Calibri"/>
        <family val="2"/>
      </rPr>
      <t>nifH</t>
    </r>
    <r>
      <rPr>
        <b/>
        <sz val="11"/>
        <color theme="1"/>
        <rFont val="Calibri"/>
        <family val="2"/>
      </rPr>
      <t xml:space="preserve"> copies)</t>
    </r>
  </si>
  <si>
    <r>
      <t>UCYN-C Biomass Conversion factor (mg C/10</t>
    </r>
    <r>
      <rPr>
        <b/>
        <vertAlign val="superscript"/>
        <sz val="11"/>
        <color theme="1"/>
        <rFont val="Calibri"/>
        <family val="2"/>
      </rPr>
      <t>6</t>
    </r>
    <r>
      <rPr>
        <b/>
        <sz val="11"/>
        <color theme="1"/>
        <rFont val="Calibri"/>
        <family val="2"/>
      </rPr>
      <t xml:space="preserve"> </t>
    </r>
    <r>
      <rPr>
        <b/>
        <i/>
        <sz val="11"/>
        <color theme="1"/>
        <rFont val="Calibri"/>
        <family val="2"/>
      </rPr>
      <t>nifH</t>
    </r>
    <r>
      <rPr>
        <b/>
        <sz val="11"/>
        <color theme="1"/>
        <rFont val="Calibri"/>
        <family val="2"/>
      </rPr>
      <t xml:space="preserve"> copies)</t>
    </r>
  </si>
  <si>
    <r>
      <rPr>
        <b/>
        <i/>
        <sz val="11"/>
        <color theme="1"/>
        <rFont val="Calibri"/>
        <family val="2"/>
      </rPr>
      <t>Richelia</t>
    </r>
    <r>
      <rPr>
        <b/>
        <sz val="11"/>
        <color theme="1"/>
        <rFont val="Calibri"/>
        <family val="2"/>
      </rPr>
      <t xml:space="preserve"> Associated Species</t>
    </r>
  </si>
  <si>
    <r>
      <rPr>
        <b/>
        <i/>
        <sz val="11"/>
        <color theme="1"/>
        <rFont val="Calibri"/>
        <family val="2"/>
      </rPr>
      <t>Richelia</t>
    </r>
    <r>
      <rPr>
        <b/>
        <sz val="11"/>
        <color theme="1"/>
        <rFont val="Calibri"/>
        <family val="2"/>
      </rPr>
      <t xml:space="preserve"> Biomass Conversion factor (mg C/10</t>
    </r>
    <r>
      <rPr>
        <b/>
        <vertAlign val="superscript"/>
        <sz val="11"/>
        <color theme="1"/>
        <rFont val="Calibri"/>
        <family val="2"/>
      </rPr>
      <t>6</t>
    </r>
    <r>
      <rPr>
        <b/>
        <sz val="11"/>
        <color theme="1"/>
        <rFont val="Calibri"/>
        <family val="2"/>
      </rPr>
      <t xml:space="preserve"> </t>
    </r>
    <r>
      <rPr>
        <b/>
        <i/>
        <sz val="11"/>
        <color theme="1"/>
        <rFont val="Calibri"/>
        <family val="2"/>
      </rPr>
      <t>nifH</t>
    </r>
    <r>
      <rPr>
        <b/>
        <sz val="11"/>
        <color theme="1"/>
        <rFont val="Calibri"/>
        <family val="2"/>
      </rPr>
      <t xml:space="preserve"> copies)</t>
    </r>
  </si>
  <si>
    <r>
      <rPr>
        <b/>
        <i/>
        <sz val="11"/>
        <color theme="1"/>
        <rFont val="Calibri"/>
        <family val="2"/>
      </rPr>
      <t>Calothrix</t>
    </r>
    <r>
      <rPr>
        <b/>
        <sz val="11"/>
        <color theme="1"/>
        <rFont val="Calibri"/>
        <family val="2"/>
      </rPr>
      <t xml:space="preserve"> Associated Species</t>
    </r>
  </si>
  <si>
    <r>
      <rPr>
        <b/>
        <i/>
        <sz val="11"/>
        <color theme="1"/>
        <rFont val="Calibri"/>
        <family val="2"/>
      </rPr>
      <t>Calothrix</t>
    </r>
    <r>
      <rPr>
        <b/>
        <sz val="11"/>
        <color theme="1"/>
        <rFont val="Calibri"/>
        <family val="2"/>
      </rPr>
      <t xml:space="preserve"> Biomass Conversion factor (mg C/10</t>
    </r>
    <r>
      <rPr>
        <b/>
        <vertAlign val="superscript"/>
        <sz val="11"/>
        <color theme="1"/>
        <rFont val="Calibri"/>
        <family val="2"/>
      </rPr>
      <t>6</t>
    </r>
    <r>
      <rPr>
        <b/>
        <sz val="11"/>
        <color theme="1"/>
        <rFont val="Calibri"/>
        <family val="2"/>
      </rPr>
      <t xml:space="preserve"> </t>
    </r>
    <r>
      <rPr>
        <b/>
        <i/>
        <sz val="11"/>
        <color theme="1"/>
        <rFont val="Calibri"/>
        <family val="2"/>
      </rPr>
      <t>nifH</t>
    </r>
    <r>
      <rPr>
        <b/>
        <sz val="11"/>
        <color theme="1"/>
        <rFont val="Calibri"/>
        <family val="2"/>
      </rPr>
      <t xml:space="preserve"> copies)</t>
    </r>
  </si>
  <si>
    <r>
      <t xml:space="preserve">Gamma 1 </t>
    </r>
    <r>
      <rPr>
        <b/>
        <i/>
        <sz val="11"/>
        <color theme="1"/>
        <rFont val="Times New Roman"/>
        <family val="1"/>
      </rPr>
      <t>nifH</t>
    </r>
    <r>
      <rPr>
        <b/>
        <sz val="11"/>
        <color theme="1"/>
        <rFont val="Times New Roman"/>
        <family val="1"/>
      </rPr>
      <t xml:space="preserve"> Gene (x10</t>
    </r>
    <r>
      <rPr>
        <b/>
        <vertAlign val="superscript"/>
        <sz val="11"/>
        <color theme="1"/>
        <rFont val="Times New Roman"/>
        <family val="1"/>
      </rPr>
      <t>6</t>
    </r>
    <r>
      <rPr>
        <b/>
        <sz val="11"/>
        <color theme="1"/>
        <rFont val="Times New Roman"/>
        <family val="1"/>
      </rPr>
      <t xml:space="preserve"> copies/m</t>
    </r>
    <r>
      <rPr>
        <b/>
        <vertAlign val="superscript"/>
        <sz val="11"/>
        <color theme="1"/>
        <rFont val="Times New Roman"/>
        <family val="1"/>
      </rPr>
      <t>3</t>
    </r>
    <r>
      <rPr>
        <b/>
        <sz val="11"/>
        <color theme="1"/>
        <rFont val="Times New Roman"/>
        <family val="1"/>
      </rPr>
      <t>)</t>
    </r>
  </si>
  <si>
    <r>
      <t xml:space="preserve">Gamma 2 </t>
    </r>
    <r>
      <rPr>
        <b/>
        <i/>
        <sz val="11"/>
        <color theme="1"/>
        <rFont val="Times New Roman"/>
        <family val="1"/>
      </rPr>
      <t>nifH</t>
    </r>
    <r>
      <rPr>
        <b/>
        <sz val="11"/>
        <color theme="1"/>
        <rFont val="Times New Roman"/>
        <family val="1"/>
      </rPr>
      <t xml:space="preserve"> Gene (x10</t>
    </r>
    <r>
      <rPr>
        <b/>
        <vertAlign val="superscript"/>
        <sz val="11"/>
        <color theme="1"/>
        <rFont val="Times New Roman"/>
        <family val="1"/>
      </rPr>
      <t>6</t>
    </r>
    <r>
      <rPr>
        <b/>
        <sz val="11"/>
        <color theme="1"/>
        <rFont val="Times New Roman"/>
        <family val="1"/>
      </rPr>
      <t xml:space="preserve"> copies/m</t>
    </r>
    <r>
      <rPr>
        <b/>
        <vertAlign val="superscript"/>
        <sz val="11"/>
        <color theme="1"/>
        <rFont val="Times New Roman"/>
        <family val="1"/>
      </rPr>
      <t>3</t>
    </r>
    <r>
      <rPr>
        <b/>
        <sz val="11"/>
        <color theme="1"/>
        <rFont val="Times New Roman"/>
        <family val="1"/>
      </rPr>
      <t>)</t>
    </r>
  </si>
  <si>
    <r>
      <t xml:space="preserve">Gamma 3 </t>
    </r>
    <r>
      <rPr>
        <b/>
        <i/>
        <sz val="11"/>
        <color theme="1"/>
        <rFont val="Times New Roman"/>
        <family val="1"/>
      </rPr>
      <t>nifH</t>
    </r>
    <r>
      <rPr>
        <b/>
        <sz val="11"/>
        <color theme="1"/>
        <rFont val="Times New Roman"/>
        <family val="1"/>
      </rPr>
      <t xml:space="preserve"> Gene (x10</t>
    </r>
    <r>
      <rPr>
        <b/>
        <vertAlign val="superscript"/>
        <sz val="11"/>
        <color theme="1"/>
        <rFont val="Times New Roman"/>
        <family val="1"/>
      </rPr>
      <t>6</t>
    </r>
    <r>
      <rPr>
        <b/>
        <sz val="11"/>
        <color theme="1"/>
        <rFont val="Times New Roman"/>
        <family val="1"/>
      </rPr>
      <t xml:space="preserve"> copies/m</t>
    </r>
    <r>
      <rPr>
        <b/>
        <vertAlign val="superscript"/>
        <sz val="11"/>
        <color theme="1"/>
        <rFont val="Times New Roman"/>
        <family val="1"/>
      </rPr>
      <t>3</t>
    </r>
    <r>
      <rPr>
        <b/>
        <sz val="11"/>
        <color theme="1"/>
        <rFont val="Times New Roman"/>
        <family val="1"/>
      </rPr>
      <t>)</t>
    </r>
  </si>
  <si>
    <r>
      <t xml:space="preserve">Gamma 4 </t>
    </r>
    <r>
      <rPr>
        <b/>
        <i/>
        <sz val="11"/>
        <color theme="1"/>
        <rFont val="Times New Roman"/>
        <family val="1"/>
      </rPr>
      <t>nifH</t>
    </r>
    <r>
      <rPr>
        <b/>
        <sz val="11"/>
        <color theme="1"/>
        <rFont val="Times New Roman"/>
        <family val="1"/>
      </rPr>
      <t xml:space="preserve"> Gene (x10</t>
    </r>
    <r>
      <rPr>
        <b/>
        <vertAlign val="superscript"/>
        <sz val="11"/>
        <color theme="1"/>
        <rFont val="Times New Roman"/>
        <family val="1"/>
      </rPr>
      <t>6</t>
    </r>
    <r>
      <rPr>
        <b/>
        <sz val="11"/>
        <color theme="1"/>
        <rFont val="Times New Roman"/>
        <family val="1"/>
      </rPr>
      <t xml:space="preserve"> copies/m</t>
    </r>
    <r>
      <rPr>
        <b/>
        <vertAlign val="superscript"/>
        <sz val="11"/>
        <color theme="1"/>
        <rFont val="Times New Roman"/>
        <family val="1"/>
      </rPr>
      <t>3</t>
    </r>
    <r>
      <rPr>
        <b/>
        <sz val="11"/>
        <color theme="1"/>
        <rFont val="Times New Roman"/>
        <family val="1"/>
      </rPr>
      <t>)</t>
    </r>
  </si>
  <si>
    <r>
      <t xml:space="preserve">alpha </t>
    </r>
    <r>
      <rPr>
        <b/>
        <i/>
        <sz val="11"/>
        <color theme="1"/>
        <rFont val="Times New Roman"/>
        <family val="1"/>
      </rPr>
      <t>nifH</t>
    </r>
    <r>
      <rPr>
        <b/>
        <sz val="11"/>
        <color theme="1"/>
        <rFont val="Times New Roman"/>
        <family val="1"/>
      </rPr>
      <t xml:space="preserve"> Gene (x10</t>
    </r>
    <r>
      <rPr>
        <b/>
        <vertAlign val="superscript"/>
        <sz val="11"/>
        <color theme="1"/>
        <rFont val="Times New Roman"/>
        <family val="1"/>
      </rPr>
      <t>6</t>
    </r>
    <r>
      <rPr>
        <b/>
        <sz val="11"/>
        <color theme="1"/>
        <rFont val="Times New Roman"/>
        <family val="1"/>
      </rPr>
      <t xml:space="preserve"> copies/m</t>
    </r>
    <r>
      <rPr>
        <b/>
        <vertAlign val="superscript"/>
        <sz val="11"/>
        <color theme="1"/>
        <rFont val="Times New Roman"/>
        <family val="1"/>
      </rPr>
      <t>3</t>
    </r>
    <r>
      <rPr>
        <b/>
        <sz val="11"/>
        <color theme="1"/>
        <rFont val="Times New Roman"/>
        <family val="1"/>
      </rPr>
      <t>)</t>
    </r>
  </si>
  <si>
    <r>
      <t xml:space="preserve">Beta </t>
    </r>
    <r>
      <rPr>
        <b/>
        <i/>
        <sz val="11"/>
        <color theme="1"/>
        <rFont val="Times New Roman"/>
        <family val="1"/>
      </rPr>
      <t>nifH</t>
    </r>
    <r>
      <rPr>
        <b/>
        <sz val="11"/>
        <color theme="1"/>
        <rFont val="Times New Roman"/>
        <family val="1"/>
      </rPr>
      <t xml:space="preserve"> Gene (x10</t>
    </r>
    <r>
      <rPr>
        <b/>
        <vertAlign val="superscript"/>
        <sz val="11"/>
        <color theme="1"/>
        <rFont val="Times New Roman"/>
        <family val="1"/>
      </rPr>
      <t>6</t>
    </r>
    <r>
      <rPr>
        <b/>
        <sz val="11"/>
        <color theme="1"/>
        <rFont val="Times New Roman"/>
        <family val="1"/>
      </rPr>
      <t xml:space="preserve"> copies/m</t>
    </r>
    <r>
      <rPr>
        <b/>
        <vertAlign val="superscript"/>
        <sz val="11"/>
        <color theme="1"/>
        <rFont val="Times New Roman"/>
        <family val="1"/>
      </rPr>
      <t>3</t>
    </r>
    <r>
      <rPr>
        <b/>
        <sz val="11"/>
        <color theme="1"/>
        <rFont val="Times New Roman"/>
        <family val="1"/>
      </rPr>
      <t>)</t>
    </r>
  </si>
  <si>
    <r>
      <t xml:space="preserve">CIII </t>
    </r>
    <r>
      <rPr>
        <b/>
        <i/>
        <sz val="11"/>
        <color theme="1"/>
        <rFont val="Times New Roman"/>
        <family val="1"/>
      </rPr>
      <t>nifH</t>
    </r>
    <r>
      <rPr>
        <b/>
        <sz val="11"/>
        <color theme="1"/>
        <rFont val="Times New Roman"/>
        <family val="1"/>
      </rPr>
      <t xml:space="preserve"> Gene (x10</t>
    </r>
    <r>
      <rPr>
        <b/>
        <vertAlign val="superscript"/>
        <sz val="11"/>
        <color theme="1"/>
        <rFont val="Times New Roman"/>
        <family val="1"/>
      </rPr>
      <t>6</t>
    </r>
    <r>
      <rPr>
        <b/>
        <sz val="11"/>
        <color theme="1"/>
        <rFont val="Times New Roman"/>
        <family val="1"/>
      </rPr>
      <t xml:space="preserve"> copies/m</t>
    </r>
    <r>
      <rPr>
        <b/>
        <vertAlign val="superscript"/>
        <sz val="11"/>
        <color theme="1"/>
        <rFont val="Times New Roman"/>
        <family val="1"/>
      </rPr>
      <t>3</t>
    </r>
    <r>
      <rPr>
        <b/>
        <sz val="11"/>
        <color theme="1"/>
        <rFont val="Times New Roman"/>
        <family val="1"/>
      </rPr>
      <t>)</t>
    </r>
  </si>
  <si>
    <t>N:P ratio</t>
  </si>
  <si>
    <t>Notes</t>
  </si>
  <si>
    <t>Hannah Halm et al., 2012 ISME</t>
  </si>
  <si>
    <t>qPCR</t>
  </si>
  <si>
    <t>nan</t>
  </si>
  <si>
    <t>data shown in Table 2</t>
  </si>
  <si>
    <t>Andreas Krupke et al., 2013. Systematic and applied microbiology</t>
  </si>
  <si>
    <t>Takuhei Shiozaki et al., 2014. Continetal Shelf Research</t>
  </si>
  <si>
    <t>Shiozaki et al., 2014. GBC</t>
  </si>
  <si>
    <t>27 Nov to 16 Dec 2009</t>
  </si>
  <si>
    <t>Shiozaki et al., 2015. Biogeosciences</t>
  </si>
  <si>
    <t>2012 August 7-12</t>
  </si>
  <si>
    <t>data shown in figure 7, 8 and supplementary Figure S6</t>
  </si>
  <si>
    <t>2012 October 15-22</t>
  </si>
  <si>
    <t>2013 January 19-25</t>
  </si>
  <si>
    <t>2013 June 24-29</t>
  </si>
  <si>
    <t>2013 September 14-21</t>
  </si>
  <si>
    <t>2014 March 14-19</t>
  </si>
  <si>
    <t>Hashimoto et al., 2016. Fish Sciences</t>
  </si>
  <si>
    <t>data shown in Table 3</t>
  </si>
  <si>
    <t>Martinez-Perez et al., 2016. Nature Microbiology</t>
  </si>
  <si>
    <t>2013-05-02</t>
  </si>
  <si>
    <t>data from supplementary table 1</t>
  </si>
  <si>
    <t>2013-05-03</t>
  </si>
  <si>
    <t>n.d.</t>
  </si>
  <si>
    <t>2013-05-04</t>
  </si>
  <si>
    <t>2013-05-05</t>
  </si>
  <si>
    <t>2013-05-08</t>
  </si>
  <si>
    <t>2013-05-09</t>
  </si>
  <si>
    <t>2013-05-11</t>
  </si>
  <si>
    <t>2013-05-12</t>
  </si>
  <si>
    <t>2013-05-14</t>
  </si>
  <si>
    <t>2013-05-15</t>
  </si>
  <si>
    <t>2013-05-16</t>
  </si>
  <si>
    <t>2013-05-17</t>
  </si>
  <si>
    <t>2013-05-19</t>
  </si>
  <si>
    <t>Berthelot et al., 2017. GRL.</t>
  </si>
  <si>
    <t>2014 March</t>
  </si>
  <si>
    <t>data shown in figure 1 and supplementary information</t>
  </si>
  <si>
    <t>Moreira-Coello et al., 2017. Frontiers in Marine Sciences</t>
  </si>
  <si>
    <t>data shown in Figure 6 and supplementary material</t>
  </si>
  <si>
    <t xml:space="preserve">&lt; LOD </t>
  </si>
  <si>
    <t>Shiozaki et al., 2017. GBC.</t>
  </si>
  <si>
    <t>integral data shown in Table 1</t>
  </si>
  <si>
    <t>&lt;0.003</t>
  </si>
  <si>
    <t>Wen et al., 2017. Scientific Reports</t>
  </si>
  <si>
    <t>data shown in Figure 5</t>
  </si>
  <si>
    <t>Henke et al., 2018. Frontiers in Microbiology</t>
  </si>
  <si>
    <t>data shown in Supplementary Table 1 and 3</t>
  </si>
  <si>
    <t>Shiozaki et al. 2018. GBC.</t>
  </si>
  <si>
    <t>data shown in Data Set S1</t>
  </si>
  <si>
    <t>Shiozaki et al, 2018. Limnology Oceanography</t>
  </si>
  <si>
    <t>09/06/2015</t>
  </si>
  <si>
    <t>data shown in Figure 5 and Supplementary Table 3</t>
  </si>
  <si>
    <t>09/07/2015</t>
  </si>
  <si>
    <t>09/08/2015</t>
  </si>
  <si>
    <t>09/15/2015</t>
  </si>
  <si>
    <t>09/29/2015</t>
  </si>
  <si>
    <t>10/03/2015</t>
  </si>
  <si>
    <t>09/11/2015</t>
  </si>
  <si>
    <t>09/13/2015</t>
  </si>
  <si>
    <t>09/14/2015</t>
  </si>
  <si>
    <t>09/16/2015</t>
  </si>
  <si>
    <t>09/18/2015</t>
  </si>
  <si>
    <t>09/19/2015</t>
  </si>
  <si>
    <t>09/20/2015</t>
  </si>
  <si>
    <t>09/22/2015</t>
  </si>
  <si>
    <t>09/24/2015</t>
  </si>
  <si>
    <t>09/25/2015</t>
  </si>
  <si>
    <t>09/26/2015</t>
  </si>
  <si>
    <t>09/27/2015</t>
  </si>
  <si>
    <t>09/28/2015</t>
  </si>
  <si>
    <t>Shiozaki et al. 2018. JPR.</t>
  </si>
  <si>
    <t>data shown in Figure 4</t>
  </si>
  <si>
    <t>Stenegren et al. 2018. Biogeosciences.</t>
  </si>
  <si>
    <t>data shown in Figure 1 and Supplementary Table S3</t>
  </si>
  <si>
    <t>Harding et al., 2018</t>
  </si>
  <si>
    <t>Data from Luo et al., 2012</t>
  </si>
  <si>
    <t>Chaetoceros</t>
  </si>
  <si>
    <t>Rhizosolenia</t>
  </si>
  <si>
    <t>midnight sample</t>
  </si>
  <si>
    <t>noon sample</t>
  </si>
  <si>
    <t xml:space="preserve">Hemiaulus </t>
  </si>
  <si>
    <t>Hemiaulus,Rhizosolenia</t>
  </si>
  <si>
    <t>Hemiaulus</t>
  </si>
  <si>
    <t>Rhizosolenia, Hemiaulus</t>
  </si>
  <si>
    <t>Rhizosolenia,Hemiaulus</t>
  </si>
  <si>
    <t>Sampling dates estimated, cruise in January 2010</t>
  </si>
  <si>
    <t>Sampling dates estimated, cruise in August 2009</t>
  </si>
  <si>
    <t>In addition to Trichodesmium and unicellular group A,B and C, heterotrophic diazotrophic Gamma A and P and  green-sulfur bacterium Clll also counted and listed in the next columns</t>
  </si>
  <si>
    <t>Sampling dates estimated, cruise in 2001-09-01 to 2001-09-27</t>
  </si>
  <si>
    <t>Chaetoceros,Hemiaulus,Rhizosolenia</t>
  </si>
  <si>
    <t>Cruise in July, 2006, exact dates unknown</t>
  </si>
  <si>
    <t>Cruise in Aug, 2009, exact dates unknown</t>
  </si>
  <si>
    <t>Hemiaulus, Rhizosolenia</t>
  </si>
  <si>
    <t>DATE (yyyy-mm-dd)</t>
  </si>
  <si>
    <t>Integral DEPTH (m)</t>
  </si>
  <si>
    <r>
      <rPr>
        <b/>
        <i/>
        <sz val="11"/>
        <color theme="1"/>
        <rFont val="Calibri"/>
        <family val="2"/>
      </rPr>
      <t>Trichodesmium</t>
    </r>
    <r>
      <rPr>
        <b/>
        <sz val="11"/>
        <color theme="1"/>
        <rFont val="Calibri"/>
        <family val="2"/>
      </rPr>
      <t xml:space="preserve"> </t>
    </r>
    <r>
      <rPr>
        <b/>
        <i/>
        <sz val="11"/>
        <color theme="1"/>
        <rFont val="Calibri"/>
        <family val="2"/>
      </rPr>
      <t>nifH</t>
    </r>
    <r>
      <rPr>
        <b/>
        <sz val="11"/>
        <color theme="1"/>
        <rFont val="Calibri"/>
        <family val="2"/>
      </rPr>
      <t xml:space="preserve"> Gene (x10</t>
    </r>
    <r>
      <rPr>
        <b/>
        <vertAlign val="superscript"/>
        <sz val="11"/>
        <color theme="1"/>
        <rFont val="Calibri"/>
        <family val="2"/>
      </rPr>
      <t>6</t>
    </r>
    <r>
      <rPr>
        <b/>
        <sz val="11"/>
        <color theme="1"/>
        <rFont val="Calibri"/>
        <family val="2"/>
      </rPr>
      <t xml:space="preserve"> copies m</t>
    </r>
    <r>
      <rPr>
        <b/>
        <vertAlign val="superscript"/>
        <sz val="11"/>
        <color theme="1"/>
        <rFont val="Calibri"/>
        <family val="2"/>
      </rPr>
      <t>-2</t>
    </r>
    <r>
      <rPr>
        <b/>
        <sz val="11"/>
        <color theme="1"/>
        <rFont val="Calibri"/>
        <family val="2"/>
      </rPr>
      <t>)</t>
    </r>
  </si>
  <si>
    <r>
      <rPr>
        <b/>
        <i/>
        <sz val="11"/>
        <color theme="1"/>
        <rFont val="Calibri"/>
        <family val="2"/>
      </rPr>
      <t>Trichodesmium</t>
    </r>
    <r>
      <rPr>
        <b/>
        <sz val="11"/>
        <color theme="1"/>
        <rFont val="Calibri"/>
        <family val="2"/>
      </rPr>
      <t xml:space="preserve"> Biomass (mg C m</t>
    </r>
    <r>
      <rPr>
        <b/>
        <vertAlign val="superscript"/>
        <sz val="11"/>
        <color theme="1"/>
        <rFont val="Calibri"/>
        <family val="2"/>
      </rPr>
      <t>-2</t>
    </r>
    <r>
      <rPr>
        <b/>
        <sz val="11"/>
        <color theme="1"/>
        <rFont val="Calibri"/>
        <family val="2"/>
      </rPr>
      <t>)</t>
    </r>
  </si>
  <si>
    <r>
      <t>UCYN-A1</t>
    </r>
    <r>
      <rPr>
        <b/>
        <i/>
        <sz val="11"/>
        <color theme="1"/>
        <rFont val="Calibri"/>
        <family val="2"/>
      </rPr>
      <t xml:space="preserve"> nifH</t>
    </r>
    <r>
      <rPr>
        <b/>
        <sz val="11"/>
        <color theme="1"/>
        <rFont val="Calibri"/>
        <family val="2"/>
      </rPr>
      <t xml:space="preserve"> Gene (x10</t>
    </r>
    <r>
      <rPr>
        <b/>
        <vertAlign val="superscript"/>
        <sz val="11"/>
        <color theme="1"/>
        <rFont val="Calibri"/>
        <family val="2"/>
      </rPr>
      <t>6</t>
    </r>
    <r>
      <rPr>
        <b/>
        <sz val="11"/>
        <color theme="1"/>
        <rFont val="Calibri"/>
        <family val="2"/>
      </rPr>
      <t xml:space="preserve"> copies m</t>
    </r>
    <r>
      <rPr>
        <b/>
        <vertAlign val="superscript"/>
        <sz val="11"/>
        <color theme="1"/>
        <rFont val="Calibri"/>
        <family val="2"/>
      </rPr>
      <t>-2</t>
    </r>
    <r>
      <rPr>
        <b/>
        <sz val="11"/>
        <color theme="1"/>
        <rFont val="Calibri"/>
        <family val="2"/>
      </rPr>
      <t>)</t>
    </r>
  </si>
  <si>
    <r>
      <t>UCYN-A2</t>
    </r>
    <r>
      <rPr>
        <b/>
        <i/>
        <sz val="11"/>
        <color theme="1"/>
        <rFont val="Calibri"/>
        <family val="2"/>
      </rPr>
      <t xml:space="preserve"> nifH</t>
    </r>
    <r>
      <rPr>
        <b/>
        <sz val="11"/>
        <color theme="1"/>
        <rFont val="Calibri"/>
        <family val="2"/>
      </rPr>
      <t xml:space="preserve"> Gene (x10</t>
    </r>
    <r>
      <rPr>
        <b/>
        <vertAlign val="superscript"/>
        <sz val="11"/>
        <color theme="1"/>
        <rFont val="Calibri"/>
        <family val="2"/>
      </rPr>
      <t>6</t>
    </r>
    <r>
      <rPr>
        <b/>
        <sz val="11"/>
        <color theme="1"/>
        <rFont val="Calibri"/>
        <family val="2"/>
      </rPr>
      <t xml:space="preserve"> copies m</t>
    </r>
    <r>
      <rPr>
        <b/>
        <vertAlign val="superscript"/>
        <sz val="11"/>
        <color theme="1"/>
        <rFont val="Calibri"/>
        <family val="2"/>
      </rPr>
      <t>-2</t>
    </r>
    <r>
      <rPr>
        <b/>
        <sz val="11"/>
        <color theme="1"/>
        <rFont val="Calibri"/>
        <family val="2"/>
      </rPr>
      <t>)</t>
    </r>
  </si>
  <si>
    <r>
      <t>UCYN-A</t>
    </r>
    <r>
      <rPr>
        <b/>
        <i/>
        <sz val="11"/>
        <color theme="1"/>
        <rFont val="Calibri"/>
        <family val="2"/>
      </rPr>
      <t xml:space="preserve"> nifH</t>
    </r>
    <r>
      <rPr>
        <b/>
        <sz val="11"/>
        <color theme="1"/>
        <rFont val="Calibri"/>
        <family val="2"/>
      </rPr>
      <t xml:space="preserve"> Gene (x10</t>
    </r>
    <r>
      <rPr>
        <b/>
        <vertAlign val="superscript"/>
        <sz val="11"/>
        <color theme="1"/>
        <rFont val="Calibri"/>
        <family val="2"/>
      </rPr>
      <t>6</t>
    </r>
    <r>
      <rPr>
        <b/>
        <sz val="11"/>
        <color theme="1"/>
        <rFont val="Calibri"/>
        <family val="2"/>
      </rPr>
      <t xml:space="preserve"> copies m</t>
    </r>
    <r>
      <rPr>
        <b/>
        <vertAlign val="superscript"/>
        <sz val="11"/>
        <color theme="1"/>
        <rFont val="Calibri"/>
        <family val="2"/>
      </rPr>
      <t>-2</t>
    </r>
    <r>
      <rPr>
        <b/>
        <sz val="11"/>
        <color theme="1"/>
        <rFont val="Calibri"/>
        <family val="2"/>
      </rPr>
      <t>)</t>
    </r>
  </si>
  <si>
    <r>
      <t>UCYN-B</t>
    </r>
    <r>
      <rPr>
        <b/>
        <i/>
        <sz val="11"/>
        <color theme="1"/>
        <rFont val="Calibri"/>
        <family val="2"/>
      </rPr>
      <t xml:space="preserve"> nifH</t>
    </r>
    <r>
      <rPr>
        <b/>
        <sz val="11"/>
        <color theme="1"/>
        <rFont val="Calibri"/>
        <family val="2"/>
      </rPr>
      <t xml:space="preserve"> Gene (x10</t>
    </r>
    <r>
      <rPr>
        <b/>
        <vertAlign val="superscript"/>
        <sz val="11"/>
        <color theme="1"/>
        <rFont val="Calibri"/>
        <family val="2"/>
      </rPr>
      <t>6</t>
    </r>
    <r>
      <rPr>
        <b/>
        <sz val="11"/>
        <color theme="1"/>
        <rFont val="Calibri"/>
        <family val="2"/>
      </rPr>
      <t xml:space="preserve"> copies m</t>
    </r>
    <r>
      <rPr>
        <b/>
        <vertAlign val="superscript"/>
        <sz val="11"/>
        <color theme="1"/>
        <rFont val="Calibri"/>
        <family val="2"/>
      </rPr>
      <t>-2</t>
    </r>
    <r>
      <rPr>
        <b/>
        <sz val="11"/>
        <color theme="1"/>
        <rFont val="Calibri"/>
        <family val="2"/>
      </rPr>
      <t>)</t>
    </r>
  </si>
  <si>
    <r>
      <t>UCYN-C</t>
    </r>
    <r>
      <rPr>
        <b/>
        <i/>
        <sz val="11"/>
        <color theme="1"/>
        <rFont val="Calibri"/>
        <family val="2"/>
      </rPr>
      <t xml:space="preserve"> nifH</t>
    </r>
    <r>
      <rPr>
        <b/>
        <sz val="11"/>
        <color theme="1"/>
        <rFont val="Calibri"/>
        <family val="2"/>
      </rPr>
      <t xml:space="preserve"> Gene (x10</t>
    </r>
    <r>
      <rPr>
        <b/>
        <vertAlign val="superscript"/>
        <sz val="11"/>
        <color theme="1"/>
        <rFont val="Calibri"/>
        <family val="2"/>
      </rPr>
      <t>6</t>
    </r>
    <r>
      <rPr>
        <b/>
        <sz val="11"/>
        <color theme="1"/>
        <rFont val="Calibri"/>
        <family val="2"/>
      </rPr>
      <t xml:space="preserve"> copies m</t>
    </r>
    <r>
      <rPr>
        <b/>
        <vertAlign val="superscript"/>
        <sz val="11"/>
        <color theme="1"/>
        <rFont val="Calibri"/>
        <family val="2"/>
      </rPr>
      <t>-2</t>
    </r>
    <r>
      <rPr>
        <b/>
        <sz val="11"/>
        <color theme="1"/>
        <rFont val="Calibri"/>
        <family val="2"/>
      </rPr>
      <t>)</t>
    </r>
  </si>
  <si>
    <r>
      <t>UCYN Biomass (mg C m</t>
    </r>
    <r>
      <rPr>
        <b/>
        <vertAlign val="superscript"/>
        <sz val="11"/>
        <color theme="1"/>
        <rFont val="Calibri"/>
        <family val="2"/>
      </rPr>
      <t>-2</t>
    </r>
    <r>
      <rPr>
        <b/>
        <sz val="11"/>
        <color theme="1"/>
        <rFont val="Calibri"/>
        <family val="2"/>
      </rPr>
      <t>)</t>
    </r>
  </si>
  <si>
    <r>
      <rPr>
        <b/>
        <i/>
        <sz val="11"/>
        <color theme="1"/>
        <rFont val="Calibri"/>
        <family val="2"/>
      </rPr>
      <t>Richelia nifH</t>
    </r>
    <r>
      <rPr>
        <b/>
        <sz val="11"/>
        <color theme="1"/>
        <rFont val="Calibri"/>
        <family val="2"/>
      </rPr>
      <t xml:space="preserve"> Gene (x10</t>
    </r>
    <r>
      <rPr>
        <b/>
        <vertAlign val="superscript"/>
        <sz val="11"/>
        <color theme="1"/>
        <rFont val="Calibri"/>
        <family val="2"/>
      </rPr>
      <t>6</t>
    </r>
    <r>
      <rPr>
        <b/>
        <sz val="11"/>
        <color theme="1"/>
        <rFont val="Calibri"/>
        <family val="2"/>
      </rPr>
      <t xml:space="preserve"> copies m</t>
    </r>
    <r>
      <rPr>
        <b/>
        <vertAlign val="superscript"/>
        <sz val="11"/>
        <color theme="1"/>
        <rFont val="Calibri"/>
        <family val="2"/>
      </rPr>
      <t>-2</t>
    </r>
    <r>
      <rPr>
        <b/>
        <sz val="11"/>
        <color theme="1"/>
        <rFont val="Calibri"/>
        <family val="2"/>
      </rPr>
      <t>)</t>
    </r>
  </si>
  <si>
    <r>
      <rPr>
        <b/>
        <i/>
        <sz val="11"/>
        <color theme="1"/>
        <rFont val="Calibri"/>
        <family val="2"/>
      </rPr>
      <t>Calothrix nifH</t>
    </r>
    <r>
      <rPr>
        <b/>
        <sz val="11"/>
        <color theme="1"/>
        <rFont val="Calibri"/>
        <family val="2"/>
      </rPr>
      <t xml:space="preserve"> Gene  (x10</t>
    </r>
    <r>
      <rPr>
        <b/>
        <vertAlign val="superscript"/>
        <sz val="11"/>
        <color theme="1"/>
        <rFont val="Calibri"/>
        <family val="2"/>
      </rPr>
      <t>6</t>
    </r>
    <r>
      <rPr>
        <b/>
        <sz val="11"/>
        <color theme="1"/>
        <rFont val="Calibri"/>
        <family val="2"/>
      </rPr>
      <t xml:space="preserve"> copies m</t>
    </r>
    <r>
      <rPr>
        <b/>
        <vertAlign val="superscript"/>
        <sz val="11"/>
        <color theme="1"/>
        <rFont val="Calibri"/>
        <family val="2"/>
      </rPr>
      <t>-2</t>
    </r>
    <r>
      <rPr>
        <b/>
        <sz val="11"/>
        <color theme="1"/>
        <rFont val="Calibri"/>
        <family val="2"/>
      </rPr>
      <t>)</t>
    </r>
  </si>
  <si>
    <r>
      <t>Heterocyst (Richelia &amp; Calotrhix) Biomass (mg C m</t>
    </r>
    <r>
      <rPr>
        <b/>
        <vertAlign val="superscript"/>
        <sz val="11"/>
        <color theme="1"/>
        <rFont val="Calibri"/>
        <family val="2"/>
      </rPr>
      <t>-2</t>
    </r>
    <r>
      <rPr>
        <b/>
        <sz val="11"/>
        <color theme="1"/>
        <rFont val="Calibri"/>
        <family val="2"/>
      </rPr>
      <t>)</t>
    </r>
  </si>
  <si>
    <r>
      <t xml:space="preserve">Gamma </t>
    </r>
    <r>
      <rPr>
        <b/>
        <i/>
        <sz val="11"/>
        <color theme="1"/>
        <rFont val="Times New Roman"/>
        <family val="1"/>
      </rPr>
      <t>nifH</t>
    </r>
    <r>
      <rPr>
        <b/>
        <sz val="11"/>
        <color theme="1"/>
        <rFont val="Times New Roman"/>
        <family val="1"/>
      </rPr>
      <t xml:space="preserve"> Gene (x10</t>
    </r>
    <r>
      <rPr>
        <b/>
        <vertAlign val="superscript"/>
        <sz val="11"/>
        <color theme="1"/>
        <rFont val="Times New Roman"/>
        <family val="1"/>
      </rPr>
      <t>6</t>
    </r>
    <r>
      <rPr>
        <b/>
        <sz val="11"/>
        <color theme="1"/>
        <rFont val="Times New Roman"/>
        <family val="1"/>
      </rPr>
      <t xml:space="preserve"> copies/m</t>
    </r>
    <r>
      <rPr>
        <b/>
        <vertAlign val="superscript"/>
        <sz val="11"/>
        <color theme="1"/>
        <rFont val="Times New Roman"/>
        <family val="1"/>
      </rPr>
      <t>3</t>
    </r>
    <r>
      <rPr>
        <b/>
        <sz val="11"/>
        <color theme="1"/>
        <rFont val="Times New Roman"/>
        <family val="1"/>
      </rPr>
      <t>)</t>
    </r>
  </si>
  <si>
    <r>
      <t>Total Diazotrophic Biomass (mg C m</t>
    </r>
    <r>
      <rPr>
        <b/>
        <vertAlign val="superscript"/>
        <sz val="11"/>
        <color theme="1"/>
        <rFont val="Calibri"/>
        <family val="2"/>
      </rPr>
      <t>-2</t>
    </r>
    <r>
      <rPr>
        <b/>
        <sz val="11"/>
        <color theme="1"/>
        <rFont val="Calibri"/>
        <family val="2"/>
      </rPr>
      <t>)</t>
    </r>
  </si>
  <si>
    <r>
      <t>Surface Temperature (</t>
    </r>
    <r>
      <rPr>
        <b/>
        <sz val="11"/>
        <color theme="1"/>
        <rFont val="Calibri"/>
        <family val="2"/>
      </rPr>
      <t>˚C)</t>
    </r>
  </si>
  <si>
    <t>Surface Salinity (PSU)</t>
  </si>
  <si>
    <t>Surface Nitrate (µM)</t>
  </si>
  <si>
    <t>Surface Phosphate (µM)</t>
  </si>
  <si>
    <t>Surface Fe (nM)</t>
  </si>
  <si>
    <r>
      <t>Chlorophyll  (mg m</t>
    </r>
    <r>
      <rPr>
        <b/>
        <vertAlign val="superscript"/>
        <sz val="11"/>
        <color theme="1"/>
        <rFont val="Calibri"/>
        <family val="2"/>
      </rPr>
      <t>-2</t>
    </r>
    <r>
      <rPr>
        <b/>
        <sz val="11"/>
        <color theme="1"/>
        <rFont val="Calibri"/>
        <family val="2"/>
      </rPr>
      <t>)</t>
    </r>
  </si>
  <si>
    <t xml:space="preserve">2010 May </t>
  </si>
  <si>
    <t>data shown in table 3</t>
  </si>
  <si>
    <t>2010 September</t>
  </si>
  <si>
    <t>Undetectable</t>
  </si>
  <si>
    <t>2010 December</t>
  </si>
  <si>
    <t>data shown in figure 6</t>
  </si>
  <si>
    <t>2013 May</t>
  </si>
  <si>
    <t>Trichodesmium integrated down to 100 m  depth</t>
  </si>
  <si>
    <t>Berthelot, H., Benavides, M., Moisander, P. H., Grosso, O., &amp; Bonnet, S. (2017). High‐nitrogen fixation rates in the particulate and dissolved pools in the Western Tropical Pacific (Solomon and Bismarck Seas). Geophysical Research Letters, 44(16), 8414-8423. doi: 10.1002/2017GL073856</t>
  </si>
  <si>
    <t>Halm, H., Lam, P., Ferdelman, T. G., Lavik, G., Dittmar, T., LaRoche, J., ... &amp; Kuypers, M. M. (2012). Heterotrophic organisms dominate nitrogen fixation in the South Pacific Gyre. The ISME Journal. 6, 1238–1249. doi: 10.1038/ismej.2011.182</t>
  </si>
  <si>
    <t>Harding, K., Turk-Kubo, K. A., Sipler, R. E., Mills, M. M., Bronk, D. A., &amp; Zehr, J. P. (2018). Symbiotic unicellular cyanobacteria fix nitrogen in the Arctic Ocean. Proceedings of the National Academy of Sciences, 115(52), 13371-13375. doi:10.1073/pnas.1813658115</t>
  </si>
  <si>
    <t>Hashimoto, R., Watai, H., Miyahara, K., Sako, Y., &amp; Yoshida, T. (2016). Spatial and temporal variability of unicellular diazotrophic cyanobacteria in the eastern Seto Inland Sea. Fisheries science, 82(3), 459-471. doi: 10.1007/s12562-016-0983-y</t>
  </si>
  <si>
    <t>Henke, B. A., Turk-Kubo, K. A., Bonnet, S., &amp; Zehr, J. P. (2018). Distributions and Abundances of sublineages of the N2-Fixing cyanobacterium Candidatus Atelocyanobacterium thalassa (UCYN-A) in the new caledonian coral lagoon. Frontiers in microbiology, 9, 554. doi: 10.3389/fmicb.2018.00554</t>
  </si>
  <si>
    <t>Krupke, A., Musat, N., LaRoche, J., Mohr, W., Fuchs, B. M., Amann, R. I., ... &amp; Foster, R. A. (2013). In situ identification and N2 and C fixation rates of uncultivated cyanobacteria populations. Systematic and Applied Microbiology, 36(4), 259-271. doi: 10.1016/j.syapm.2013.02.002</t>
  </si>
  <si>
    <t>Luo, Y. W., Doney, S. C., Anderson, L. A., Benavides, M., Berman-Frank, I., Bode, A., . . . &amp; Zehr, J. P. (2012). Database of diazotrophs in global ocean: abundance, biomass and nitrogen fixation rates. Earth System Science Data, 4(1), 47-73. doi:10.5194/essd-4-47-2012</t>
  </si>
  <si>
    <t>Martínez-Pérez, C., Mohr, W., Löscher, C. R., Dekaezemacker, J., Littmann, S., Yilmaz, P., . . . &amp; Schmitz, R. A. (2016). The small unicellular diazotrophic symbiont, UCYN-A, is a key player in the marine nitrogen cycle. Nature Microbiology, 1, 16163. doi:10.1038/nmicrobiol.2016.163</t>
  </si>
  <si>
    <t>Moreira-Coello, V., Mouriño-Carballido, B., Marañón, E., Fernández-Carrera, A., Bode, A., &amp; Varela, M. M. (2017). Biological N2 Fixation in the Upwelling Region off NW Iberia: Magnitude, Relevance, and Players. Frontiers in Marine Science, 4, 303. doi: 10.3389/fmars.2017.00303</t>
  </si>
  <si>
    <t>Shiozaki, T., Bombar, D., Riemann, L., Hashihama, F., Takeda, S., Yamaguchi, T., . . . &amp; Furuya, K. (2017). Basin scale variability of active diazotrophs and nitrogen fixation in the North Pacific, from the tropics to the subarctic Bering Sea. Global Biogeochemical Cycles, 31(6), 996-1009. doi:10.1002/2017GB005681</t>
  </si>
  <si>
    <t>Shiozaki, T., Bombar, D., Riemann, L., Sato, M., Hashihama, F., Kodama, T., . . . &amp; Furuya, K. (2018a). Linkage Between Dinitrogen Fixation and Primary Production in the Oligotrophic South Pacific Ocean. Global Biogeochemical Cycles, 32, 1028–1044. doi:10.1029/2017gb005869</t>
  </si>
  <si>
    <t>Shiozaki, T., Chen, Y.-l. L., Lin, Y.-H., Taniuchi, Y., Sheu, D.-S., Furuya, K., &amp; Chen, H.-Y. (2014a). Seasonal variations of unicellular diazotroph groups A and B, and Trichodesmium in the northern South China Sea and neighboring upstream Kuroshio Current. Continental Shelf Research, 80, 20-31. doi:10.1016/j.csr.2014.02.015</t>
  </si>
  <si>
    <t>Shiozaki, T., Fujiwara, A., Ijichi, M., Harada, N., Nishino, S., Nishi, S., . . . &amp; Hamasaki, K. (2018b). Diazotroph community structure and the role of nitrogen fixation in the nitrogen cycle in the Chukchi Sea (western Arctic Ocean). Limnology and Oceanography, 63(5), 2191-2205. doi:10.1002/lno.10933</t>
  </si>
  <si>
    <t xml:space="preserve">Shiozaki, T., Ijichi, M., Kodama, T., Takeda, S., &amp; Furuya, K. (2014b). Heterotrophic bacteria as major nitrogen fixers in the euphotic zone of the Indian Ocean. Global Biogeochemical Cycles, 28(10), 1096-1110. doi:10.1002/2014GB004886 </t>
  </si>
  <si>
    <t>Shiozaki, T., Kondo, Y., Yuasa, D., &amp; Takeda, S. (2018c). Distribution of major diazotrophs in the surface water of the Kuroshio from northeastern Taiwan to south of mainland Japan. Journal of Plankton Research, 40(4), 407-419. doi: 10.1093/plankt/fby027</t>
  </si>
  <si>
    <t>Shiozaki, T., Nagata, T., Ijichi, M., &amp; Furuya, K. (2015). Nitrogen fixation and the diazotroph community in the temperate coastal region of the northwestern North Pacific. Biogeosciences, 12(15), 4751-4764. doi: 10.5194/bg-12-4751-2015</t>
  </si>
  <si>
    <t>Stenegren, M., Caputo, A., Berg, C., Bonnet, S., &amp; Foster, R. A. (2018). Distribution and drivers of symbiotic and free-living diazotrophic cyanobacteria in the western tropical South Pacific. Biogeosciences, 15(5), 1559-1578. doi:10.5194/bg-15-1559-2018</t>
  </si>
  <si>
    <t>Wen, Z., Lin, W., Shen, R., Hong, H., Kao, S. J., &amp; Shi, D. (2017). Nitrogen fixation in two coastal upwelling regions of the Taiwan Strait. Scientific reports, 7(1), 17601. doi: 10.3389/fmars.2017.00303</t>
  </si>
  <si>
    <t>03/18/2014</t>
  </si>
  <si>
    <t>03/19/2014</t>
  </si>
  <si>
    <t>03/20/2014</t>
  </si>
  <si>
    <t>03/25/2014</t>
  </si>
  <si>
    <t>03/27/2014</t>
  </si>
  <si>
    <t>03/28/2014</t>
  </si>
  <si>
    <t>April/16/2012</t>
  </si>
  <si>
    <t>June/12/2012</t>
  </si>
  <si>
    <t>August/15/2012</t>
  </si>
  <si>
    <t>October/15/2012</t>
  </si>
  <si>
    <t>December/12/2012</t>
  </si>
  <si>
    <t>February/14/2013</t>
  </si>
  <si>
    <t>April/15/2013</t>
  </si>
  <si>
    <t>June/12/2013</t>
  </si>
  <si>
    <t>August/12/2013</t>
  </si>
  <si>
    <t>October/17/2013</t>
  </si>
  <si>
    <t>December/16/2013</t>
  </si>
  <si>
    <t>April/17/2012</t>
  </si>
  <si>
    <t>June/13/2012</t>
  </si>
  <si>
    <t>August/14/2012</t>
  </si>
  <si>
    <t>October/16/2012</t>
  </si>
  <si>
    <t>February/15/2013</t>
  </si>
  <si>
    <t>April/16/2013</t>
  </si>
  <si>
    <t>December/17/2013</t>
  </si>
  <si>
    <t>December/13/2012</t>
  </si>
  <si>
    <t>June/10/2013</t>
  </si>
  <si>
    <t>August/13/2013</t>
  </si>
  <si>
    <t>October/18/2013</t>
  </si>
  <si>
    <t>May/7/2012</t>
  </si>
  <si>
    <t>July/2/2012</t>
  </si>
  <si>
    <t>Sep/3/2012</t>
  </si>
  <si>
    <t>Nov/1/2012</t>
  </si>
  <si>
    <t>Jan/7/2013</t>
  </si>
  <si>
    <t>Mar/4/2013</t>
  </si>
  <si>
    <t>May/7/2013</t>
  </si>
  <si>
    <t>July/1/2013</t>
  </si>
  <si>
    <t>Sep/2/2013</t>
  </si>
  <si>
    <t>Nov/5/2013</t>
  </si>
  <si>
    <t>Jan/6/2014</t>
  </si>
  <si>
    <t>11/30/2009</t>
    <phoneticPr fontId="7"/>
  </si>
  <si>
    <t>12/02/2009</t>
    <phoneticPr fontId="7"/>
  </si>
  <si>
    <t>12/04/2009</t>
    <phoneticPr fontId="7"/>
  </si>
  <si>
    <t>12/05/2009</t>
    <phoneticPr fontId="7"/>
  </si>
  <si>
    <t>12/07/2009</t>
    <phoneticPr fontId="7"/>
  </si>
  <si>
    <t>12/12/2009</t>
    <phoneticPr fontId="7"/>
  </si>
  <si>
    <t>Church 2005 (A1)</t>
  </si>
  <si>
    <t>Halm 2012 (A1, A2, A3, A4)</t>
  </si>
  <si>
    <t>Shiozaki 2014 (A1)</t>
  </si>
  <si>
    <t>Hashimoto 2016 (A1, A2, A3, A4, A5)</t>
  </si>
  <si>
    <t>Langlois 2008 (A1, A2, A3, A4)</t>
  </si>
  <si>
    <t>UCYN-A qPCR assay(s) used</t>
  </si>
  <si>
    <t>Church 2005 (A1), Thompson 2014 (A2/A3/A4)</t>
  </si>
  <si>
    <t>Bonnet et al. (2008), doi:10.5194/bg-5-215-2008</t>
  </si>
  <si>
    <t>Church et al. (2005a), doi:10.3354/ame038003</t>
  </si>
  <si>
    <t>Fong et al. (2008), doi:10.1038/ismej.2008.22</t>
  </si>
  <si>
    <t>Foster et al. (2007), doi:10.4319/lo.2007.52.2.0517</t>
  </si>
  <si>
    <t>Foster et al. (2009a), doi:10.4319/lo.2009.54.1.0219</t>
  </si>
  <si>
    <t>Foster et al. (2009b), doi:10.1111/j.1462-2920.2008.01796.x</t>
  </si>
  <si>
    <t>Kong et al. (2011), doi:10.3354/ame01531</t>
  </si>
  <si>
    <t>Langlois et al. (2008), doi:10.1128/Aem.01720-07</t>
  </si>
  <si>
    <t>Mazard et al. (2004), doi:10.1128/Aem.70.12.7355-7364.2004</t>
  </si>
  <si>
    <t>Moisander et al. (2008), doi:10.1038/ismej.2008.51</t>
  </si>
  <si>
    <t>Moisander et al. (2010), doi:10.1126/science.1185468</t>
  </si>
  <si>
    <t>Goebel et al. (2010), doi:10.1111/j.1462-2920.2010.02303.x</t>
  </si>
  <si>
    <t>"Surface seawater was col- lected using 5 L buckets lowered by hand to the surface (0–1 m)"</t>
  </si>
  <si>
    <t>data from table 3</t>
  </si>
  <si>
    <t>data validated via email sent from author</t>
  </si>
  <si>
    <t/>
  </si>
  <si>
    <t>06/29/2015 12:40</t>
    <phoneticPr fontId="16" type="noConversion"/>
  </si>
  <si>
    <t>06/29/2015 8:50</t>
    <phoneticPr fontId="16" type="noConversion"/>
  </si>
  <si>
    <t>06/27/2015 14:00</t>
    <phoneticPr fontId="16" type="noConversion"/>
  </si>
  <si>
    <t>06/27/2015 21:00</t>
    <phoneticPr fontId="16" type="noConversion"/>
  </si>
  <si>
    <t>06/27/2015 21:30</t>
    <phoneticPr fontId="16" type="noConversion"/>
  </si>
  <si>
    <t>07/03/2015 16:00</t>
    <phoneticPr fontId="16" type="noConversion"/>
  </si>
  <si>
    <t>07/03/2015 18:30</t>
    <phoneticPr fontId="16" type="noConversion"/>
  </si>
  <si>
    <t>07/01/2015 2:00</t>
    <phoneticPr fontId="16" type="noConversion"/>
  </si>
  <si>
    <t>06/30/2015 11:50</t>
    <phoneticPr fontId="16" type="noConversion"/>
  </si>
  <si>
    <t>07/04/2015 5:50</t>
    <phoneticPr fontId="16" type="noConversion"/>
  </si>
  <si>
    <t>07/04/2015 7:00</t>
    <phoneticPr fontId="16" type="noConversion"/>
  </si>
  <si>
    <t>07/04/2015 9:40</t>
    <phoneticPr fontId="16" type="noConversion"/>
  </si>
  <si>
    <t>07/04/2015 2:00</t>
    <phoneticPr fontId="16" type="noConversion"/>
  </si>
  <si>
    <t>07/03/2015 24:00</t>
    <phoneticPr fontId="16" type="noConversion"/>
  </si>
  <si>
    <t>07/03/2015 22:00</t>
    <phoneticPr fontId="16" type="noConversion"/>
  </si>
  <si>
    <t>06/28/2015 19:00</t>
    <phoneticPr fontId="16" type="noConversion"/>
  </si>
  <si>
    <t>06/28/2015 11:15</t>
    <phoneticPr fontId="16" type="noConversion"/>
  </si>
  <si>
    <t>06/28/2015 12:10</t>
    <phoneticPr fontId="16" type="noConversion"/>
  </si>
  <si>
    <t>06/28/2015 2:00</t>
    <phoneticPr fontId="16" type="noConversion"/>
  </si>
  <si>
    <t>06/28/2015 5:10</t>
    <phoneticPr fontId="16" type="noConversion"/>
  </si>
  <si>
    <t>06/29/2015 5:30</t>
    <phoneticPr fontId="16" type="noConversion"/>
  </si>
  <si>
    <t>06/29/2015 4:40</t>
    <phoneticPr fontId="16" type="noConversion"/>
  </si>
  <si>
    <t>05/13/2010</t>
    <phoneticPr fontId="6"/>
  </si>
  <si>
    <t>05/14/2010</t>
    <phoneticPr fontId="6"/>
  </si>
  <si>
    <t>05/15/2010</t>
    <phoneticPr fontId="6"/>
  </si>
  <si>
    <t>05/16/2010</t>
    <phoneticPr fontId="6"/>
  </si>
  <si>
    <t>09/05/2010</t>
    <phoneticPr fontId="6"/>
  </si>
  <si>
    <t>09/06/2010</t>
    <phoneticPr fontId="6"/>
  </si>
  <si>
    <t>09/07/2010</t>
    <phoneticPr fontId="6"/>
  </si>
  <si>
    <t>09/08/2010</t>
    <phoneticPr fontId="6"/>
  </si>
  <si>
    <t>09/09/2010</t>
    <phoneticPr fontId="6"/>
  </si>
  <si>
    <t>12/03/2010</t>
    <phoneticPr fontId="6"/>
  </si>
  <si>
    <t>12/04/2010</t>
    <phoneticPr fontId="6"/>
  </si>
  <si>
    <t>12/05/2010</t>
    <phoneticPr fontId="6"/>
  </si>
  <si>
    <t>12/06/2010</t>
    <phoneticPr fontId="6"/>
  </si>
  <si>
    <t>12/23/13</t>
  </si>
  <si>
    <t>12/26/13</t>
  </si>
  <si>
    <t>01/02/14</t>
  </si>
  <si>
    <t>01/04/14</t>
  </si>
  <si>
    <t>01/07/14</t>
  </si>
  <si>
    <t>01/09/14</t>
  </si>
  <si>
    <t>01/11/14</t>
  </si>
  <si>
    <t>01/13/14</t>
  </si>
  <si>
    <t>01/01/12</t>
  </si>
  <si>
    <t>01/03/12</t>
  </si>
  <si>
    <t>01/05/12</t>
  </si>
  <si>
    <t>01/06/12</t>
  </si>
  <si>
    <t>01/07/12</t>
  </si>
  <si>
    <t>01/10/12</t>
  </si>
  <si>
    <t>01/11/12</t>
  </si>
  <si>
    <t>01/14/12</t>
  </si>
  <si>
    <t>01/16/12</t>
  </si>
  <si>
    <t>01/18/12</t>
  </si>
  <si>
    <t>01/20/12</t>
  </si>
  <si>
    <t>10/18/2015</t>
  </si>
  <si>
    <t>10/19/2015</t>
  </si>
  <si>
    <t>10/20/2015</t>
  </si>
  <si>
    <t>10/14/2015</t>
  </si>
  <si>
    <t>10/16/2015</t>
  </si>
  <si>
    <t>10/17/2015</t>
  </si>
  <si>
    <t>10/21/2015</t>
  </si>
  <si>
    <t>10/25/2015</t>
  </si>
  <si>
    <t>10/26/2015</t>
  </si>
  <si>
    <t>10/27/2015</t>
  </si>
  <si>
    <t>10/28/2015</t>
  </si>
  <si>
    <t>10/29/2015</t>
  </si>
  <si>
    <t>10/30/2015</t>
  </si>
  <si>
    <t>09/02/2015</t>
  </si>
  <si>
    <t>09/03/2015</t>
  </si>
  <si>
    <t>09/05/2015</t>
  </si>
  <si>
    <t>Shiozaki 2014 (A1) &amp; Thompson 2014 (A2)</t>
  </si>
  <si>
    <t>08/08/2012</t>
  </si>
  <si>
    <t>08/09/2012</t>
  </si>
  <si>
    <t>08/10/2012</t>
  </si>
  <si>
    <t>08/11/2012</t>
  </si>
  <si>
    <t>10/18/2012</t>
  </si>
  <si>
    <t>10/19/2012</t>
  </si>
  <si>
    <t>10/16/2012</t>
  </si>
  <si>
    <t>10/17/2012</t>
  </si>
  <si>
    <t>01/21/2013</t>
  </si>
  <si>
    <t>01/20/2013</t>
  </si>
  <si>
    <t>01/23/2013</t>
  </si>
  <si>
    <t>01/22/2013</t>
  </si>
  <si>
    <t>06/27/2013</t>
  </si>
  <si>
    <t>06/24/2013</t>
  </si>
  <si>
    <t>06/25/2013</t>
  </si>
  <si>
    <t>06/26/2013</t>
  </si>
  <si>
    <t>09/18/2013</t>
  </si>
  <si>
    <t>09/17/2013</t>
  </si>
  <si>
    <t>09/19/2013</t>
  </si>
  <si>
    <t>03/17/2014</t>
  </si>
  <si>
    <t>03/15/2014</t>
  </si>
  <si>
    <t>03/16/2014</t>
  </si>
  <si>
    <t>data shown in Figure 6 and supplementary material; volumetric data beyond surface are not available</t>
  </si>
  <si>
    <t>Data Cross check complete?</t>
  </si>
  <si>
    <t>Notes about Validation of Tang database</t>
  </si>
  <si>
    <t>UCYN-A</t>
  </si>
  <si>
    <t>UD, DNQ, NAN, ND</t>
  </si>
  <si>
    <t>Richelia</t>
  </si>
  <si>
    <t>RR+HR have been summed</t>
  </si>
  <si>
    <r>
      <rPr>
        <b/>
        <i/>
        <sz val="11"/>
        <color theme="1"/>
        <rFont val="Calibri"/>
        <family val="2"/>
        <scheme val="minor"/>
      </rPr>
      <t>Richelia</t>
    </r>
    <r>
      <rPr>
        <b/>
        <sz val="11"/>
        <color theme="1"/>
        <rFont val="Calibri"/>
        <family val="2"/>
        <scheme val="minor"/>
      </rPr>
      <t xml:space="preserve"> Associated Species</t>
    </r>
  </si>
  <si>
    <r>
      <rPr>
        <b/>
        <i/>
        <sz val="11"/>
        <color theme="1"/>
        <rFont val="Calibri"/>
        <family val="2"/>
        <scheme val="minor"/>
      </rPr>
      <t>Calothrix</t>
    </r>
    <r>
      <rPr>
        <b/>
        <sz val="11"/>
        <color theme="1"/>
        <rFont val="Calibri"/>
        <family val="2"/>
        <scheme val="minor"/>
      </rPr>
      <t xml:space="preserve"> Associated Species</t>
    </r>
  </si>
  <si>
    <t>with reference to….</t>
  </si>
  <si>
    <t>comment</t>
  </si>
  <si>
    <t>Inconsistencies between studies where A1 and A2/A3/A4 are broken apart (Henke) and not (Shiozaki 2017 GBC)</t>
  </si>
  <si>
    <t>Y</t>
  </si>
  <si>
    <t>N (Luo)</t>
  </si>
  <si>
    <t>data shown in Figures 6 and 9</t>
  </si>
  <si>
    <t>data shown in Figure 6; data read from Figure 6</t>
  </si>
  <si>
    <t>data shown in Figure 6; data read from Figure 7</t>
  </si>
  <si>
    <t>data shown in Figure 6; data read from Figure 8</t>
  </si>
  <si>
    <t>data shown in Figure 6; data read from Figure 9</t>
  </si>
  <si>
    <t>data shown in Figure 6; data read from Figure 10</t>
  </si>
  <si>
    <t>data shown in Figure 6; data read from Figure 11</t>
  </si>
  <si>
    <t>data shown in Figure 6; data read from Figure 12</t>
  </si>
  <si>
    <t>data shown in Figure 6; data read from Figure 13</t>
  </si>
  <si>
    <t>data shown in Figure 6; data read from Figure 14</t>
  </si>
  <si>
    <t>data shown in Figure 6; data read from Figure 15</t>
  </si>
  <si>
    <t>data shown in Figure 6; data read from Figure 16</t>
  </si>
  <si>
    <t>data shown in Figure 6; data read from Figure 17</t>
  </si>
  <si>
    <t>data shown in Figure 6; data read from Figure 18</t>
  </si>
  <si>
    <t>data shown in Figure 6; data read from Figure 19</t>
  </si>
  <si>
    <t>data shown in Figure 6; data read from Figure 20</t>
  </si>
  <si>
    <t>data shown in Figure 6; data read from Figure 21</t>
  </si>
  <si>
    <t>data shown in Figure 6; data read from Figure 22</t>
  </si>
  <si>
    <t>data shown in Figure 6; data read from Figure 23</t>
  </si>
  <si>
    <t>data shown in Figure 6; data read from Figure 24</t>
  </si>
  <si>
    <t>data shown in Figure 6; data read from Figure 25</t>
  </si>
  <si>
    <t>data shown in Figure 6; data read from Figure 26</t>
  </si>
  <si>
    <t>data shown in Figure 6; data read from Figure 27</t>
  </si>
  <si>
    <t>data shown in Figure 6; data read from Figure 28</t>
  </si>
  <si>
    <t>data shown in Figure 6; data read from Figure 29</t>
  </si>
  <si>
    <t>data shown in Figure 6; data read from Figure 30</t>
  </si>
  <si>
    <t>data shown in Figure 6; data read from Figure 31</t>
  </si>
  <si>
    <t>could not verify the meaning of "LT", so removed data points</t>
  </si>
  <si>
    <t>Original database did not parse A1 from A2, which led to confusion about the presence of A1 in the north latitudes</t>
  </si>
  <si>
    <t>Units error: abundances were ~10^3 too low; also ND were included in Tang data - these were undetermined, not zeros, BD were changed to 0, ND were changed to blank</t>
  </si>
  <si>
    <t xml:space="preserve">data shown in Figure 5 and Supplementary Table 3; </t>
  </si>
  <si>
    <t>confirmed data with Shiozaki</t>
  </si>
  <si>
    <t>original db did not include data from A2 and Bering A1 data was too high</t>
  </si>
  <si>
    <t>NCDs</t>
  </si>
  <si>
    <t>SOURCE: Comments from Tang db validation</t>
  </si>
  <si>
    <t>SOURCE: Location of data</t>
  </si>
  <si>
    <r>
      <t>We wanted to differentiate beteween sublineages when possible, so we identified the qPCR assay used and the targeted sublineages (</t>
    </r>
    <r>
      <rPr>
        <b/>
        <sz val="12"/>
        <color theme="1"/>
        <rFont val="Calibri"/>
        <family val="2"/>
        <scheme val="minor"/>
      </rPr>
      <t>column E</t>
    </r>
    <r>
      <rPr>
        <sz val="12"/>
        <color theme="1"/>
        <rFont val="Calibri"/>
        <family val="2"/>
        <scheme val="minor"/>
      </rPr>
      <t>); we added a UCYN-A1/A2/A3/A4 column for qPCR assays that do not differentiate (</t>
    </r>
    <r>
      <rPr>
        <b/>
        <sz val="12"/>
        <color theme="1"/>
        <rFont val="Calibri"/>
        <family val="2"/>
        <scheme val="minor"/>
      </rPr>
      <t>column Q</t>
    </r>
    <r>
      <rPr>
        <sz val="12"/>
        <color theme="1"/>
        <rFont val="Calibri"/>
        <family val="2"/>
        <scheme val="minor"/>
      </rPr>
      <t>); data in this new column would originally have been in the UCYN-A1 column in the Tang db</t>
    </r>
    <r>
      <rPr>
        <sz val="12"/>
        <color theme="1"/>
        <rFont val="Calibri"/>
        <family val="2"/>
        <scheme val="minor"/>
      </rPr>
      <t>. Sum UCYN-A column (</t>
    </r>
    <r>
      <rPr>
        <b/>
        <sz val="12"/>
        <color theme="1"/>
        <rFont val="Calibri"/>
        <family val="2"/>
        <scheme val="minor"/>
      </rPr>
      <t>column T</t>
    </r>
    <r>
      <rPr>
        <sz val="12"/>
        <color theme="1"/>
        <rFont val="Calibri"/>
        <family val="2"/>
        <scheme val="minor"/>
      </rPr>
      <t>) only has data from studies that either 1 - used a qPCR that does not discriminate between sublineages OR 2) qPCR data exists for A1 AND A2/A3/A4. There is no data in the Sum UCYN-A column if there is only information from one sublineage.</t>
    </r>
  </si>
  <si>
    <t>figured out the Shiozaki 2017 GBC inconsistency - he appears to have summarized the A1 and A2 data, despite having columns for them separately</t>
  </si>
  <si>
    <t>Harding data had errors - perhaps Tang combined A1 and A2 - may have extrapolated lat long from a figure, so hard to do a direct comparison, definitely had too high numbers for Off Nome data</t>
  </si>
  <si>
    <t>Takuhei Shiozaki et al., 2014. Continental Shelf Research</t>
  </si>
  <si>
    <t>integral data shown in Table 1; volumetric data shown in Data Set S1</t>
  </si>
  <si>
    <t>Tang database said "estimated from fig. 6"; I changed to numbers from the database Shiozaki emailed, gamma was in the wrong column</t>
  </si>
  <si>
    <t xml:space="preserve">original UCYN-A data was from CARD-FISH counts </t>
  </si>
  <si>
    <t>we removed UCYN-A data from Martinez-Perez study since it was sourced from CARD-FISH</t>
  </si>
  <si>
    <t>Tricho</t>
  </si>
  <si>
    <t>original db has Tricho data from Shiozaki 2018 JPR the tricho abundances you pasted came from the tricho biomass conversion column</t>
  </si>
  <si>
    <t>data verified directly with Shiozaki. He also verified that all "nan" were "below detection limit"</t>
  </si>
  <si>
    <t>Shiozaki verified via email that the nan values were below dection limit.</t>
  </si>
  <si>
    <t>Shiozaki confirmed via email that nan values were below detection limit.</t>
  </si>
  <si>
    <t>Orcutt study</t>
  </si>
  <si>
    <t>Luo did not include A, B, C, Het1-3 as undetected but they were in these samples</t>
  </si>
  <si>
    <t xml:space="preserve">Foster, R.A., Max Planck Institute for Marine Microbiology, rfoster@mpi-bremen.de </t>
  </si>
  <si>
    <t>Mulholland et al. (2012), doi:10.4319/lo.2012.57.4.1067</t>
  </si>
  <si>
    <t>Transcript sourced data</t>
  </si>
  <si>
    <t>All have been removed for this round of ingesiton into C-MAP</t>
  </si>
  <si>
    <t>Studies removed from the Luo database that are sourced from transcritps are: Boström et al. (2007a), doi:10.1093/plankt/fbm019; Church et al. (2005b), doi:10.1128/Aem.71.9.5362-5370.2005; Needoba et al. (2007), doi:10.4319/lo.2007.52.4.1317; Turk et al. (2011), doi:10.1038/ismej.2010.205</t>
  </si>
  <si>
    <t>Luo et al., (2012), doi:org/10.5194/essd-4-47-2012</t>
  </si>
  <si>
    <t>Luo et al., (2012), doi:org/10.5194/essd-4-47-2013</t>
  </si>
  <si>
    <t>Luo et al., (2012), doi:org/10.5194/essd-4-47-2014</t>
  </si>
  <si>
    <t>Luo et al., (2012), doi:org/10.5194/essd-4-47-2015</t>
  </si>
  <si>
    <t>Luo et al., (2012), doi:org/10.5194/essd-4-47-2016</t>
  </si>
  <si>
    <t>Luo et al., (2012), doi:org/10.5194/essd-4-47-2017</t>
  </si>
  <si>
    <t>Luo et al., (2012), doi:org/10.5194/essd-4-47-2018</t>
  </si>
  <si>
    <t>Luo et al., (2012), doi:org/10.5194/essd-4-47-2019</t>
  </si>
  <si>
    <t>Luo et al., (2012), doi:org/10.5194/essd-4-47-2020</t>
  </si>
  <si>
    <t>Luo et al., (2012), doi:org/10.5194/essd-4-47-2021</t>
  </si>
  <si>
    <t>Luo et al., (2012), doi:org/10.5194/essd-4-47-2022</t>
  </si>
  <si>
    <t>Luo et al., (2012), doi:org/10.5194/essd-4-47-2023</t>
  </si>
  <si>
    <t>Luo et al., (2012), doi:org/10.5194/essd-4-47-2024</t>
  </si>
  <si>
    <t>Luo et al., (2012), doi:org/10.5194/essd-4-47-2025</t>
  </si>
  <si>
    <t>Luo et al., (2012), doi:org/10.5194/essd-4-47-2026</t>
  </si>
  <si>
    <t>Luo et al., (2012), doi:org/10.5194/essd-4-47-2027</t>
  </si>
  <si>
    <t>Luo et al., (2012), doi:org/10.5194/essd-4-47-2028</t>
  </si>
  <si>
    <t>Luo et al., (2012), doi:org/10.5194/essd-4-47-2029</t>
  </si>
  <si>
    <t>Luo et al., (2012), doi:org/10.5194/essd-4-47-2030</t>
  </si>
  <si>
    <t>Luo et al., (2012), doi:org/10.5194/essd-4-47-2031</t>
  </si>
  <si>
    <t>Luo et al., (2012), doi:org/10.5194/essd-4-47-2032</t>
  </si>
  <si>
    <t>Luo et al., (2012), doi:org/10.5194/essd-4-47-2033</t>
  </si>
  <si>
    <t>Luo et al., (2012), doi:org/10.5194/essd-4-47-2034</t>
  </si>
  <si>
    <t>Luo et al., (2012), doi:org/10.5194/essd-4-47-2035</t>
  </si>
  <si>
    <t>Luo et al., (2012), doi:org/10.5194/essd-4-47-2036</t>
  </si>
  <si>
    <t>Luo et al., (2012), doi:org/10.5194/essd-4-47-2037</t>
  </si>
  <si>
    <t>Luo et al., (2012), doi:org/10.5194/essd-4-47-2038</t>
  </si>
  <si>
    <t>Luo et al., (2012), doi:org/10.5194/essd-4-47-2039</t>
  </si>
  <si>
    <t>Luo et al., (2012), doi:org/10.5194/essd-4-47-2040</t>
  </si>
  <si>
    <t>Luo et al., (2012), doi:org/10.5194/essd-4-47-2041</t>
  </si>
  <si>
    <t>Luo et al., (2012), doi:org/10.5194/essd-4-47-2042</t>
  </si>
  <si>
    <t>Luo et al., (2012), doi:org/10.5194/essd-4-47-2043</t>
  </si>
  <si>
    <t>Luo et al., (2012), doi:org/10.5194/essd-4-47-2044</t>
  </si>
  <si>
    <t>Luo et al., (2012), doi:org/10.5194/essd-4-47-2045</t>
  </si>
  <si>
    <t>Luo et al., (2012), doi:org/10.5194/essd-4-47-2046</t>
  </si>
  <si>
    <t>Luo et al., (2012), doi:org/10.5194/essd-4-47-2047</t>
  </si>
  <si>
    <t>Luo et al., (2012), doi:org/10.5194/essd-4-47-2048</t>
  </si>
  <si>
    <t>Luo et al., (2012), doi:org/10.5194/essd-4-47-2049</t>
  </si>
  <si>
    <t>Luo et al., (2012), doi:org/10.5194/essd-4-47-2050</t>
  </si>
  <si>
    <t>Luo et al., (2012), doi:org/10.5194/essd-4-47-2051</t>
  </si>
  <si>
    <t>Luo et al., (2012), doi:org/10.5194/essd-4-47-2052</t>
  </si>
  <si>
    <t>Luo et al., (2012), doi:org/10.5194/essd-4-47-2053</t>
  </si>
  <si>
    <t>Luo et al., (2012), doi:org/10.5194/essd-4-47-2054</t>
  </si>
  <si>
    <t>Luo et al., (2012), doi:org/10.5194/essd-4-47-2055</t>
  </si>
  <si>
    <t>Luo et al., (2012), doi:org/10.5194/essd-4-47-2056</t>
  </si>
  <si>
    <t>Luo et al., (2012), doi:org/10.5194/essd-4-47-2057</t>
  </si>
  <si>
    <t>Luo et al., (2012), doi:org/10.5194/essd-4-47-2058</t>
  </si>
  <si>
    <t>Luo et al., (2012), doi:org/10.5194/essd-4-47-2059</t>
  </si>
  <si>
    <t>Luo et al., (2012), doi:org/10.5194/essd-4-47-2060</t>
  </si>
  <si>
    <t>Luo et al., (2012), doi:org/10.5194/essd-4-47-2061</t>
  </si>
  <si>
    <t>Luo et al., (2012), doi:org/10.5194/essd-4-47-2062</t>
  </si>
  <si>
    <t>Luo et al., (2012), doi:org/10.5194/essd-4-47-2063</t>
  </si>
  <si>
    <t>Luo et al., (2012), doi:org/10.5194/essd-4-47-2064</t>
  </si>
  <si>
    <t>Luo et al., (2012), doi:org/10.5194/essd-4-47-2065</t>
  </si>
  <si>
    <t>Luo et al., (2012), doi:org/10.5194/essd-4-47-2066</t>
  </si>
  <si>
    <t>Luo et al., (2012), doi:org/10.5194/essd-4-47-2067</t>
  </si>
  <si>
    <t>Luo et al., (2012), doi:org/10.5194/essd-4-47-2068</t>
  </si>
  <si>
    <t>Luo et al., (2012), doi:org/10.5194/essd-4-47-2069</t>
  </si>
  <si>
    <t>Luo et al., (2012), doi:org/10.5194/essd-4-47-2070</t>
  </si>
  <si>
    <t>Luo et al., (2012), doi:org/10.5194/essd-4-47-2071</t>
  </si>
  <si>
    <t>Luo et al., (2012), doi:org/10.5194/essd-4-47-2072</t>
  </si>
  <si>
    <t>Luo et al., (2012), doi:org/10.5194/essd-4-47-2073</t>
  </si>
  <si>
    <t>Luo et al., (2012), doi:org/10.5194/essd-4-47-2074</t>
  </si>
  <si>
    <t>Luo et al., (2012), doi:org/10.5194/essd-4-47-2075</t>
  </si>
  <si>
    <t>Luo et al., (2012), doi:org/10.5194/essd-4-47-2076</t>
  </si>
  <si>
    <t>Luo et al., (2012), doi:org/10.5194/essd-4-47-2077</t>
  </si>
  <si>
    <t>Luo et al., (2012), doi:org/10.5194/essd-4-47-2078</t>
  </si>
  <si>
    <t>Luo et al., (2012), doi:org/10.5194/essd-4-47-2079</t>
  </si>
  <si>
    <t>Luo et al., (2012), doi:org/10.5194/essd-4-47-2080</t>
  </si>
  <si>
    <t>Luo et al., (2012), doi:org/10.5194/essd-4-47-2081</t>
  </si>
  <si>
    <t>Luo et al., (2012), doi:org/10.5194/essd-4-47-2082</t>
  </si>
  <si>
    <t>Luo et al., (2012), doi:org/10.5194/essd-4-47-2083</t>
  </si>
  <si>
    <t>Luo et al., (2012), doi:org/10.5194/essd-4-47-2084</t>
  </si>
  <si>
    <t>Luo et al., (2012), doi:org/10.5194/essd-4-47-2085</t>
  </si>
  <si>
    <t>Luo et al., (2012), doi:org/10.5194/essd-4-47-2086</t>
  </si>
  <si>
    <t>Luo et al., (2012), doi:org/10.5194/essd-4-47-2087</t>
  </si>
  <si>
    <t>Luo et al., (2012), doi:org/10.5194/essd-4-47-2088</t>
  </si>
  <si>
    <t>Luo et al., (2012), doi:org/10.5194/essd-4-47-2089</t>
  </si>
  <si>
    <t>Luo et al., (2012), doi:org/10.5194/essd-4-47-2090</t>
  </si>
  <si>
    <t>Luo et al., (2012), doi:org/10.5194/essd-4-47-2091</t>
  </si>
  <si>
    <t>Luo et al., (2012), doi:org/10.5194/essd-4-47-2092</t>
  </si>
  <si>
    <t>Luo et al., (2012), doi:org/10.5194/essd-4-47-2093</t>
  </si>
  <si>
    <t>Luo et al., (2012), doi:org/10.5194/essd-4-47-2094</t>
  </si>
  <si>
    <t>Luo et al., (2012), doi:org/10.5194/essd-4-47-2095</t>
  </si>
  <si>
    <t>Luo et al., (2012), doi:org/10.5194/essd-4-47-2096</t>
  </si>
  <si>
    <t>Luo et al., (2012), doi:org/10.5194/essd-4-47-2097</t>
  </si>
  <si>
    <t>Luo et al., (2012), doi:org/10.5194/essd-4-47-2098</t>
  </si>
  <si>
    <t>Luo et al., (2012), doi:org/10.5194/essd-4-47-2099</t>
  </si>
  <si>
    <t>Luo et al., (2012), doi:org/10.5194/essd-4-47-2100</t>
  </si>
  <si>
    <t>Luo et al., (2012), doi:org/10.5194/essd-4-47-2101</t>
  </si>
  <si>
    <t>Luo et al., (2012), doi:org/10.5194/essd-4-47-2102</t>
  </si>
  <si>
    <t>Luo et al., (2012), doi:org/10.5194/essd-4-47-2103</t>
  </si>
  <si>
    <t>Luo et al., (2012), doi:org/10.5194/essd-4-47-2104</t>
  </si>
  <si>
    <t>Luo et al., (2012), doi:org/10.5194/essd-4-47-2105</t>
  </si>
  <si>
    <t>Luo et al., (2012), doi:org/10.5194/essd-4-47-2106</t>
  </si>
  <si>
    <t>Luo et al., (2012), doi:org/10.5194/essd-4-47-2107</t>
  </si>
  <si>
    <t>Luo et al., (2012), doi:org/10.5194/essd-4-47-2108</t>
  </si>
  <si>
    <t>Luo et al., (2012), doi:org/10.5194/essd-4-47-2109</t>
  </si>
  <si>
    <t>Luo et al., (2012), doi:org/10.5194/essd-4-47-2110</t>
  </si>
  <si>
    <t>Luo et al., (2012), doi:org/10.5194/essd-4-47-2111</t>
  </si>
  <si>
    <t>Luo et al., (2012), doi:org/10.5194/essd-4-47-2112</t>
  </si>
  <si>
    <t>Luo et al., (2012), doi:org/10.5194/essd-4-47-2113</t>
  </si>
  <si>
    <t>Luo et al., (2012), doi:org/10.5194/essd-4-47-2114</t>
  </si>
  <si>
    <t>Luo et al., (2012), doi:org/10.5194/essd-4-47-2115</t>
  </si>
  <si>
    <t>Luo et al., (2012), doi:org/10.5194/essd-4-47-2116</t>
  </si>
  <si>
    <t>Luo et al., (2012), doi:org/10.5194/essd-4-47-2117</t>
  </si>
  <si>
    <t>Luo et al., (2012), doi:org/10.5194/essd-4-47-2118</t>
  </si>
  <si>
    <t>Luo et al., (2012), doi:org/10.5194/essd-4-47-2119</t>
  </si>
  <si>
    <t>Luo et al., (2012), doi:org/10.5194/essd-4-47-2120</t>
  </si>
  <si>
    <t>Luo et al., (2012), doi:org/10.5194/essd-4-47-2121</t>
  </si>
  <si>
    <t>Luo et al., (2012), doi:org/10.5194/essd-4-47-2122</t>
  </si>
  <si>
    <t>Luo et al., (2012), doi:org/10.5194/essd-4-47-2123</t>
  </si>
  <si>
    <t>Luo et al., (2012), doi:org/10.5194/essd-4-47-2124</t>
  </si>
  <si>
    <t>Luo et al., (2012), doi:org/10.5194/essd-4-47-2125</t>
  </si>
  <si>
    <t>Luo et al., (2012), doi:org/10.5194/essd-4-47-2126</t>
  </si>
  <si>
    <t>Luo et al., (2012), doi:org/10.5194/essd-4-47-2127</t>
  </si>
  <si>
    <t>Luo et al., (2012), doi:org/10.5194/essd-4-47-2128</t>
  </si>
  <si>
    <t>Luo et al., (2012), doi:org/10.5194/essd-4-47-2129</t>
  </si>
  <si>
    <t>Luo et al., (2012), doi:org/10.5194/essd-4-47-2130</t>
  </si>
  <si>
    <t>Luo et al., (2012), doi:org/10.5194/essd-4-47-2131</t>
  </si>
  <si>
    <t>Luo et al., (2012), doi:org/10.5194/essd-4-47-2132</t>
  </si>
  <si>
    <t>Luo et al., (2012), doi:org/10.5194/essd-4-47-2133</t>
  </si>
  <si>
    <t>Luo et al., (2012), doi:org/10.5194/essd-4-47-2134</t>
  </si>
  <si>
    <t>Luo et al., (2012), doi:org/10.5194/essd-4-47-2135</t>
  </si>
  <si>
    <t>Luo et al., (2012), doi:org/10.5194/essd-4-47-2136</t>
  </si>
  <si>
    <t>Luo et al., (2012), doi:org/10.5194/essd-4-47-2137</t>
  </si>
  <si>
    <t>Luo et al., (2012), doi:org/10.5194/essd-4-47-2138</t>
  </si>
  <si>
    <t>Luo et al., (2012), doi:org/10.5194/essd-4-47-2139</t>
  </si>
  <si>
    <t>Luo et al., (2012), doi:org/10.5194/essd-4-47-2140</t>
  </si>
  <si>
    <t>Luo et al., (2012), doi:org/10.5194/essd-4-47-2141</t>
  </si>
  <si>
    <t>Luo et al., (2012), doi:org/10.5194/essd-4-47-2142</t>
  </si>
  <si>
    <t>Luo et al., (2012), doi:org/10.5194/essd-4-47-2143</t>
  </si>
  <si>
    <t>Luo et al., (2012), doi:org/10.5194/essd-4-47-2144</t>
  </si>
  <si>
    <t>Luo et al., (2012), doi:org/10.5194/essd-4-47-2145</t>
  </si>
  <si>
    <t>Luo et al., (2012), doi:org/10.5194/essd-4-47-2146</t>
  </si>
  <si>
    <t>Luo et al., (2012), doi:org/10.5194/essd-4-47-2147</t>
  </si>
  <si>
    <t>Luo et al., (2012), doi:org/10.5194/essd-4-47-2148</t>
  </si>
  <si>
    <t>Luo et al., (2012), doi:org/10.5194/essd-4-47-2149</t>
  </si>
  <si>
    <t>Luo et al., (2012), doi:org/10.5194/essd-4-47-2150</t>
  </si>
  <si>
    <t>Luo et al., (2012), doi:org/10.5194/essd-4-47-2151</t>
  </si>
  <si>
    <t>Luo et al., (2012), doi:org/10.5194/essd-4-47-2152</t>
  </si>
  <si>
    <t>Luo et al., (2012), doi:org/10.5194/essd-4-47-2153</t>
  </si>
  <si>
    <t>Luo et al., (2012), doi:org/10.5194/essd-4-47-2154</t>
  </si>
  <si>
    <t>Luo et al., (2012), doi:org/10.5194/essd-4-47-2155</t>
  </si>
  <si>
    <t>Luo et al., (2012), doi:org/10.5194/essd-4-47-2156</t>
  </si>
  <si>
    <t>Luo et al., (2012), doi:org/10.5194/essd-4-47-2157</t>
  </si>
  <si>
    <t>Luo et al., (2012), doi:org/10.5194/essd-4-47-2158</t>
  </si>
  <si>
    <t>Luo et al., (2012), doi:org/10.5194/essd-4-47-2159</t>
  </si>
  <si>
    <t>Luo et al., (2012), doi:org/10.5194/essd-4-47-2160</t>
  </si>
  <si>
    <t>Luo et al., (2012), doi:org/10.5194/essd-4-47-2161</t>
  </si>
  <si>
    <t>Luo et al., (2012), doi:org/10.5194/essd-4-47-2162</t>
  </si>
  <si>
    <t>Luo et al., (2012), doi:org/10.5194/essd-4-47-2163</t>
  </si>
  <si>
    <t>Luo et al., (2012), doi:org/10.5194/essd-4-47-2164</t>
  </si>
  <si>
    <t>Luo et al., (2012), doi:org/10.5194/essd-4-47-2165</t>
  </si>
  <si>
    <t>Luo et al., (2012), doi:org/10.5194/essd-4-47-2166</t>
  </si>
  <si>
    <t>Luo et al., (2012), doi:org/10.5194/essd-4-47-2167</t>
  </si>
  <si>
    <t>Luo et al., (2012), doi:org/10.5194/essd-4-47-2168</t>
  </si>
  <si>
    <t>Luo et al., (2012), doi:org/10.5194/essd-4-47-2169</t>
  </si>
  <si>
    <t>Luo et al., (2012), doi:org/10.5194/essd-4-47-2170</t>
  </si>
  <si>
    <t>Luo et al., (2012), doi:org/10.5194/essd-4-47-2171</t>
  </si>
  <si>
    <t>Luo et al., (2012), doi:org/10.5194/essd-4-47-2172</t>
  </si>
  <si>
    <t>Luo et al., (2012), doi:org/10.5194/essd-4-47-2173</t>
  </si>
  <si>
    <t>Luo et al., (2012), doi:org/10.5194/essd-4-47-2174</t>
  </si>
  <si>
    <t>Luo et al., (2012), doi:org/10.5194/essd-4-47-2175</t>
  </si>
  <si>
    <t>Luo et al., (2012), doi:org/10.5194/essd-4-47-2176</t>
  </si>
  <si>
    <t>Luo et al., (2012), doi:org/10.5194/essd-4-47-2177</t>
  </si>
  <si>
    <t>Luo et al., (2012), doi:org/10.5194/essd-4-47-2178</t>
  </si>
  <si>
    <t>Luo et al., (2012), doi:org/10.5194/essd-4-47-2179</t>
  </si>
  <si>
    <t>Luo et al., (2012), doi:org/10.5194/essd-4-47-2180</t>
  </si>
  <si>
    <t>Luo et al., (2012), doi:org/10.5194/essd-4-47-2181</t>
  </si>
  <si>
    <t>Luo et al., (2012), doi:org/10.5194/essd-4-47-2182</t>
  </si>
  <si>
    <t>Luo et al., (2012), doi:org/10.5194/essd-4-47-2183</t>
  </si>
  <si>
    <t>Luo et al., (2012), doi:org/10.5194/essd-4-47-2184</t>
  </si>
  <si>
    <t>Luo et al., (2012), doi:org/10.5194/essd-4-47-2185</t>
  </si>
  <si>
    <t>Luo et al., (2012), doi:org/10.5194/essd-4-47-2186</t>
  </si>
  <si>
    <t>Luo et al., (2012), doi:org/10.5194/essd-4-47-2187</t>
  </si>
  <si>
    <t>Luo et al., (2012), doi:org/10.5194/essd-4-47-2188</t>
  </si>
  <si>
    <t>Luo et al., (2012), doi:org/10.5194/essd-4-47-2189</t>
  </si>
  <si>
    <t>Luo et al., (2012), doi:org/10.5194/essd-4-47-2190</t>
  </si>
  <si>
    <t>Luo et al., (2012), doi:org/10.5194/essd-4-47-2191</t>
  </si>
  <si>
    <t>Luo et al., (2012), doi:org/10.5194/essd-4-47-2192</t>
  </si>
  <si>
    <t>Luo et al., (2012), doi:org/10.5194/essd-4-47-2193</t>
  </si>
  <si>
    <t>Luo et al., (2012), doi:org/10.5194/essd-4-47-2194</t>
  </si>
  <si>
    <t>Luo et al., (2012), doi:org/10.5194/essd-4-47-2195</t>
  </si>
  <si>
    <t>Luo et al., (2012), doi:org/10.5194/essd-4-47-2196</t>
  </si>
  <si>
    <t>Luo et al., (2012), doi:org/10.5194/essd-4-47-2197</t>
  </si>
  <si>
    <t>Luo et al., (2012), doi:org/10.5194/essd-4-47-2198</t>
  </si>
  <si>
    <t>Luo et al., (2012), doi:org/10.5194/essd-4-47-2199</t>
  </si>
  <si>
    <t>Luo et al., (2012), doi:org/10.5194/essd-4-47-2200</t>
  </si>
  <si>
    <t>Luo et al., (2012), doi:org/10.5194/essd-4-47-2201</t>
  </si>
  <si>
    <t>Luo et al., (2012), doi:org/10.5194/essd-4-47-2202</t>
  </si>
  <si>
    <t>Luo et al., (2012), doi:org/10.5194/essd-4-47-2203</t>
  </si>
  <si>
    <t>Luo et al., (2012), doi:org/10.5194/essd-4-47-2204</t>
  </si>
  <si>
    <t>Luo et al., (2012), doi:org/10.5194/essd-4-47-2205</t>
  </si>
  <si>
    <t>Luo et al., (2012), doi:org/10.5194/essd-4-47-2206</t>
  </si>
  <si>
    <t>Luo et al., (2012), doi:org/10.5194/essd-4-47-2207</t>
  </si>
  <si>
    <t>Luo et al., (2012), doi:org/10.5194/essd-4-47-2208</t>
  </si>
  <si>
    <t>Luo et al., (2012), doi:org/10.5194/essd-4-47-2209</t>
  </si>
  <si>
    <t>Luo et al., (2012), doi:org/10.5194/essd-4-47-2210</t>
  </si>
  <si>
    <t>Luo et al., (2012), doi:org/10.5194/essd-4-47-2211</t>
  </si>
  <si>
    <t>Luo et al., (2012), doi:org/10.5194/essd-4-47-2212</t>
  </si>
  <si>
    <t>Luo et al., (2012), doi:org/10.5194/essd-4-47-2213</t>
  </si>
  <si>
    <t>Luo et al., (2012), doi:org/10.5194/essd-4-47-2214</t>
  </si>
  <si>
    <t>Luo et al., (2012), doi:org/10.5194/essd-4-47-2215</t>
  </si>
  <si>
    <t>Luo et al., (2012), doi:org/10.5194/essd-4-47-2216</t>
  </si>
  <si>
    <t>Luo et al., (2012), doi:org/10.5194/essd-4-47-2217</t>
  </si>
  <si>
    <t>Luo et al., (2012), doi:org/10.5194/essd-4-47-2218</t>
  </si>
  <si>
    <t>Luo et al., (2012), doi:org/10.5194/essd-4-47-2219</t>
  </si>
  <si>
    <t>Luo et al., (2012), doi:org/10.5194/essd-4-47-2220</t>
  </si>
  <si>
    <t>Luo et al., (2012), doi:org/10.5194/essd-4-47-2221</t>
  </si>
  <si>
    <t>Luo et al., (2012), doi:org/10.5194/essd-4-47-2222</t>
  </si>
  <si>
    <t>Luo et al., (2012), doi:org/10.5194/essd-4-47-2223</t>
  </si>
  <si>
    <t>Luo et al., (2012), doi:org/10.5194/essd-4-47-2224</t>
  </si>
  <si>
    <t>Luo et al., (2012), doi:org/10.5194/essd-4-47-2225</t>
  </si>
  <si>
    <t>Luo et al., (2012), doi:org/10.5194/essd-4-47-2226</t>
  </si>
  <si>
    <t>Luo et al., (2012), doi:org/10.5194/essd-4-47-2227</t>
  </si>
  <si>
    <t>Luo et al., (2012), doi:org/10.5194/essd-4-47-2228</t>
  </si>
  <si>
    <t>Luo et al., (2012), doi:org/10.5194/essd-4-47-2229</t>
  </si>
  <si>
    <t>Luo et al., (2012), doi:org/10.5194/essd-4-47-2230</t>
  </si>
  <si>
    <t>Luo et al., (2012), doi:org/10.5194/essd-4-47-2231</t>
  </si>
  <si>
    <t>Luo et al., (2012), doi:org/10.5194/essd-4-47-2232</t>
  </si>
  <si>
    <t>Luo et al., (2012), doi:org/10.5194/essd-4-47-2233</t>
  </si>
  <si>
    <t>Luo et al., (2012), doi:org/10.5194/essd-4-47-2234</t>
  </si>
  <si>
    <t>Luo et al., (2012), doi:org/10.5194/essd-4-47-2235</t>
  </si>
  <si>
    <t>Luo et al., (2012), doi:org/10.5194/essd-4-47-2236</t>
  </si>
  <si>
    <t>Luo et al., (2012), doi:org/10.5194/essd-4-47-2237</t>
  </si>
  <si>
    <t>Luo et al., (2012), doi:org/10.5194/essd-4-47-2238</t>
  </si>
  <si>
    <t>Luo et al., (2012), doi:org/10.5194/essd-4-47-2239</t>
  </si>
  <si>
    <t>Luo et al., (2012), doi:org/10.5194/essd-4-47-2240</t>
  </si>
  <si>
    <t>Luo et al., (2012), doi:org/10.5194/essd-4-47-2241</t>
  </si>
  <si>
    <t>Luo et al., (2012), doi:org/10.5194/essd-4-47-2242</t>
  </si>
  <si>
    <t>Luo et al., (2012), doi:org/10.5194/essd-4-47-2243</t>
  </si>
  <si>
    <t>Luo et al., (2012), doi:org/10.5194/essd-4-47-2244</t>
  </si>
  <si>
    <t>Luo et al., (2012), doi:org/10.5194/essd-4-47-2245</t>
  </si>
  <si>
    <t>Luo et al., (2012), doi:org/10.5194/essd-4-47-2246</t>
  </si>
  <si>
    <t>Luo et al., (2012), doi:org/10.5194/essd-4-47-2247</t>
  </si>
  <si>
    <t>Luo et al., (2012), doi:org/10.5194/essd-4-47-2248</t>
  </si>
  <si>
    <t>Luo et al., (2012), doi:org/10.5194/essd-4-47-2249</t>
  </si>
  <si>
    <t>Luo et al., (2012), doi:org/10.5194/essd-4-47-2250</t>
  </si>
  <si>
    <t>Luo et al., (2012), doi:org/10.5194/essd-4-47-2251</t>
  </si>
  <si>
    <t>Luo et al., (2012), doi:org/10.5194/essd-4-47-2252</t>
  </si>
  <si>
    <t>Luo et al., (2012), doi:org/10.5194/essd-4-47-2253</t>
  </si>
  <si>
    <t>Luo et al., (2012), doi:org/10.5194/essd-4-47-2254</t>
  </si>
  <si>
    <t>Luo et al., (2012), doi:org/10.5194/essd-4-47-2255</t>
  </si>
  <si>
    <t>Luo et al., (2012), doi:org/10.5194/essd-4-47-2256</t>
  </si>
  <si>
    <t>Luo et al., (2012), doi:org/10.5194/essd-4-47-2257</t>
  </si>
  <si>
    <t>Luo et al., (2012), doi:org/10.5194/essd-4-47-2258</t>
  </si>
  <si>
    <t>Luo et al., (2012), doi:org/10.5194/essd-4-47-2259</t>
  </si>
  <si>
    <t>Luo et al., (2012), doi:org/10.5194/essd-4-47-2260</t>
  </si>
  <si>
    <t>Luo et al., (2012), doi:org/10.5194/essd-4-47-2261</t>
  </si>
  <si>
    <t>Luo et al., (2012), doi:org/10.5194/essd-4-47-2262</t>
  </si>
  <si>
    <t>Luo et al., (2012), doi:org/10.5194/essd-4-47-2263</t>
  </si>
  <si>
    <t>Luo et al., (2012), doi:org/10.5194/essd-4-47-2264</t>
  </si>
  <si>
    <t>Luo et al., (2012), doi:org/10.5194/essd-4-47-2265</t>
  </si>
  <si>
    <t>Luo et al., (2012), doi:org/10.5194/essd-4-47-2266</t>
  </si>
  <si>
    <t>Luo et al., (2012), doi:org/10.5194/essd-4-47-2267</t>
  </si>
  <si>
    <t>Luo et al., (2012), doi:org/10.5194/essd-4-47-2268</t>
  </si>
  <si>
    <t>Luo et al., (2012), doi:org/10.5194/essd-4-47-2269</t>
  </si>
  <si>
    <t>Luo et al., (2012), doi:org/10.5194/essd-4-47-2270</t>
  </si>
  <si>
    <t>Luo et al., (2012), doi:org/10.5194/essd-4-47-2271</t>
  </si>
  <si>
    <t>Luo et al., (2012), doi:org/10.5194/essd-4-47-2272</t>
  </si>
  <si>
    <t>Luo et al., (2012), doi:org/10.5194/essd-4-47-2273</t>
  </si>
  <si>
    <t>Luo et al., (2012), doi:org/10.5194/essd-4-47-2274</t>
  </si>
  <si>
    <t>Luo et al., (2012), doi:org/10.5194/essd-4-47-2275</t>
  </si>
  <si>
    <t>Luo et al., (2012), doi:org/10.5194/essd-4-47-2276</t>
  </si>
  <si>
    <t>Luo et al., (2012), doi:org/10.5194/essd-4-47-2277</t>
  </si>
  <si>
    <t>Luo et al., (2012), doi:org/10.5194/essd-4-47-2278</t>
  </si>
  <si>
    <t>Luo et al., (2012), doi:org/10.5194/essd-4-47-2279</t>
  </si>
  <si>
    <t>Luo et al., (2012), doi:org/10.5194/essd-4-47-2280</t>
  </si>
  <si>
    <t>Luo et al., (2012), doi:org/10.5194/essd-4-47-2281</t>
  </si>
  <si>
    <t>Luo et al., (2012), doi:org/10.5194/essd-4-47-2282</t>
  </si>
  <si>
    <t>Luo et al., (2012), doi:org/10.5194/essd-4-47-2283</t>
  </si>
  <si>
    <t>Luo et al., (2012), doi:org/10.5194/essd-4-47-2284</t>
  </si>
  <si>
    <t>Luo et al., (2012), doi:org/10.5194/essd-4-47-2285</t>
  </si>
  <si>
    <t>Luo et al., (2012), doi:org/10.5194/essd-4-47-2286</t>
  </si>
  <si>
    <t>Luo et al., (2012), doi:org/10.5194/essd-4-47-2287</t>
  </si>
  <si>
    <t>Luo et al., (2012), doi:org/10.5194/essd-4-47-2288</t>
  </si>
  <si>
    <t>Luo et al., (2012), doi:org/10.5194/essd-4-47-2289</t>
  </si>
  <si>
    <t>Luo et al., (2012), doi:org/10.5194/essd-4-47-2290</t>
  </si>
  <si>
    <t>Luo et al., (2012), doi:org/10.5194/essd-4-47-2291</t>
  </si>
  <si>
    <t>Luo et al., (2012), doi:org/10.5194/essd-4-47-2292</t>
  </si>
  <si>
    <t>Luo et al., (2012), doi:org/10.5194/essd-4-47-2293</t>
  </si>
  <si>
    <t>Luo et al., (2012), doi:org/10.5194/essd-4-47-2294</t>
  </si>
  <si>
    <t>Luo et al., (2012), doi:org/10.5194/essd-4-47-2295</t>
  </si>
  <si>
    <t>Luo et al., (2012), doi:org/10.5194/essd-4-47-2296</t>
  </si>
  <si>
    <t>Luo et al., (2012), doi:org/10.5194/essd-4-47-2297</t>
  </si>
  <si>
    <t>Luo et al., (2012), doi:org/10.5194/essd-4-47-2298</t>
  </si>
  <si>
    <t>Luo et al., (2012), doi:org/10.5194/essd-4-47-2299</t>
  </si>
  <si>
    <t>Luo et al., (2012), doi:org/10.5194/essd-4-47-2300</t>
  </si>
  <si>
    <t>Luo et al., (2012), doi:org/10.5194/essd-4-47-2301</t>
  </si>
  <si>
    <t>Luo et al., (2012), doi:org/10.5194/essd-4-47-2302</t>
  </si>
  <si>
    <t>Luo et al., (2012), doi:org/10.5194/essd-4-47-2303</t>
  </si>
  <si>
    <t>Luo et al., (2012), doi:org/10.5194/essd-4-47-2304</t>
  </si>
  <si>
    <t>Luo et al., (2012), doi:org/10.5194/essd-4-47-2305</t>
  </si>
  <si>
    <t>Luo et al., (2012), doi:org/10.5194/essd-4-47-2306</t>
  </si>
  <si>
    <t>Luo et al., (2012), doi:org/10.5194/essd-4-47-2307</t>
  </si>
  <si>
    <t>Luo et al., (2012), doi:org/10.5194/essd-4-47-2308</t>
  </si>
  <si>
    <t>Luo et al., (2012), doi:org/10.5194/essd-4-47-2309</t>
  </si>
  <si>
    <t>Luo et al., (2012), doi:org/10.5194/essd-4-47-2310</t>
  </si>
  <si>
    <t>Luo et al., (2012), doi:org/10.5194/essd-4-47-2311</t>
  </si>
  <si>
    <t>Luo et al., (2012), doi:org/10.5194/essd-4-47-2312</t>
  </si>
  <si>
    <t>Luo et al., (2012), doi:org/10.5194/essd-4-47-2313</t>
  </si>
  <si>
    <t>Luo et al., (2012), doi:org/10.5194/essd-4-47-2314</t>
  </si>
  <si>
    <t>Luo et al., (2012), doi:org/10.5194/essd-4-47-2315</t>
  </si>
  <si>
    <t>Luo et al., (2012), doi:org/10.5194/essd-4-47-2316</t>
  </si>
  <si>
    <t>Luo et al., (2012), doi:org/10.5194/essd-4-47-2317</t>
  </si>
  <si>
    <t>Luo et al., (2012), doi:org/10.5194/essd-4-47-2318</t>
  </si>
  <si>
    <t>Luo et al., (2012), doi:org/10.5194/essd-4-47-2319</t>
  </si>
  <si>
    <t>Luo et al., (2012), doi:org/10.5194/essd-4-47-2320</t>
  </si>
  <si>
    <t>Luo et al., (2012), doi:org/10.5194/essd-4-47-2321</t>
  </si>
  <si>
    <t>Luo et al., (2012), doi:org/10.5194/essd-4-47-2322</t>
  </si>
  <si>
    <t>Luo et al., (2012), doi:org/10.5194/essd-4-47-2323</t>
  </si>
  <si>
    <t>Luo et al., (2012), doi:org/10.5194/essd-4-47-2324</t>
  </si>
  <si>
    <t>Luo et al., (2012), doi:org/10.5194/essd-4-47-2325</t>
  </si>
  <si>
    <t>Luo et al., (2012), doi:org/10.5194/essd-4-47-2326</t>
  </si>
  <si>
    <t>Luo et al., (2012), doi:org/10.5194/essd-4-47-2327</t>
  </si>
  <si>
    <t>Luo et al., (2012), doi:org/10.5194/essd-4-47-2328</t>
  </si>
  <si>
    <t>Luo et al., (2012), doi:org/10.5194/essd-4-47-2329</t>
  </si>
  <si>
    <t>Luo et al., (2012), doi:org/10.5194/essd-4-47-2330</t>
  </si>
  <si>
    <t>Luo et al., (2012), doi:org/10.5194/essd-4-47-2331</t>
  </si>
  <si>
    <t>Luo et al., (2012), doi:org/10.5194/essd-4-47-2332</t>
  </si>
  <si>
    <t>Luo et al., (2012), doi:org/10.5194/essd-4-47-2333</t>
  </si>
  <si>
    <t>Luo et al., (2012), doi:org/10.5194/essd-4-47-2334</t>
  </si>
  <si>
    <t>Luo et al., (2012), doi:org/10.5194/essd-4-47-2335</t>
  </si>
  <si>
    <t>Luo et al., (2012), doi:org/10.5194/essd-4-47-2336</t>
  </si>
  <si>
    <t>Luo et al., (2012), doi:org/10.5194/essd-4-47-2337</t>
  </si>
  <si>
    <t>Luo et al., (2012), doi:org/10.5194/essd-4-47-2338</t>
  </si>
  <si>
    <t>Luo et al., (2012), doi:org/10.5194/essd-4-47-2339</t>
  </si>
  <si>
    <t>Luo et al., (2012), doi:org/10.5194/essd-4-47-2340</t>
  </si>
  <si>
    <t>Luo et al., (2012), doi:org/10.5194/essd-4-47-2341</t>
  </si>
  <si>
    <t>Luo et al., (2012), doi:org/10.5194/essd-4-47-2342</t>
  </si>
  <si>
    <t>Luo et al., (2012), doi:org/10.5194/essd-4-47-2343</t>
  </si>
  <si>
    <t>Luo et al., (2012), doi:org/10.5194/essd-4-47-2344</t>
  </si>
  <si>
    <t>Luo et al., (2012), doi:org/10.5194/essd-4-47-2345</t>
  </si>
  <si>
    <t>Luo et al., (2012), doi:org/10.5194/essd-4-47-2346</t>
  </si>
  <si>
    <t>Luo et al., (2012), doi:org/10.5194/essd-4-47-2347</t>
  </si>
  <si>
    <t>Luo et al., (2012), doi:org/10.5194/essd-4-47-2348</t>
  </si>
  <si>
    <t>Luo et al., (2012), doi:org/10.5194/essd-4-47-2349</t>
  </si>
  <si>
    <t>Luo et al., (2012), doi:org/10.5194/essd-4-47-2350</t>
  </si>
  <si>
    <t>Luo et al., (2012), doi:org/10.5194/essd-4-47-2351</t>
  </si>
  <si>
    <t>Luo et al., (2012), doi:org/10.5194/essd-4-47-2352</t>
  </si>
  <si>
    <t>Luo et al., (2012), doi:org/10.5194/essd-4-47-2353</t>
  </si>
  <si>
    <t>Luo et al., (2012), doi:org/10.5194/essd-4-47-2354</t>
  </si>
  <si>
    <t>Luo et al., (2012), doi:org/10.5194/essd-4-47-2355</t>
  </si>
  <si>
    <t>Luo et al., (2012), doi:org/10.5194/essd-4-47-2356</t>
  </si>
  <si>
    <t>Luo et al., (2012), doi:org/10.5194/essd-4-47-2357</t>
  </si>
  <si>
    <t>Luo et al., (2012), doi:org/10.5194/essd-4-47-2358</t>
  </si>
  <si>
    <t>Luo et al., (2012), doi:org/10.5194/essd-4-47-2359</t>
  </si>
  <si>
    <t>Luo et al., (2012), doi:org/10.5194/essd-4-47-2360</t>
  </si>
  <si>
    <t>Luo et al., (2012), doi:org/10.5194/essd-4-47-2361</t>
  </si>
  <si>
    <t>Luo et al., (2012), doi:org/10.5194/essd-4-47-2362</t>
  </si>
  <si>
    <t>Luo et al., (2012), doi:org/10.5194/essd-4-47-2363</t>
  </si>
  <si>
    <t>Luo et al., (2012), doi:org/10.5194/essd-4-47-2364</t>
  </si>
  <si>
    <t>Luo et al., (2012), doi:org/10.5194/essd-4-47-2365</t>
  </si>
  <si>
    <t>Luo et al., (2012), doi:org/10.5194/essd-4-47-2366</t>
  </si>
  <si>
    <t>Luo et al., (2012), doi:org/10.5194/essd-4-47-2367</t>
  </si>
  <si>
    <t>Luo et al., (2012), doi:org/10.5194/essd-4-47-2368</t>
  </si>
  <si>
    <t>Luo et al., (2012), doi:org/10.5194/essd-4-47-2369</t>
  </si>
  <si>
    <t>Luo et al., (2012), doi:org/10.5194/essd-4-47-2370</t>
  </si>
  <si>
    <t>Luo et al., (2012), doi:org/10.5194/essd-4-47-2371</t>
  </si>
  <si>
    <t>Luo et al., (2012), doi:org/10.5194/essd-4-47-2372</t>
  </si>
  <si>
    <t>Luo et al., (2012), doi:org/10.5194/essd-4-47-2373</t>
  </si>
  <si>
    <t>Luo et al., (2012), doi:org/10.5194/essd-4-47-2374</t>
  </si>
  <si>
    <t>Luo et al., (2012), doi:org/10.5194/essd-4-47-2375</t>
  </si>
  <si>
    <t>Luo et al., (2012), doi:org/10.5194/essd-4-47-2376</t>
  </si>
  <si>
    <t>Luo et al., (2012), doi:org/10.5194/essd-4-47-2377</t>
  </si>
  <si>
    <t>Luo et al., (2012), doi:org/10.5194/essd-4-47-2378</t>
  </si>
  <si>
    <t>Luo et al., (2012), doi:org/10.5194/essd-4-47-2379</t>
  </si>
  <si>
    <t>Luo et al., (2012), doi:org/10.5194/essd-4-47-2380</t>
  </si>
  <si>
    <t>Luo et al., (2012), doi:org/10.5194/essd-4-47-2381</t>
  </si>
  <si>
    <t>Luo et al., (2012), doi:org/10.5194/essd-4-47-2382</t>
  </si>
  <si>
    <t>Luo et al., (2012), doi:org/10.5194/essd-4-47-2383</t>
  </si>
  <si>
    <t>Luo et al., (2012), doi:org/10.5194/essd-4-47-2384</t>
  </si>
  <si>
    <t>Luo et al., (2012), doi:org/10.5194/essd-4-47-2385</t>
  </si>
  <si>
    <t>Luo et al., (2012), doi:org/10.5194/essd-4-47-2386</t>
  </si>
  <si>
    <t>Luo et al., (2012), doi:org/10.5194/essd-4-47-2387</t>
  </si>
  <si>
    <t>Luo et al., (2012), doi:org/10.5194/essd-4-47-2388</t>
  </si>
  <si>
    <t>Luo et al., (2012), doi:org/10.5194/essd-4-47-2389</t>
  </si>
  <si>
    <t>Luo et al., (2012), doi:org/10.5194/essd-4-47-2390</t>
  </si>
  <si>
    <t>Luo et al., (2012), doi:org/10.5194/essd-4-47-2391</t>
  </si>
  <si>
    <t>Luo et al., (2012), doi:org/10.5194/essd-4-47-2392</t>
  </si>
  <si>
    <t>Luo et al., (2012), doi:org/10.5194/essd-4-47-2393</t>
  </si>
  <si>
    <t>Luo et al., (2012), doi:org/10.5194/essd-4-47-2394</t>
  </si>
  <si>
    <t>Luo et al., (2012), doi:org/10.5194/essd-4-47-2395</t>
  </si>
  <si>
    <t>Luo et al., (2012), doi:org/10.5194/essd-4-47-2396</t>
  </si>
  <si>
    <t>Luo et al., (2012), doi:org/10.5194/essd-4-47-2397</t>
  </si>
  <si>
    <t>Luo et al., (2012), doi:org/10.5194/essd-4-47-2398</t>
  </si>
  <si>
    <t>Luo et al., (2012), doi:org/10.5194/essd-4-47-2399</t>
  </si>
  <si>
    <t>Luo et al., (2012), doi:org/10.5194/essd-4-47-2400</t>
  </si>
  <si>
    <t>Luo et al., (2012), doi:org/10.5194/essd-4-47-2401</t>
  </si>
  <si>
    <t>Luo et al., (2012), doi:org/10.5194/essd-4-47-2402</t>
  </si>
  <si>
    <t>Luo et al., (2012), doi:org/10.5194/essd-4-47-2403</t>
  </si>
  <si>
    <t>Luo et al., (2012), doi:org/10.5194/essd-4-47-2404</t>
  </si>
  <si>
    <t>Luo et al., (2012), doi:org/10.5194/essd-4-47-2405</t>
  </si>
  <si>
    <t>Luo et al., (2012), doi:org/10.5194/essd-4-47-2406</t>
  </si>
  <si>
    <t>Luo et al., (2012), doi:org/10.5194/essd-4-47-2407</t>
  </si>
  <si>
    <t>Luo et al., (2012), doi:org/10.5194/essd-4-47-2408</t>
  </si>
  <si>
    <t>Luo et al., (2012), doi:org/10.5194/essd-4-47-2409</t>
  </si>
  <si>
    <t>Luo et al., (2012), doi:org/10.5194/essd-4-47-2410</t>
  </si>
  <si>
    <t>Luo et al., (2012), doi:org/10.5194/essd-4-47-2411</t>
  </si>
  <si>
    <t>Luo et al., (2012), doi:org/10.5194/essd-4-47-2412</t>
  </si>
  <si>
    <t>Luo et al., (2012), doi:org/10.5194/essd-4-47-2413</t>
  </si>
  <si>
    <t>Luo et al., (2012), doi:org/10.5194/essd-4-47-2414</t>
  </si>
  <si>
    <t>Luo et al., (2012), doi:org/10.5194/essd-4-47-2415</t>
  </si>
  <si>
    <t>Luo et al., (2012), doi:org/10.5194/essd-4-47-2416</t>
  </si>
  <si>
    <t>Luo et al., (2012), doi:org/10.5194/essd-4-47-2417</t>
  </si>
  <si>
    <t>Luo et al., (2012), doi:org/10.5194/essd-4-47-2418</t>
  </si>
  <si>
    <t>Luo et al., (2012), doi:org/10.5194/essd-4-47-2419</t>
  </si>
  <si>
    <t>Luo et al., (2012), doi:org/10.5194/essd-4-47-2420</t>
  </si>
  <si>
    <t>Luo et al., (2012), doi:org/10.5194/essd-4-47-2421</t>
  </si>
  <si>
    <t>Luo et al., (2012), doi:org/10.5194/essd-4-47-2422</t>
  </si>
  <si>
    <t>Luo et al., (2012), doi:org/10.5194/essd-4-47-2423</t>
  </si>
  <si>
    <t>Luo et al., (2012), doi:org/10.5194/essd-4-47-2424</t>
  </si>
  <si>
    <t>Luo et al., (2012), doi:org/10.5194/essd-4-47-2425</t>
  </si>
  <si>
    <t>Luo et al., (2012), doi:org/10.5194/essd-4-47-2426</t>
  </si>
  <si>
    <t>Luo et al., (2012), doi:org/10.5194/essd-4-47-2427</t>
  </si>
  <si>
    <t>Luo et al., (2012), doi:org/10.5194/essd-4-47-2428</t>
  </si>
  <si>
    <t>Luo et al., (2012), doi:org/10.5194/essd-4-47-2429</t>
  </si>
  <si>
    <t>Luo et al., (2012), doi:org/10.5194/essd-4-47-2430</t>
  </si>
  <si>
    <t>Luo et al., (2012), doi:org/10.5194/essd-4-47-2431</t>
  </si>
  <si>
    <t>Luo et al., (2012), doi:org/10.5194/essd-4-47-2432</t>
  </si>
  <si>
    <t>Luo et al., (2012), doi:org/10.5194/essd-4-47-2433</t>
  </si>
  <si>
    <t>Luo et al., (2012), doi:org/10.5194/essd-4-47-2434</t>
  </si>
  <si>
    <t>Luo et al., (2012), doi:org/10.5194/essd-4-47-2435</t>
  </si>
  <si>
    <t>Luo et al., (2012), doi:org/10.5194/essd-4-47-2436</t>
  </si>
  <si>
    <t>Luo et al., (2012), doi:org/10.5194/essd-4-47-2437</t>
  </si>
  <si>
    <t>Luo et al., (2012), doi:org/10.5194/essd-4-47-2438</t>
  </si>
  <si>
    <t>Luo et al., (2012), doi:org/10.5194/essd-4-47-2439</t>
  </si>
  <si>
    <t>Luo et al., (2012), doi:org/10.5194/essd-4-47-2440</t>
  </si>
  <si>
    <t>Luo et al., (2012), doi:org/10.5194/essd-4-47-2441</t>
  </si>
  <si>
    <t>Luo et al., (2012), doi:org/10.5194/essd-4-47-2442</t>
  </si>
  <si>
    <t>Luo et al., (2012), doi:org/10.5194/essd-4-47-2443</t>
  </si>
  <si>
    <t>Luo et al., (2012), doi:org/10.5194/essd-4-47-2444</t>
  </si>
  <si>
    <t>Luo et al., (2012), doi:org/10.5194/essd-4-47-2445</t>
  </si>
  <si>
    <t>Luo et al., (2012), doi:org/10.5194/essd-4-47-2446</t>
  </si>
  <si>
    <t>Luo et al., (2012), doi:org/10.5194/essd-4-47-2447</t>
  </si>
  <si>
    <t>Luo et al., (2012), doi:org/10.5194/essd-4-47-2448</t>
  </si>
  <si>
    <t>Luo et al., (2012), doi:org/10.5194/essd-4-47-2449</t>
  </si>
  <si>
    <t>Luo et al., (2012), doi:org/10.5194/essd-4-47-2450</t>
  </si>
  <si>
    <t>Luo et al., (2012), doi:org/10.5194/essd-4-47-2451</t>
  </si>
  <si>
    <t>Luo et al., (2012), doi:org/10.5194/essd-4-47-2452</t>
  </si>
  <si>
    <t>Luo et al., (2012), doi:org/10.5194/essd-4-47-2453</t>
  </si>
  <si>
    <t>Luo et al., (2012), doi:org/10.5194/essd-4-47-2454</t>
  </si>
  <si>
    <t>Luo et al., (2012), doi:org/10.5194/essd-4-47-2455</t>
  </si>
  <si>
    <t>Luo et al., (2012), doi:org/10.5194/essd-4-47-2456</t>
  </si>
  <si>
    <t>Luo et al., (2012), doi:org/10.5194/essd-4-47-2457</t>
  </si>
  <si>
    <t>Luo et al., (2012), doi:org/10.5194/essd-4-47-2458</t>
  </si>
  <si>
    <t>Luo et al., (2012), doi:org/10.5194/essd-4-47-2459</t>
  </si>
  <si>
    <t>Luo et al., (2012), doi:org/10.5194/essd-4-47-2460</t>
  </si>
  <si>
    <t>Luo et al., (2012), doi:org/10.5194/essd-4-47-2461</t>
  </si>
  <si>
    <t>Luo et al., (2012), doi:org/10.5194/essd-4-47-2462</t>
  </si>
  <si>
    <t>Luo et al., (2012), doi:org/10.5194/essd-4-47-2463</t>
  </si>
  <si>
    <t>Luo et al., (2012), doi:org/10.5194/essd-4-47-2464</t>
  </si>
  <si>
    <t>Luo et al., (2012), doi:org/10.5194/essd-4-47-2465</t>
  </si>
  <si>
    <t>Luo et al., (2012), doi:org/10.5194/essd-4-47-2466</t>
  </si>
  <si>
    <t>Luo et al., (2012), doi:org/10.5194/essd-4-47-2467</t>
  </si>
  <si>
    <t>Luo et al., (2012), doi:org/10.5194/essd-4-47-2468</t>
  </si>
  <si>
    <t>Luo et al., (2012), doi:org/10.5194/essd-4-47-2469</t>
  </si>
  <si>
    <t>Luo et al., (2012), doi:org/10.5194/essd-4-47-2470</t>
  </si>
  <si>
    <t>Luo et al., (2012), doi:org/10.5194/essd-4-47-2471</t>
  </si>
  <si>
    <t>Luo et al., (2012), doi:org/10.5194/essd-4-47-2472</t>
  </si>
  <si>
    <t>Luo et al., (2012), doi:org/10.5194/essd-4-47-2473</t>
  </si>
  <si>
    <t>Luo et al., (2012), doi:org/10.5194/essd-4-47-2474</t>
  </si>
  <si>
    <t>Luo et al., (2012), doi:org/10.5194/essd-4-47-2475</t>
  </si>
  <si>
    <t>Luo et al., (2012), doi:org/10.5194/essd-4-47-2476</t>
  </si>
  <si>
    <t>Luo et al., (2012), doi:org/10.5194/essd-4-47-2477</t>
  </si>
  <si>
    <t>Luo et al., (2012), doi:org/10.5194/essd-4-47-2478</t>
  </si>
  <si>
    <t>Luo et al., (2012), doi:org/10.5194/essd-4-47-2479</t>
  </si>
  <si>
    <t>Luo et al., (2012), doi:org/10.5194/essd-4-47-2480</t>
  </si>
  <si>
    <t>Luo et al., (2012), doi:org/10.5194/essd-4-47-2481</t>
  </si>
  <si>
    <t>Luo et al., (2012), doi:org/10.5194/essd-4-47-2482</t>
  </si>
  <si>
    <t>Luo et al., (2012), doi:org/10.5194/essd-4-47-2483</t>
  </si>
  <si>
    <t>Luo et al., (2012), doi:org/10.5194/essd-4-47-2484</t>
  </si>
  <si>
    <t>Luo et al., (2012), doi:org/10.5194/essd-4-47-2485</t>
  </si>
  <si>
    <t>Luo et al., (2012), doi:org/10.5194/essd-4-47-2486</t>
  </si>
  <si>
    <t>Luo et al., (2012), doi:org/10.5194/essd-4-47-2487</t>
  </si>
  <si>
    <t>Luo et al., (2012), doi:org/10.5194/essd-4-47-2488</t>
  </si>
  <si>
    <t>Luo et al., (2012), doi:org/10.5194/essd-4-47-2489</t>
  </si>
  <si>
    <t>Luo et al., (2012), doi:org/10.5194/essd-4-47-2490</t>
  </si>
  <si>
    <t>Luo et al., (2012), doi:org/10.5194/essd-4-47-2491</t>
  </si>
  <si>
    <t>Luo et al., (2012), doi:org/10.5194/essd-4-47-2492</t>
  </si>
  <si>
    <t>Luo et al., (2012), doi:org/10.5194/essd-4-47-2493</t>
  </si>
  <si>
    <t>Luo et al., (2012), doi:org/10.5194/essd-4-47-2494</t>
  </si>
  <si>
    <t>Luo et al., (2012), doi:org/10.5194/essd-4-47-2495</t>
  </si>
  <si>
    <t>Luo et al., (2012), doi:org/10.5194/essd-4-47-2496</t>
  </si>
  <si>
    <t>Luo et al., (2012), doi:org/10.5194/essd-4-47-2497</t>
  </si>
  <si>
    <t>Luo et al., (2012), doi:org/10.5194/essd-4-47-2498</t>
  </si>
  <si>
    <t>Luo et al., (2012), doi:org/10.5194/essd-4-47-2499</t>
  </si>
  <si>
    <t>Luo et al., (2012), doi:org/10.5194/essd-4-47-2500</t>
  </si>
  <si>
    <t>Luo et al., (2012), doi:org/10.5194/essd-4-47-2501</t>
  </si>
  <si>
    <t>Luo et al., (2012), doi:org/10.5194/essd-4-47-2502</t>
  </si>
  <si>
    <t>Luo et al., (2012), doi:org/10.5194/essd-4-47-2503</t>
  </si>
  <si>
    <t>Luo et al., (2012), doi:org/10.5194/essd-4-47-2504</t>
  </si>
  <si>
    <t>Luo et al., (2012), doi:org/10.5194/essd-4-47-2505</t>
  </si>
  <si>
    <t>Luo et al., (2012), doi:org/10.5194/essd-4-47-2506</t>
  </si>
  <si>
    <t>Luo et al., (2012), doi:org/10.5194/essd-4-47-2507</t>
  </si>
  <si>
    <t>Luo et al., (2012), doi:org/10.5194/essd-4-47-2508</t>
  </si>
  <si>
    <t>Luo et al., (2012), doi:org/10.5194/essd-4-47-2509</t>
  </si>
  <si>
    <t>Luo et al., (2012), doi:org/10.5194/essd-4-47-2510</t>
  </si>
  <si>
    <t>Luo et al., (2012), doi:org/10.5194/essd-4-47-2511</t>
  </si>
  <si>
    <t>Luo et al., (2012), doi:org/10.5194/essd-4-47-2512</t>
  </si>
  <si>
    <t>Luo et al., (2012), doi:org/10.5194/essd-4-47-2513</t>
  </si>
  <si>
    <t>Luo et al., (2012), doi:org/10.5194/essd-4-47-2514</t>
  </si>
  <si>
    <t>Luo et al., (2012), doi:org/10.5194/essd-4-47-2515</t>
  </si>
  <si>
    <t>Luo et al., (2012), doi:org/10.5194/essd-4-47-2516</t>
  </si>
  <si>
    <t>Luo et al., (2012), doi:org/10.5194/essd-4-47-2517</t>
  </si>
  <si>
    <t>Luo et al., (2012), doi:org/10.5194/essd-4-47-2518</t>
  </si>
  <si>
    <t>Luo et al., (2012), doi:org/10.5194/essd-4-47-2519</t>
  </si>
  <si>
    <t>Luo et al., (2012), doi:org/10.5194/essd-4-47-2520</t>
  </si>
  <si>
    <t>Luo et al., (2012), doi:org/10.5194/essd-4-47-2521</t>
  </si>
  <si>
    <t>Luo et al., (2012), doi:org/10.5194/essd-4-47-2522</t>
  </si>
  <si>
    <t>Luo et al., (2012), doi:org/10.5194/essd-4-47-2523</t>
  </si>
  <si>
    <t>Luo et al., (2012), doi:org/10.5194/essd-4-47-2524</t>
  </si>
  <si>
    <t>Luo et al., (2012), doi:org/10.5194/essd-4-47-2525</t>
  </si>
  <si>
    <t>Luo et al., (2012), doi:org/10.5194/essd-4-47-2526</t>
  </si>
  <si>
    <t>Luo et al., (2012), doi:org/10.5194/essd-4-47-2527</t>
  </si>
  <si>
    <t>Luo et al., (2012), doi:org/10.5194/essd-4-47-2528</t>
  </si>
  <si>
    <t>Luo et al., (2012), doi:org/10.5194/essd-4-47-2529</t>
  </si>
  <si>
    <t>Luo et al., (2012), doi:org/10.5194/essd-4-47-2530</t>
  </si>
  <si>
    <t>Luo et al., (2012), doi:org/10.5194/essd-4-47-2531</t>
  </si>
  <si>
    <t>Luo et al., (2012), doi:org/10.5194/essd-4-47-2532</t>
  </si>
  <si>
    <t>Luo et al., (2012), doi:org/10.5194/essd-4-47-2533</t>
  </si>
  <si>
    <t>Luo et al., (2012), doi:org/10.5194/essd-4-47-2534</t>
  </si>
  <si>
    <t>Luo et al., (2012), doi:org/10.5194/essd-4-47-2535</t>
  </si>
  <si>
    <t>Luo et al., (2012), doi:org/10.5194/essd-4-47-2536</t>
  </si>
  <si>
    <t>Luo et al., (2012), doi:org/10.5194/essd-4-47-2537</t>
  </si>
  <si>
    <t>Luo et al., (2012), doi:org/10.5194/essd-4-47-2538</t>
  </si>
  <si>
    <t>Luo et al., (2012), doi:org/10.5194/essd-4-47-2539</t>
  </si>
  <si>
    <t>Luo et al., (2012), doi:org/10.5194/essd-4-47-2540</t>
  </si>
  <si>
    <t>Luo et al., (2012), doi:org/10.5194/essd-4-47-2541</t>
  </si>
  <si>
    <t>Luo et al., (2012), doi:org/10.5194/essd-4-47-2542</t>
  </si>
  <si>
    <t>Luo et al., (2012), doi:org/10.5194/essd-4-47-2543</t>
  </si>
  <si>
    <t>Luo et al., (2012), doi:org/10.5194/essd-4-47-2544</t>
  </si>
  <si>
    <t>Luo et al., (2012), doi:org/10.5194/essd-4-47-2545</t>
  </si>
  <si>
    <t>Luo et al., (2012), doi:org/10.5194/essd-4-47-2546</t>
  </si>
  <si>
    <t>Luo et al., (2012), doi:org/10.5194/essd-4-47-2547</t>
  </si>
  <si>
    <t>Luo et al., (2012), doi:org/10.5194/essd-4-47-2548</t>
  </si>
  <si>
    <t>Luo et al., (2012), doi:org/10.5194/essd-4-47-2549</t>
  </si>
  <si>
    <t>Luo et al., (2012), doi:org/10.5194/essd-4-47-2550</t>
  </si>
  <si>
    <t>Luo et al., (2012), doi:org/10.5194/essd-4-47-2551</t>
  </si>
  <si>
    <t>Luo et al., (2012), doi:org/10.5194/essd-4-47-2552</t>
  </si>
  <si>
    <t>Luo et al., (2012), doi:org/10.5194/essd-4-47-2553</t>
  </si>
  <si>
    <t>Luo et al., (2012), doi:org/10.5194/essd-4-47-2554</t>
  </si>
  <si>
    <t>Luo et al., (2012), doi:org/10.5194/essd-4-47-2555</t>
  </si>
  <si>
    <t>Luo et al., (2012), doi:org/10.5194/essd-4-47-2556</t>
  </si>
  <si>
    <t>Luo et al., (2012), doi:org/10.5194/essd-4-47-2557</t>
  </si>
  <si>
    <t>Luo et al., (2012), doi:org/10.5194/essd-4-47-2558</t>
  </si>
  <si>
    <t>Luo et al., (2012), doi:org/10.5194/essd-4-47-2559</t>
  </si>
  <si>
    <t>Luo et al., (2012), doi:org/10.5194/essd-4-47-2560</t>
  </si>
  <si>
    <t>Luo et al., (2012), doi:org/10.5194/essd-4-47-2561</t>
  </si>
  <si>
    <t>Luo et al., (2012), doi:org/10.5194/essd-4-47-2562</t>
  </si>
  <si>
    <t>Luo et al., (2012), doi:org/10.5194/essd-4-47-2563</t>
  </si>
  <si>
    <t>Luo et al., (2012), doi:org/10.5194/essd-4-47-2564</t>
  </si>
  <si>
    <t>Luo et al., (2012), doi:org/10.5194/essd-4-47-2565</t>
  </si>
  <si>
    <t>Luo et al., (2012), doi:org/10.5194/essd-4-47-2566</t>
  </si>
  <si>
    <t>Luo et al., (2012), doi:org/10.5194/essd-4-47-2567</t>
  </si>
  <si>
    <t>Luo et al., (2012), doi:org/10.5194/essd-4-47-2568</t>
  </si>
  <si>
    <t>Luo et al., (2012), doi:org/10.5194/essd-4-47-2569</t>
  </si>
  <si>
    <t>Luo et al., (2012), doi:org/10.5194/essd-4-47-2570</t>
  </si>
  <si>
    <t>Luo et al., (2012), doi:org/10.5194/essd-4-47-2571</t>
  </si>
  <si>
    <t>Luo et al., (2012), doi:org/10.5194/essd-4-47-2572</t>
  </si>
  <si>
    <t>Luo et al., (2012), doi:org/10.5194/essd-4-47-2573</t>
  </si>
  <si>
    <t>Luo et al., (2012), doi:org/10.5194/essd-4-47-2574</t>
  </si>
  <si>
    <t>Luo et al., (2012), doi:org/10.5194/essd-4-47-2575</t>
  </si>
  <si>
    <t>Luo et al., (2012), doi:org/10.5194/essd-4-47-2576</t>
  </si>
  <si>
    <t>Luo et al., (2012), doi:org/10.5194/essd-4-47-2577</t>
  </si>
  <si>
    <t>Luo et al., (2012), doi:org/10.5194/essd-4-47-2578</t>
  </si>
  <si>
    <t>Luo et al., (2012), doi:org/10.5194/essd-4-47-2579</t>
  </si>
  <si>
    <t>Luo et al., (2012), doi:org/10.5194/essd-4-47-2580</t>
  </si>
  <si>
    <t>Luo et al., (2012), doi:org/10.5194/essd-4-47-2581</t>
  </si>
  <si>
    <t>Luo et al., (2012), doi:org/10.5194/essd-4-47-2582</t>
  </si>
  <si>
    <t>Luo et al., (2012), doi:org/10.5194/essd-4-47-2583</t>
  </si>
  <si>
    <t>Luo et al., (2012), doi:org/10.5194/essd-4-47-2584</t>
  </si>
  <si>
    <t>Luo et al., (2012), doi:org/10.5194/essd-4-47-2585</t>
  </si>
  <si>
    <t>Luo et al., (2012), doi:org/10.5194/essd-4-47-2586</t>
  </si>
  <si>
    <t>Luo et al., (2012), doi:org/10.5194/essd-4-47-2587</t>
  </si>
  <si>
    <t>Luo et al., (2012), doi:org/10.5194/essd-4-47-2588</t>
  </si>
  <si>
    <t>Luo et al., (2012), doi:org/10.5194/essd-4-47-2589</t>
  </si>
  <si>
    <t>Luo et al., (2012), doi:org/10.5194/essd-4-47-2590</t>
  </si>
  <si>
    <t>Luo et al., (2012), doi:org/10.5194/essd-4-47-2591</t>
  </si>
  <si>
    <t>Luo et al., (2012), doi:org/10.5194/essd-4-47-2592</t>
  </si>
  <si>
    <t>Luo et al., (2012), doi:org/10.5194/essd-4-47-2593</t>
  </si>
  <si>
    <t>Luo et al., (2012), doi:org/10.5194/essd-4-47-2594</t>
  </si>
  <si>
    <t>Luo et al., (2012), doi:org/10.5194/essd-4-47-2595</t>
  </si>
  <si>
    <t>Luo et al., (2012), doi:org/10.5194/essd-4-47-2596</t>
  </si>
  <si>
    <t>Luo et al., (2012), doi:org/10.5194/essd-4-47-2597</t>
  </si>
  <si>
    <t>Luo et al., (2012), doi:org/10.5194/essd-4-47-2598</t>
  </si>
  <si>
    <t>Luo et al., (2012), doi:org/10.5194/essd-4-47-2599</t>
  </si>
  <si>
    <t>Luo et al., (2012), doi:org/10.5194/essd-4-47-2600</t>
  </si>
  <si>
    <t>Luo et al., (2012), doi:org/10.5194/essd-4-47-2601</t>
  </si>
  <si>
    <t>Luo et al., (2012), doi:org/10.5194/essd-4-47-2602</t>
  </si>
  <si>
    <t>Luo et al., (2012), doi:org/10.5194/essd-4-47-2603</t>
  </si>
  <si>
    <t>Luo et al., (2012), doi:org/10.5194/essd-4-47-2604</t>
  </si>
  <si>
    <t>Luo et al., (2012), doi:org/10.5194/essd-4-47-2605</t>
  </si>
  <si>
    <t>Luo et al., (2012), doi:org/10.5194/essd-4-47-2606</t>
  </si>
  <si>
    <t>Luo et al., (2012), doi:org/10.5194/essd-4-47-2607</t>
  </si>
  <si>
    <t>Luo et al., (2012), doi:org/10.5194/essd-4-47-2608</t>
  </si>
  <si>
    <t>Luo et al., (2012), doi:org/10.5194/essd-4-47-2609</t>
  </si>
  <si>
    <t>Luo et al., (2012), doi:org/10.5194/essd-4-47-2610</t>
  </si>
  <si>
    <t>Luo et al., (2012), doi:org/10.5194/essd-4-47-2611</t>
  </si>
  <si>
    <t>Luo et al., (2012), doi:org/10.5194/essd-4-47-2612</t>
  </si>
  <si>
    <t>Luo et al., (2012), doi:org/10.5194/essd-4-47-2613</t>
  </si>
  <si>
    <t>Luo et al., (2012), doi:org/10.5194/essd-4-47-2614</t>
  </si>
  <si>
    <t>Luo et al., (2012), doi:org/10.5194/essd-4-47-2615</t>
  </si>
  <si>
    <t>Luo et al., (2012), doi:org/10.5194/essd-4-47-2616</t>
  </si>
  <si>
    <t>Luo et al., (2012), doi:org/10.5194/essd-4-47-2617</t>
  </si>
  <si>
    <t>Luo et al., (2012), doi:org/10.5194/essd-4-47-2618</t>
  </si>
  <si>
    <t>Luo et al., (2012), doi:org/10.5194/essd-4-47-2619</t>
  </si>
  <si>
    <t>Luo et al., (2012), doi:org/10.5194/essd-4-47-2620</t>
  </si>
  <si>
    <t>Luo et al., (2012), doi:org/10.5194/essd-4-47-2621</t>
  </si>
  <si>
    <t>Luo et al., (2012), doi:org/10.5194/essd-4-47-2622</t>
  </si>
  <si>
    <t>Luo et al., (2012), doi:org/10.5194/essd-4-47-2623</t>
  </si>
  <si>
    <t>Luo et al., (2012), doi:org/10.5194/essd-4-47-2624</t>
  </si>
  <si>
    <t>Luo et al., (2012), doi:org/10.5194/essd-4-47-2625</t>
  </si>
  <si>
    <t>Luo et al., (2012), doi:org/10.5194/essd-4-47-2626</t>
  </si>
  <si>
    <t>Luo et al., (2012), doi:org/10.5194/essd-4-47-2627</t>
  </si>
  <si>
    <t>Luo et al., (2012), doi:org/10.5194/essd-4-47-2628</t>
  </si>
  <si>
    <t>Luo et al., (2012), doi:org/10.5194/essd-4-47-2629</t>
  </si>
  <si>
    <t>Luo et al., (2012), doi:org/10.5194/essd-4-47-2630</t>
  </si>
  <si>
    <t>Luo et al., (2012), doi:org/10.5194/essd-4-47-2631</t>
  </si>
  <si>
    <t>Luo et al., (2012), doi:org/10.5194/essd-4-47-2632</t>
  </si>
  <si>
    <t>Luo et al., (2012), doi:org/10.5194/essd-4-47-2633</t>
  </si>
  <si>
    <t>Luo et al., (2012), doi:org/10.5194/essd-4-47-2634</t>
  </si>
  <si>
    <t>Luo et al., (2012), doi:org/10.5194/essd-4-47-2635</t>
  </si>
  <si>
    <t>Luo et al., (2012), doi:org/10.5194/essd-4-47-2636</t>
  </si>
  <si>
    <t>Luo et al., (2012), doi:org/10.5194/essd-4-47-2637</t>
  </si>
  <si>
    <t>Luo et al., (2012), doi:org/10.5194/essd-4-47-2638</t>
  </si>
  <si>
    <t>Luo et al., (2012), doi:org/10.5194/essd-4-47-2639</t>
  </si>
  <si>
    <t>Luo et al., (2012), doi:org/10.5194/essd-4-47-2640</t>
  </si>
  <si>
    <t>Luo et al., (2012), doi:org/10.5194/essd-4-47-2641</t>
  </si>
  <si>
    <t>Luo et al., (2012), doi:org/10.5194/essd-4-47-2642</t>
  </si>
  <si>
    <t>Luo et al., (2012), doi:org/10.5194/essd-4-47-2643</t>
  </si>
  <si>
    <t>Luo et al., (2012), doi:org/10.5194/essd-4-47-2644</t>
  </si>
  <si>
    <t>Luo et al., (2012), doi:org/10.5194/essd-4-47-2645</t>
  </si>
  <si>
    <t>Luo et al., (2012), doi:org/10.5194/essd-4-47-2646</t>
  </si>
  <si>
    <t>Luo et al., (2012), doi:org/10.5194/essd-4-47-2647</t>
  </si>
  <si>
    <t>Luo et al., (2012), doi:org/10.5194/essd-4-47-2648</t>
  </si>
  <si>
    <t>Luo et al., (2012), doi:org/10.5194/essd-4-47-2649</t>
  </si>
  <si>
    <t>Luo et al., (2012), doi:org/10.5194/essd-4-47-2650</t>
  </si>
  <si>
    <t>Luo et al., (2012), doi:org/10.5194/essd-4-47-2651</t>
  </si>
  <si>
    <t>Luo et al., (2012), doi:org/10.5194/essd-4-47-2652</t>
  </si>
  <si>
    <t>Luo et al., (2012), doi:org/10.5194/essd-4-47-2653</t>
  </si>
  <si>
    <t>Luo et al., (2012), doi:org/10.5194/essd-4-47-2654</t>
  </si>
  <si>
    <t>Luo et al., (2012), doi:org/10.5194/essd-4-47-2655</t>
  </si>
  <si>
    <t>Luo et al., (2012), doi:org/10.5194/essd-4-47-2656</t>
  </si>
  <si>
    <t>Luo et al., (2012), doi:org/10.5194/essd-4-47-2657</t>
  </si>
  <si>
    <t>Luo et al., (2012), doi:org/10.5194/essd-4-47-2658</t>
  </si>
  <si>
    <t>Luo et al., (2012), doi:org/10.5194/essd-4-47-2659</t>
  </si>
  <si>
    <t>Luo et al., (2012), doi:org/10.5194/essd-4-47-2660</t>
  </si>
  <si>
    <t>Luo et al., (2012), doi:org/10.5194/essd-4-47-2661</t>
  </si>
  <si>
    <t>Luo et al., (2012), doi:org/10.5194/essd-4-47-2662</t>
  </si>
  <si>
    <t>Luo et al., (2012), doi:org/10.5194/essd-4-47-2663</t>
  </si>
  <si>
    <t>Luo et al., (2012), doi:org/10.5194/essd-4-47-2664</t>
  </si>
  <si>
    <t>Luo et al., (2012), doi:org/10.5194/essd-4-47-2665</t>
  </si>
  <si>
    <t>Luo et al., (2012), doi:org/10.5194/essd-4-47-2666</t>
  </si>
  <si>
    <t>Luo et al., (2012), doi:org/10.5194/essd-4-47-2667</t>
  </si>
  <si>
    <t>Luo et al., (2012), doi:org/10.5194/essd-4-47-2668</t>
  </si>
  <si>
    <t>Luo et al., (2012), doi:org/10.5194/essd-4-47-2669</t>
  </si>
  <si>
    <t>Luo et al., (2012), doi:org/10.5194/essd-4-47-2670</t>
  </si>
  <si>
    <t>Luo et al., (2012), doi:org/10.5194/essd-4-47-2671</t>
  </si>
  <si>
    <t>Luo et al., (2012), doi:org/10.5194/essd-4-47-2672</t>
  </si>
  <si>
    <t>Luo et al., (2012), doi:org/10.5194/essd-4-47-2673</t>
  </si>
  <si>
    <t>Luo et al., (2012), doi:org/10.5194/essd-4-47-2674</t>
  </si>
  <si>
    <t>Luo et al., (2012), doi:org/10.5194/essd-4-47-2675</t>
  </si>
  <si>
    <t>Luo et al., (2012), doi:org/10.5194/essd-4-47-2676</t>
  </si>
  <si>
    <t>Luo et al., (2012), doi:org/10.5194/essd-4-47-2677</t>
  </si>
  <si>
    <t>Luo et al., (2012), doi:org/10.5194/essd-4-47-2678</t>
  </si>
  <si>
    <t>Luo et al., (2012), doi:org/10.5194/essd-4-47-2679</t>
  </si>
  <si>
    <t>Luo et al., (2012), doi:org/10.5194/essd-4-47-2680</t>
  </si>
  <si>
    <t>Luo et al., (2012), doi:org/10.5194/essd-4-47-2681</t>
  </si>
  <si>
    <t>Luo et al., (2012), doi:org/10.5194/essd-4-47-2682</t>
  </si>
  <si>
    <t>Luo et al., (2012), doi:org/10.5194/essd-4-47-2683</t>
  </si>
  <si>
    <t>Luo et al., (2012), doi:org/10.5194/essd-4-47-2684</t>
  </si>
  <si>
    <t>Luo et al., (2012), doi:org/10.5194/essd-4-47-2685</t>
  </si>
  <si>
    <t>Luo et al., (2012), doi:org/10.5194/essd-4-47-2686</t>
  </si>
  <si>
    <t>Luo et al., (2012), doi:org/10.5194/essd-4-47-2687</t>
  </si>
  <si>
    <t>Luo et al., (2012), doi:org/10.5194/essd-4-47-2688</t>
  </si>
  <si>
    <t>Luo et al., (2012), doi:org/10.5194/essd-4-47-2689</t>
  </si>
  <si>
    <t>Luo et al., (2012), doi:org/10.5194/essd-4-47-2690</t>
  </si>
  <si>
    <t>Luo et al., (2012), doi:org/10.5194/essd-4-47-2691</t>
  </si>
  <si>
    <t>Luo et al., (2012), doi:org/10.5194/essd-4-47-2692</t>
  </si>
  <si>
    <t>Luo et al., (2012), doi:org/10.5194/essd-4-47-2693</t>
  </si>
  <si>
    <t>Luo et al., (2012), doi:org/10.5194/essd-4-47-2694</t>
  </si>
  <si>
    <t>Luo et al., (2012), doi:org/10.5194/essd-4-47-2695</t>
  </si>
  <si>
    <t>Luo et al., (2012), doi:org/10.5194/essd-4-47-2696</t>
  </si>
  <si>
    <t>Luo et al., (2012), doi:org/10.5194/essd-4-47-2697</t>
  </si>
  <si>
    <t>Luo et al., (2012), doi:org/10.5194/essd-4-47-2698</t>
  </si>
  <si>
    <t>Luo et al., (2012), doi:org/10.5194/essd-4-47-2699</t>
  </si>
  <si>
    <t>Luo et al., (2012), doi:org/10.5194/essd-4-47-2700</t>
  </si>
  <si>
    <t>Luo et al., (2012), doi:org/10.5194/essd-4-47-2701</t>
  </si>
  <si>
    <t>Luo et al., (2012), doi:org/10.5194/essd-4-47-2702</t>
  </si>
  <si>
    <t>Luo et al., (2012), doi:org/10.5194/essd-4-47-2703</t>
  </si>
  <si>
    <t>Luo et al., (2012), doi:org/10.5194/essd-4-47-2704</t>
  </si>
  <si>
    <t>Luo et al., (2012), doi:org/10.5194/essd-4-47-2705</t>
  </si>
  <si>
    <t>Luo et al., (2012), doi:org/10.5194/essd-4-47-2706</t>
  </si>
  <si>
    <t>Luo et al., (2012), doi:org/10.5194/essd-4-47-2707</t>
  </si>
  <si>
    <t>Luo et al., (2012), doi:org/10.5194/essd-4-47-2708</t>
  </si>
  <si>
    <t>Luo et al., (2012), doi:org/10.5194/essd-4-47-2709</t>
  </si>
  <si>
    <t>Luo et al., (2012), doi:org/10.5194/essd-4-47-2710</t>
  </si>
  <si>
    <t>Luo et al., (2012), doi:org/10.5194/essd-4-47-2711</t>
  </si>
  <si>
    <t>Luo et al., (2012), doi:org/10.5194/essd-4-47-2712</t>
  </si>
  <si>
    <t>Luo et al., (2012), doi:org/10.5194/essd-4-47-2713</t>
  </si>
  <si>
    <t>Luo et al., (2012), doi:org/10.5194/essd-4-47-2714</t>
  </si>
  <si>
    <t>Luo et al., (2012), doi:org/10.5194/essd-4-47-2715</t>
  </si>
  <si>
    <t>Luo et al., (2012), doi:org/10.5194/essd-4-47-2716</t>
  </si>
  <si>
    <t>Luo et al., (2012), doi:org/10.5194/essd-4-47-2717</t>
  </si>
  <si>
    <t>Luo et al., (2012), doi:org/10.5194/essd-4-47-2718</t>
  </si>
  <si>
    <t>Luo et al., (2012), doi:org/10.5194/essd-4-47-2719</t>
  </si>
  <si>
    <t>Luo et al., (2012), doi:org/10.5194/essd-4-47-2720</t>
  </si>
  <si>
    <t>Luo et al., (2012), doi:org/10.5194/essd-4-47-2721</t>
  </si>
  <si>
    <t>Luo et al., (2012), doi:org/10.5194/essd-4-47-2722</t>
  </si>
  <si>
    <t>Luo et al., (2012), doi:org/10.5194/essd-4-47-2723</t>
  </si>
  <si>
    <t>Luo et al., (2012), doi:org/10.5194/essd-4-47-2724</t>
  </si>
  <si>
    <t>Luo et al., (2012), doi:org/10.5194/essd-4-47-2725</t>
  </si>
  <si>
    <t>Luo et al., (2012), doi:org/10.5194/essd-4-47-2726</t>
  </si>
  <si>
    <t>Luo et al., (2012), doi:org/10.5194/essd-4-47-2727</t>
  </si>
  <si>
    <t>Luo et al., (2012), doi:org/10.5194/essd-4-47-2728</t>
  </si>
  <si>
    <t>Luo et al., (2012), doi:org/10.5194/essd-4-47-2729</t>
  </si>
  <si>
    <t>Luo et al., (2012), doi:org/10.5194/essd-4-47-2730</t>
  </si>
  <si>
    <t>Luo et al., (2012), doi:org/10.5194/essd-4-47-2731</t>
  </si>
  <si>
    <t>Luo et al., (2012), doi:org/10.5194/essd-4-47-2732</t>
  </si>
  <si>
    <t>Luo et al., (2012), doi:org/10.5194/essd-4-47-2733</t>
  </si>
  <si>
    <t>Luo et al., (2012), doi:org/10.5194/essd-4-47-2734</t>
  </si>
  <si>
    <t>Luo et al., (2012), doi:org/10.5194/essd-4-47-2735</t>
  </si>
  <si>
    <t>Luo et al., (2012), doi:org/10.5194/essd-4-47-2736</t>
  </si>
  <si>
    <t>Luo et al., (2012), doi:org/10.5194/essd-4-47-2737</t>
  </si>
  <si>
    <t>Luo et al., (2012), doi:org/10.5194/essd-4-47-2738</t>
  </si>
  <si>
    <t>Luo et al., (2012), doi:org/10.5194/essd-4-47-2739</t>
  </si>
  <si>
    <t>Luo et al., (2012), doi:org/10.5194/essd-4-47-2740</t>
  </si>
  <si>
    <t>Luo et al., (2012), doi:org/10.5194/essd-4-47-2741</t>
  </si>
  <si>
    <t>Luo et al., (2012), doi:org/10.5194/essd-4-47-2742</t>
  </si>
  <si>
    <t>Luo et al., (2012), doi:org/10.5194/essd-4-47-2743</t>
  </si>
  <si>
    <t>Luo et al., (2012), doi:org/10.5194/essd-4-47-2744</t>
  </si>
  <si>
    <t>Luo et al., (2012), doi:org/10.5194/essd-4-47-2745</t>
  </si>
  <si>
    <t>Luo et al., (2012), doi:org/10.5194/essd-4-47-2746</t>
  </si>
  <si>
    <t>Luo et al., (2012), doi:org/10.5194/essd-4-47-2747</t>
  </si>
  <si>
    <t>Luo et al., (2012), doi:org/10.5194/essd-4-47-2748</t>
  </si>
  <si>
    <t>Luo et al., (2012), doi:org/10.5194/essd-4-47-2749</t>
  </si>
  <si>
    <t>Luo et al., (2012), doi:org/10.5194/essd-4-47-2750</t>
  </si>
  <si>
    <t>Luo et al., (2012), doi:org/10.5194/essd-4-47-2751</t>
  </si>
  <si>
    <t>Luo et al., (2012), doi:org/10.5194/essd-4-47-2752</t>
  </si>
  <si>
    <t>Luo et al., (2012), doi:org/10.5194/essd-4-47-2753</t>
  </si>
  <si>
    <t>Luo et al., (2012), doi:org/10.5194/essd-4-47-2754</t>
  </si>
  <si>
    <t>Luo et al., (2012), doi:org/10.5194/essd-4-47-2755</t>
  </si>
  <si>
    <t>Luo et al., (2012), doi:org/10.5194/essd-4-47-2756</t>
  </si>
  <si>
    <t>Luo et al., (2012), doi:org/10.5194/essd-4-47-2757</t>
  </si>
  <si>
    <t>Luo et al., (2012), doi:org/10.5194/essd-4-47-2758</t>
  </si>
  <si>
    <t>Luo et al., (2012), doi:org/10.5194/essd-4-47-2759</t>
  </si>
  <si>
    <t>Luo et al., (2012), doi:org/10.5194/essd-4-47-2760</t>
  </si>
  <si>
    <t>Luo et al., (2012), doi:org/10.5194/essd-4-47-2761</t>
  </si>
  <si>
    <t>Luo et al., (2012), doi:org/10.5194/essd-4-47-2762</t>
  </si>
  <si>
    <t>Luo et al., (2012), doi:org/10.5194/essd-4-47-2763</t>
  </si>
  <si>
    <t>Luo et al., (2012), doi:org/10.5194/essd-4-47-2764</t>
  </si>
  <si>
    <t>Luo et al., (2012), doi:org/10.5194/essd-4-47-2765</t>
  </si>
  <si>
    <t>Luo et al., (2012), doi:org/10.5194/essd-4-47-2766</t>
  </si>
  <si>
    <t>Luo et al., (2012), doi:org/10.5194/essd-4-47-2767</t>
  </si>
  <si>
    <t>Luo et al., (2012), doi:org/10.5194/essd-4-47-2768</t>
  </si>
  <si>
    <t>Luo et al., (2012), doi:org/10.5194/essd-4-47-2769</t>
  </si>
  <si>
    <t>Luo et al., (2012), doi:org/10.5194/essd-4-47-2770</t>
  </si>
  <si>
    <t>Luo et al., (2012), doi:org/10.5194/essd-4-47-2771</t>
  </si>
  <si>
    <t>Luo et al., (2012), doi:org/10.5194/essd-4-47-2772</t>
  </si>
  <si>
    <t>Luo et al., (2012), doi:org/10.5194/essd-4-47-2773</t>
  </si>
  <si>
    <t>Luo et al., (2012), doi:org/10.5194/essd-4-47-2774</t>
  </si>
  <si>
    <t>Luo et al., (2012), doi:org/10.5194/essd-4-47-2775</t>
  </si>
  <si>
    <t>Luo et al., (2012), doi:org/10.5194/essd-4-47-2776</t>
  </si>
  <si>
    <t>Luo et al., (2012), doi:org/10.5194/essd-4-47-2777</t>
  </si>
  <si>
    <t>Luo et al., (2012), doi:org/10.5194/essd-4-47-2778</t>
  </si>
  <si>
    <t>Luo et al., (2012), doi:org/10.5194/essd-4-47-2779</t>
  </si>
  <si>
    <t>Luo et al., (2012), doi:org/10.5194/essd-4-47-2780</t>
  </si>
  <si>
    <t>Luo et al., (2012), doi:org/10.5194/essd-4-47-2781</t>
  </si>
  <si>
    <t>Luo et al., (2012), doi:org/10.5194/essd-4-47-2782</t>
  </si>
  <si>
    <t>Luo et al., (2012), doi:org/10.5194/essd-4-47-2783</t>
  </si>
  <si>
    <t>UCYN-A1 nifH Gene (copies L-1)</t>
  </si>
  <si>
    <t>UCYN-A2/A3/A4 nifH Gene (copies L-1)</t>
  </si>
  <si>
    <t>Total UCYN-A nifH Gene (copies L-1) (ONLY if Hash. Langlois, Halm assays used OR both A1 and A2/A3/A4 used for same sample)</t>
  </si>
  <si>
    <t>UCYN-B nifH Gene (copies L-1)</t>
  </si>
  <si>
    <t>UCYN-C nifH Gene (copies L-1)</t>
  </si>
  <si>
    <t>Trichodesmium nifH Gene (copies L-1)</t>
  </si>
  <si>
    <t>Richelia nifH Gene (copies L-1)</t>
  </si>
  <si>
    <t>Calothrix nifH Gene  (copies L-1)</t>
  </si>
  <si>
    <t>97.5C1571</t>
  </si>
  <si>
    <t>INCORRECT UCYN-A data in Luo and Tang databases!!! nifH m2 instead of nifH L-1</t>
  </si>
  <si>
    <t>Notes (original Tang db + this update)</t>
  </si>
  <si>
    <t>Some rows were flagged in original MAREDAT database and we could not verify. We removed this study from the database.</t>
  </si>
  <si>
    <t>nan = blank; ND = 0 OR ND = blank (not determined; depending on the study) UD = 0, DNQ = 1. Note that for Richelia, 2 represents DNQ for both the Het-1 and Het-2 assay.</t>
  </si>
  <si>
    <t>INCORRECT UCYN-A data from Goebel et al., 2010 in both Luo and Tang databases! nifH m2 instead of nifH L-1. Traced back to original submission to Luo by KTK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</si>
</sst>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0.000"/>
    <numFmt numFmtId="166" formatCode="0.0000"/>
    <numFmt numFmtId="167" formatCode="0.000_ "/>
    <numFmt numFmtId="168" formatCode="0.0000_);[Red]\(0.0000\)"/>
    <numFmt numFmtId="169" formatCode="m/d/yy;@"/>
  </numFmts>
  <fonts count="3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i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99">
    <xf numFmtId="0" fontId="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>
      <alignment vertical="center"/>
    </xf>
    <xf numFmtId="0" fontId="15" fillId="0" borderId="0"/>
    <xf numFmtId="0" fontId="16" fillId="0" borderId="0"/>
  </cellStyleXfs>
  <cellXfs count="132">
    <xf numFmtId="0" fontId="0" fillId="0" borderId="0" xfId="0"/>
    <xf numFmtId="2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Border="1"/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center"/>
    </xf>
    <xf numFmtId="0" fontId="0" fillId="0" borderId="0" xfId="0" applyFont="1" applyFill="1" applyBorder="1"/>
    <xf numFmtId="166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3" xfId="0" applyBorder="1"/>
    <xf numFmtId="0" fontId="0" fillId="0" borderId="0" xfId="0" applyFill="1" applyBorder="1"/>
    <xf numFmtId="2" fontId="0" fillId="0" borderId="3" xfId="0" applyNumberFormat="1" applyBorder="1" applyAlignment="1">
      <alignment horizontal="center"/>
    </xf>
    <xf numFmtId="0" fontId="13" fillId="0" borderId="0" xfId="0" applyFont="1" applyFill="1" applyBorder="1"/>
    <xf numFmtId="14" fontId="0" fillId="0" borderId="0" xfId="0" applyNumberFormat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3" xfId="0" applyFont="1" applyBorder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Alignment="1">
      <alignment horizontal="center"/>
    </xf>
    <xf numFmtId="14" fontId="15" fillId="0" borderId="0" xfId="0" applyNumberFormat="1" applyFont="1" applyAlignment="1">
      <alignment horizontal="center"/>
    </xf>
    <xf numFmtId="0" fontId="15" fillId="0" borderId="0" xfId="0" applyFont="1" applyBorder="1" applyAlignment="1">
      <alignment horizontal="center"/>
    </xf>
    <xf numFmtId="14" fontId="0" fillId="0" borderId="0" xfId="0" applyNumberFormat="1" applyFont="1" applyAlignment="1">
      <alignment horizontal="center"/>
    </xf>
    <xf numFmtId="14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15" fillId="0" borderId="0" xfId="0" applyNumberFormat="1" applyFont="1" applyAlignment="1">
      <alignment horizontal="center"/>
    </xf>
    <xf numFmtId="2" fontId="15" fillId="0" borderId="3" xfId="0" applyNumberFormat="1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14" fontId="0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7" fontId="0" fillId="0" borderId="0" xfId="0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18" fillId="0" borderId="0" xfId="0" applyFont="1" applyFill="1" applyBorder="1"/>
    <xf numFmtId="167" fontId="18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/>
    </xf>
    <xf numFmtId="168" fontId="0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2" fontId="13" fillId="0" borderId="0" xfId="0" applyNumberFormat="1" applyFont="1" applyFill="1" applyBorder="1"/>
    <xf numFmtId="165" fontId="13" fillId="0" borderId="0" xfId="0" applyNumberFormat="1" applyFont="1" applyFill="1" applyBorder="1"/>
    <xf numFmtId="0" fontId="18" fillId="0" borderId="0" xfId="0" applyFont="1" applyFill="1" applyBorder="1" applyAlignment="1">
      <alignment horizontal="center"/>
    </xf>
    <xf numFmtId="1" fontId="20" fillId="0" borderId="1" xfId="1" applyNumberFormat="1" applyFont="1" applyBorder="1" applyAlignment="1" applyProtection="1">
      <alignment horizontal="center" vertical="center" wrapText="1"/>
      <protection locked="0"/>
    </xf>
    <xf numFmtId="164" fontId="20" fillId="0" borderId="1" xfId="1" applyNumberFormat="1" applyFont="1" applyBorder="1" applyAlignment="1" applyProtection="1">
      <alignment horizontal="center" vertical="center" wrapText="1"/>
      <protection locked="0"/>
    </xf>
    <xf numFmtId="2" fontId="20" fillId="0" borderId="1" xfId="1" applyNumberFormat="1" applyFont="1" applyBorder="1" applyAlignment="1" applyProtection="1">
      <alignment horizontal="center" vertical="center" wrapText="1"/>
      <protection locked="0"/>
    </xf>
    <xf numFmtId="2" fontId="22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2" fontId="22" fillId="3" borderId="1" xfId="0" applyNumberFormat="1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2" fontId="22" fillId="4" borderId="1" xfId="0" applyNumberFormat="1" applyFont="1" applyFill="1" applyBorder="1" applyAlignment="1">
      <alignment horizontal="center" vertical="center" wrapText="1"/>
    </xf>
    <xf numFmtId="165" fontId="22" fillId="4" borderId="1" xfId="0" applyNumberFormat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24" fillId="6" borderId="2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5" fillId="8" borderId="0" xfId="0" applyFont="1" applyFill="1" applyAlignment="1">
      <alignment horizontal="center"/>
    </xf>
    <xf numFmtId="0" fontId="15" fillId="8" borderId="3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0" fontId="0" fillId="8" borderId="3" xfId="0" applyFill="1" applyBorder="1" applyAlignment="1">
      <alignment horizontal="center"/>
    </xf>
    <xf numFmtId="0" fontId="17" fillId="8" borderId="0" xfId="0" applyFont="1" applyFill="1" applyBorder="1" applyAlignment="1">
      <alignment horizontal="center"/>
    </xf>
    <xf numFmtId="0" fontId="17" fillId="8" borderId="3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1" fillId="0" borderId="0" xfId="1" applyNumberFormat="1" applyFont="1" applyBorder="1" applyAlignment="1" applyProtection="1">
      <alignment horizontal="center" vertical="center" wrapText="1"/>
      <protection locked="0"/>
    </xf>
    <xf numFmtId="2" fontId="21" fillId="0" borderId="0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 wrapText="1"/>
    </xf>
    <xf numFmtId="166" fontId="0" fillId="0" borderId="0" xfId="0" applyNumberFormat="1" applyFont="1" applyBorder="1" applyAlignment="1">
      <alignment horizontal="center"/>
    </xf>
    <xf numFmtId="0" fontId="5" fillId="0" borderId="0" xfId="0" applyFont="1"/>
    <xf numFmtId="0" fontId="29" fillId="0" borderId="0" xfId="0" applyFont="1"/>
    <xf numFmtId="0" fontId="30" fillId="0" borderId="0" xfId="0" applyFont="1"/>
    <xf numFmtId="0" fontId="7" fillId="0" borderId="0" xfId="0" applyFont="1" applyFill="1" applyBorder="1" applyAlignment="1">
      <alignment horizontal="center" vertical="center" wrapText="1"/>
    </xf>
    <xf numFmtId="2" fontId="7" fillId="3" borderId="0" xfId="0" applyNumberFormat="1" applyFont="1" applyFill="1" applyBorder="1" applyAlignment="1">
      <alignment horizontal="center" vertical="center" wrapText="1"/>
    </xf>
    <xf numFmtId="1" fontId="21" fillId="0" borderId="0" xfId="1" applyNumberFormat="1" applyFont="1" applyBorder="1" applyAlignment="1" applyProtection="1">
      <alignment horizontal="center" vertical="center" wrapText="1"/>
      <protection locked="0"/>
    </xf>
    <xf numFmtId="2" fontId="0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166" fontId="7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5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1" fontId="21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21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/>
    </xf>
    <xf numFmtId="166" fontId="7" fillId="3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2" fontId="7" fillId="7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2" fontId="7" fillId="4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169" fontId="0" fillId="0" borderId="0" xfId="0" applyNumberFormat="1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Border="1" applyAlignment="1">
      <alignment horizontal="center"/>
    </xf>
    <xf numFmtId="166" fontId="18" fillId="0" borderId="0" xfId="0" applyNumberFormat="1" applyFont="1" applyBorder="1" applyAlignment="1">
      <alignment horizontal="center"/>
    </xf>
    <xf numFmtId="166" fontId="18" fillId="0" borderId="0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top" wrapText="1"/>
    </xf>
    <xf numFmtId="0" fontId="0" fillId="0" borderId="0" xfId="0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</cellXfs>
  <cellStyles count="99">
    <cellStyle name="Normal" xfId="0" builtinId="0"/>
    <cellStyle name="Normal 10" xfId="8" xr:uid="{00000000-0005-0000-0000-000001000000}"/>
    <cellStyle name="Normal 100" xfId="91" xr:uid="{00000000-0005-0000-0000-000002000000}"/>
    <cellStyle name="Normal 109" xfId="21" xr:uid="{00000000-0005-0000-0000-000003000000}"/>
    <cellStyle name="Normal 110" xfId="22" xr:uid="{00000000-0005-0000-0000-000004000000}"/>
    <cellStyle name="Normal 111" xfId="23" xr:uid="{00000000-0005-0000-0000-000005000000}"/>
    <cellStyle name="Normal 121" xfId="32" xr:uid="{00000000-0005-0000-0000-000006000000}"/>
    <cellStyle name="Normal 122" xfId="31" xr:uid="{00000000-0005-0000-0000-000007000000}"/>
    <cellStyle name="Normal 123" xfId="30" xr:uid="{00000000-0005-0000-0000-000008000000}"/>
    <cellStyle name="Normal 124" xfId="29" xr:uid="{00000000-0005-0000-0000-000009000000}"/>
    <cellStyle name="Normal 125" xfId="37" xr:uid="{00000000-0005-0000-0000-00000A000000}"/>
    <cellStyle name="Normal 14" xfId="9" xr:uid="{00000000-0005-0000-0000-00000B000000}"/>
    <cellStyle name="Normal 140" xfId="46" xr:uid="{00000000-0005-0000-0000-00000C000000}"/>
    <cellStyle name="Normal 141" xfId="47" xr:uid="{00000000-0005-0000-0000-00000D000000}"/>
    <cellStyle name="Normal 146" xfId="51" xr:uid="{00000000-0005-0000-0000-00000E000000}"/>
    <cellStyle name="Normal 155" xfId="54" xr:uid="{00000000-0005-0000-0000-00000F000000}"/>
    <cellStyle name="Normal 178" xfId="75" xr:uid="{00000000-0005-0000-0000-000010000000}"/>
    <cellStyle name="Normal 179" xfId="74" xr:uid="{00000000-0005-0000-0000-000011000000}"/>
    <cellStyle name="Normal 185" xfId="83" xr:uid="{00000000-0005-0000-0000-000012000000}"/>
    <cellStyle name="Normal 186" xfId="82" xr:uid="{00000000-0005-0000-0000-000013000000}"/>
    <cellStyle name="Normal 19" xfId="90" xr:uid="{00000000-0005-0000-0000-000014000000}"/>
    <cellStyle name="Normal 195" xfId="89" xr:uid="{00000000-0005-0000-0000-000015000000}"/>
    <cellStyle name="Normal 2" xfId="98" xr:uid="{00000000-0005-0000-0000-000016000000}"/>
    <cellStyle name="Normal 20" xfId="14" xr:uid="{00000000-0005-0000-0000-000017000000}"/>
    <cellStyle name="Normal 25" xfId="6" xr:uid="{00000000-0005-0000-0000-000018000000}"/>
    <cellStyle name="Normal 27" xfId="2" xr:uid="{00000000-0005-0000-0000-000019000000}"/>
    <cellStyle name="Normal 28" xfId="13" xr:uid="{00000000-0005-0000-0000-00001A000000}"/>
    <cellStyle name="Normal 3" xfId="3" xr:uid="{00000000-0005-0000-0000-00001B000000}"/>
    <cellStyle name="Normal 30" xfId="10" xr:uid="{00000000-0005-0000-0000-00001C000000}"/>
    <cellStyle name="Normal 32" xfId="5" xr:uid="{00000000-0005-0000-0000-00001D000000}"/>
    <cellStyle name="Normal 34" xfId="12" xr:uid="{00000000-0005-0000-0000-00001E000000}"/>
    <cellStyle name="Normal 35" xfId="11" xr:uid="{00000000-0005-0000-0000-00001F000000}"/>
    <cellStyle name="Normal 36" xfId="20" xr:uid="{00000000-0005-0000-0000-000020000000}"/>
    <cellStyle name="Normal 37" xfId="19" xr:uid="{00000000-0005-0000-0000-000021000000}"/>
    <cellStyle name="Normal 38" xfId="15" xr:uid="{00000000-0005-0000-0000-000022000000}"/>
    <cellStyle name="Normal 39" xfId="16" xr:uid="{00000000-0005-0000-0000-000023000000}"/>
    <cellStyle name="Normal 4" xfId="4" xr:uid="{00000000-0005-0000-0000-000024000000}"/>
    <cellStyle name="Normal 40" xfId="17" xr:uid="{00000000-0005-0000-0000-000025000000}"/>
    <cellStyle name="Normal 41" xfId="18" xr:uid="{00000000-0005-0000-0000-000026000000}"/>
    <cellStyle name="Normal 42" xfId="28" xr:uid="{00000000-0005-0000-0000-000027000000}"/>
    <cellStyle name="Normal 43" xfId="27" xr:uid="{00000000-0005-0000-0000-000028000000}"/>
    <cellStyle name="Normal 44" xfId="26" xr:uid="{00000000-0005-0000-0000-000029000000}"/>
    <cellStyle name="Normal 45" xfId="25" xr:uid="{00000000-0005-0000-0000-00002A000000}"/>
    <cellStyle name="Normal 46" xfId="24" xr:uid="{00000000-0005-0000-0000-00002B000000}"/>
    <cellStyle name="Normal 47" xfId="36" xr:uid="{00000000-0005-0000-0000-00002C000000}"/>
    <cellStyle name="Normal 48" xfId="35" xr:uid="{00000000-0005-0000-0000-00002D000000}"/>
    <cellStyle name="Normal 49" xfId="34" xr:uid="{00000000-0005-0000-0000-00002E000000}"/>
    <cellStyle name="Normal 50" xfId="33" xr:uid="{00000000-0005-0000-0000-00002F000000}"/>
    <cellStyle name="Normal 51" xfId="40" xr:uid="{00000000-0005-0000-0000-000030000000}"/>
    <cellStyle name="Normal 52" xfId="39" xr:uid="{00000000-0005-0000-0000-000031000000}"/>
    <cellStyle name="Normal 53" xfId="38" xr:uid="{00000000-0005-0000-0000-000032000000}"/>
    <cellStyle name="Normal 54" xfId="45" xr:uid="{00000000-0005-0000-0000-000033000000}"/>
    <cellStyle name="Normal 55" xfId="44" xr:uid="{00000000-0005-0000-0000-000034000000}"/>
    <cellStyle name="Normal 56" xfId="43" xr:uid="{00000000-0005-0000-0000-000035000000}"/>
    <cellStyle name="Normal 57" xfId="42" xr:uid="{00000000-0005-0000-0000-000036000000}"/>
    <cellStyle name="Normal 58" xfId="41" xr:uid="{00000000-0005-0000-0000-000037000000}"/>
    <cellStyle name="Normal 59" xfId="53" xr:uid="{00000000-0005-0000-0000-000038000000}"/>
    <cellStyle name="Normal 60" xfId="52" xr:uid="{00000000-0005-0000-0000-000039000000}"/>
    <cellStyle name="Normal 61" xfId="50" xr:uid="{00000000-0005-0000-0000-00003A000000}"/>
    <cellStyle name="Normal 62" xfId="49" xr:uid="{00000000-0005-0000-0000-00003B000000}"/>
    <cellStyle name="Normal 63" xfId="48" xr:uid="{00000000-0005-0000-0000-00003C000000}"/>
    <cellStyle name="Normal 64" xfId="60" xr:uid="{00000000-0005-0000-0000-00003D000000}"/>
    <cellStyle name="Normal 65" xfId="59" xr:uid="{00000000-0005-0000-0000-00003E000000}"/>
    <cellStyle name="Normal 66" xfId="58" xr:uid="{00000000-0005-0000-0000-00003F000000}"/>
    <cellStyle name="Normal 67" xfId="57" xr:uid="{00000000-0005-0000-0000-000040000000}"/>
    <cellStyle name="Normal 68" xfId="56" xr:uid="{00000000-0005-0000-0000-000041000000}"/>
    <cellStyle name="Normal 69" xfId="55" xr:uid="{00000000-0005-0000-0000-000042000000}"/>
    <cellStyle name="Normal 7" xfId="7" xr:uid="{00000000-0005-0000-0000-000043000000}"/>
    <cellStyle name="Normal 70" xfId="67" xr:uid="{00000000-0005-0000-0000-000044000000}"/>
    <cellStyle name="Normal 71" xfId="66" xr:uid="{00000000-0005-0000-0000-000045000000}"/>
    <cellStyle name="Normal 72" xfId="65" xr:uid="{00000000-0005-0000-0000-000046000000}"/>
    <cellStyle name="Normal 73" xfId="64" xr:uid="{00000000-0005-0000-0000-000047000000}"/>
    <cellStyle name="Normal 74" xfId="63" xr:uid="{00000000-0005-0000-0000-000048000000}"/>
    <cellStyle name="Normal 76" xfId="62" xr:uid="{00000000-0005-0000-0000-000049000000}"/>
    <cellStyle name="Normal 77" xfId="61" xr:uid="{00000000-0005-0000-0000-00004A000000}"/>
    <cellStyle name="Normal 78" xfId="68" xr:uid="{00000000-0005-0000-0000-00004B000000}"/>
    <cellStyle name="Normal 79" xfId="69" xr:uid="{00000000-0005-0000-0000-00004C000000}"/>
    <cellStyle name="Normal 80" xfId="70" xr:uid="{00000000-0005-0000-0000-00004D000000}"/>
    <cellStyle name="Normal 81" xfId="71" xr:uid="{00000000-0005-0000-0000-00004E000000}"/>
    <cellStyle name="Normal 82" xfId="72" xr:uid="{00000000-0005-0000-0000-00004F000000}"/>
    <cellStyle name="Normal 83" xfId="73" xr:uid="{00000000-0005-0000-0000-000050000000}"/>
    <cellStyle name="Normal 84" xfId="81" xr:uid="{00000000-0005-0000-0000-000051000000}"/>
    <cellStyle name="Normal 85" xfId="80" xr:uid="{00000000-0005-0000-0000-000052000000}"/>
    <cellStyle name="Normal 86" xfId="79" xr:uid="{00000000-0005-0000-0000-000053000000}"/>
    <cellStyle name="Normal 87" xfId="78" xr:uid="{00000000-0005-0000-0000-000054000000}"/>
    <cellStyle name="Normal 88" xfId="77" xr:uid="{00000000-0005-0000-0000-000055000000}"/>
    <cellStyle name="Normal 89" xfId="76" xr:uid="{00000000-0005-0000-0000-000056000000}"/>
    <cellStyle name="Normal 90" xfId="88" xr:uid="{00000000-0005-0000-0000-000057000000}"/>
    <cellStyle name="Normal 91" xfId="87" xr:uid="{00000000-0005-0000-0000-000058000000}"/>
    <cellStyle name="Normal 92" xfId="85" xr:uid="{00000000-0005-0000-0000-000059000000}"/>
    <cellStyle name="Normal 93" xfId="84" xr:uid="{00000000-0005-0000-0000-00005A000000}"/>
    <cellStyle name="Normal 95" xfId="86" xr:uid="{00000000-0005-0000-0000-00005B000000}"/>
    <cellStyle name="Normal 96" xfId="95" xr:uid="{00000000-0005-0000-0000-00005C000000}"/>
    <cellStyle name="Normal 97" xfId="94" xr:uid="{00000000-0005-0000-0000-00005D000000}"/>
    <cellStyle name="Normal 98" xfId="93" xr:uid="{00000000-0005-0000-0000-00005E000000}"/>
    <cellStyle name="Normal 99" xfId="92" xr:uid="{00000000-0005-0000-0000-00005F000000}"/>
    <cellStyle name="TableStyleLight1" xfId="1" xr:uid="{00000000-0005-0000-0000-000060000000}"/>
    <cellStyle name="標準 2" xfId="96" xr:uid="{00000000-0005-0000-0000-000061000000}"/>
    <cellStyle name="標準 2 2" xfId="97" xr:uid="{00000000-0005-0000-0000-00006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raduate%20Study/Research%20materials/Marine%20Nitrogen%20Fixation%20Project/Datasets%20from%20online%20sources/Date%20from%20Luo%202012/MAREDAT_diazotrop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_Count"/>
      <sheetName val="Cell_Count_Integral"/>
      <sheetName val="N2_Fixation_Rate"/>
      <sheetName val="N2_Fixation_Rate_Integral"/>
      <sheetName val="nifH_Gene"/>
      <sheetName val="nifH_Gene_Integral"/>
      <sheetName val="Summary"/>
      <sheetName val="ConversionFactors"/>
      <sheetName val="ContributorList"/>
      <sheetName val="Reference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B2">
            <v>0.3</v>
          </cell>
        </row>
        <row r="3">
          <cell r="B3">
            <v>2.0000000000000001E-4</v>
          </cell>
        </row>
        <row r="4">
          <cell r="B4">
            <v>0.02</v>
          </cell>
        </row>
        <row r="5">
          <cell r="B5">
            <v>0.01</v>
          </cell>
        </row>
        <row r="6">
          <cell r="B6">
            <v>0.01</v>
          </cell>
        </row>
        <row r="7">
          <cell r="B7">
            <v>0.01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30"/>
  <sheetViews>
    <sheetView tabSelected="1" zoomScale="91" zoomScaleNormal="91" workbookViewId="0">
      <pane xSplit="1" ySplit="1" topLeftCell="B1569" activePane="bottomRight" state="frozen"/>
      <selection pane="topRight" activeCell="C1" sqref="C1"/>
      <selection pane="bottomLeft" activeCell="A2" sqref="A2"/>
      <selection pane="bottomRight" activeCell="K1582" sqref="K1582"/>
    </sheetView>
  </sheetViews>
  <sheetFormatPr baseColWidth="10" defaultColWidth="8.83203125" defaultRowHeight="15" x14ac:dyDescent="0.2"/>
  <cols>
    <col min="1" max="1" width="31.33203125" style="101" customWidth="1"/>
    <col min="2" max="2" width="34.5" style="101" customWidth="1"/>
    <col min="3" max="3" width="27.5" style="120" hidden="1" customWidth="1"/>
    <col min="4" max="4" width="10.33203125" style="79" hidden="1" customWidth="1"/>
    <col min="5" max="5" width="37" style="80" hidden="1" customWidth="1"/>
    <col min="6" max="6" width="16.6640625" style="80" hidden="1" customWidth="1"/>
    <col min="7" max="7" width="27.33203125" style="80" customWidth="1"/>
    <col min="8" max="8" width="11.6640625" style="84" customWidth="1"/>
    <col min="9" max="9" width="12.5" style="84" customWidth="1"/>
    <col min="10" max="10" width="11.5" style="84" customWidth="1"/>
    <col min="11" max="11" width="18.5" style="98" customWidth="1"/>
    <col min="12" max="12" width="18.5" style="97" customWidth="1"/>
    <col min="13" max="13" width="19" style="97" customWidth="1"/>
    <col min="14" max="14" width="20" style="97" customWidth="1"/>
    <col min="15" max="15" width="19.33203125" style="84" customWidth="1"/>
    <col min="16" max="16" width="24.83203125" style="84" customWidth="1"/>
    <col min="17" max="17" width="20.1640625" style="84" customWidth="1"/>
    <col min="18" max="18" width="22.5" style="84" customWidth="1"/>
    <col min="19" max="19" width="14.5" style="84" customWidth="1"/>
    <col min="20" max="20" width="13.1640625" style="84" customWidth="1"/>
    <col min="21" max="21" width="66" style="101" customWidth="1"/>
    <col min="22" max="16384" width="8.83203125" style="80"/>
  </cols>
  <sheetData>
    <row r="1" spans="1:21" s="99" customFormat="1" ht="73.5" customHeight="1" x14ac:dyDescent="0.2">
      <c r="A1" s="95" t="s">
        <v>0</v>
      </c>
      <c r="B1" s="95" t="s">
        <v>373</v>
      </c>
      <c r="C1" s="109" t="s">
        <v>372</v>
      </c>
      <c r="D1" s="108" t="s">
        <v>325</v>
      </c>
      <c r="E1" s="108" t="s">
        <v>213</v>
      </c>
      <c r="F1" s="95" t="s">
        <v>1</v>
      </c>
      <c r="G1" s="81" t="s">
        <v>2</v>
      </c>
      <c r="H1" s="82" t="s">
        <v>3</v>
      </c>
      <c r="I1" s="82" t="s">
        <v>4</v>
      </c>
      <c r="J1" s="82" t="s">
        <v>5</v>
      </c>
      <c r="K1" s="114" t="s">
        <v>1166</v>
      </c>
      <c r="L1" s="94" t="s">
        <v>1167</v>
      </c>
      <c r="M1" s="94" t="s">
        <v>1168</v>
      </c>
      <c r="N1" s="94" t="s">
        <v>1169</v>
      </c>
      <c r="O1" s="94" t="s">
        <v>1170</v>
      </c>
      <c r="P1" s="116" t="s">
        <v>1171</v>
      </c>
      <c r="Q1" s="118" t="s">
        <v>1172</v>
      </c>
      <c r="R1" s="118" t="s">
        <v>1173</v>
      </c>
      <c r="S1" s="118" t="s">
        <v>331</v>
      </c>
      <c r="T1" s="118" t="s">
        <v>332</v>
      </c>
      <c r="U1" s="93" t="s">
        <v>1176</v>
      </c>
    </row>
    <row r="2" spans="1:21" x14ac:dyDescent="0.2">
      <c r="A2" s="101" t="s">
        <v>23</v>
      </c>
      <c r="B2" s="101" t="s">
        <v>26</v>
      </c>
      <c r="C2" s="101"/>
      <c r="D2" s="79" t="s">
        <v>336</v>
      </c>
      <c r="E2" s="80" t="s">
        <v>209</v>
      </c>
      <c r="F2" s="80" t="s">
        <v>24</v>
      </c>
      <c r="G2" s="87">
        <v>39086</v>
      </c>
      <c r="H2" s="84">
        <v>-27.91</v>
      </c>
      <c r="I2" s="84">
        <v>-123.16</v>
      </c>
      <c r="J2" s="113">
        <v>0</v>
      </c>
      <c r="K2" s="98" t="s">
        <v>230</v>
      </c>
      <c r="L2" s="98" t="s">
        <v>230</v>
      </c>
      <c r="M2" s="98">
        <v>0</v>
      </c>
      <c r="N2" s="98" t="s">
        <v>230</v>
      </c>
      <c r="O2" s="98" t="s">
        <v>230</v>
      </c>
      <c r="P2" s="98" t="s">
        <v>230</v>
      </c>
      <c r="Q2" s="98" t="s">
        <v>230</v>
      </c>
      <c r="R2" s="98" t="s">
        <v>230</v>
      </c>
      <c r="U2" s="119"/>
    </row>
    <row r="3" spans="1:21" x14ac:dyDescent="0.2">
      <c r="A3" s="101" t="s">
        <v>23</v>
      </c>
      <c r="B3" s="101" t="s">
        <v>26</v>
      </c>
      <c r="C3" s="101"/>
      <c r="D3" s="79" t="s">
        <v>336</v>
      </c>
      <c r="E3" s="80" t="s">
        <v>209</v>
      </c>
      <c r="F3" s="80" t="s">
        <v>24</v>
      </c>
      <c r="G3" s="87">
        <v>39086</v>
      </c>
      <c r="H3" s="84">
        <v>-27.91</v>
      </c>
      <c r="I3" s="84">
        <v>-123.16</v>
      </c>
      <c r="J3" s="113">
        <v>150</v>
      </c>
      <c r="K3" s="98" t="s">
        <v>230</v>
      </c>
      <c r="L3" s="98" t="s">
        <v>230</v>
      </c>
      <c r="M3" s="98">
        <v>0</v>
      </c>
      <c r="N3" s="98" t="s">
        <v>230</v>
      </c>
      <c r="O3" s="98" t="s">
        <v>230</v>
      </c>
      <c r="P3" s="98" t="s">
        <v>230</v>
      </c>
      <c r="Q3" s="98" t="s">
        <v>230</v>
      </c>
      <c r="R3" s="98" t="s">
        <v>230</v>
      </c>
      <c r="U3" s="119"/>
    </row>
    <row r="4" spans="1:21" x14ac:dyDescent="0.2">
      <c r="A4" s="101" t="s">
        <v>23</v>
      </c>
      <c r="B4" s="101" t="s">
        <v>26</v>
      </c>
      <c r="C4" s="101"/>
      <c r="D4" s="79" t="s">
        <v>336</v>
      </c>
      <c r="E4" s="80" t="s">
        <v>209</v>
      </c>
      <c r="F4" s="80" t="s">
        <v>24</v>
      </c>
      <c r="G4" s="87">
        <v>39089</v>
      </c>
      <c r="H4" s="84">
        <v>-27.73</v>
      </c>
      <c r="I4" s="84">
        <v>-117.61</v>
      </c>
      <c r="J4" s="113">
        <v>0</v>
      </c>
      <c r="K4" s="98" t="s">
        <v>230</v>
      </c>
      <c r="L4" s="98" t="s">
        <v>230</v>
      </c>
      <c r="M4" s="98">
        <v>0</v>
      </c>
      <c r="N4" s="98" t="s">
        <v>230</v>
      </c>
      <c r="O4" s="98" t="s">
        <v>230</v>
      </c>
      <c r="P4" s="98" t="s">
        <v>230</v>
      </c>
      <c r="Q4" s="98" t="s">
        <v>230</v>
      </c>
      <c r="R4" s="98" t="s">
        <v>230</v>
      </c>
      <c r="U4" s="119"/>
    </row>
    <row r="5" spans="1:21" x14ac:dyDescent="0.2">
      <c r="A5" s="101" t="s">
        <v>23</v>
      </c>
      <c r="B5" s="101" t="s">
        <v>26</v>
      </c>
      <c r="C5" s="101"/>
      <c r="D5" s="79" t="s">
        <v>336</v>
      </c>
      <c r="E5" s="80" t="s">
        <v>209</v>
      </c>
      <c r="F5" s="80" t="s">
        <v>24</v>
      </c>
      <c r="G5" s="87">
        <v>39089</v>
      </c>
      <c r="H5" s="84">
        <v>-27.73</v>
      </c>
      <c r="I5" s="84">
        <v>-117.61</v>
      </c>
      <c r="J5" s="113">
        <v>220</v>
      </c>
      <c r="K5" s="98" t="s">
        <v>230</v>
      </c>
      <c r="L5" s="98" t="s">
        <v>230</v>
      </c>
      <c r="M5" s="98">
        <v>81800</v>
      </c>
      <c r="N5" s="98" t="s">
        <v>230</v>
      </c>
      <c r="O5" s="98" t="s">
        <v>230</v>
      </c>
      <c r="P5" s="98" t="s">
        <v>230</v>
      </c>
      <c r="Q5" s="98" t="s">
        <v>230</v>
      </c>
      <c r="R5" s="98" t="s">
        <v>230</v>
      </c>
      <c r="U5" s="119"/>
    </row>
    <row r="6" spans="1:21" x14ac:dyDescent="0.2">
      <c r="A6" s="101" t="s">
        <v>23</v>
      </c>
      <c r="B6" s="101" t="s">
        <v>26</v>
      </c>
      <c r="C6" s="101"/>
      <c r="D6" s="79" t="s">
        <v>336</v>
      </c>
      <c r="E6" s="80" t="s">
        <v>209</v>
      </c>
      <c r="F6" s="80" t="s">
        <v>24</v>
      </c>
      <c r="G6" s="87">
        <v>39093</v>
      </c>
      <c r="H6" s="84">
        <v>-38.06</v>
      </c>
      <c r="I6" s="84">
        <v>-133.1</v>
      </c>
      <c r="J6" s="113">
        <v>0</v>
      </c>
      <c r="K6" s="98" t="s">
        <v>230</v>
      </c>
      <c r="L6" s="98" t="s">
        <v>230</v>
      </c>
      <c r="M6" s="98">
        <v>255600</v>
      </c>
      <c r="N6" s="98" t="s">
        <v>230</v>
      </c>
      <c r="O6" s="98" t="s">
        <v>230</v>
      </c>
      <c r="P6" s="98" t="s">
        <v>230</v>
      </c>
      <c r="Q6" s="98" t="s">
        <v>230</v>
      </c>
      <c r="R6" s="98" t="s">
        <v>230</v>
      </c>
      <c r="U6" s="119"/>
    </row>
    <row r="7" spans="1:21" x14ac:dyDescent="0.2">
      <c r="A7" s="101" t="s">
        <v>23</v>
      </c>
      <c r="B7" s="101" t="s">
        <v>26</v>
      </c>
      <c r="C7" s="101"/>
      <c r="D7" s="79" t="s">
        <v>336</v>
      </c>
      <c r="E7" s="80" t="s">
        <v>209</v>
      </c>
      <c r="F7" s="80" t="s">
        <v>24</v>
      </c>
      <c r="G7" s="87">
        <v>39093</v>
      </c>
      <c r="H7" s="84">
        <v>-38.06</v>
      </c>
      <c r="I7" s="84">
        <v>-133.1</v>
      </c>
      <c r="J7" s="113">
        <v>110</v>
      </c>
      <c r="K7" s="98" t="s">
        <v>230</v>
      </c>
      <c r="L7" s="98" t="s">
        <v>230</v>
      </c>
      <c r="M7" s="98" t="s">
        <v>230</v>
      </c>
      <c r="N7" s="98" t="s">
        <v>230</v>
      </c>
      <c r="O7" s="98" t="s">
        <v>230</v>
      </c>
      <c r="P7" s="98" t="s">
        <v>230</v>
      </c>
      <c r="Q7" s="98" t="s">
        <v>230</v>
      </c>
      <c r="R7" s="98" t="s">
        <v>230</v>
      </c>
      <c r="U7" s="119"/>
    </row>
    <row r="8" spans="1:21" x14ac:dyDescent="0.2">
      <c r="A8" s="101" t="s">
        <v>23</v>
      </c>
      <c r="B8" s="101" t="s">
        <v>26</v>
      </c>
      <c r="C8" s="101"/>
      <c r="D8" s="79" t="s">
        <v>336</v>
      </c>
      <c r="E8" s="80" t="s">
        <v>209</v>
      </c>
      <c r="F8" s="80" t="s">
        <v>24</v>
      </c>
      <c r="G8" s="87">
        <v>39095</v>
      </c>
      <c r="H8" s="84">
        <v>-39.31</v>
      </c>
      <c r="I8" s="84">
        <v>-139.80000000000001</v>
      </c>
      <c r="J8" s="113">
        <v>0</v>
      </c>
      <c r="K8" s="98" t="s">
        <v>230</v>
      </c>
      <c r="L8" s="98" t="s">
        <v>230</v>
      </c>
      <c r="M8" s="98">
        <v>300</v>
      </c>
      <c r="N8" s="98" t="s">
        <v>230</v>
      </c>
      <c r="O8" s="98" t="s">
        <v>230</v>
      </c>
      <c r="P8" s="98" t="s">
        <v>230</v>
      </c>
      <c r="Q8" s="98" t="s">
        <v>230</v>
      </c>
      <c r="R8" s="98" t="s">
        <v>230</v>
      </c>
      <c r="U8" s="119"/>
    </row>
    <row r="9" spans="1:21" x14ac:dyDescent="0.2">
      <c r="A9" s="101" t="s">
        <v>23</v>
      </c>
      <c r="B9" s="101" t="s">
        <v>26</v>
      </c>
      <c r="C9" s="101"/>
      <c r="D9" s="79" t="s">
        <v>336</v>
      </c>
      <c r="E9" s="80" t="s">
        <v>209</v>
      </c>
      <c r="F9" s="80" t="s">
        <v>24</v>
      </c>
      <c r="G9" s="87">
        <v>39095</v>
      </c>
      <c r="H9" s="84">
        <v>-39.31</v>
      </c>
      <c r="I9" s="84">
        <v>-139.80000000000001</v>
      </c>
      <c r="J9" s="113">
        <v>100</v>
      </c>
      <c r="K9" s="98" t="s">
        <v>230</v>
      </c>
      <c r="L9" s="98" t="s">
        <v>230</v>
      </c>
      <c r="M9" s="98" t="s">
        <v>230</v>
      </c>
      <c r="N9" s="98" t="s">
        <v>230</v>
      </c>
      <c r="O9" s="98" t="s">
        <v>230</v>
      </c>
      <c r="P9" s="98" t="s">
        <v>230</v>
      </c>
      <c r="Q9" s="98" t="s">
        <v>230</v>
      </c>
      <c r="R9" s="98" t="s">
        <v>230</v>
      </c>
      <c r="U9" s="119"/>
    </row>
    <row r="10" spans="1:21" x14ac:dyDescent="0.2">
      <c r="A10" s="101" t="s">
        <v>23</v>
      </c>
      <c r="B10" s="101" t="s">
        <v>26</v>
      </c>
      <c r="C10" s="101"/>
      <c r="D10" s="79" t="s">
        <v>336</v>
      </c>
      <c r="E10" s="80" t="s">
        <v>209</v>
      </c>
      <c r="F10" s="80" t="s">
        <v>24</v>
      </c>
      <c r="G10" s="87">
        <v>39097</v>
      </c>
      <c r="H10" s="84">
        <v>-41.85</v>
      </c>
      <c r="I10" s="84">
        <v>-153.1</v>
      </c>
      <c r="J10" s="113">
        <v>60</v>
      </c>
      <c r="K10" s="98" t="s">
        <v>230</v>
      </c>
      <c r="L10" s="98" t="s">
        <v>230</v>
      </c>
      <c r="M10" s="98">
        <v>144700</v>
      </c>
      <c r="N10" s="98" t="s">
        <v>230</v>
      </c>
      <c r="O10" s="98" t="s">
        <v>230</v>
      </c>
      <c r="P10" s="98" t="s">
        <v>230</v>
      </c>
      <c r="Q10" s="98" t="s">
        <v>230</v>
      </c>
      <c r="R10" s="98" t="s">
        <v>230</v>
      </c>
      <c r="U10" s="119"/>
    </row>
    <row r="11" spans="1:21" x14ac:dyDescent="0.2">
      <c r="A11" s="101" t="s">
        <v>27</v>
      </c>
      <c r="B11" s="101" t="s">
        <v>228</v>
      </c>
      <c r="D11" s="79" t="s">
        <v>336</v>
      </c>
      <c r="E11" s="38" t="s">
        <v>208</v>
      </c>
      <c r="F11" s="38" t="s">
        <v>24</v>
      </c>
      <c r="G11" s="85">
        <v>40515</v>
      </c>
      <c r="H11" s="48">
        <v>16.760000000000002</v>
      </c>
      <c r="I11" s="48">
        <v>-25.12</v>
      </c>
      <c r="J11" s="111">
        <v>1</v>
      </c>
      <c r="K11" s="98">
        <v>3690000</v>
      </c>
      <c r="L11" s="98" t="s">
        <v>230</v>
      </c>
      <c r="M11" s="98" t="s">
        <v>230</v>
      </c>
      <c r="N11" s="98">
        <v>63100</v>
      </c>
      <c r="O11" s="98" t="s">
        <v>230</v>
      </c>
      <c r="P11" s="98" t="s">
        <v>230</v>
      </c>
      <c r="Q11" s="98" t="s">
        <v>230</v>
      </c>
      <c r="R11" s="98" t="s">
        <v>230</v>
      </c>
      <c r="S11" s="89"/>
      <c r="T11" s="89"/>
      <c r="U11" s="101" t="s">
        <v>227</v>
      </c>
    </row>
    <row r="12" spans="1:21" x14ac:dyDescent="0.2">
      <c r="A12" s="101" t="s">
        <v>27</v>
      </c>
      <c r="B12" s="101" t="s">
        <v>228</v>
      </c>
      <c r="D12" s="79" t="s">
        <v>336</v>
      </c>
      <c r="E12" s="38" t="s">
        <v>208</v>
      </c>
      <c r="F12" s="38" t="s">
        <v>24</v>
      </c>
      <c r="G12" s="85">
        <v>40517</v>
      </c>
      <c r="H12" s="48">
        <v>16.760000000000002</v>
      </c>
      <c r="I12" s="48">
        <v>-25.12</v>
      </c>
      <c r="J12" s="111">
        <v>1</v>
      </c>
      <c r="K12" s="98">
        <v>403000</v>
      </c>
      <c r="L12" s="98" t="s">
        <v>230</v>
      </c>
      <c r="M12" s="98" t="s">
        <v>230</v>
      </c>
      <c r="N12" s="98">
        <v>68400</v>
      </c>
      <c r="O12" s="98" t="s">
        <v>230</v>
      </c>
      <c r="P12" s="98" t="s">
        <v>230</v>
      </c>
      <c r="Q12" s="98" t="s">
        <v>230</v>
      </c>
      <c r="R12" s="98" t="s">
        <v>230</v>
      </c>
      <c r="S12" s="89"/>
      <c r="T12" s="89"/>
    </row>
    <row r="13" spans="1:21" x14ac:dyDescent="0.2">
      <c r="A13" s="101" t="s">
        <v>27</v>
      </c>
      <c r="B13" s="101" t="s">
        <v>228</v>
      </c>
      <c r="D13" s="79" t="s">
        <v>336</v>
      </c>
      <c r="E13" s="38" t="s">
        <v>208</v>
      </c>
      <c r="F13" s="38" t="s">
        <v>24</v>
      </c>
      <c r="G13" s="85">
        <v>40520</v>
      </c>
      <c r="H13" s="48">
        <v>16.760000000000002</v>
      </c>
      <c r="I13" s="48">
        <v>-25.12</v>
      </c>
      <c r="J13" s="111">
        <v>1</v>
      </c>
      <c r="K13" s="98">
        <v>123000</v>
      </c>
      <c r="L13" s="98" t="s">
        <v>230</v>
      </c>
      <c r="M13" s="98" t="s">
        <v>230</v>
      </c>
      <c r="N13" s="98">
        <v>60600</v>
      </c>
      <c r="O13" s="98" t="s">
        <v>230</v>
      </c>
      <c r="P13" s="98" t="s">
        <v>230</v>
      </c>
      <c r="Q13" s="98" t="s">
        <v>230</v>
      </c>
      <c r="R13" s="98" t="s">
        <v>230</v>
      </c>
      <c r="S13" s="89"/>
      <c r="T13" s="89"/>
    </row>
    <row r="14" spans="1:21" x14ac:dyDescent="0.2">
      <c r="A14" s="102" t="s">
        <v>377</v>
      </c>
      <c r="B14" s="101" t="s">
        <v>338</v>
      </c>
      <c r="C14" s="102" t="s">
        <v>384</v>
      </c>
      <c r="D14" s="79" t="s">
        <v>336</v>
      </c>
      <c r="E14" s="38" t="s">
        <v>210</v>
      </c>
      <c r="F14" s="38" t="s">
        <v>24</v>
      </c>
      <c r="G14" s="83" t="s">
        <v>253</v>
      </c>
      <c r="H14" s="96">
        <v>21.366666666666667</v>
      </c>
      <c r="I14" s="96">
        <v>122</v>
      </c>
      <c r="J14" s="112">
        <v>5</v>
      </c>
      <c r="K14" s="98">
        <v>19274.35045264045</v>
      </c>
      <c r="L14" s="98" t="s">
        <v>230</v>
      </c>
      <c r="M14" s="98" t="s">
        <v>230</v>
      </c>
      <c r="N14" s="98">
        <v>91149.514652386584</v>
      </c>
      <c r="O14" s="98" t="s">
        <v>230</v>
      </c>
      <c r="P14" s="98">
        <v>463862.37536909187</v>
      </c>
      <c r="Q14" s="98" t="s">
        <v>230</v>
      </c>
      <c r="R14" s="98" t="s">
        <v>230</v>
      </c>
      <c r="S14" s="89"/>
      <c r="T14" s="89"/>
    </row>
    <row r="15" spans="1:21" x14ac:dyDescent="0.2">
      <c r="A15" s="102" t="s">
        <v>377</v>
      </c>
      <c r="B15" s="101" t="s">
        <v>338</v>
      </c>
      <c r="C15" s="102" t="s">
        <v>384</v>
      </c>
      <c r="D15" s="79" t="s">
        <v>336</v>
      </c>
      <c r="E15" s="38" t="s">
        <v>210</v>
      </c>
      <c r="F15" s="38" t="s">
        <v>24</v>
      </c>
      <c r="G15" s="83" t="s">
        <v>253</v>
      </c>
      <c r="H15" s="96">
        <v>21.366666666666667</v>
      </c>
      <c r="I15" s="96">
        <v>122</v>
      </c>
      <c r="J15" s="112">
        <v>23</v>
      </c>
      <c r="K15" s="98">
        <v>37983.366354358004</v>
      </c>
      <c r="L15" s="98" t="s">
        <v>230</v>
      </c>
      <c r="M15" s="98" t="s">
        <v>230</v>
      </c>
      <c r="N15" s="98">
        <v>249267.83574810252</v>
      </c>
      <c r="O15" s="98" t="s">
        <v>230</v>
      </c>
      <c r="P15" s="98">
        <v>254840.2714455293</v>
      </c>
      <c r="Q15" s="98" t="s">
        <v>230</v>
      </c>
      <c r="R15" s="98" t="s">
        <v>230</v>
      </c>
      <c r="S15" s="89"/>
      <c r="T15" s="89"/>
    </row>
    <row r="16" spans="1:21" x14ac:dyDescent="0.2">
      <c r="A16" s="102" t="s">
        <v>377</v>
      </c>
      <c r="B16" s="101" t="s">
        <v>338</v>
      </c>
      <c r="C16" s="102" t="s">
        <v>384</v>
      </c>
      <c r="D16" s="79" t="s">
        <v>336</v>
      </c>
      <c r="E16" s="38" t="s">
        <v>210</v>
      </c>
      <c r="F16" s="38" t="s">
        <v>24</v>
      </c>
      <c r="G16" s="83" t="s">
        <v>253</v>
      </c>
      <c r="H16" s="96">
        <v>21.366666666666667</v>
      </c>
      <c r="I16" s="96">
        <v>122</v>
      </c>
      <c r="J16" s="112">
        <v>61</v>
      </c>
      <c r="K16" s="98">
        <v>50052.302940338464</v>
      </c>
      <c r="L16" s="98" t="s">
        <v>230</v>
      </c>
      <c r="M16" s="98" t="s">
        <v>230</v>
      </c>
      <c r="N16" s="98">
        <v>185475.21547191954</v>
      </c>
      <c r="O16" s="98" t="s">
        <v>230</v>
      </c>
      <c r="P16" s="98">
        <v>16331.574804322163</v>
      </c>
      <c r="Q16" s="98" t="s">
        <v>230</v>
      </c>
      <c r="R16" s="98" t="s">
        <v>230</v>
      </c>
      <c r="S16" s="89"/>
      <c r="T16" s="89"/>
    </row>
    <row r="17" spans="1:20" x14ac:dyDescent="0.2">
      <c r="A17" s="102" t="s">
        <v>377</v>
      </c>
      <c r="B17" s="101" t="s">
        <v>338</v>
      </c>
      <c r="C17" s="102" t="s">
        <v>384</v>
      </c>
      <c r="D17" s="79" t="s">
        <v>336</v>
      </c>
      <c r="E17" s="38" t="s">
        <v>210</v>
      </c>
      <c r="F17" s="38" t="s">
        <v>24</v>
      </c>
      <c r="G17" s="83" t="s">
        <v>253</v>
      </c>
      <c r="H17" s="96">
        <v>21.366666666666667</v>
      </c>
      <c r="I17" s="96">
        <v>122</v>
      </c>
      <c r="J17" s="112">
        <v>83</v>
      </c>
      <c r="K17" s="98">
        <v>45861.569811929337</v>
      </c>
      <c r="L17" s="98" t="s">
        <v>230</v>
      </c>
      <c r="M17" s="98" t="s">
        <v>230</v>
      </c>
      <c r="N17" s="98">
        <v>4247.1306802969075</v>
      </c>
      <c r="O17" s="98" t="s">
        <v>230</v>
      </c>
      <c r="P17" s="98">
        <v>6349.2887609306172</v>
      </c>
      <c r="Q17" s="98" t="s">
        <v>230</v>
      </c>
      <c r="R17" s="98" t="s">
        <v>230</v>
      </c>
      <c r="S17" s="89"/>
      <c r="T17" s="89"/>
    </row>
    <row r="18" spans="1:20" x14ac:dyDescent="0.2">
      <c r="A18" s="102" t="s">
        <v>377</v>
      </c>
      <c r="B18" s="101" t="s">
        <v>338</v>
      </c>
      <c r="C18" s="102" t="s">
        <v>384</v>
      </c>
      <c r="D18" s="79" t="s">
        <v>336</v>
      </c>
      <c r="E18" s="38" t="s">
        <v>210</v>
      </c>
      <c r="F18" s="38" t="s">
        <v>24</v>
      </c>
      <c r="G18" s="83" t="s">
        <v>253</v>
      </c>
      <c r="H18" s="96">
        <v>21.366666666666667</v>
      </c>
      <c r="I18" s="96">
        <v>122</v>
      </c>
      <c r="J18" s="112">
        <v>110</v>
      </c>
      <c r="K18" s="98">
        <v>86637.271605006536</v>
      </c>
      <c r="L18" s="98" t="s">
        <v>230</v>
      </c>
      <c r="M18" s="98" t="s">
        <v>230</v>
      </c>
      <c r="N18" s="98">
        <v>5243.6420892194046</v>
      </c>
      <c r="O18" s="98" t="s">
        <v>230</v>
      </c>
      <c r="P18" s="98">
        <v>2090.1611295456355</v>
      </c>
      <c r="Q18" s="98" t="s">
        <v>230</v>
      </c>
      <c r="R18" s="98" t="s">
        <v>230</v>
      </c>
      <c r="S18" s="89"/>
      <c r="T18" s="89"/>
    </row>
    <row r="19" spans="1:20" x14ac:dyDescent="0.2">
      <c r="A19" s="102" t="s">
        <v>377</v>
      </c>
      <c r="B19" s="101" t="s">
        <v>338</v>
      </c>
      <c r="C19" s="102" t="s">
        <v>384</v>
      </c>
      <c r="D19" s="79" t="s">
        <v>336</v>
      </c>
      <c r="E19" s="38" t="s">
        <v>210</v>
      </c>
      <c r="F19" s="38" t="s">
        <v>24</v>
      </c>
      <c r="G19" s="83" t="s">
        <v>253</v>
      </c>
      <c r="H19" s="96">
        <v>21.366666666666667</v>
      </c>
      <c r="I19" s="96">
        <v>122</v>
      </c>
      <c r="J19" s="112">
        <v>142</v>
      </c>
      <c r="K19" s="98">
        <v>8669.7937701023548</v>
      </c>
      <c r="L19" s="98" t="s">
        <v>230</v>
      </c>
      <c r="M19" s="98" t="s">
        <v>230</v>
      </c>
      <c r="N19" s="98">
        <v>5505.9744084160911</v>
      </c>
      <c r="O19" s="98" t="s">
        <v>230</v>
      </c>
      <c r="P19" s="98">
        <v>5186.0866285281672</v>
      </c>
      <c r="Q19" s="98" t="s">
        <v>230</v>
      </c>
      <c r="R19" s="98" t="s">
        <v>230</v>
      </c>
      <c r="S19" s="89"/>
      <c r="T19" s="89"/>
    </row>
    <row r="20" spans="1:20" x14ac:dyDescent="0.2">
      <c r="A20" s="102" t="s">
        <v>377</v>
      </c>
      <c r="B20" s="101" t="s">
        <v>338</v>
      </c>
      <c r="C20" s="102" t="s">
        <v>384</v>
      </c>
      <c r="D20" s="79" t="s">
        <v>336</v>
      </c>
      <c r="E20" s="38" t="s">
        <v>210</v>
      </c>
      <c r="F20" s="38" t="s">
        <v>24</v>
      </c>
      <c r="G20" s="83" t="s">
        <v>253</v>
      </c>
      <c r="H20" s="96">
        <v>21.366666666666667</v>
      </c>
      <c r="I20" s="96">
        <v>122</v>
      </c>
      <c r="J20" s="112">
        <v>200</v>
      </c>
      <c r="K20" s="98">
        <v>1020.7344368688139</v>
      </c>
      <c r="L20" s="98" t="s">
        <v>230</v>
      </c>
      <c r="M20" s="98" t="s">
        <v>230</v>
      </c>
      <c r="N20" s="98">
        <v>0</v>
      </c>
      <c r="O20" s="98" t="s">
        <v>230</v>
      </c>
      <c r="P20" s="98">
        <v>8222.2138289174418</v>
      </c>
      <c r="Q20" s="98" t="s">
        <v>230</v>
      </c>
      <c r="R20" s="98" t="s">
        <v>230</v>
      </c>
      <c r="S20" s="89"/>
      <c r="T20" s="89"/>
    </row>
    <row r="21" spans="1:20" x14ac:dyDescent="0.2">
      <c r="A21" s="102" t="s">
        <v>377</v>
      </c>
      <c r="B21" s="101" t="s">
        <v>338</v>
      </c>
      <c r="C21" s="102" t="s">
        <v>384</v>
      </c>
      <c r="D21" s="79" t="s">
        <v>336</v>
      </c>
      <c r="E21" s="38" t="s">
        <v>210</v>
      </c>
      <c r="F21" s="38" t="s">
        <v>24</v>
      </c>
      <c r="G21" s="83" t="s">
        <v>253</v>
      </c>
      <c r="H21" s="96">
        <v>21.366666666666667</v>
      </c>
      <c r="I21" s="96">
        <v>122.5</v>
      </c>
      <c r="J21" s="112">
        <v>5</v>
      </c>
      <c r="K21" s="98">
        <v>4055.9903800137922</v>
      </c>
      <c r="L21" s="98" t="s">
        <v>230</v>
      </c>
      <c r="M21" s="98" t="s">
        <v>230</v>
      </c>
      <c r="N21" s="98">
        <v>42548.767455480709</v>
      </c>
      <c r="O21" s="98" t="s">
        <v>230</v>
      </c>
      <c r="P21" s="98">
        <v>161788.0207739209</v>
      </c>
      <c r="Q21" s="98" t="s">
        <v>230</v>
      </c>
      <c r="R21" s="98" t="s">
        <v>230</v>
      </c>
      <c r="S21" s="89"/>
      <c r="T21" s="89"/>
    </row>
    <row r="22" spans="1:20" x14ac:dyDescent="0.2">
      <c r="A22" s="102" t="s">
        <v>377</v>
      </c>
      <c r="B22" s="101" t="s">
        <v>338</v>
      </c>
      <c r="C22" s="102" t="s">
        <v>384</v>
      </c>
      <c r="D22" s="79" t="s">
        <v>336</v>
      </c>
      <c r="E22" s="38" t="s">
        <v>210</v>
      </c>
      <c r="F22" s="38" t="s">
        <v>24</v>
      </c>
      <c r="G22" s="83" t="s">
        <v>253</v>
      </c>
      <c r="H22" s="96">
        <v>21.366666666666667</v>
      </c>
      <c r="I22" s="96">
        <v>122.5</v>
      </c>
      <c r="J22" s="112">
        <v>15</v>
      </c>
      <c r="K22" s="98">
        <v>9312.6389763534044</v>
      </c>
      <c r="L22" s="98" t="s">
        <v>230</v>
      </c>
      <c r="M22" s="98" t="s">
        <v>230</v>
      </c>
      <c r="N22" s="98">
        <v>113729.6668494081</v>
      </c>
      <c r="O22" s="98" t="s">
        <v>230</v>
      </c>
      <c r="P22" s="98">
        <v>266669.14406825235</v>
      </c>
      <c r="Q22" s="98" t="s">
        <v>230</v>
      </c>
      <c r="R22" s="98" t="s">
        <v>230</v>
      </c>
      <c r="S22" s="89"/>
      <c r="T22" s="89"/>
    </row>
    <row r="23" spans="1:20" x14ac:dyDescent="0.2">
      <c r="A23" s="102" t="s">
        <v>377</v>
      </c>
      <c r="B23" s="101" t="s">
        <v>338</v>
      </c>
      <c r="C23" s="102" t="s">
        <v>384</v>
      </c>
      <c r="D23" s="79" t="s">
        <v>336</v>
      </c>
      <c r="E23" s="38" t="s">
        <v>210</v>
      </c>
      <c r="F23" s="38" t="s">
        <v>24</v>
      </c>
      <c r="G23" s="83" t="s">
        <v>253</v>
      </c>
      <c r="H23" s="96">
        <v>21.366666666666667</v>
      </c>
      <c r="I23" s="96">
        <v>122.5</v>
      </c>
      <c r="J23" s="112">
        <v>30</v>
      </c>
      <c r="K23" s="98">
        <v>7805.5281044065187</v>
      </c>
      <c r="L23" s="98" t="s">
        <v>230</v>
      </c>
      <c r="M23" s="98" t="s">
        <v>230</v>
      </c>
      <c r="N23" s="98">
        <v>160424.14780652118</v>
      </c>
      <c r="O23" s="98" t="s">
        <v>230</v>
      </c>
      <c r="P23" s="98">
        <v>429762.38934416667</v>
      </c>
      <c r="Q23" s="98" t="s">
        <v>230</v>
      </c>
      <c r="R23" s="98" t="s">
        <v>230</v>
      </c>
      <c r="S23" s="89"/>
      <c r="T23" s="89"/>
    </row>
    <row r="24" spans="1:20" x14ac:dyDescent="0.2">
      <c r="A24" s="102" t="s">
        <v>377</v>
      </c>
      <c r="B24" s="101" t="s">
        <v>338</v>
      </c>
      <c r="C24" s="102" t="s">
        <v>384</v>
      </c>
      <c r="D24" s="79" t="s">
        <v>336</v>
      </c>
      <c r="E24" s="38" t="s">
        <v>210</v>
      </c>
      <c r="F24" s="38" t="s">
        <v>24</v>
      </c>
      <c r="G24" s="83" t="s">
        <v>253</v>
      </c>
      <c r="H24" s="96">
        <v>21.366666666666667</v>
      </c>
      <c r="I24" s="96">
        <v>122.5</v>
      </c>
      <c r="J24" s="112">
        <v>50</v>
      </c>
      <c r="K24" s="98">
        <v>28683.012815871029</v>
      </c>
      <c r="L24" s="98" t="s">
        <v>230</v>
      </c>
      <c r="M24" s="98" t="s">
        <v>230</v>
      </c>
      <c r="N24" s="98">
        <v>144960.85341248111</v>
      </c>
      <c r="O24" s="98" t="s">
        <v>230</v>
      </c>
      <c r="P24" s="98">
        <v>186606.92953013288</v>
      </c>
      <c r="Q24" s="98" t="s">
        <v>230</v>
      </c>
      <c r="R24" s="98" t="s">
        <v>230</v>
      </c>
      <c r="S24" s="89"/>
      <c r="T24" s="89"/>
    </row>
    <row r="25" spans="1:20" x14ac:dyDescent="0.2">
      <c r="A25" s="102" t="s">
        <v>377</v>
      </c>
      <c r="B25" s="101" t="s">
        <v>338</v>
      </c>
      <c r="C25" s="102" t="s">
        <v>384</v>
      </c>
      <c r="D25" s="79" t="s">
        <v>336</v>
      </c>
      <c r="E25" s="38" t="s">
        <v>210</v>
      </c>
      <c r="F25" s="38" t="s">
        <v>24</v>
      </c>
      <c r="G25" s="83" t="s">
        <v>253</v>
      </c>
      <c r="H25" s="96">
        <v>21.366666666666667</v>
      </c>
      <c r="I25" s="96">
        <v>122.5</v>
      </c>
      <c r="J25" s="112">
        <v>75</v>
      </c>
      <c r="K25" s="98">
        <v>33540.102780551104</v>
      </c>
      <c r="L25" s="98" t="s">
        <v>230</v>
      </c>
      <c r="M25" s="98" t="s">
        <v>230</v>
      </c>
      <c r="N25" s="98">
        <v>29129.06390501398</v>
      </c>
      <c r="O25" s="98" t="s">
        <v>230</v>
      </c>
      <c r="P25" s="98">
        <v>1581.7811257987526</v>
      </c>
      <c r="Q25" s="98" t="s">
        <v>230</v>
      </c>
      <c r="R25" s="98" t="s">
        <v>230</v>
      </c>
      <c r="S25" s="89"/>
      <c r="T25" s="89"/>
    </row>
    <row r="26" spans="1:20" x14ac:dyDescent="0.2">
      <c r="A26" s="102" t="s">
        <v>377</v>
      </c>
      <c r="B26" s="101" t="s">
        <v>338</v>
      </c>
      <c r="C26" s="102" t="s">
        <v>384</v>
      </c>
      <c r="D26" s="79" t="s">
        <v>336</v>
      </c>
      <c r="E26" s="38" t="s">
        <v>210</v>
      </c>
      <c r="F26" s="38" t="s">
        <v>24</v>
      </c>
      <c r="G26" s="83" t="s">
        <v>253</v>
      </c>
      <c r="H26" s="96">
        <v>21.366666666666667</v>
      </c>
      <c r="I26" s="96">
        <v>122.5</v>
      </c>
      <c r="J26" s="112">
        <v>100</v>
      </c>
      <c r="K26" s="98">
        <v>4704.9256729621175</v>
      </c>
      <c r="L26" s="98" t="s">
        <v>230</v>
      </c>
      <c r="M26" s="98" t="s">
        <v>230</v>
      </c>
      <c r="N26" s="98">
        <v>1561.3122492032244</v>
      </c>
      <c r="O26" s="98" t="s">
        <v>230</v>
      </c>
      <c r="P26" s="98">
        <v>4130.217773505703</v>
      </c>
      <c r="Q26" s="98" t="s">
        <v>230</v>
      </c>
      <c r="R26" s="98" t="s">
        <v>230</v>
      </c>
      <c r="S26" s="89"/>
      <c r="T26" s="89"/>
    </row>
    <row r="27" spans="1:20" x14ac:dyDescent="0.2">
      <c r="A27" s="102" t="s">
        <v>377</v>
      </c>
      <c r="B27" s="101" t="s">
        <v>338</v>
      </c>
      <c r="C27" s="102" t="s">
        <v>384</v>
      </c>
      <c r="D27" s="79" t="s">
        <v>336</v>
      </c>
      <c r="E27" s="38" t="s">
        <v>210</v>
      </c>
      <c r="F27" s="38" t="s">
        <v>24</v>
      </c>
      <c r="G27" s="83" t="s">
        <v>253</v>
      </c>
      <c r="H27" s="96">
        <v>21.366666666666667</v>
      </c>
      <c r="I27" s="96">
        <v>122.5</v>
      </c>
      <c r="J27" s="112">
        <v>140</v>
      </c>
      <c r="K27" s="98">
        <v>2907.8819183761525</v>
      </c>
      <c r="L27" s="98" t="s">
        <v>230</v>
      </c>
      <c r="M27" s="98" t="s">
        <v>230</v>
      </c>
      <c r="N27" s="98">
        <v>0</v>
      </c>
      <c r="O27" s="98" t="s">
        <v>230</v>
      </c>
      <c r="P27" s="98">
        <v>4052.0000000000041</v>
      </c>
      <c r="Q27" s="98" t="s">
        <v>230</v>
      </c>
      <c r="R27" s="98" t="s">
        <v>230</v>
      </c>
      <c r="S27" s="89"/>
      <c r="T27" s="89"/>
    </row>
    <row r="28" spans="1:20" x14ac:dyDescent="0.2">
      <c r="A28" s="102" t="s">
        <v>377</v>
      </c>
      <c r="B28" s="101" t="s">
        <v>338</v>
      </c>
      <c r="C28" s="102" t="s">
        <v>384</v>
      </c>
      <c r="D28" s="79" t="s">
        <v>336</v>
      </c>
      <c r="E28" s="38" t="s">
        <v>210</v>
      </c>
      <c r="F28" s="38" t="s">
        <v>24</v>
      </c>
      <c r="G28" s="83" t="s">
        <v>253</v>
      </c>
      <c r="H28" s="96">
        <v>21.366666666666667</v>
      </c>
      <c r="I28" s="96">
        <v>122.5</v>
      </c>
      <c r="J28" s="112">
        <v>200</v>
      </c>
      <c r="K28" s="98">
        <v>0</v>
      </c>
      <c r="L28" s="98" t="s">
        <v>230</v>
      </c>
      <c r="M28" s="98" t="s">
        <v>230</v>
      </c>
      <c r="N28" s="98">
        <v>0</v>
      </c>
      <c r="O28" s="98" t="s">
        <v>230</v>
      </c>
      <c r="P28" s="98">
        <v>0</v>
      </c>
      <c r="Q28" s="98" t="s">
        <v>230</v>
      </c>
      <c r="R28" s="98" t="s">
        <v>230</v>
      </c>
      <c r="S28" s="89"/>
      <c r="T28" s="89"/>
    </row>
    <row r="29" spans="1:20" x14ac:dyDescent="0.2">
      <c r="A29" s="102" t="s">
        <v>377</v>
      </c>
      <c r="B29" s="101" t="s">
        <v>338</v>
      </c>
      <c r="C29" s="102" t="s">
        <v>384</v>
      </c>
      <c r="D29" s="79" t="s">
        <v>336</v>
      </c>
      <c r="E29" s="38" t="s">
        <v>210</v>
      </c>
      <c r="F29" s="38" t="s">
        <v>24</v>
      </c>
      <c r="G29" s="83" t="s">
        <v>254</v>
      </c>
      <c r="H29" s="96">
        <v>21</v>
      </c>
      <c r="I29" s="96">
        <v>120</v>
      </c>
      <c r="J29" s="112">
        <v>5</v>
      </c>
      <c r="K29" s="98">
        <v>10744.860141762179</v>
      </c>
      <c r="L29" s="98" t="s">
        <v>230</v>
      </c>
      <c r="M29" s="98" t="s">
        <v>230</v>
      </c>
      <c r="N29" s="98">
        <v>56325.122523244157</v>
      </c>
      <c r="O29" s="98" t="s">
        <v>230</v>
      </c>
      <c r="P29" s="98">
        <v>28591.488581067173</v>
      </c>
      <c r="Q29" s="98" t="s">
        <v>230</v>
      </c>
      <c r="R29" s="98" t="s">
        <v>230</v>
      </c>
      <c r="S29" s="89"/>
      <c r="T29" s="89"/>
    </row>
    <row r="30" spans="1:20" x14ac:dyDescent="0.2">
      <c r="A30" s="102" t="s">
        <v>377</v>
      </c>
      <c r="B30" s="101" t="s">
        <v>338</v>
      </c>
      <c r="C30" s="102" t="s">
        <v>384</v>
      </c>
      <c r="D30" s="79" t="s">
        <v>336</v>
      </c>
      <c r="E30" s="38" t="s">
        <v>210</v>
      </c>
      <c r="F30" s="38" t="s">
        <v>24</v>
      </c>
      <c r="G30" s="83" t="s">
        <v>254</v>
      </c>
      <c r="H30" s="96">
        <v>21</v>
      </c>
      <c r="I30" s="96">
        <v>120</v>
      </c>
      <c r="J30" s="112">
        <v>15</v>
      </c>
      <c r="K30" s="98">
        <v>9620.3919658908344</v>
      </c>
      <c r="L30" s="98" t="s">
        <v>230</v>
      </c>
      <c r="M30" s="98" t="s">
        <v>230</v>
      </c>
      <c r="N30" s="98">
        <v>45406.628440256121</v>
      </c>
      <c r="O30" s="98" t="s">
        <v>230</v>
      </c>
      <c r="P30" s="98">
        <v>10120.378771056307</v>
      </c>
      <c r="Q30" s="98" t="s">
        <v>230</v>
      </c>
      <c r="R30" s="98" t="s">
        <v>230</v>
      </c>
      <c r="S30" s="89"/>
      <c r="T30" s="89"/>
    </row>
    <row r="31" spans="1:20" x14ac:dyDescent="0.2">
      <c r="A31" s="102" t="s">
        <v>377</v>
      </c>
      <c r="B31" s="101" t="s">
        <v>338</v>
      </c>
      <c r="C31" s="102" t="s">
        <v>384</v>
      </c>
      <c r="D31" s="79" t="s">
        <v>336</v>
      </c>
      <c r="E31" s="38" t="s">
        <v>210</v>
      </c>
      <c r="F31" s="38" t="s">
        <v>24</v>
      </c>
      <c r="G31" s="83" t="s">
        <v>254</v>
      </c>
      <c r="H31" s="96">
        <v>21</v>
      </c>
      <c r="I31" s="96">
        <v>120</v>
      </c>
      <c r="J31" s="112">
        <v>30</v>
      </c>
      <c r="K31" s="98">
        <v>20673.689694050125</v>
      </c>
      <c r="L31" s="98" t="s">
        <v>230</v>
      </c>
      <c r="M31" s="98" t="s">
        <v>230</v>
      </c>
      <c r="N31" s="98">
        <v>28931.64380567761</v>
      </c>
      <c r="O31" s="98" t="s">
        <v>230</v>
      </c>
      <c r="P31" s="98">
        <v>62168.443385865496</v>
      </c>
      <c r="Q31" s="98" t="s">
        <v>230</v>
      </c>
      <c r="R31" s="98" t="s">
        <v>230</v>
      </c>
      <c r="S31" s="89"/>
      <c r="T31" s="89"/>
    </row>
    <row r="32" spans="1:20" x14ac:dyDescent="0.2">
      <c r="A32" s="102" t="s">
        <v>377</v>
      </c>
      <c r="B32" s="101" t="s">
        <v>338</v>
      </c>
      <c r="C32" s="102" t="s">
        <v>384</v>
      </c>
      <c r="D32" s="79" t="s">
        <v>336</v>
      </c>
      <c r="E32" s="38" t="s">
        <v>210</v>
      </c>
      <c r="F32" s="38" t="s">
        <v>24</v>
      </c>
      <c r="G32" s="83" t="s">
        <v>254</v>
      </c>
      <c r="H32" s="96">
        <v>21</v>
      </c>
      <c r="I32" s="96">
        <v>120</v>
      </c>
      <c r="J32" s="112">
        <v>50</v>
      </c>
      <c r="K32" s="98">
        <v>11037.958258273666</v>
      </c>
      <c r="L32" s="98" t="s">
        <v>230</v>
      </c>
      <c r="M32" s="98" t="s">
        <v>230</v>
      </c>
      <c r="N32" s="98">
        <v>4714.6314331684116</v>
      </c>
      <c r="O32" s="98" t="s">
        <v>230</v>
      </c>
      <c r="P32" s="98">
        <v>8284.6610983580831</v>
      </c>
      <c r="Q32" s="98" t="s">
        <v>230</v>
      </c>
      <c r="R32" s="98" t="s">
        <v>230</v>
      </c>
      <c r="S32" s="89"/>
      <c r="T32" s="89"/>
    </row>
    <row r="33" spans="1:20" x14ac:dyDescent="0.2">
      <c r="A33" s="102" t="s">
        <v>377</v>
      </c>
      <c r="B33" s="101" t="s">
        <v>338</v>
      </c>
      <c r="C33" s="102" t="s">
        <v>384</v>
      </c>
      <c r="D33" s="79" t="s">
        <v>336</v>
      </c>
      <c r="E33" s="38" t="s">
        <v>210</v>
      </c>
      <c r="F33" s="38" t="s">
        <v>24</v>
      </c>
      <c r="G33" s="83" t="s">
        <v>254</v>
      </c>
      <c r="H33" s="96">
        <v>21</v>
      </c>
      <c r="I33" s="96">
        <v>120</v>
      </c>
      <c r="J33" s="112">
        <v>70</v>
      </c>
      <c r="K33" s="98">
        <v>3333.3488503376034</v>
      </c>
      <c r="L33" s="98" t="s">
        <v>230</v>
      </c>
      <c r="M33" s="98" t="s">
        <v>230</v>
      </c>
      <c r="N33" s="98">
        <v>2467.2875481562551</v>
      </c>
      <c r="O33" s="98" t="s">
        <v>230</v>
      </c>
      <c r="P33" s="98">
        <v>2090.1611295456355</v>
      </c>
      <c r="Q33" s="98" t="s">
        <v>230</v>
      </c>
      <c r="R33" s="98" t="s">
        <v>230</v>
      </c>
      <c r="S33" s="89"/>
      <c r="T33" s="89"/>
    </row>
    <row r="34" spans="1:20" x14ac:dyDescent="0.2">
      <c r="A34" s="102" t="s">
        <v>377</v>
      </c>
      <c r="B34" s="101" t="s">
        <v>338</v>
      </c>
      <c r="C34" s="102" t="s">
        <v>384</v>
      </c>
      <c r="D34" s="79" t="s">
        <v>336</v>
      </c>
      <c r="E34" s="38" t="s">
        <v>210</v>
      </c>
      <c r="F34" s="38" t="s">
        <v>24</v>
      </c>
      <c r="G34" s="83" t="s">
        <v>254</v>
      </c>
      <c r="H34" s="96">
        <v>21</v>
      </c>
      <c r="I34" s="96">
        <v>120</v>
      </c>
      <c r="J34" s="112">
        <v>100</v>
      </c>
      <c r="K34" s="98">
        <v>2984.5081346996676</v>
      </c>
      <c r="L34" s="98" t="s">
        <v>230</v>
      </c>
      <c r="M34" s="98" t="s">
        <v>230</v>
      </c>
      <c r="N34" s="98">
        <v>0</v>
      </c>
      <c r="O34" s="98" t="s">
        <v>230</v>
      </c>
      <c r="P34" s="98">
        <v>3228.8864089241179</v>
      </c>
      <c r="Q34" s="98" t="s">
        <v>230</v>
      </c>
      <c r="R34" s="98" t="s">
        <v>230</v>
      </c>
      <c r="S34" s="89"/>
      <c r="T34" s="89"/>
    </row>
    <row r="35" spans="1:20" x14ac:dyDescent="0.2">
      <c r="A35" s="102" t="s">
        <v>377</v>
      </c>
      <c r="B35" s="101" t="s">
        <v>338</v>
      </c>
      <c r="C35" s="102" t="s">
        <v>384</v>
      </c>
      <c r="D35" s="79" t="s">
        <v>336</v>
      </c>
      <c r="E35" s="38" t="s">
        <v>210</v>
      </c>
      <c r="F35" s="38" t="s">
        <v>24</v>
      </c>
      <c r="G35" s="83" t="s">
        <v>254</v>
      </c>
      <c r="H35" s="96">
        <v>21</v>
      </c>
      <c r="I35" s="96">
        <v>120</v>
      </c>
      <c r="J35" s="112">
        <v>150</v>
      </c>
      <c r="K35" s="98">
        <v>5393.3271787219619</v>
      </c>
      <c r="L35" s="98" t="s">
        <v>230</v>
      </c>
      <c r="M35" s="98" t="s">
        <v>230</v>
      </c>
      <c r="N35" s="98">
        <v>0</v>
      </c>
      <c r="O35" s="98" t="s">
        <v>230</v>
      </c>
      <c r="P35" s="98">
        <v>7128.0504849108338</v>
      </c>
      <c r="Q35" s="98" t="s">
        <v>230</v>
      </c>
      <c r="R35" s="98" t="s">
        <v>230</v>
      </c>
      <c r="S35" s="89"/>
      <c r="T35" s="89"/>
    </row>
    <row r="36" spans="1:20" x14ac:dyDescent="0.2">
      <c r="A36" s="102" t="s">
        <v>377</v>
      </c>
      <c r="B36" s="101" t="s">
        <v>338</v>
      </c>
      <c r="C36" s="102" t="s">
        <v>384</v>
      </c>
      <c r="D36" s="79" t="s">
        <v>336</v>
      </c>
      <c r="E36" s="38" t="s">
        <v>210</v>
      </c>
      <c r="F36" s="38" t="s">
        <v>24</v>
      </c>
      <c r="G36" s="83" t="s">
        <v>254</v>
      </c>
      <c r="H36" s="96">
        <v>21</v>
      </c>
      <c r="I36" s="96">
        <v>120</v>
      </c>
      <c r="J36" s="112">
        <v>200</v>
      </c>
      <c r="K36" s="98">
        <v>1609.1360587911181</v>
      </c>
      <c r="L36" s="98" t="s">
        <v>230</v>
      </c>
      <c r="M36" s="98" t="s">
        <v>230</v>
      </c>
      <c r="N36" s="98">
        <v>0</v>
      </c>
      <c r="O36" s="98" t="s">
        <v>230</v>
      </c>
      <c r="P36" s="98">
        <v>1150.354688705864</v>
      </c>
      <c r="Q36" s="98" t="s">
        <v>230</v>
      </c>
      <c r="R36" s="98" t="s">
        <v>230</v>
      </c>
      <c r="S36" s="89"/>
      <c r="T36" s="89"/>
    </row>
    <row r="37" spans="1:20" x14ac:dyDescent="0.2">
      <c r="A37" s="102" t="s">
        <v>377</v>
      </c>
      <c r="B37" s="101" t="s">
        <v>338</v>
      </c>
      <c r="C37" s="102" t="s">
        <v>384</v>
      </c>
      <c r="D37" s="79" t="s">
        <v>336</v>
      </c>
      <c r="E37" s="38" t="s">
        <v>210</v>
      </c>
      <c r="F37" s="38" t="s">
        <v>24</v>
      </c>
      <c r="G37" s="83" t="s">
        <v>254</v>
      </c>
      <c r="H37" s="96">
        <v>21</v>
      </c>
      <c r="I37" s="96">
        <v>119.5</v>
      </c>
      <c r="J37" s="112">
        <v>5</v>
      </c>
      <c r="K37" s="98">
        <v>10266.744800993236</v>
      </c>
      <c r="L37" s="98" t="s">
        <v>230</v>
      </c>
      <c r="M37" s="98" t="s">
        <v>230</v>
      </c>
      <c r="N37" s="98">
        <v>26856.435662769796</v>
      </c>
      <c r="O37" s="98" t="s">
        <v>230</v>
      </c>
      <c r="P37" s="98">
        <v>96874.342289150241</v>
      </c>
      <c r="Q37" s="98" t="s">
        <v>230</v>
      </c>
      <c r="R37" s="98" t="s">
        <v>230</v>
      </c>
      <c r="S37" s="89"/>
      <c r="T37" s="89"/>
    </row>
    <row r="38" spans="1:20" x14ac:dyDescent="0.2">
      <c r="A38" s="102" t="s">
        <v>377</v>
      </c>
      <c r="B38" s="101" t="s">
        <v>338</v>
      </c>
      <c r="C38" s="102" t="s">
        <v>384</v>
      </c>
      <c r="D38" s="79" t="s">
        <v>336</v>
      </c>
      <c r="E38" s="38" t="s">
        <v>210</v>
      </c>
      <c r="F38" s="38" t="s">
        <v>24</v>
      </c>
      <c r="G38" s="83" t="s">
        <v>254</v>
      </c>
      <c r="H38" s="96">
        <v>21</v>
      </c>
      <c r="I38" s="96">
        <v>119.5</v>
      </c>
      <c r="J38" s="112">
        <v>12</v>
      </c>
      <c r="K38" s="98">
        <v>8502.3066986570502</v>
      </c>
      <c r="L38" s="98" t="s">
        <v>230</v>
      </c>
      <c r="M38" s="98" t="s">
        <v>230</v>
      </c>
      <c r="N38" s="98">
        <v>16005.058856742962</v>
      </c>
      <c r="O38" s="98" t="s">
        <v>230</v>
      </c>
      <c r="P38" s="98">
        <v>20137.741744158659</v>
      </c>
      <c r="Q38" s="98" t="s">
        <v>230</v>
      </c>
      <c r="R38" s="98" t="s">
        <v>230</v>
      </c>
      <c r="S38" s="89"/>
      <c r="T38" s="89"/>
    </row>
    <row r="39" spans="1:20" x14ac:dyDescent="0.2">
      <c r="A39" s="102" t="s">
        <v>377</v>
      </c>
      <c r="B39" s="101" t="s">
        <v>338</v>
      </c>
      <c r="C39" s="102" t="s">
        <v>384</v>
      </c>
      <c r="D39" s="79" t="s">
        <v>336</v>
      </c>
      <c r="E39" s="38" t="s">
        <v>210</v>
      </c>
      <c r="F39" s="38" t="s">
        <v>24</v>
      </c>
      <c r="G39" s="83" t="s">
        <v>254</v>
      </c>
      <c r="H39" s="96">
        <v>21</v>
      </c>
      <c r="I39" s="96">
        <v>119.5</v>
      </c>
      <c r="J39" s="112">
        <v>33</v>
      </c>
      <c r="K39" s="98">
        <v>46386.274166217045</v>
      </c>
      <c r="L39" s="98" t="s">
        <v>230</v>
      </c>
      <c r="M39" s="98" t="s">
        <v>230</v>
      </c>
      <c r="N39" s="98">
        <v>4383.6453172553802</v>
      </c>
      <c r="O39" s="98" t="s">
        <v>230</v>
      </c>
      <c r="P39" s="98">
        <v>13373.728137169697</v>
      </c>
      <c r="Q39" s="98" t="s">
        <v>230</v>
      </c>
      <c r="R39" s="98" t="s">
        <v>230</v>
      </c>
      <c r="S39" s="89"/>
      <c r="T39" s="89"/>
    </row>
    <row r="40" spans="1:20" x14ac:dyDescent="0.2">
      <c r="A40" s="102" t="s">
        <v>377</v>
      </c>
      <c r="B40" s="101" t="s">
        <v>338</v>
      </c>
      <c r="C40" s="102" t="s">
        <v>384</v>
      </c>
      <c r="D40" s="79" t="s">
        <v>336</v>
      </c>
      <c r="E40" s="38" t="s">
        <v>210</v>
      </c>
      <c r="F40" s="38" t="s">
        <v>24</v>
      </c>
      <c r="G40" s="83" t="s">
        <v>254</v>
      </c>
      <c r="H40" s="96">
        <v>21</v>
      </c>
      <c r="I40" s="96">
        <v>119.5</v>
      </c>
      <c r="J40" s="112">
        <v>45</v>
      </c>
      <c r="K40" s="98">
        <v>21011.872042327104</v>
      </c>
      <c r="L40" s="98" t="s">
        <v>230</v>
      </c>
      <c r="M40" s="98" t="s">
        <v>230</v>
      </c>
      <c r="N40" s="98">
        <v>1300.6628842463456</v>
      </c>
      <c r="O40" s="98" t="s">
        <v>230</v>
      </c>
      <c r="P40" s="98">
        <v>14384.333625239457</v>
      </c>
      <c r="Q40" s="98" t="s">
        <v>230</v>
      </c>
      <c r="R40" s="98" t="s">
        <v>230</v>
      </c>
      <c r="S40" s="89"/>
      <c r="T40" s="89"/>
    </row>
    <row r="41" spans="1:20" x14ac:dyDescent="0.2">
      <c r="A41" s="102" t="s">
        <v>377</v>
      </c>
      <c r="B41" s="101" t="s">
        <v>338</v>
      </c>
      <c r="C41" s="102" t="s">
        <v>384</v>
      </c>
      <c r="D41" s="79" t="s">
        <v>336</v>
      </c>
      <c r="E41" s="38" t="s">
        <v>210</v>
      </c>
      <c r="F41" s="38" t="s">
        <v>24</v>
      </c>
      <c r="G41" s="83" t="s">
        <v>254</v>
      </c>
      <c r="H41" s="96">
        <v>21</v>
      </c>
      <c r="I41" s="96">
        <v>119.5</v>
      </c>
      <c r="J41" s="112">
        <v>77</v>
      </c>
      <c r="K41" s="98">
        <v>2784.9666369438723</v>
      </c>
      <c r="L41" s="98" t="s">
        <v>230</v>
      </c>
      <c r="M41" s="98" t="s">
        <v>230</v>
      </c>
      <c r="N41" s="98">
        <v>1325.9122009033379</v>
      </c>
      <c r="O41" s="98" t="s">
        <v>230</v>
      </c>
      <c r="P41" s="98">
        <v>3513.0696235047258</v>
      </c>
      <c r="Q41" s="98" t="s">
        <v>230</v>
      </c>
      <c r="R41" s="98" t="s">
        <v>230</v>
      </c>
      <c r="S41" s="89"/>
      <c r="T41" s="89"/>
    </row>
    <row r="42" spans="1:20" x14ac:dyDescent="0.2">
      <c r="A42" s="102" t="s">
        <v>377</v>
      </c>
      <c r="B42" s="101" t="s">
        <v>338</v>
      </c>
      <c r="C42" s="102" t="s">
        <v>384</v>
      </c>
      <c r="D42" s="79" t="s">
        <v>336</v>
      </c>
      <c r="E42" s="38" t="s">
        <v>210</v>
      </c>
      <c r="F42" s="38" t="s">
        <v>24</v>
      </c>
      <c r="G42" s="83" t="s">
        <v>254</v>
      </c>
      <c r="H42" s="96">
        <v>21</v>
      </c>
      <c r="I42" s="96">
        <v>119.5</v>
      </c>
      <c r="J42" s="112">
        <v>100</v>
      </c>
      <c r="K42" s="98">
        <v>1609.1360587911181</v>
      </c>
      <c r="L42" s="98" t="s">
        <v>230</v>
      </c>
      <c r="M42" s="98" t="s">
        <v>230</v>
      </c>
      <c r="N42" s="98">
        <v>1164.5471731293981</v>
      </c>
      <c r="O42" s="98" t="s">
        <v>230</v>
      </c>
      <c r="P42" s="98">
        <v>3490.4447418011619</v>
      </c>
      <c r="Q42" s="98" t="s">
        <v>230</v>
      </c>
      <c r="R42" s="98" t="s">
        <v>230</v>
      </c>
      <c r="S42" s="89"/>
      <c r="T42" s="89"/>
    </row>
    <row r="43" spans="1:20" x14ac:dyDescent="0.2">
      <c r="A43" s="102" t="s">
        <v>377</v>
      </c>
      <c r="B43" s="101" t="s">
        <v>338</v>
      </c>
      <c r="C43" s="102" t="s">
        <v>384</v>
      </c>
      <c r="D43" s="79" t="s">
        <v>336</v>
      </c>
      <c r="E43" s="38" t="s">
        <v>210</v>
      </c>
      <c r="F43" s="38" t="s">
        <v>24</v>
      </c>
      <c r="G43" s="83" t="s">
        <v>254</v>
      </c>
      <c r="H43" s="96">
        <v>21</v>
      </c>
      <c r="I43" s="96">
        <v>119.5</v>
      </c>
      <c r="J43" s="112">
        <v>150</v>
      </c>
      <c r="K43" s="98">
        <v>2315.9904644899061</v>
      </c>
      <c r="L43" s="98" t="s">
        <v>230</v>
      </c>
      <c r="M43" s="98" t="s">
        <v>230</v>
      </c>
      <c r="N43" s="98">
        <v>1334.6081326319186</v>
      </c>
      <c r="O43" s="98" t="s">
        <v>230</v>
      </c>
      <c r="P43" s="98">
        <v>1415.9234256130578</v>
      </c>
      <c r="Q43" s="98" t="s">
        <v>230</v>
      </c>
      <c r="R43" s="98" t="s">
        <v>230</v>
      </c>
      <c r="S43" s="89"/>
      <c r="T43" s="89"/>
    </row>
    <row r="44" spans="1:20" x14ac:dyDescent="0.2">
      <c r="A44" s="102" t="s">
        <v>377</v>
      </c>
      <c r="B44" s="101" t="s">
        <v>338</v>
      </c>
      <c r="C44" s="102" t="s">
        <v>384</v>
      </c>
      <c r="D44" s="79" t="s">
        <v>336</v>
      </c>
      <c r="E44" s="38" t="s">
        <v>210</v>
      </c>
      <c r="F44" s="38" t="s">
        <v>24</v>
      </c>
      <c r="G44" s="83" t="s">
        <v>254</v>
      </c>
      <c r="H44" s="96">
        <v>21</v>
      </c>
      <c r="I44" s="96">
        <v>119.5</v>
      </c>
      <c r="J44" s="112">
        <v>200</v>
      </c>
      <c r="K44" s="98">
        <v>1248.6961335094898</v>
      </c>
      <c r="L44" s="98" t="s">
        <v>230</v>
      </c>
      <c r="M44" s="98" t="s">
        <v>230</v>
      </c>
      <c r="N44" s="98">
        <v>0</v>
      </c>
      <c r="O44" s="98" t="s">
        <v>230</v>
      </c>
      <c r="P44" s="98">
        <v>1259.7888695372633</v>
      </c>
      <c r="Q44" s="98" t="s">
        <v>230</v>
      </c>
      <c r="R44" s="98" t="s">
        <v>230</v>
      </c>
      <c r="S44" s="89"/>
      <c r="T44" s="89"/>
    </row>
    <row r="45" spans="1:20" x14ac:dyDescent="0.2">
      <c r="A45" s="102" t="s">
        <v>377</v>
      </c>
      <c r="B45" s="101" t="s">
        <v>338</v>
      </c>
      <c r="C45" s="102" t="s">
        <v>384</v>
      </c>
      <c r="D45" s="79" t="s">
        <v>336</v>
      </c>
      <c r="E45" s="38" t="s">
        <v>210</v>
      </c>
      <c r="F45" s="38" t="s">
        <v>24</v>
      </c>
      <c r="G45" s="83" t="s">
        <v>255</v>
      </c>
      <c r="H45" s="96">
        <v>21</v>
      </c>
      <c r="I45" s="96">
        <v>118</v>
      </c>
      <c r="J45" s="112">
        <v>5</v>
      </c>
      <c r="K45" s="98">
        <v>15584.193440433257</v>
      </c>
      <c r="L45" s="98" t="s">
        <v>230</v>
      </c>
      <c r="M45" s="98" t="s">
        <v>230</v>
      </c>
      <c r="N45" s="98">
        <v>4031.1560517203075</v>
      </c>
      <c r="O45" s="98" t="s">
        <v>230</v>
      </c>
      <c r="P45" s="98">
        <v>807222.98106845177</v>
      </c>
      <c r="Q45" s="98" t="s">
        <v>230</v>
      </c>
      <c r="R45" s="98" t="s">
        <v>230</v>
      </c>
      <c r="S45" s="89"/>
      <c r="T45" s="89"/>
    </row>
    <row r="46" spans="1:20" x14ac:dyDescent="0.2">
      <c r="A46" s="102" t="s">
        <v>377</v>
      </c>
      <c r="B46" s="101" t="s">
        <v>338</v>
      </c>
      <c r="C46" s="102" t="s">
        <v>384</v>
      </c>
      <c r="D46" s="79" t="s">
        <v>336</v>
      </c>
      <c r="E46" s="38" t="s">
        <v>210</v>
      </c>
      <c r="F46" s="38" t="s">
        <v>24</v>
      </c>
      <c r="G46" s="83" t="s">
        <v>255</v>
      </c>
      <c r="H46" s="96">
        <v>21</v>
      </c>
      <c r="I46" s="96">
        <v>118</v>
      </c>
      <c r="J46" s="112">
        <v>22</v>
      </c>
      <c r="K46" s="98">
        <v>13846.396602657176</v>
      </c>
      <c r="L46" s="98" t="s">
        <v>230</v>
      </c>
      <c r="M46" s="98" t="s">
        <v>230</v>
      </c>
      <c r="N46" s="98">
        <v>2571.9352705708125</v>
      </c>
      <c r="O46" s="98" t="s">
        <v>230</v>
      </c>
      <c r="P46" s="98">
        <v>173747.58104775817</v>
      </c>
      <c r="Q46" s="98" t="s">
        <v>230</v>
      </c>
      <c r="R46" s="98" t="s">
        <v>230</v>
      </c>
      <c r="S46" s="89"/>
      <c r="T46" s="89"/>
    </row>
    <row r="47" spans="1:20" x14ac:dyDescent="0.2">
      <c r="A47" s="102" t="s">
        <v>377</v>
      </c>
      <c r="B47" s="101" t="s">
        <v>338</v>
      </c>
      <c r="C47" s="102" t="s">
        <v>384</v>
      </c>
      <c r="D47" s="79" t="s">
        <v>336</v>
      </c>
      <c r="E47" s="38" t="s">
        <v>210</v>
      </c>
      <c r="F47" s="38" t="s">
        <v>24</v>
      </c>
      <c r="G47" s="83" t="s">
        <v>255</v>
      </c>
      <c r="H47" s="96">
        <v>21</v>
      </c>
      <c r="I47" s="96">
        <v>118</v>
      </c>
      <c r="J47" s="112">
        <v>59</v>
      </c>
      <c r="K47" s="98">
        <v>2840.4737891104155</v>
      </c>
      <c r="L47" s="98" t="s">
        <v>230</v>
      </c>
      <c r="M47" s="98" t="s">
        <v>230</v>
      </c>
      <c r="N47" s="98">
        <v>3276.5406507968692</v>
      </c>
      <c r="O47" s="98" t="s">
        <v>230</v>
      </c>
      <c r="P47" s="98">
        <v>9553.354570215055</v>
      </c>
      <c r="Q47" s="98" t="s">
        <v>230</v>
      </c>
      <c r="R47" s="98" t="s">
        <v>230</v>
      </c>
      <c r="S47" s="89"/>
      <c r="T47" s="89"/>
    </row>
    <row r="48" spans="1:20" x14ac:dyDescent="0.2">
      <c r="A48" s="102" t="s">
        <v>377</v>
      </c>
      <c r="B48" s="101" t="s">
        <v>338</v>
      </c>
      <c r="C48" s="102" t="s">
        <v>384</v>
      </c>
      <c r="D48" s="79" t="s">
        <v>336</v>
      </c>
      <c r="E48" s="38" t="s">
        <v>210</v>
      </c>
      <c r="F48" s="38" t="s">
        <v>24</v>
      </c>
      <c r="G48" s="83" t="s">
        <v>255</v>
      </c>
      <c r="H48" s="96">
        <v>21</v>
      </c>
      <c r="I48" s="96">
        <v>118</v>
      </c>
      <c r="J48" s="112">
        <v>80</v>
      </c>
      <c r="K48" s="98">
        <v>1844.5769058612523</v>
      </c>
      <c r="L48" s="98" t="s">
        <v>230</v>
      </c>
      <c r="M48" s="98" t="s">
        <v>230</v>
      </c>
      <c r="N48" s="98">
        <v>1677.7172386655652</v>
      </c>
      <c r="O48" s="98" t="s">
        <v>230</v>
      </c>
      <c r="P48" s="98">
        <v>8329.650260927101</v>
      </c>
      <c r="Q48" s="98" t="s">
        <v>230</v>
      </c>
      <c r="R48" s="98" t="s">
        <v>230</v>
      </c>
      <c r="S48" s="89"/>
      <c r="T48" s="89"/>
    </row>
    <row r="49" spans="1:20" x14ac:dyDescent="0.2">
      <c r="A49" s="102" t="s">
        <v>377</v>
      </c>
      <c r="B49" s="101" t="s">
        <v>338</v>
      </c>
      <c r="C49" s="102" t="s">
        <v>384</v>
      </c>
      <c r="D49" s="79" t="s">
        <v>336</v>
      </c>
      <c r="E49" s="38" t="s">
        <v>210</v>
      </c>
      <c r="F49" s="38" t="s">
        <v>24</v>
      </c>
      <c r="G49" s="83" t="s">
        <v>255</v>
      </c>
      <c r="H49" s="96">
        <v>21</v>
      </c>
      <c r="I49" s="96">
        <v>118</v>
      </c>
      <c r="J49" s="112">
        <v>100</v>
      </c>
      <c r="K49" s="98">
        <v>0</v>
      </c>
      <c r="L49" s="98" t="s">
        <v>230</v>
      </c>
      <c r="M49" s="98" t="s">
        <v>230</v>
      </c>
      <c r="N49" s="98">
        <v>721.91782794765152</v>
      </c>
      <c r="O49" s="98" t="s">
        <v>230</v>
      </c>
      <c r="P49" s="98">
        <v>5569.9175562099535</v>
      </c>
      <c r="Q49" s="98" t="s">
        <v>230</v>
      </c>
      <c r="R49" s="98" t="s">
        <v>230</v>
      </c>
      <c r="S49" s="89"/>
      <c r="T49" s="89"/>
    </row>
    <row r="50" spans="1:20" x14ac:dyDescent="0.2">
      <c r="A50" s="102" t="s">
        <v>377</v>
      </c>
      <c r="B50" s="101" t="s">
        <v>338</v>
      </c>
      <c r="C50" s="102" t="s">
        <v>384</v>
      </c>
      <c r="D50" s="79" t="s">
        <v>336</v>
      </c>
      <c r="E50" s="38" t="s">
        <v>210</v>
      </c>
      <c r="F50" s="38" t="s">
        <v>24</v>
      </c>
      <c r="G50" s="83" t="s">
        <v>255</v>
      </c>
      <c r="H50" s="96">
        <v>21</v>
      </c>
      <c r="I50" s="96">
        <v>118</v>
      </c>
      <c r="J50" s="112">
        <v>138</v>
      </c>
      <c r="K50" s="98">
        <v>2660.1344116020809</v>
      </c>
      <c r="L50" s="98" t="s">
        <v>230</v>
      </c>
      <c r="M50" s="98" t="s">
        <v>230</v>
      </c>
      <c r="N50" s="98">
        <v>4238.8040518060443</v>
      </c>
      <c r="O50" s="98" t="s">
        <v>230</v>
      </c>
      <c r="P50" s="98">
        <v>2035.7455443734741</v>
      </c>
      <c r="Q50" s="98" t="s">
        <v>230</v>
      </c>
      <c r="R50" s="98" t="s">
        <v>230</v>
      </c>
      <c r="S50" s="89"/>
      <c r="T50" s="89"/>
    </row>
    <row r="51" spans="1:20" x14ac:dyDescent="0.2">
      <c r="A51" s="102" t="s">
        <v>377</v>
      </c>
      <c r="B51" s="101" t="s">
        <v>338</v>
      </c>
      <c r="C51" s="102" t="s">
        <v>384</v>
      </c>
      <c r="D51" s="79" t="s">
        <v>336</v>
      </c>
      <c r="E51" s="38" t="s">
        <v>210</v>
      </c>
      <c r="F51" s="38" t="s">
        <v>24</v>
      </c>
      <c r="G51" s="83" t="s">
        <v>255</v>
      </c>
      <c r="H51" s="96">
        <v>21</v>
      </c>
      <c r="I51" s="96">
        <v>118</v>
      </c>
      <c r="J51" s="112">
        <v>200</v>
      </c>
      <c r="K51" s="98">
        <v>3376.9821648206998</v>
      </c>
      <c r="L51" s="98" t="s">
        <v>230</v>
      </c>
      <c r="M51" s="98" t="s">
        <v>230</v>
      </c>
      <c r="N51" s="98">
        <v>2136.7896280596246</v>
      </c>
      <c r="O51" s="98" t="s">
        <v>230</v>
      </c>
      <c r="P51" s="98">
        <v>2230.3332912253759</v>
      </c>
      <c r="Q51" s="98" t="s">
        <v>230</v>
      </c>
      <c r="R51" s="98" t="s">
        <v>230</v>
      </c>
      <c r="S51" s="89"/>
      <c r="T51" s="89"/>
    </row>
    <row r="52" spans="1:20" x14ac:dyDescent="0.2">
      <c r="A52" s="102" t="s">
        <v>377</v>
      </c>
      <c r="B52" s="101" t="s">
        <v>338</v>
      </c>
      <c r="C52" s="102" t="s">
        <v>384</v>
      </c>
      <c r="D52" s="79" t="s">
        <v>336</v>
      </c>
      <c r="E52" s="38" t="s">
        <v>210</v>
      </c>
      <c r="F52" s="38" t="s">
        <v>24</v>
      </c>
      <c r="G52" s="83" t="s">
        <v>255</v>
      </c>
      <c r="H52" s="96">
        <v>21</v>
      </c>
      <c r="I52" s="96">
        <v>117.6</v>
      </c>
      <c r="J52" s="112">
        <v>5</v>
      </c>
      <c r="K52" s="98">
        <v>15067.762527076909</v>
      </c>
      <c r="L52" s="98" t="s">
        <v>230</v>
      </c>
      <c r="M52" s="98" t="s">
        <v>230</v>
      </c>
      <c r="N52" s="98">
        <v>0</v>
      </c>
      <c r="O52" s="98" t="s">
        <v>230</v>
      </c>
      <c r="P52" s="98">
        <v>307603.14180504874</v>
      </c>
      <c r="Q52" s="98" t="s">
        <v>230</v>
      </c>
      <c r="R52" s="98" t="s">
        <v>230</v>
      </c>
      <c r="S52" s="89"/>
      <c r="T52" s="89"/>
    </row>
    <row r="53" spans="1:20" x14ac:dyDescent="0.2">
      <c r="A53" s="102" t="s">
        <v>377</v>
      </c>
      <c r="B53" s="101" t="s">
        <v>338</v>
      </c>
      <c r="C53" s="102" t="s">
        <v>384</v>
      </c>
      <c r="D53" s="79" t="s">
        <v>336</v>
      </c>
      <c r="E53" s="38" t="s">
        <v>210</v>
      </c>
      <c r="F53" s="38" t="s">
        <v>24</v>
      </c>
      <c r="G53" s="83" t="s">
        <v>255</v>
      </c>
      <c r="H53" s="96">
        <v>21</v>
      </c>
      <c r="I53" s="96">
        <v>117.6</v>
      </c>
      <c r="J53" s="112">
        <v>20</v>
      </c>
      <c r="K53" s="98">
        <v>53199.159020134997</v>
      </c>
      <c r="L53" s="98" t="s">
        <v>230</v>
      </c>
      <c r="M53" s="98" t="s">
        <v>230</v>
      </c>
      <c r="N53" s="98">
        <v>2599.751077998435</v>
      </c>
      <c r="O53" s="98" t="s">
        <v>230</v>
      </c>
      <c r="P53" s="98">
        <v>303635.65421610366</v>
      </c>
      <c r="Q53" s="98" t="s">
        <v>230</v>
      </c>
      <c r="R53" s="98" t="s">
        <v>230</v>
      </c>
      <c r="S53" s="89"/>
      <c r="T53" s="89"/>
    </row>
    <row r="54" spans="1:20" x14ac:dyDescent="0.2">
      <c r="A54" s="102" t="s">
        <v>377</v>
      </c>
      <c r="B54" s="101" t="s">
        <v>338</v>
      </c>
      <c r="C54" s="102" t="s">
        <v>384</v>
      </c>
      <c r="D54" s="79" t="s">
        <v>336</v>
      </c>
      <c r="E54" s="38" t="s">
        <v>210</v>
      </c>
      <c r="F54" s="38" t="s">
        <v>24</v>
      </c>
      <c r="G54" s="83" t="s">
        <v>255</v>
      </c>
      <c r="H54" s="96">
        <v>21</v>
      </c>
      <c r="I54" s="96">
        <v>117.6</v>
      </c>
      <c r="J54" s="112">
        <v>26</v>
      </c>
      <c r="K54" s="98">
        <v>14866.522665181399</v>
      </c>
      <c r="L54" s="98" t="s">
        <v>230</v>
      </c>
      <c r="M54" s="98" t="s">
        <v>230</v>
      </c>
      <c r="N54" s="98">
        <v>5454.9265475451857</v>
      </c>
      <c r="O54" s="98" t="s">
        <v>230</v>
      </c>
      <c r="P54" s="98">
        <v>67346.246763829971</v>
      </c>
      <c r="Q54" s="98" t="s">
        <v>230</v>
      </c>
      <c r="R54" s="98" t="s">
        <v>230</v>
      </c>
      <c r="S54" s="89"/>
      <c r="T54" s="89"/>
    </row>
    <row r="55" spans="1:20" x14ac:dyDescent="0.2">
      <c r="A55" s="102" t="s">
        <v>377</v>
      </c>
      <c r="B55" s="101" t="s">
        <v>338</v>
      </c>
      <c r="C55" s="102" t="s">
        <v>384</v>
      </c>
      <c r="D55" s="79" t="s">
        <v>336</v>
      </c>
      <c r="E55" s="38" t="s">
        <v>210</v>
      </c>
      <c r="F55" s="38" t="s">
        <v>24</v>
      </c>
      <c r="G55" s="83" t="s">
        <v>255</v>
      </c>
      <c r="H55" s="96">
        <v>21</v>
      </c>
      <c r="I55" s="96">
        <v>117.6</v>
      </c>
      <c r="J55" s="112">
        <v>54</v>
      </c>
      <c r="K55" s="98">
        <v>7369.0035706540611</v>
      </c>
      <c r="L55" s="98" t="s">
        <v>230</v>
      </c>
      <c r="M55" s="98" t="s">
        <v>230</v>
      </c>
      <c r="N55" s="98">
        <v>5790.6877221861359</v>
      </c>
      <c r="O55" s="98" t="s">
        <v>230</v>
      </c>
      <c r="P55" s="98">
        <v>1601.7722556399533</v>
      </c>
      <c r="Q55" s="98" t="s">
        <v>230</v>
      </c>
      <c r="R55" s="98" t="s">
        <v>230</v>
      </c>
      <c r="S55" s="89"/>
      <c r="T55" s="89"/>
    </row>
    <row r="56" spans="1:20" x14ac:dyDescent="0.2">
      <c r="A56" s="102" t="s">
        <v>377</v>
      </c>
      <c r="B56" s="101" t="s">
        <v>338</v>
      </c>
      <c r="C56" s="102" t="s">
        <v>384</v>
      </c>
      <c r="D56" s="79" t="s">
        <v>336</v>
      </c>
      <c r="E56" s="38" t="s">
        <v>210</v>
      </c>
      <c r="F56" s="38" t="s">
        <v>24</v>
      </c>
      <c r="G56" s="83" t="s">
        <v>255</v>
      </c>
      <c r="H56" s="96">
        <v>21</v>
      </c>
      <c r="I56" s="96">
        <v>117.6</v>
      </c>
      <c r="J56" s="112">
        <v>74</v>
      </c>
      <c r="K56" s="98">
        <v>2553.270144029831</v>
      </c>
      <c r="L56" s="98" t="s">
        <v>230</v>
      </c>
      <c r="M56" s="98" t="s">
        <v>230</v>
      </c>
      <c r="N56" s="98">
        <v>6818.4551108906435</v>
      </c>
      <c r="O56" s="98" t="s">
        <v>230</v>
      </c>
      <c r="P56" s="98">
        <v>6060.3229354163022</v>
      </c>
      <c r="Q56" s="98" t="s">
        <v>230</v>
      </c>
      <c r="R56" s="98" t="s">
        <v>230</v>
      </c>
      <c r="S56" s="89"/>
      <c r="T56" s="89"/>
    </row>
    <row r="57" spans="1:20" x14ac:dyDescent="0.2">
      <c r="A57" s="102" t="s">
        <v>377</v>
      </c>
      <c r="B57" s="101" t="s">
        <v>338</v>
      </c>
      <c r="C57" s="102" t="s">
        <v>384</v>
      </c>
      <c r="D57" s="79" t="s">
        <v>336</v>
      </c>
      <c r="E57" s="38" t="s">
        <v>210</v>
      </c>
      <c r="F57" s="38" t="s">
        <v>24</v>
      </c>
      <c r="G57" s="83" t="s">
        <v>255</v>
      </c>
      <c r="H57" s="96">
        <v>21</v>
      </c>
      <c r="I57" s="96">
        <v>117.6</v>
      </c>
      <c r="J57" s="112">
        <v>127</v>
      </c>
      <c r="K57" s="98">
        <v>1193.1327506908192</v>
      </c>
      <c r="L57" s="98" t="s">
        <v>230</v>
      </c>
      <c r="M57" s="98" t="s">
        <v>230</v>
      </c>
      <c r="N57" s="98">
        <v>1343.3610962126613</v>
      </c>
      <c r="O57" s="98" t="s">
        <v>230</v>
      </c>
      <c r="P57" s="98">
        <v>2490.5356745093718</v>
      </c>
      <c r="Q57" s="98" t="s">
        <v>230</v>
      </c>
      <c r="R57" s="98" t="s">
        <v>230</v>
      </c>
      <c r="S57" s="89"/>
      <c r="T57" s="89"/>
    </row>
    <row r="58" spans="1:20" x14ac:dyDescent="0.2">
      <c r="A58" s="102" t="s">
        <v>377</v>
      </c>
      <c r="B58" s="101" t="s">
        <v>338</v>
      </c>
      <c r="C58" s="102" t="s">
        <v>384</v>
      </c>
      <c r="D58" s="79" t="s">
        <v>336</v>
      </c>
      <c r="E58" s="38" t="s">
        <v>210</v>
      </c>
      <c r="F58" s="38" t="s">
        <v>24</v>
      </c>
      <c r="G58" s="83" t="s">
        <v>255</v>
      </c>
      <c r="H58" s="96">
        <v>21</v>
      </c>
      <c r="I58" s="96">
        <v>117</v>
      </c>
      <c r="J58" s="112">
        <v>5</v>
      </c>
      <c r="K58" s="98">
        <v>11641.428461841178</v>
      </c>
      <c r="L58" s="98" t="s">
        <v>230</v>
      </c>
      <c r="M58" s="98" t="s">
        <v>230</v>
      </c>
      <c r="N58" s="98">
        <v>1597.4295983653878</v>
      </c>
      <c r="O58" s="98" t="s">
        <v>230</v>
      </c>
      <c r="P58" s="98">
        <v>243137.94936964961</v>
      </c>
      <c r="Q58" s="98" t="s">
        <v>230</v>
      </c>
      <c r="R58" s="98" t="s">
        <v>230</v>
      </c>
      <c r="S58" s="89"/>
      <c r="T58" s="89"/>
    </row>
    <row r="59" spans="1:20" x14ac:dyDescent="0.2">
      <c r="A59" s="102" t="s">
        <v>377</v>
      </c>
      <c r="B59" s="101" t="s">
        <v>338</v>
      </c>
      <c r="C59" s="102" t="s">
        <v>384</v>
      </c>
      <c r="D59" s="79" t="s">
        <v>336</v>
      </c>
      <c r="E59" s="38" t="s">
        <v>210</v>
      </c>
      <c r="F59" s="38" t="s">
        <v>24</v>
      </c>
      <c r="G59" s="83" t="s">
        <v>255</v>
      </c>
      <c r="H59" s="96">
        <v>21</v>
      </c>
      <c r="I59" s="96">
        <v>117</v>
      </c>
      <c r="J59" s="112">
        <v>11</v>
      </c>
      <c r="K59" s="98">
        <v>18918.59006963703</v>
      </c>
      <c r="L59" s="98" t="s">
        <v>230</v>
      </c>
      <c r="M59" s="98" t="s">
        <v>230</v>
      </c>
      <c r="N59" s="98">
        <v>2217.5046390020239</v>
      </c>
      <c r="O59" s="98" t="s">
        <v>230</v>
      </c>
      <c r="P59" s="98">
        <v>573607.42841527937</v>
      </c>
      <c r="Q59" s="98" t="s">
        <v>230</v>
      </c>
      <c r="R59" s="98" t="s">
        <v>230</v>
      </c>
      <c r="S59" s="89"/>
      <c r="T59" s="89"/>
    </row>
    <row r="60" spans="1:20" x14ac:dyDescent="0.2">
      <c r="A60" s="102" t="s">
        <v>377</v>
      </c>
      <c r="B60" s="101" t="s">
        <v>338</v>
      </c>
      <c r="C60" s="102" t="s">
        <v>384</v>
      </c>
      <c r="D60" s="79" t="s">
        <v>336</v>
      </c>
      <c r="E60" s="38" t="s">
        <v>210</v>
      </c>
      <c r="F60" s="38" t="s">
        <v>24</v>
      </c>
      <c r="G60" s="83" t="s">
        <v>255</v>
      </c>
      <c r="H60" s="96">
        <v>21</v>
      </c>
      <c r="I60" s="96">
        <v>117</v>
      </c>
      <c r="J60" s="112">
        <v>28</v>
      </c>
      <c r="K60" s="98">
        <v>3226.7161811595024</v>
      </c>
      <c r="L60" s="98" t="s">
        <v>230</v>
      </c>
      <c r="M60" s="98" t="s">
        <v>230</v>
      </c>
      <c r="N60" s="98">
        <v>1657.7576834539379</v>
      </c>
      <c r="O60" s="98" t="s">
        <v>230</v>
      </c>
      <c r="P60" s="98">
        <v>16900.430482193744</v>
      </c>
      <c r="Q60" s="98" t="s">
        <v>230</v>
      </c>
      <c r="R60" s="98" t="s">
        <v>230</v>
      </c>
      <c r="S60" s="89"/>
      <c r="T60" s="89"/>
    </row>
    <row r="61" spans="1:20" x14ac:dyDescent="0.2">
      <c r="A61" s="102" t="s">
        <v>377</v>
      </c>
      <c r="B61" s="101" t="s">
        <v>338</v>
      </c>
      <c r="C61" s="102" t="s">
        <v>384</v>
      </c>
      <c r="D61" s="79" t="s">
        <v>336</v>
      </c>
      <c r="E61" s="38" t="s">
        <v>210</v>
      </c>
      <c r="F61" s="38" t="s">
        <v>24</v>
      </c>
      <c r="G61" s="83" t="s">
        <v>255</v>
      </c>
      <c r="H61" s="96">
        <v>21</v>
      </c>
      <c r="I61" s="96">
        <v>117</v>
      </c>
      <c r="J61" s="112">
        <v>39</v>
      </c>
      <c r="K61" s="98">
        <v>2142.1445187884879</v>
      </c>
      <c r="L61" s="98" t="s">
        <v>230</v>
      </c>
      <c r="M61" s="98" t="s">
        <v>230</v>
      </c>
      <c r="N61" s="98">
        <v>1118.6668457468834</v>
      </c>
      <c r="O61" s="98" t="s">
        <v>230</v>
      </c>
      <c r="P61" s="98">
        <v>5427.1617695652476</v>
      </c>
      <c r="Q61" s="98" t="s">
        <v>230</v>
      </c>
      <c r="R61" s="98" t="s">
        <v>230</v>
      </c>
      <c r="S61" s="89"/>
      <c r="T61" s="89"/>
    </row>
    <row r="62" spans="1:20" x14ac:dyDescent="0.2">
      <c r="A62" s="102" t="s">
        <v>377</v>
      </c>
      <c r="B62" s="101" t="s">
        <v>338</v>
      </c>
      <c r="C62" s="102" t="s">
        <v>384</v>
      </c>
      <c r="D62" s="79" t="s">
        <v>336</v>
      </c>
      <c r="E62" s="38" t="s">
        <v>210</v>
      </c>
      <c r="F62" s="38" t="s">
        <v>24</v>
      </c>
      <c r="G62" s="83" t="s">
        <v>255</v>
      </c>
      <c r="H62" s="96">
        <v>21</v>
      </c>
      <c r="I62" s="96">
        <v>117</v>
      </c>
      <c r="J62" s="112">
        <v>66</v>
      </c>
      <c r="K62" s="98">
        <v>3156.3677392501513</v>
      </c>
      <c r="L62" s="98" t="s">
        <v>230</v>
      </c>
      <c r="M62" s="98" t="s">
        <v>230</v>
      </c>
      <c r="N62" s="98">
        <v>1953.2910459864383</v>
      </c>
      <c r="O62" s="98" t="s">
        <v>230</v>
      </c>
      <c r="P62" s="98">
        <v>12326.775395022081</v>
      </c>
      <c r="Q62" s="98" t="s">
        <v>230</v>
      </c>
      <c r="R62" s="98" t="s">
        <v>230</v>
      </c>
      <c r="S62" s="89"/>
      <c r="T62" s="89"/>
    </row>
    <row r="63" spans="1:20" x14ac:dyDescent="0.2">
      <c r="A63" s="102" t="s">
        <v>377</v>
      </c>
      <c r="B63" s="101" t="s">
        <v>338</v>
      </c>
      <c r="C63" s="102" t="s">
        <v>384</v>
      </c>
      <c r="D63" s="79" t="s">
        <v>336</v>
      </c>
      <c r="E63" s="38" t="s">
        <v>210</v>
      </c>
      <c r="F63" s="38" t="s">
        <v>24</v>
      </c>
      <c r="G63" s="83" t="s">
        <v>255</v>
      </c>
      <c r="H63" s="96">
        <v>21</v>
      </c>
      <c r="I63" s="96">
        <v>117</v>
      </c>
      <c r="J63" s="112">
        <v>100</v>
      </c>
      <c r="K63" s="98">
        <v>2060.1781033948114</v>
      </c>
      <c r="L63" s="98" t="s">
        <v>230</v>
      </c>
      <c r="M63" s="98" t="s">
        <v>230</v>
      </c>
      <c r="N63" s="98">
        <v>1688.7204669014629</v>
      </c>
      <c r="O63" s="98" t="s">
        <v>230</v>
      </c>
      <c r="P63" s="98">
        <v>6508.8575513936212</v>
      </c>
      <c r="Q63" s="98" t="s">
        <v>230</v>
      </c>
      <c r="R63" s="98" t="s">
        <v>230</v>
      </c>
      <c r="S63" s="89"/>
      <c r="T63" s="89"/>
    </row>
    <row r="64" spans="1:20" x14ac:dyDescent="0.2">
      <c r="A64" s="102" t="s">
        <v>377</v>
      </c>
      <c r="B64" s="101" t="s">
        <v>338</v>
      </c>
      <c r="C64" s="102" t="s">
        <v>384</v>
      </c>
      <c r="D64" s="79" t="s">
        <v>336</v>
      </c>
      <c r="E64" s="38" t="s">
        <v>210</v>
      </c>
      <c r="F64" s="38" t="s">
        <v>24</v>
      </c>
      <c r="G64" s="83" t="s">
        <v>255</v>
      </c>
      <c r="H64" s="96">
        <v>21</v>
      </c>
      <c r="I64" s="96">
        <v>117</v>
      </c>
      <c r="J64" s="112">
        <v>150</v>
      </c>
      <c r="K64" s="98">
        <v>2760.481029629218</v>
      </c>
      <c r="L64" s="98" t="s">
        <v>230</v>
      </c>
      <c r="M64" s="98" t="s">
        <v>230</v>
      </c>
      <c r="N64" s="98">
        <v>1623.7672094402674</v>
      </c>
      <c r="O64" s="98" t="s">
        <v>230</v>
      </c>
      <c r="P64" s="98">
        <v>0</v>
      </c>
      <c r="Q64" s="98" t="s">
        <v>230</v>
      </c>
      <c r="R64" s="98" t="s">
        <v>230</v>
      </c>
      <c r="S64" s="89"/>
      <c r="T64" s="89"/>
    </row>
    <row r="65" spans="1:20" x14ac:dyDescent="0.2">
      <c r="A65" s="102" t="s">
        <v>377</v>
      </c>
      <c r="B65" s="101" t="s">
        <v>338</v>
      </c>
      <c r="C65" s="102" t="s">
        <v>384</v>
      </c>
      <c r="D65" s="79" t="s">
        <v>336</v>
      </c>
      <c r="E65" s="38" t="s">
        <v>210</v>
      </c>
      <c r="F65" s="38" t="s">
        <v>24</v>
      </c>
      <c r="G65" s="83" t="s">
        <v>255</v>
      </c>
      <c r="H65" s="96">
        <v>21</v>
      </c>
      <c r="I65" s="96">
        <v>117</v>
      </c>
      <c r="J65" s="112">
        <v>200</v>
      </c>
      <c r="K65" s="98">
        <v>2439.6569737435702</v>
      </c>
      <c r="L65" s="98" t="s">
        <v>230</v>
      </c>
      <c r="M65" s="98" t="s">
        <v>230</v>
      </c>
      <c r="N65" s="98">
        <v>1481.7596591627573</v>
      </c>
      <c r="O65" s="98" t="s">
        <v>230</v>
      </c>
      <c r="P65" s="98">
        <v>2145.1406213927003</v>
      </c>
      <c r="Q65" s="98" t="s">
        <v>230</v>
      </c>
      <c r="R65" s="98" t="s">
        <v>230</v>
      </c>
      <c r="S65" s="89"/>
      <c r="T65" s="89"/>
    </row>
    <row r="66" spans="1:20" x14ac:dyDescent="0.2">
      <c r="A66" s="102" t="s">
        <v>377</v>
      </c>
      <c r="B66" s="101" t="s">
        <v>338</v>
      </c>
      <c r="C66" s="102" t="s">
        <v>384</v>
      </c>
      <c r="D66" s="79" t="s">
        <v>336</v>
      </c>
      <c r="E66" s="38" t="s">
        <v>210</v>
      </c>
      <c r="F66" s="38" t="s">
        <v>24</v>
      </c>
      <c r="G66" s="83" t="s">
        <v>256</v>
      </c>
      <c r="H66" s="96">
        <v>21</v>
      </c>
      <c r="I66" s="96">
        <v>116.5</v>
      </c>
      <c r="J66" s="112">
        <v>5</v>
      </c>
      <c r="K66" s="98">
        <v>16971.45485029928</v>
      </c>
      <c r="L66" s="98" t="s">
        <v>230</v>
      </c>
      <c r="M66" s="98" t="s">
        <v>230</v>
      </c>
      <c r="N66" s="98">
        <v>2331.3201919287453</v>
      </c>
      <c r="O66" s="98" t="s">
        <v>230</v>
      </c>
      <c r="P66" s="98">
        <v>48410.239690351875</v>
      </c>
      <c r="Q66" s="98" t="s">
        <v>230</v>
      </c>
      <c r="R66" s="98" t="s">
        <v>230</v>
      </c>
      <c r="S66" s="89"/>
      <c r="T66" s="89"/>
    </row>
    <row r="67" spans="1:20" x14ac:dyDescent="0.2">
      <c r="A67" s="102" t="s">
        <v>377</v>
      </c>
      <c r="B67" s="101" t="s">
        <v>338</v>
      </c>
      <c r="C67" s="102" t="s">
        <v>384</v>
      </c>
      <c r="D67" s="79" t="s">
        <v>336</v>
      </c>
      <c r="E67" s="38" t="s">
        <v>210</v>
      </c>
      <c r="F67" s="38" t="s">
        <v>24</v>
      </c>
      <c r="G67" s="83" t="s">
        <v>256</v>
      </c>
      <c r="H67" s="96">
        <v>21</v>
      </c>
      <c r="I67" s="96">
        <v>116.5</v>
      </c>
      <c r="J67" s="112">
        <v>13</v>
      </c>
      <c r="K67" s="98">
        <v>20453.930077347391</v>
      </c>
      <c r="L67" s="98" t="s">
        <v>230</v>
      </c>
      <c r="M67" s="98" t="s">
        <v>230</v>
      </c>
      <c r="N67" s="98">
        <v>2468.2759349498933</v>
      </c>
      <c r="O67" s="98" t="s">
        <v>230</v>
      </c>
      <c r="P67" s="98">
        <v>22780.946648346948</v>
      </c>
      <c r="Q67" s="98" t="s">
        <v>230</v>
      </c>
      <c r="R67" s="98" t="s">
        <v>230</v>
      </c>
      <c r="S67" s="89"/>
      <c r="T67" s="89"/>
    </row>
    <row r="68" spans="1:20" x14ac:dyDescent="0.2">
      <c r="A68" s="102" t="s">
        <v>377</v>
      </c>
      <c r="B68" s="101" t="s">
        <v>338</v>
      </c>
      <c r="C68" s="102" t="s">
        <v>384</v>
      </c>
      <c r="D68" s="79" t="s">
        <v>336</v>
      </c>
      <c r="E68" s="38" t="s">
        <v>210</v>
      </c>
      <c r="F68" s="38" t="s">
        <v>24</v>
      </c>
      <c r="G68" s="83" t="s">
        <v>256</v>
      </c>
      <c r="H68" s="96">
        <v>21</v>
      </c>
      <c r="I68" s="96">
        <v>116.5</v>
      </c>
      <c r="J68" s="112">
        <v>36</v>
      </c>
      <c r="K68" s="98">
        <v>21406.455725793407</v>
      </c>
      <c r="L68" s="98" t="s">
        <v>230</v>
      </c>
      <c r="M68" s="98" t="s">
        <v>230</v>
      </c>
      <c r="N68" s="98">
        <v>3707.1812596729196</v>
      </c>
      <c r="O68" s="98" t="s">
        <v>230</v>
      </c>
      <c r="P68" s="98">
        <v>24308.701849451369</v>
      </c>
      <c r="Q68" s="98" t="s">
        <v>230</v>
      </c>
      <c r="R68" s="98" t="s">
        <v>230</v>
      </c>
      <c r="S68" s="89"/>
      <c r="T68" s="89"/>
    </row>
    <row r="69" spans="1:20" x14ac:dyDescent="0.2">
      <c r="A69" s="102" t="s">
        <v>377</v>
      </c>
      <c r="B69" s="101" t="s">
        <v>338</v>
      </c>
      <c r="C69" s="102" t="s">
        <v>384</v>
      </c>
      <c r="D69" s="79" t="s">
        <v>336</v>
      </c>
      <c r="E69" s="38" t="s">
        <v>210</v>
      </c>
      <c r="F69" s="38" t="s">
        <v>24</v>
      </c>
      <c r="G69" s="83" t="s">
        <v>256</v>
      </c>
      <c r="H69" s="96">
        <v>21</v>
      </c>
      <c r="I69" s="96">
        <v>116.5</v>
      </c>
      <c r="J69" s="112">
        <v>49</v>
      </c>
      <c r="K69" s="98">
        <v>9230.8563669722444</v>
      </c>
      <c r="L69" s="98" t="s">
        <v>230</v>
      </c>
      <c r="M69" s="98" t="s">
        <v>230</v>
      </c>
      <c r="N69" s="98">
        <v>7021.9828907497567</v>
      </c>
      <c r="O69" s="98" t="s">
        <v>230</v>
      </c>
      <c r="P69" s="98">
        <v>4725.2739647014741</v>
      </c>
      <c r="Q69" s="98" t="s">
        <v>230</v>
      </c>
      <c r="R69" s="98" t="s">
        <v>230</v>
      </c>
      <c r="S69" s="89"/>
      <c r="T69" s="89"/>
    </row>
    <row r="70" spans="1:20" x14ac:dyDescent="0.2">
      <c r="A70" s="102" t="s">
        <v>377</v>
      </c>
      <c r="B70" s="101" t="s">
        <v>338</v>
      </c>
      <c r="C70" s="102" t="s">
        <v>384</v>
      </c>
      <c r="D70" s="79" t="s">
        <v>336</v>
      </c>
      <c r="E70" s="38" t="s">
        <v>210</v>
      </c>
      <c r="F70" s="38" t="s">
        <v>24</v>
      </c>
      <c r="G70" s="83" t="s">
        <v>256</v>
      </c>
      <c r="H70" s="96">
        <v>21</v>
      </c>
      <c r="I70" s="96">
        <v>116.5</v>
      </c>
      <c r="J70" s="112">
        <v>83</v>
      </c>
      <c r="K70" s="98">
        <v>0</v>
      </c>
      <c r="L70" s="98" t="s">
        <v>230</v>
      </c>
      <c r="M70" s="98" t="s">
        <v>230</v>
      </c>
      <c r="N70" s="98">
        <v>3216.8587618440074</v>
      </c>
      <c r="O70" s="98" t="s">
        <v>230</v>
      </c>
      <c r="P70" s="98">
        <v>1782.1876497690089</v>
      </c>
      <c r="Q70" s="98" t="s">
        <v>230</v>
      </c>
      <c r="R70" s="98" t="s">
        <v>230</v>
      </c>
      <c r="S70" s="89"/>
      <c r="T70" s="89"/>
    </row>
    <row r="71" spans="1:20" x14ac:dyDescent="0.2">
      <c r="A71" s="102" t="s">
        <v>377</v>
      </c>
      <c r="B71" s="101" t="s">
        <v>338</v>
      </c>
      <c r="C71" s="102" t="s">
        <v>384</v>
      </c>
      <c r="D71" s="79" t="s">
        <v>336</v>
      </c>
      <c r="E71" s="38" t="s">
        <v>210</v>
      </c>
      <c r="F71" s="38" t="s">
        <v>24</v>
      </c>
      <c r="G71" s="83" t="s">
        <v>256</v>
      </c>
      <c r="H71" s="96">
        <v>21</v>
      </c>
      <c r="I71" s="96">
        <v>116.5</v>
      </c>
      <c r="J71" s="112">
        <v>100</v>
      </c>
      <c r="K71" s="98">
        <v>2392.5265560313787</v>
      </c>
      <c r="L71" s="98" t="s">
        <v>230</v>
      </c>
      <c r="M71" s="98" t="s">
        <v>230</v>
      </c>
      <c r="N71" s="98">
        <v>2068.0772966694972</v>
      </c>
      <c r="O71" s="98" t="s">
        <v>230</v>
      </c>
      <c r="P71" s="98">
        <v>2539.5090623152305</v>
      </c>
      <c r="Q71" s="98" t="s">
        <v>230</v>
      </c>
      <c r="R71" s="98" t="s">
        <v>230</v>
      </c>
      <c r="S71" s="89"/>
      <c r="T71" s="89"/>
    </row>
    <row r="72" spans="1:20" x14ac:dyDescent="0.2">
      <c r="A72" s="102" t="s">
        <v>377</v>
      </c>
      <c r="B72" s="101" t="s">
        <v>338</v>
      </c>
      <c r="C72" s="102" t="s">
        <v>384</v>
      </c>
      <c r="D72" s="79" t="s">
        <v>336</v>
      </c>
      <c r="E72" s="38" t="s">
        <v>210</v>
      </c>
      <c r="F72" s="38" t="s">
        <v>24</v>
      </c>
      <c r="G72" s="83" t="s">
        <v>256</v>
      </c>
      <c r="H72" s="96">
        <v>21</v>
      </c>
      <c r="I72" s="96">
        <v>116.5</v>
      </c>
      <c r="J72" s="112">
        <v>150</v>
      </c>
      <c r="K72" s="98">
        <v>2536.7213666707898</v>
      </c>
      <c r="L72" s="98" t="s">
        <v>230</v>
      </c>
      <c r="M72" s="98" t="s">
        <v>230</v>
      </c>
      <c r="N72" s="98">
        <v>1155.8348022560076</v>
      </c>
      <c r="O72" s="98" t="s">
        <v>230</v>
      </c>
      <c r="P72" s="98">
        <v>4525.2311393301479</v>
      </c>
      <c r="Q72" s="98" t="s">
        <v>230</v>
      </c>
      <c r="R72" s="98" t="s">
        <v>230</v>
      </c>
      <c r="S72" s="89"/>
      <c r="T72" s="89"/>
    </row>
    <row r="73" spans="1:20" x14ac:dyDescent="0.2">
      <c r="A73" s="102" t="s">
        <v>377</v>
      </c>
      <c r="B73" s="101" t="s">
        <v>338</v>
      </c>
      <c r="C73" s="102" t="s">
        <v>384</v>
      </c>
      <c r="D73" s="79" t="s">
        <v>336</v>
      </c>
      <c r="E73" s="38" t="s">
        <v>210</v>
      </c>
      <c r="F73" s="38" t="s">
        <v>24</v>
      </c>
      <c r="G73" s="83" t="s">
        <v>256</v>
      </c>
      <c r="H73" s="96">
        <v>21</v>
      </c>
      <c r="I73" s="96">
        <v>116.5</v>
      </c>
      <c r="J73" s="112">
        <v>200</v>
      </c>
      <c r="K73" s="98">
        <v>2156.1192001145851</v>
      </c>
      <c r="L73" s="98" t="s">
        <v>230</v>
      </c>
      <c r="M73" s="98" t="s">
        <v>230</v>
      </c>
      <c r="N73" s="98">
        <v>1126.0035687297632</v>
      </c>
      <c r="O73" s="98" t="s">
        <v>230</v>
      </c>
      <c r="P73" s="98">
        <v>0</v>
      </c>
      <c r="Q73" s="98" t="s">
        <v>230</v>
      </c>
      <c r="R73" s="98" t="s">
        <v>230</v>
      </c>
      <c r="S73" s="89"/>
      <c r="T73" s="89"/>
    </row>
    <row r="74" spans="1:20" x14ac:dyDescent="0.2">
      <c r="A74" s="102" t="s">
        <v>377</v>
      </c>
      <c r="B74" s="101" t="s">
        <v>338</v>
      </c>
      <c r="C74" s="102" t="s">
        <v>384</v>
      </c>
      <c r="D74" s="79" t="s">
        <v>336</v>
      </c>
      <c r="E74" s="38" t="s">
        <v>210</v>
      </c>
      <c r="F74" s="38" t="s">
        <v>24</v>
      </c>
      <c r="G74" s="83" t="s">
        <v>257</v>
      </c>
      <c r="H74" s="96">
        <v>21.383333333333333</v>
      </c>
      <c r="I74" s="96">
        <v>122.5</v>
      </c>
      <c r="J74" s="112">
        <v>5</v>
      </c>
      <c r="K74" s="98">
        <v>0</v>
      </c>
      <c r="L74" s="98" t="s">
        <v>230</v>
      </c>
      <c r="M74" s="98" t="s">
        <v>230</v>
      </c>
      <c r="N74" s="98">
        <v>173282.29932362543</v>
      </c>
      <c r="O74" s="98" t="s">
        <v>230</v>
      </c>
      <c r="P74" s="98">
        <v>11010.022173916603</v>
      </c>
      <c r="Q74" s="98" t="s">
        <v>230</v>
      </c>
      <c r="R74" s="98" t="s">
        <v>230</v>
      </c>
      <c r="S74" s="89"/>
      <c r="T74" s="89"/>
    </row>
    <row r="75" spans="1:20" x14ac:dyDescent="0.2">
      <c r="A75" s="102" t="s">
        <v>377</v>
      </c>
      <c r="B75" s="101" t="s">
        <v>338</v>
      </c>
      <c r="C75" s="102" t="s">
        <v>384</v>
      </c>
      <c r="D75" s="79" t="s">
        <v>336</v>
      </c>
      <c r="E75" s="38" t="s">
        <v>210</v>
      </c>
      <c r="F75" s="38" t="s">
        <v>24</v>
      </c>
      <c r="G75" s="83" t="s">
        <v>257</v>
      </c>
      <c r="H75" s="96">
        <v>21.383333333333333</v>
      </c>
      <c r="I75" s="96">
        <v>122.5</v>
      </c>
      <c r="J75" s="112">
        <v>15</v>
      </c>
      <c r="K75" s="98">
        <v>1227.7353679844023</v>
      </c>
      <c r="L75" s="98" t="s">
        <v>230</v>
      </c>
      <c r="M75" s="98" t="s">
        <v>230</v>
      </c>
      <c r="N75" s="98">
        <v>110121.6644454559</v>
      </c>
      <c r="O75" s="98" t="s">
        <v>230</v>
      </c>
      <c r="P75" s="98">
        <v>3573.5903520479937</v>
      </c>
      <c r="Q75" s="98" t="s">
        <v>230</v>
      </c>
      <c r="R75" s="98" t="s">
        <v>230</v>
      </c>
      <c r="S75" s="89"/>
      <c r="T75" s="89"/>
    </row>
    <row r="76" spans="1:20" x14ac:dyDescent="0.2">
      <c r="A76" s="102" t="s">
        <v>377</v>
      </c>
      <c r="B76" s="101" t="s">
        <v>338</v>
      </c>
      <c r="C76" s="102" t="s">
        <v>384</v>
      </c>
      <c r="D76" s="79" t="s">
        <v>336</v>
      </c>
      <c r="E76" s="38" t="s">
        <v>210</v>
      </c>
      <c r="F76" s="38" t="s">
        <v>24</v>
      </c>
      <c r="G76" s="83" t="s">
        <v>257</v>
      </c>
      <c r="H76" s="96">
        <v>21.383333333333333</v>
      </c>
      <c r="I76" s="96">
        <v>122.5</v>
      </c>
      <c r="J76" s="112">
        <v>30</v>
      </c>
      <c r="K76" s="98">
        <v>1437.73805128054</v>
      </c>
      <c r="L76" s="98" t="s">
        <v>230</v>
      </c>
      <c r="M76" s="98" t="s">
        <v>230</v>
      </c>
      <c r="N76" s="98">
        <v>233634.38865122962</v>
      </c>
      <c r="O76" s="98" t="s">
        <v>230</v>
      </c>
      <c r="P76" s="98">
        <v>33066.236449071461</v>
      </c>
      <c r="Q76" s="98" t="s">
        <v>230</v>
      </c>
      <c r="R76" s="98" t="s">
        <v>230</v>
      </c>
      <c r="S76" s="89"/>
      <c r="T76" s="89"/>
    </row>
    <row r="77" spans="1:20" x14ac:dyDescent="0.2">
      <c r="A77" s="102" t="s">
        <v>377</v>
      </c>
      <c r="B77" s="101" t="s">
        <v>338</v>
      </c>
      <c r="C77" s="102" t="s">
        <v>384</v>
      </c>
      <c r="D77" s="79" t="s">
        <v>336</v>
      </c>
      <c r="E77" s="38" t="s">
        <v>210</v>
      </c>
      <c r="F77" s="38" t="s">
        <v>24</v>
      </c>
      <c r="G77" s="83" t="s">
        <v>257</v>
      </c>
      <c r="H77" s="96">
        <v>21.383333333333333</v>
      </c>
      <c r="I77" s="96">
        <v>122.5</v>
      </c>
      <c r="J77" s="112">
        <v>50</v>
      </c>
      <c r="K77" s="98">
        <v>0</v>
      </c>
      <c r="L77" s="98" t="s">
        <v>230</v>
      </c>
      <c r="M77" s="98" t="s">
        <v>230</v>
      </c>
      <c r="N77" s="98">
        <v>95597.991291510261</v>
      </c>
      <c r="O77" s="98" t="s">
        <v>230</v>
      </c>
      <c r="P77" s="98">
        <v>4860.4755964610786</v>
      </c>
      <c r="Q77" s="98" t="s">
        <v>230</v>
      </c>
      <c r="R77" s="98" t="s">
        <v>230</v>
      </c>
      <c r="S77" s="89"/>
      <c r="T77" s="89"/>
    </row>
    <row r="78" spans="1:20" x14ac:dyDescent="0.2">
      <c r="A78" s="102" t="s">
        <v>377</v>
      </c>
      <c r="B78" s="101" t="s">
        <v>338</v>
      </c>
      <c r="C78" s="102" t="s">
        <v>384</v>
      </c>
      <c r="D78" s="79" t="s">
        <v>336</v>
      </c>
      <c r="E78" s="38" t="s">
        <v>210</v>
      </c>
      <c r="F78" s="38" t="s">
        <v>24</v>
      </c>
      <c r="G78" s="83" t="s">
        <v>257</v>
      </c>
      <c r="H78" s="96">
        <v>21.383333333333333</v>
      </c>
      <c r="I78" s="96">
        <v>122.5</v>
      </c>
      <c r="J78" s="112">
        <v>75</v>
      </c>
      <c r="K78" s="98">
        <v>0</v>
      </c>
      <c r="L78" s="98" t="s">
        <v>230</v>
      </c>
      <c r="M78" s="98" t="s">
        <v>230</v>
      </c>
      <c r="N78" s="98">
        <v>2326.3377437004278</v>
      </c>
      <c r="O78" s="98" t="s">
        <v>230</v>
      </c>
      <c r="P78" s="98">
        <v>11085.895155775239</v>
      </c>
      <c r="Q78" s="98" t="s">
        <v>230</v>
      </c>
      <c r="R78" s="98" t="s">
        <v>230</v>
      </c>
      <c r="S78" s="89"/>
      <c r="T78" s="89"/>
    </row>
    <row r="79" spans="1:20" x14ac:dyDescent="0.2">
      <c r="A79" s="102" t="s">
        <v>377</v>
      </c>
      <c r="B79" s="101" t="s">
        <v>338</v>
      </c>
      <c r="C79" s="102" t="s">
        <v>384</v>
      </c>
      <c r="D79" s="79" t="s">
        <v>336</v>
      </c>
      <c r="E79" s="38" t="s">
        <v>210</v>
      </c>
      <c r="F79" s="38" t="s">
        <v>24</v>
      </c>
      <c r="G79" s="83" t="s">
        <v>257</v>
      </c>
      <c r="H79" s="96">
        <v>21.383333333333333</v>
      </c>
      <c r="I79" s="96">
        <v>122.5</v>
      </c>
      <c r="J79" s="112">
        <v>100</v>
      </c>
      <c r="K79" s="98">
        <v>0</v>
      </c>
      <c r="L79" s="98" t="s">
        <v>230</v>
      </c>
      <c r="M79" s="98" t="s">
        <v>230</v>
      </c>
      <c r="N79" s="98">
        <v>1798.8409557424709</v>
      </c>
      <c r="O79" s="98" t="s">
        <v>230</v>
      </c>
      <c r="P79" s="98">
        <v>61570.795813380551</v>
      </c>
      <c r="Q79" s="98" t="s">
        <v>230</v>
      </c>
      <c r="R79" s="98" t="s">
        <v>230</v>
      </c>
      <c r="S79" s="89"/>
      <c r="T79" s="89"/>
    </row>
    <row r="80" spans="1:20" x14ac:dyDescent="0.2">
      <c r="A80" s="102" t="s">
        <v>377</v>
      </c>
      <c r="B80" s="101" t="s">
        <v>338</v>
      </c>
      <c r="C80" s="102" t="s">
        <v>384</v>
      </c>
      <c r="D80" s="79" t="s">
        <v>336</v>
      </c>
      <c r="E80" s="38" t="s">
        <v>210</v>
      </c>
      <c r="F80" s="38" t="s">
        <v>24</v>
      </c>
      <c r="G80" s="83" t="s">
        <v>257</v>
      </c>
      <c r="H80" s="96">
        <v>21.383333333333333</v>
      </c>
      <c r="I80" s="96">
        <v>122.5</v>
      </c>
      <c r="J80" s="112">
        <v>115</v>
      </c>
      <c r="K80" s="98">
        <v>0</v>
      </c>
      <c r="L80" s="98" t="s">
        <v>230</v>
      </c>
      <c r="M80" s="98" t="s">
        <v>230</v>
      </c>
      <c r="N80" s="98">
        <v>1730.7756117770466</v>
      </c>
      <c r="O80" s="98" t="s">
        <v>230</v>
      </c>
      <c r="P80" s="98">
        <v>24793.438814012254</v>
      </c>
      <c r="Q80" s="98" t="s">
        <v>230</v>
      </c>
      <c r="R80" s="98" t="s">
        <v>230</v>
      </c>
      <c r="S80" s="89"/>
      <c r="T80" s="89"/>
    </row>
    <row r="81" spans="1:20" x14ac:dyDescent="0.2">
      <c r="A81" s="102" t="s">
        <v>377</v>
      </c>
      <c r="B81" s="101" t="s">
        <v>338</v>
      </c>
      <c r="C81" s="102" t="s">
        <v>384</v>
      </c>
      <c r="D81" s="79" t="s">
        <v>336</v>
      </c>
      <c r="E81" s="38" t="s">
        <v>210</v>
      </c>
      <c r="F81" s="38" t="s">
        <v>24</v>
      </c>
      <c r="G81" s="83" t="s">
        <v>257</v>
      </c>
      <c r="H81" s="96">
        <v>21.383333333333333</v>
      </c>
      <c r="I81" s="96">
        <v>122.5</v>
      </c>
      <c r="J81" s="112">
        <v>150</v>
      </c>
      <c r="K81" s="98">
        <v>0</v>
      </c>
      <c r="L81" s="98" t="s">
        <v>230</v>
      </c>
      <c r="M81" s="98" t="s">
        <v>230</v>
      </c>
      <c r="N81" s="98">
        <v>0</v>
      </c>
      <c r="O81" s="98" t="s">
        <v>230</v>
      </c>
      <c r="P81" s="98">
        <v>7245.0396563232207</v>
      </c>
      <c r="Q81" s="98" t="s">
        <v>230</v>
      </c>
      <c r="R81" s="98" t="s">
        <v>230</v>
      </c>
      <c r="S81" s="89"/>
      <c r="T81" s="89"/>
    </row>
    <row r="82" spans="1:20" x14ac:dyDescent="0.2">
      <c r="A82" s="102" t="s">
        <v>377</v>
      </c>
      <c r="B82" s="101" t="s">
        <v>338</v>
      </c>
      <c r="C82" s="102" t="s">
        <v>384</v>
      </c>
      <c r="D82" s="79" t="s">
        <v>336</v>
      </c>
      <c r="E82" s="38" t="s">
        <v>210</v>
      </c>
      <c r="F82" s="38" t="s">
        <v>24</v>
      </c>
      <c r="G82" s="83" t="s">
        <v>257</v>
      </c>
      <c r="H82" s="96">
        <v>21.383333333333333</v>
      </c>
      <c r="I82" s="96">
        <v>122.5</v>
      </c>
      <c r="J82" s="112">
        <v>200</v>
      </c>
      <c r="K82" s="98">
        <v>0</v>
      </c>
      <c r="L82" s="98" t="s">
        <v>230</v>
      </c>
      <c r="M82" s="98" t="s">
        <v>230</v>
      </c>
      <c r="N82" s="98">
        <v>0</v>
      </c>
      <c r="O82" s="98" t="s">
        <v>230</v>
      </c>
      <c r="P82" s="98">
        <v>16633.160068721358</v>
      </c>
      <c r="Q82" s="98" t="s">
        <v>230</v>
      </c>
      <c r="R82" s="98" t="s">
        <v>230</v>
      </c>
      <c r="S82" s="89"/>
      <c r="T82" s="89"/>
    </row>
    <row r="83" spans="1:20" x14ac:dyDescent="0.2">
      <c r="A83" s="102" t="s">
        <v>377</v>
      </c>
      <c r="B83" s="101" t="s">
        <v>338</v>
      </c>
      <c r="C83" s="102" t="s">
        <v>384</v>
      </c>
      <c r="D83" s="79" t="s">
        <v>336</v>
      </c>
      <c r="E83" s="38" t="s">
        <v>210</v>
      </c>
      <c r="F83" s="38" t="s">
        <v>24</v>
      </c>
      <c r="G83" s="83" t="s">
        <v>258</v>
      </c>
      <c r="H83" s="96">
        <v>21</v>
      </c>
      <c r="I83" s="96">
        <v>120</v>
      </c>
      <c r="J83" s="112">
        <v>5</v>
      </c>
      <c r="K83" s="98">
        <v>1102.7416220469229</v>
      </c>
      <c r="L83" s="98" t="s">
        <v>230</v>
      </c>
      <c r="M83" s="98" t="s">
        <v>230</v>
      </c>
      <c r="N83" s="98">
        <v>5050.1562401773926</v>
      </c>
      <c r="O83" s="98" t="s">
        <v>230</v>
      </c>
      <c r="P83" s="98">
        <v>26168.579000803973</v>
      </c>
      <c r="Q83" s="98" t="s">
        <v>230</v>
      </c>
      <c r="R83" s="98" t="s">
        <v>230</v>
      </c>
      <c r="S83" s="89"/>
      <c r="T83" s="89"/>
    </row>
    <row r="84" spans="1:20" x14ac:dyDescent="0.2">
      <c r="A84" s="102" t="s">
        <v>377</v>
      </c>
      <c r="B84" s="101" t="s">
        <v>338</v>
      </c>
      <c r="C84" s="102" t="s">
        <v>384</v>
      </c>
      <c r="D84" s="79" t="s">
        <v>336</v>
      </c>
      <c r="E84" s="38" t="s">
        <v>210</v>
      </c>
      <c r="F84" s="38" t="s">
        <v>24</v>
      </c>
      <c r="G84" s="83" t="s">
        <v>258</v>
      </c>
      <c r="H84" s="96">
        <v>21</v>
      </c>
      <c r="I84" s="96">
        <v>120</v>
      </c>
      <c r="J84" s="112">
        <v>30</v>
      </c>
      <c r="K84" s="98">
        <v>0</v>
      </c>
      <c r="L84" s="98" t="s">
        <v>230</v>
      </c>
      <c r="M84" s="98" t="s">
        <v>230</v>
      </c>
      <c r="N84" s="98">
        <v>3228.9756275852469</v>
      </c>
      <c r="O84" s="98" t="s">
        <v>230</v>
      </c>
      <c r="P84" s="98">
        <v>10451.840340983561</v>
      </c>
      <c r="Q84" s="98" t="s">
        <v>230</v>
      </c>
      <c r="R84" s="98" t="s">
        <v>230</v>
      </c>
      <c r="S84" s="89"/>
      <c r="T84" s="89"/>
    </row>
    <row r="85" spans="1:20" x14ac:dyDescent="0.2">
      <c r="A85" s="102" t="s">
        <v>377</v>
      </c>
      <c r="B85" s="101" t="s">
        <v>338</v>
      </c>
      <c r="C85" s="102" t="s">
        <v>384</v>
      </c>
      <c r="D85" s="79" t="s">
        <v>336</v>
      </c>
      <c r="E85" s="38" t="s">
        <v>210</v>
      </c>
      <c r="F85" s="38" t="s">
        <v>24</v>
      </c>
      <c r="G85" s="83" t="s">
        <v>258</v>
      </c>
      <c r="H85" s="96">
        <v>21</v>
      </c>
      <c r="I85" s="96">
        <v>120</v>
      </c>
      <c r="J85" s="112">
        <v>50</v>
      </c>
      <c r="K85" s="98">
        <v>0</v>
      </c>
      <c r="L85" s="98" t="s">
        <v>230</v>
      </c>
      <c r="M85" s="98" t="s">
        <v>230</v>
      </c>
      <c r="N85" s="98">
        <v>4017.8411920363101</v>
      </c>
      <c r="O85" s="98" t="s">
        <v>230</v>
      </c>
      <c r="P85" s="98">
        <v>11158.678549881008</v>
      </c>
      <c r="Q85" s="98" t="s">
        <v>230</v>
      </c>
      <c r="R85" s="98" t="s">
        <v>230</v>
      </c>
      <c r="S85" s="89"/>
      <c r="T85" s="89"/>
    </row>
    <row r="86" spans="1:20" x14ac:dyDescent="0.2">
      <c r="A86" s="102" t="s">
        <v>377</v>
      </c>
      <c r="B86" s="101" t="s">
        <v>338</v>
      </c>
      <c r="C86" s="102" t="s">
        <v>384</v>
      </c>
      <c r="D86" s="79" t="s">
        <v>336</v>
      </c>
      <c r="E86" s="38" t="s">
        <v>210</v>
      </c>
      <c r="F86" s="38" t="s">
        <v>24</v>
      </c>
      <c r="G86" s="83" t="s">
        <v>258</v>
      </c>
      <c r="H86" s="96">
        <v>21</v>
      </c>
      <c r="I86" s="96">
        <v>120</v>
      </c>
      <c r="J86" s="112">
        <v>100</v>
      </c>
      <c r="K86" s="98">
        <v>0</v>
      </c>
      <c r="L86" s="98" t="s">
        <v>230</v>
      </c>
      <c r="M86" s="98" t="s">
        <v>230</v>
      </c>
      <c r="N86" s="98">
        <v>3487.9380839472046</v>
      </c>
      <c r="O86" s="98" t="s">
        <v>230</v>
      </c>
      <c r="P86" s="98">
        <v>12971.158522976828</v>
      </c>
      <c r="Q86" s="98" t="s">
        <v>230</v>
      </c>
      <c r="R86" s="98" t="s">
        <v>230</v>
      </c>
      <c r="S86" s="89"/>
      <c r="T86" s="89"/>
    </row>
    <row r="87" spans="1:20" x14ac:dyDescent="0.2">
      <c r="A87" s="102" t="s">
        <v>377</v>
      </c>
      <c r="B87" s="101" t="s">
        <v>338</v>
      </c>
      <c r="C87" s="102" t="s">
        <v>384</v>
      </c>
      <c r="D87" s="79" t="s">
        <v>336</v>
      </c>
      <c r="E87" s="38" t="s">
        <v>210</v>
      </c>
      <c r="F87" s="38" t="s">
        <v>24</v>
      </c>
      <c r="G87" s="83" t="s">
        <v>258</v>
      </c>
      <c r="H87" s="96">
        <v>21</v>
      </c>
      <c r="I87" s="96">
        <v>120</v>
      </c>
      <c r="J87" s="112">
        <v>120</v>
      </c>
      <c r="K87" s="98">
        <v>0</v>
      </c>
      <c r="L87" s="98" t="s">
        <v>230</v>
      </c>
      <c r="M87" s="98" t="s">
        <v>230</v>
      </c>
      <c r="N87" s="98">
        <v>0</v>
      </c>
      <c r="O87" s="98" t="s">
        <v>230</v>
      </c>
      <c r="P87" s="98">
        <v>5257.5421963142344</v>
      </c>
      <c r="Q87" s="98" t="s">
        <v>230</v>
      </c>
      <c r="R87" s="98" t="s">
        <v>230</v>
      </c>
      <c r="S87" s="89"/>
      <c r="T87" s="89"/>
    </row>
    <row r="88" spans="1:20" x14ac:dyDescent="0.2">
      <c r="A88" s="102" t="s">
        <v>377</v>
      </c>
      <c r="B88" s="101" t="s">
        <v>338</v>
      </c>
      <c r="C88" s="102" t="s">
        <v>384</v>
      </c>
      <c r="D88" s="79" t="s">
        <v>336</v>
      </c>
      <c r="E88" s="38" t="s">
        <v>210</v>
      </c>
      <c r="F88" s="38" t="s">
        <v>24</v>
      </c>
      <c r="G88" s="83" t="s">
        <v>258</v>
      </c>
      <c r="H88" s="96">
        <v>21</v>
      </c>
      <c r="I88" s="96">
        <v>120</v>
      </c>
      <c r="J88" s="112">
        <v>200</v>
      </c>
      <c r="K88" s="98">
        <v>0</v>
      </c>
      <c r="L88" s="98" t="s">
        <v>230</v>
      </c>
      <c r="M88" s="98" t="s">
        <v>230</v>
      </c>
      <c r="N88" s="98">
        <v>0</v>
      </c>
      <c r="O88" s="98" t="s">
        <v>230</v>
      </c>
      <c r="P88" s="98">
        <v>2593.2642137902012</v>
      </c>
      <c r="Q88" s="98" t="s">
        <v>230</v>
      </c>
      <c r="R88" s="98" t="s">
        <v>230</v>
      </c>
      <c r="S88" s="89"/>
      <c r="T88" s="89"/>
    </row>
    <row r="89" spans="1:20" x14ac:dyDescent="0.2">
      <c r="A89" s="102" t="s">
        <v>377</v>
      </c>
      <c r="B89" s="101" t="s">
        <v>338</v>
      </c>
      <c r="C89" s="102" t="s">
        <v>384</v>
      </c>
      <c r="D89" s="79" t="s">
        <v>336</v>
      </c>
      <c r="E89" s="38" t="s">
        <v>210</v>
      </c>
      <c r="F89" s="38" t="s">
        <v>24</v>
      </c>
      <c r="G89" s="83" t="s">
        <v>258</v>
      </c>
      <c r="H89" s="96">
        <v>21</v>
      </c>
      <c r="I89" s="96">
        <v>119.5</v>
      </c>
      <c r="J89" s="112">
        <v>5</v>
      </c>
      <c r="K89" s="98">
        <v>2100.1957096844694</v>
      </c>
      <c r="L89" s="98" t="s">
        <v>230</v>
      </c>
      <c r="M89" s="98" t="s">
        <v>230</v>
      </c>
      <c r="N89" s="98">
        <v>2570.3614676610568</v>
      </c>
      <c r="O89" s="98" t="s">
        <v>230</v>
      </c>
      <c r="P89" s="98">
        <v>5813.2172133414833</v>
      </c>
      <c r="Q89" s="98" t="s">
        <v>230</v>
      </c>
      <c r="R89" s="98" t="s">
        <v>230</v>
      </c>
      <c r="S89" s="89"/>
      <c r="T89" s="89"/>
    </row>
    <row r="90" spans="1:20" x14ac:dyDescent="0.2">
      <c r="A90" s="102" t="s">
        <v>377</v>
      </c>
      <c r="B90" s="101" t="s">
        <v>338</v>
      </c>
      <c r="C90" s="102" t="s">
        <v>384</v>
      </c>
      <c r="D90" s="79" t="s">
        <v>336</v>
      </c>
      <c r="E90" s="38" t="s">
        <v>210</v>
      </c>
      <c r="F90" s="38" t="s">
        <v>24</v>
      </c>
      <c r="G90" s="83" t="s">
        <v>258</v>
      </c>
      <c r="H90" s="96">
        <v>21</v>
      </c>
      <c r="I90" s="96">
        <v>119.5</v>
      </c>
      <c r="J90" s="112">
        <v>15</v>
      </c>
      <c r="K90" s="98">
        <v>0</v>
      </c>
      <c r="L90" s="98" t="s">
        <v>230</v>
      </c>
      <c r="M90" s="98" t="s">
        <v>230</v>
      </c>
      <c r="N90" s="98">
        <v>4841.2863068098868</v>
      </c>
      <c r="O90" s="98" t="s">
        <v>230</v>
      </c>
      <c r="P90" s="98">
        <v>67478.087791342026</v>
      </c>
      <c r="Q90" s="98" t="s">
        <v>230</v>
      </c>
      <c r="R90" s="98" t="s">
        <v>230</v>
      </c>
      <c r="S90" s="89"/>
      <c r="T90" s="89"/>
    </row>
    <row r="91" spans="1:20" x14ac:dyDescent="0.2">
      <c r="A91" s="102" t="s">
        <v>377</v>
      </c>
      <c r="B91" s="101" t="s">
        <v>338</v>
      </c>
      <c r="C91" s="102" t="s">
        <v>384</v>
      </c>
      <c r="D91" s="79" t="s">
        <v>336</v>
      </c>
      <c r="E91" s="38" t="s">
        <v>210</v>
      </c>
      <c r="F91" s="38" t="s">
        <v>24</v>
      </c>
      <c r="G91" s="83" t="s">
        <v>258</v>
      </c>
      <c r="H91" s="96">
        <v>21</v>
      </c>
      <c r="I91" s="96">
        <v>119.5</v>
      </c>
      <c r="J91" s="112">
        <v>40</v>
      </c>
      <c r="K91" s="98">
        <v>0</v>
      </c>
      <c r="L91" s="98" t="s">
        <v>230</v>
      </c>
      <c r="M91" s="98" t="s">
        <v>230</v>
      </c>
      <c r="N91" s="98">
        <v>5435.2154865275506</v>
      </c>
      <c r="O91" s="98" t="s">
        <v>230</v>
      </c>
      <c r="P91" s="98">
        <v>54372.182628149589</v>
      </c>
      <c r="Q91" s="98" t="s">
        <v>230</v>
      </c>
      <c r="R91" s="98" t="s">
        <v>230</v>
      </c>
      <c r="S91" s="89"/>
      <c r="T91" s="89"/>
    </row>
    <row r="92" spans="1:20" x14ac:dyDescent="0.2">
      <c r="A92" s="102" t="s">
        <v>377</v>
      </c>
      <c r="B92" s="101" t="s">
        <v>338</v>
      </c>
      <c r="C92" s="102" t="s">
        <v>384</v>
      </c>
      <c r="D92" s="79" t="s">
        <v>336</v>
      </c>
      <c r="E92" s="38" t="s">
        <v>210</v>
      </c>
      <c r="F92" s="38" t="s">
        <v>24</v>
      </c>
      <c r="G92" s="83" t="s">
        <v>258</v>
      </c>
      <c r="H92" s="96">
        <v>21</v>
      </c>
      <c r="I92" s="96">
        <v>119.5</v>
      </c>
      <c r="J92" s="112">
        <v>54</v>
      </c>
      <c r="K92" s="98">
        <v>0</v>
      </c>
      <c r="L92" s="98" t="s">
        <v>230</v>
      </c>
      <c r="M92" s="98" t="s">
        <v>230</v>
      </c>
      <c r="N92" s="98">
        <v>3695.7004852088698</v>
      </c>
      <c r="O92" s="98" t="s">
        <v>230</v>
      </c>
      <c r="P92" s="98">
        <v>8669.909271214965</v>
      </c>
      <c r="Q92" s="98" t="s">
        <v>230</v>
      </c>
      <c r="R92" s="98" t="s">
        <v>230</v>
      </c>
      <c r="S92" s="89"/>
      <c r="T92" s="89"/>
    </row>
    <row r="93" spans="1:20" x14ac:dyDescent="0.2">
      <c r="A93" s="102" t="s">
        <v>377</v>
      </c>
      <c r="B93" s="101" t="s">
        <v>338</v>
      </c>
      <c r="C93" s="102" t="s">
        <v>384</v>
      </c>
      <c r="D93" s="79" t="s">
        <v>336</v>
      </c>
      <c r="E93" s="38" t="s">
        <v>210</v>
      </c>
      <c r="F93" s="38" t="s">
        <v>24</v>
      </c>
      <c r="G93" s="83" t="s">
        <v>258</v>
      </c>
      <c r="H93" s="96">
        <v>21</v>
      </c>
      <c r="I93" s="96">
        <v>119.5</v>
      </c>
      <c r="J93" s="112">
        <v>93</v>
      </c>
      <c r="K93" s="98">
        <v>0</v>
      </c>
      <c r="L93" s="98" t="s">
        <v>230</v>
      </c>
      <c r="M93" s="98" t="s">
        <v>230</v>
      </c>
      <c r="N93" s="98">
        <v>0</v>
      </c>
      <c r="O93" s="98" t="s">
        <v>230</v>
      </c>
      <c r="P93" s="98">
        <v>2627.4276561636793</v>
      </c>
      <c r="Q93" s="98" t="s">
        <v>230</v>
      </c>
      <c r="R93" s="98" t="s">
        <v>230</v>
      </c>
      <c r="S93" s="89"/>
      <c r="T93" s="89"/>
    </row>
    <row r="94" spans="1:20" x14ac:dyDescent="0.2">
      <c r="A94" s="102" t="s">
        <v>377</v>
      </c>
      <c r="B94" s="101" t="s">
        <v>338</v>
      </c>
      <c r="C94" s="102" t="s">
        <v>384</v>
      </c>
      <c r="D94" s="79" t="s">
        <v>336</v>
      </c>
      <c r="E94" s="38" t="s">
        <v>210</v>
      </c>
      <c r="F94" s="38" t="s">
        <v>24</v>
      </c>
      <c r="G94" s="83" t="s">
        <v>258</v>
      </c>
      <c r="H94" s="96">
        <v>21</v>
      </c>
      <c r="I94" s="96">
        <v>119.5</v>
      </c>
      <c r="J94" s="112">
        <v>100</v>
      </c>
      <c r="K94" s="98">
        <v>0</v>
      </c>
      <c r="L94" s="98" t="s">
        <v>230</v>
      </c>
      <c r="M94" s="98" t="s">
        <v>230</v>
      </c>
      <c r="N94" s="98">
        <v>1223.1304185509478</v>
      </c>
      <c r="O94" s="98" t="s">
        <v>230</v>
      </c>
      <c r="P94" s="98">
        <v>4073.284709744466</v>
      </c>
      <c r="Q94" s="98" t="s">
        <v>230</v>
      </c>
      <c r="R94" s="98" t="s">
        <v>230</v>
      </c>
      <c r="S94" s="89"/>
      <c r="T94" s="89"/>
    </row>
    <row r="95" spans="1:20" x14ac:dyDescent="0.2">
      <c r="A95" s="102" t="s">
        <v>377</v>
      </c>
      <c r="B95" s="101" t="s">
        <v>338</v>
      </c>
      <c r="C95" s="102" t="s">
        <v>384</v>
      </c>
      <c r="D95" s="79" t="s">
        <v>336</v>
      </c>
      <c r="E95" s="38" t="s">
        <v>210</v>
      </c>
      <c r="F95" s="38" t="s">
        <v>24</v>
      </c>
      <c r="G95" s="83" t="s">
        <v>258</v>
      </c>
      <c r="H95" s="96">
        <v>21</v>
      </c>
      <c r="I95" s="96">
        <v>119.5</v>
      </c>
      <c r="J95" s="112">
        <v>200</v>
      </c>
      <c r="K95" s="98">
        <v>0</v>
      </c>
      <c r="L95" s="98" t="s">
        <v>230</v>
      </c>
      <c r="M95" s="98" t="s">
        <v>230</v>
      </c>
      <c r="N95" s="98">
        <v>0</v>
      </c>
      <c r="O95" s="98" t="s">
        <v>230</v>
      </c>
      <c r="P95" s="98">
        <v>7940.1510979802733</v>
      </c>
      <c r="Q95" s="98" t="s">
        <v>230</v>
      </c>
      <c r="R95" s="98" t="s">
        <v>230</v>
      </c>
      <c r="S95" s="89"/>
      <c r="T95" s="89"/>
    </row>
    <row r="96" spans="1:20" x14ac:dyDescent="0.2">
      <c r="A96" s="102" t="s">
        <v>377</v>
      </c>
      <c r="B96" s="101" t="s">
        <v>338</v>
      </c>
      <c r="C96" s="102" t="s">
        <v>384</v>
      </c>
      <c r="D96" s="79" t="s">
        <v>336</v>
      </c>
      <c r="E96" s="38" t="s">
        <v>210</v>
      </c>
      <c r="F96" s="38" t="s">
        <v>24</v>
      </c>
      <c r="G96" s="83" t="s">
        <v>259</v>
      </c>
      <c r="H96" s="96">
        <v>21</v>
      </c>
      <c r="I96" s="96">
        <v>119</v>
      </c>
      <c r="J96" s="112">
        <v>5</v>
      </c>
      <c r="K96" s="98">
        <v>1061.7341025093581</v>
      </c>
      <c r="L96" s="98" t="s">
        <v>230</v>
      </c>
      <c r="M96" s="98" t="s">
        <v>230</v>
      </c>
      <c r="N96" s="98">
        <v>3359.358674934665</v>
      </c>
      <c r="O96" s="98" t="s">
        <v>230</v>
      </c>
      <c r="P96" s="98">
        <v>8069.5708978126713</v>
      </c>
      <c r="Q96" s="98" t="s">
        <v>230</v>
      </c>
      <c r="R96" s="98" t="s">
        <v>230</v>
      </c>
      <c r="S96" s="89"/>
      <c r="T96" s="89"/>
    </row>
    <row r="97" spans="1:20" x14ac:dyDescent="0.2">
      <c r="A97" s="102" t="s">
        <v>377</v>
      </c>
      <c r="B97" s="101" t="s">
        <v>338</v>
      </c>
      <c r="C97" s="102" t="s">
        <v>384</v>
      </c>
      <c r="D97" s="79" t="s">
        <v>336</v>
      </c>
      <c r="E97" s="38" t="s">
        <v>210</v>
      </c>
      <c r="F97" s="38" t="s">
        <v>24</v>
      </c>
      <c r="G97" s="83" t="s">
        <v>259</v>
      </c>
      <c r="H97" s="96">
        <v>21</v>
      </c>
      <c r="I97" s="96">
        <v>119</v>
      </c>
      <c r="J97" s="112">
        <v>30</v>
      </c>
      <c r="K97" s="98">
        <v>0</v>
      </c>
      <c r="L97" s="98" t="s">
        <v>230</v>
      </c>
      <c r="M97" s="98" t="s">
        <v>230</v>
      </c>
      <c r="N97" s="98">
        <v>4748.8097065527108</v>
      </c>
      <c r="O97" s="98" t="s">
        <v>230</v>
      </c>
      <c r="P97" s="98">
        <v>13848.373459159397</v>
      </c>
      <c r="Q97" s="98" t="s">
        <v>230</v>
      </c>
      <c r="R97" s="98" t="s">
        <v>230</v>
      </c>
      <c r="S97" s="89"/>
      <c r="T97" s="89"/>
    </row>
    <row r="98" spans="1:20" x14ac:dyDescent="0.2">
      <c r="A98" s="102" t="s">
        <v>377</v>
      </c>
      <c r="B98" s="101" t="s">
        <v>338</v>
      </c>
      <c r="C98" s="102" t="s">
        <v>384</v>
      </c>
      <c r="D98" s="79" t="s">
        <v>336</v>
      </c>
      <c r="E98" s="38" t="s">
        <v>210</v>
      </c>
      <c r="F98" s="38" t="s">
        <v>24</v>
      </c>
      <c r="G98" s="83" t="s">
        <v>259</v>
      </c>
      <c r="H98" s="96">
        <v>21</v>
      </c>
      <c r="I98" s="96">
        <v>119</v>
      </c>
      <c r="J98" s="112">
        <v>50</v>
      </c>
      <c r="K98" s="98">
        <v>0</v>
      </c>
      <c r="L98" s="98" t="s">
        <v>230</v>
      </c>
      <c r="M98" s="98" t="s">
        <v>230</v>
      </c>
      <c r="N98" s="98">
        <v>7258.665226294308</v>
      </c>
      <c r="O98" s="98" t="s">
        <v>230</v>
      </c>
      <c r="P98" s="98">
        <v>15579.544892092266</v>
      </c>
      <c r="Q98" s="98" t="s">
        <v>230</v>
      </c>
      <c r="R98" s="98" t="s">
        <v>230</v>
      </c>
      <c r="S98" s="89"/>
      <c r="T98" s="89"/>
    </row>
    <row r="99" spans="1:20" x14ac:dyDescent="0.2">
      <c r="A99" s="102" t="s">
        <v>377</v>
      </c>
      <c r="B99" s="101" t="s">
        <v>338</v>
      </c>
      <c r="C99" s="102" t="s">
        <v>384</v>
      </c>
      <c r="D99" s="79" t="s">
        <v>336</v>
      </c>
      <c r="E99" s="38" t="s">
        <v>210</v>
      </c>
      <c r="F99" s="38" t="s">
        <v>24</v>
      </c>
      <c r="G99" s="83" t="s">
        <v>259</v>
      </c>
      <c r="H99" s="96">
        <v>21</v>
      </c>
      <c r="I99" s="96">
        <v>119</v>
      </c>
      <c r="J99" s="112">
        <v>80</v>
      </c>
      <c r="K99" s="98">
        <v>0</v>
      </c>
      <c r="L99" s="98" t="s">
        <v>230</v>
      </c>
      <c r="M99" s="98" t="s">
        <v>230</v>
      </c>
      <c r="N99" s="98">
        <v>0</v>
      </c>
      <c r="O99" s="98" t="s">
        <v>230</v>
      </c>
      <c r="P99" s="98">
        <v>19208.735080414564</v>
      </c>
      <c r="Q99" s="98" t="s">
        <v>230</v>
      </c>
      <c r="R99" s="98" t="s">
        <v>230</v>
      </c>
      <c r="S99" s="89"/>
      <c r="T99" s="89"/>
    </row>
    <row r="100" spans="1:20" x14ac:dyDescent="0.2">
      <c r="A100" s="102" t="s">
        <v>377</v>
      </c>
      <c r="B100" s="101" t="s">
        <v>338</v>
      </c>
      <c r="C100" s="102" t="s">
        <v>384</v>
      </c>
      <c r="D100" s="79" t="s">
        <v>336</v>
      </c>
      <c r="E100" s="38" t="s">
        <v>210</v>
      </c>
      <c r="F100" s="38" t="s">
        <v>24</v>
      </c>
      <c r="G100" s="83" t="s">
        <v>259</v>
      </c>
      <c r="H100" s="96">
        <v>21</v>
      </c>
      <c r="I100" s="96">
        <v>119</v>
      </c>
      <c r="J100" s="112">
        <v>100</v>
      </c>
      <c r="K100" s="98">
        <v>0</v>
      </c>
      <c r="L100" s="98" t="s">
        <v>230</v>
      </c>
      <c r="M100" s="98" t="s">
        <v>230</v>
      </c>
      <c r="N100" s="98">
        <v>1103.5722388616559</v>
      </c>
      <c r="O100" s="98" t="s">
        <v>230</v>
      </c>
      <c r="P100" s="98">
        <v>2955.8797818853263</v>
      </c>
      <c r="Q100" s="98" t="s">
        <v>230</v>
      </c>
      <c r="R100" s="98" t="s">
        <v>230</v>
      </c>
      <c r="S100" s="89"/>
      <c r="T100" s="89"/>
    </row>
    <row r="101" spans="1:20" x14ac:dyDescent="0.2">
      <c r="A101" s="102" t="s">
        <v>377</v>
      </c>
      <c r="B101" s="101" t="s">
        <v>338</v>
      </c>
      <c r="C101" s="102" t="s">
        <v>384</v>
      </c>
      <c r="D101" s="79" t="s">
        <v>336</v>
      </c>
      <c r="E101" s="38" t="s">
        <v>210</v>
      </c>
      <c r="F101" s="38" t="s">
        <v>24</v>
      </c>
      <c r="G101" s="83" t="s">
        <v>259</v>
      </c>
      <c r="H101" s="96">
        <v>21</v>
      </c>
      <c r="I101" s="96">
        <v>119</v>
      </c>
      <c r="J101" s="112">
        <v>200</v>
      </c>
      <c r="K101" s="98">
        <v>0</v>
      </c>
      <c r="L101" s="98" t="s">
        <v>230</v>
      </c>
      <c r="M101" s="98" t="s">
        <v>230</v>
      </c>
      <c r="N101" s="98">
        <v>0</v>
      </c>
      <c r="O101" s="98" t="s">
        <v>230</v>
      </c>
      <c r="P101" s="98">
        <v>0</v>
      </c>
      <c r="Q101" s="98" t="s">
        <v>230</v>
      </c>
      <c r="R101" s="98" t="s">
        <v>230</v>
      </c>
      <c r="S101" s="89"/>
      <c r="T101" s="89"/>
    </row>
    <row r="102" spans="1:20" x14ac:dyDescent="0.2">
      <c r="A102" s="102" t="s">
        <v>377</v>
      </c>
      <c r="B102" s="101" t="s">
        <v>338</v>
      </c>
      <c r="C102" s="102" t="s">
        <v>384</v>
      </c>
      <c r="D102" s="79" t="s">
        <v>336</v>
      </c>
      <c r="E102" s="38" t="s">
        <v>210</v>
      </c>
      <c r="F102" s="38" t="s">
        <v>24</v>
      </c>
      <c r="G102" s="83" t="s">
        <v>260</v>
      </c>
      <c r="H102" s="96">
        <v>21</v>
      </c>
      <c r="I102" s="96">
        <v>118</v>
      </c>
      <c r="J102" s="112">
        <v>5</v>
      </c>
      <c r="K102" s="98">
        <v>2654.8704268893916</v>
      </c>
      <c r="L102" s="98" t="s">
        <v>230</v>
      </c>
      <c r="M102" s="98" t="s">
        <v>230</v>
      </c>
      <c r="N102" s="98">
        <v>3375.4630973581475</v>
      </c>
      <c r="O102" s="98" t="s">
        <v>230</v>
      </c>
      <c r="P102" s="98">
        <v>13090.160434983954</v>
      </c>
      <c r="Q102" s="98" t="s">
        <v>230</v>
      </c>
      <c r="R102" s="98" t="s">
        <v>230</v>
      </c>
      <c r="S102" s="89"/>
      <c r="T102" s="89"/>
    </row>
    <row r="103" spans="1:20" x14ac:dyDescent="0.2">
      <c r="A103" s="102" t="s">
        <v>377</v>
      </c>
      <c r="B103" s="101" t="s">
        <v>338</v>
      </c>
      <c r="C103" s="102" t="s">
        <v>384</v>
      </c>
      <c r="D103" s="79" t="s">
        <v>336</v>
      </c>
      <c r="E103" s="38" t="s">
        <v>210</v>
      </c>
      <c r="F103" s="38" t="s">
        <v>24</v>
      </c>
      <c r="G103" s="83" t="s">
        <v>260</v>
      </c>
      <c r="H103" s="96">
        <v>21</v>
      </c>
      <c r="I103" s="96">
        <v>118</v>
      </c>
      <c r="J103" s="112">
        <v>15</v>
      </c>
      <c r="K103" s="98">
        <v>1521.8321929547417</v>
      </c>
      <c r="L103" s="98" t="s">
        <v>230</v>
      </c>
      <c r="M103" s="98" t="s">
        <v>230</v>
      </c>
      <c r="N103" s="98">
        <v>2281.9008333518777</v>
      </c>
      <c r="O103" s="98" t="s">
        <v>230</v>
      </c>
      <c r="P103" s="98">
        <v>8097.5710436454983</v>
      </c>
      <c r="Q103" s="98" t="s">
        <v>230</v>
      </c>
      <c r="R103" s="98" t="s">
        <v>230</v>
      </c>
      <c r="S103" s="89"/>
      <c r="T103" s="89"/>
    </row>
    <row r="104" spans="1:20" x14ac:dyDescent="0.2">
      <c r="A104" s="102" t="s">
        <v>377</v>
      </c>
      <c r="B104" s="101" t="s">
        <v>338</v>
      </c>
      <c r="C104" s="102" t="s">
        <v>384</v>
      </c>
      <c r="D104" s="79" t="s">
        <v>336</v>
      </c>
      <c r="E104" s="38" t="s">
        <v>210</v>
      </c>
      <c r="F104" s="38" t="s">
        <v>24</v>
      </c>
      <c r="G104" s="83" t="s">
        <v>260</v>
      </c>
      <c r="H104" s="96">
        <v>21</v>
      </c>
      <c r="I104" s="96">
        <v>118</v>
      </c>
      <c r="J104" s="112">
        <v>30</v>
      </c>
      <c r="K104" s="98">
        <v>0</v>
      </c>
      <c r="L104" s="98" t="s">
        <v>230</v>
      </c>
      <c r="M104" s="98" t="s">
        <v>230</v>
      </c>
      <c r="N104" s="98">
        <v>4229.8870142253554</v>
      </c>
      <c r="O104" s="98" t="s">
        <v>230</v>
      </c>
      <c r="P104" s="98">
        <v>9474.6410806053991</v>
      </c>
      <c r="Q104" s="98" t="s">
        <v>230</v>
      </c>
      <c r="R104" s="98" t="s">
        <v>230</v>
      </c>
      <c r="S104" s="89"/>
      <c r="T104" s="89"/>
    </row>
    <row r="105" spans="1:20" x14ac:dyDescent="0.2">
      <c r="A105" s="102" t="s">
        <v>377</v>
      </c>
      <c r="B105" s="101" t="s">
        <v>338</v>
      </c>
      <c r="C105" s="102" t="s">
        <v>384</v>
      </c>
      <c r="D105" s="79" t="s">
        <v>336</v>
      </c>
      <c r="E105" s="38" t="s">
        <v>210</v>
      </c>
      <c r="F105" s="38" t="s">
        <v>24</v>
      </c>
      <c r="G105" s="83" t="s">
        <v>260</v>
      </c>
      <c r="H105" s="96">
        <v>21</v>
      </c>
      <c r="I105" s="96">
        <v>118</v>
      </c>
      <c r="J105" s="112">
        <v>50</v>
      </c>
      <c r="K105" s="98">
        <v>0</v>
      </c>
      <c r="L105" s="98" t="s">
        <v>230</v>
      </c>
      <c r="M105" s="98" t="s">
        <v>230</v>
      </c>
      <c r="N105" s="98">
        <v>2464.9082986082963</v>
      </c>
      <c r="O105" s="98" t="s">
        <v>230</v>
      </c>
      <c r="P105" s="98">
        <v>22296.091234703061</v>
      </c>
      <c r="Q105" s="98" t="s">
        <v>230</v>
      </c>
      <c r="R105" s="98" t="s">
        <v>230</v>
      </c>
      <c r="S105" s="89"/>
      <c r="T105" s="89"/>
    </row>
    <row r="106" spans="1:20" x14ac:dyDescent="0.2">
      <c r="A106" s="102" t="s">
        <v>377</v>
      </c>
      <c r="B106" s="101" t="s">
        <v>338</v>
      </c>
      <c r="C106" s="102" t="s">
        <v>384</v>
      </c>
      <c r="D106" s="79" t="s">
        <v>336</v>
      </c>
      <c r="E106" s="38" t="s">
        <v>210</v>
      </c>
      <c r="F106" s="38" t="s">
        <v>24</v>
      </c>
      <c r="G106" s="83" t="s">
        <v>260</v>
      </c>
      <c r="H106" s="96">
        <v>21</v>
      </c>
      <c r="I106" s="96">
        <v>118</v>
      </c>
      <c r="J106" s="112">
        <v>75</v>
      </c>
      <c r="K106" s="98">
        <v>0</v>
      </c>
      <c r="L106" s="98" t="s">
        <v>230</v>
      </c>
      <c r="M106" s="98" t="s">
        <v>230</v>
      </c>
      <c r="N106" s="98">
        <v>0</v>
      </c>
      <c r="O106" s="98" t="s">
        <v>230</v>
      </c>
      <c r="P106" s="98">
        <v>6151.6379427514821</v>
      </c>
      <c r="Q106" s="98" t="s">
        <v>230</v>
      </c>
      <c r="R106" s="98" t="s">
        <v>230</v>
      </c>
      <c r="S106" s="89"/>
      <c r="T106" s="89"/>
    </row>
    <row r="107" spans="1:20" x14ac:dyDescent="0.2">
      <c r="A107" s="102" t="s">
        <v>377</v>
      </c>
      <c r="B107" s="101" t="s">
        <v>338</v>
      </c>
      <c r="C107" s="102" t="s">
        <v>384</v>
      </c>
      <c r="D107" s="79" t="s">
        <v>336</v>
      </c>
      <c r="E107" s="38" t="s">
        <v>210</v>
      </c>
      <c r="F107" s="38" t="s">
        <v>24</v>
      </c>
      <c r="G107" s="83" t="s">
        <v>260</v>
      </c>
      <c r="H107" s="96">
        <v>21</v>
      </c>
      <c r="I107" s="96">
        <v>118</v>
      </c>
      <c r="J107" s="112">
        <v>150</v>
      </c>
      <c r="K107" s="98">
        <v>0</v>
      </c>
      <c r="L107" s="98" t="s">
        <v>230</v>
      </c>
      <c r="M107" s="98" t="s">
        <v>230</v>
      </c>
      <c r="N107" s="98">
        <v>1543.4649331905748</v>
      </c>
      <c r="O107" s="98" t="s">
        <v>230</v>
      </c>
      <c r="P107" s="98">
        <v>3504.000000000005</v>
      </c>
      <c r="Q107" s="98" t="s">
        <v>230</v>
      </c>
      <c r="R107" s="98" t="s">
        <v>230</v>
      </c>
      <c r="S107" s="89"/>
      <c r="T107" s="89"/>
    </row>
    <row r="108" spans="1:20" x14ac:dyDescent="0.2">
      <c r="A108" s="102" t="s">
        <v>377</v>
      </c>
      <c r="B108" s="101" t="s">
        <v>338</v>
      </c>
      <c r="C108" s="102" t="s">
        <v>384</v>
      </c>
      <c r="D108" s="79" t="s">
        <v>336</v>
      </c>
      <c r="E108" s="38" t="s">
        <v>210</v>
      </c>
      <c r="F108" s="38" t="s">
        <v>24</v>
      </c>
      <c r="G108" s="83" t="s">
        <v>260</v>
      </c>
      <c r="H108" s="96">
        <v>21</v>
      </c>
      <c r="I108" s="96">
        <v>118</v>
      </c>
      <c r="J108" s="112">
        <v>200</v>
      </c>
      <c r="K108" s="98">
        <v>0</v>
      </c>
      <c r="L108" s="98" t="s">
        <v>230</v>
      </c>
      <c r="M108" s="98" t="s">
        <v>230</v>
      </c>
      <c r="N108" s="98">
        <v>0</v>
      </c>
      <c r="O108" s="98" t="s">
        <v>230</v>
      </c>
      <c r="P108" s="98">
        <v>0</v>
      </c>
      <c r="Q108" s="98" t="s">
        <v>230</v>
      </c>
      <c r="R108" s="98" t="s">
        <v>230</v>
      </c>
      <c r="S108" s="89"/>
      <c r="T108" s="89"/>
    </row>
    <row r="109" spans="1:20" x14ac:dyDescent="0.2">
      <c r="A109" s="102" t="s">
        <v>377</v>
      </c>
      <c r="B109" s="101" t="s">
        <v>338</v>
      </c>
      <c r="C109" s="102" t="s">
        <v>384</v>
      </c>
      <c r="D109" s="79" t="s">
        <v>336</v>
      </c>
      <c r="E109" s="38" t="s">
        <v>210</v>
      </c>
      <c r="F109" s="38" t="s">
        <v>24</v>
      </c>
      <c r="G109" s="83" t="s">
        <v>260</v>
      </c>
      <c r="H109" s="96">
        <v>21</v>
      </c>
      <c r="I109" s="96">
        <v>117.6</v>
      </c>
      <c r="J109" s="112">
        <v>5</v>
      </c>
      <c r="K109" s="98">
        <v>1793.4313904901971</v>
      </c>
      <c r="L109" s="98" t="s">
        <v>230</v>
      </c>
      <c r="M109" s="98" t="s">
        <v>230</v>
      </c>
      <c r="N109" s="98">
        <v>2045.6567674607254</v>
      </c>
      <c r="O109" s="98" t="s">
        <v>230</v>
      </c>
      <c r="P109" s="98">
        <v>2187.5337740482396</v>
      </c>
      <c r="Q109" s="98" t="s">
        <v>230</v>
      </c>
      <c r="R109" s="98" t="s">
        <v>230</v>
      </c>
      <c r="S109" s="89"/>
      <c r="T109" s="89"/>
    </row>
    <row r="110" spans="1:20" x14ac:dyDescent="0.2">
      <c r="A110" s="102" t="s">
        <v>377</v>
      </c>
      <c r="B110" s="101" t="s">
        <v>338</v>
      </c>
      <c r="C110" s="102" t="s">
        <v>384</v>
      </c>
      <c r="D110" s="79" t="s">
        <v>336</v>
      </c>
      <c r="E110" s="38" t="s">
        <v>210</v>
      </c>
      <c r="F110" s="38" t="s">
        <v>24</v>
      </c>
      <c r="G110" s="83" t="s">
        <v>260</v>
      </c>
      <c r="H110" s="96">
        <v>21</v>
      </c>
      <c r="I110" s="96">
        <v>117.6</v>
      </c>
      <c r="J110" s="112">
        <v>30</v>
      </c>
      <c r="K110" s="98">
        <v>1590.6248642790295</v>
      </c>
      <c r="L110" s="98" t="s">
        <v>230</v>
      </c>
      <c r="M110" s="98" t="s">
        <v>230</v>
      </c>
      <c r="N110" s="98">
        <v>2153.6184688919811</v>
      </c>
      <c r="O110" s="98" t="s">
        <v>230</v>
      </c>
      <c r="P110" s="98">
        <v>11454.622127146658</v>
      </c>
      <c r="Q110" s="98" t="s">
        <v>230</v>
      </c>
      <c r="R110" s="98" t="s">
        <v>230</v>
      </c>
      <c r="S110" s="89"/>
      <c r="T110" s="89"/>
    </row>
    <row r="111" spans="1:20" x14ac:dyDescent="0.2">
      <c r="A111" s="102" t="s">
        <v>377</v>
      </c>
      <c r="B111" s="101" t="s">
        <v>338</v>
      </c>
      <c r="C111" s="102" t="s">
        <v>384</v>
      </c>
      <c r="D111" s="79" t="s">
        <v>336</v>
      </c>
      <c r="E111" s="38" t="s">
        <v>210</v>
      </c>
      <c r="F111" s="38" t="s">
        <v>24</v>
      </c>
      <c r="G111" s="83" t="s">
        <v>260</v>
      </c>
      <c r="H111" s="96">
        <v>21</v>
      </c>
      <c r="I111" s="96">
        <v>117.6</v>
      </c>
      <c r="J111" s="112">
        <v>50</v>
      </c>
      <c r="K111" s="98">
        <v>1641.658300796774</v>
      </c>
      <c r="L111" s="98" t="s">
        <v>230</v>
      </c>
      <c r="M111" s="98" t="s">
        <v>230</v>
      </c>
      <c r="N111" s="98">
        <v>0</v>
      </c>
      <c r="O111" s="98" t="s">
        <v>230</v>
      </c>
      <c r="P111" s="98">
        <v>3865.5274973324758</v>
      </c>
      <c r="Q111" s="98" t="s">
        <v>230</v>
      </c>
      <c r="R111" s="98" t="s">
        <v>230</v>
      </c>
      <c r="S111" s="89"/>
      <c r="T111" s="89"/>
    </row>
    <row r="112" spans="1:20" x14ac:dyDescent="0.2">
      <c r="A112" s="102" t="s">
        <v>377</v>
      </c>
      <c r="B112" s="101" t="s">
        <v>338</v>
      </c>
      <c r="C112" s="102" t="s">
        <v>384</v>
      </c>
      <c r="D112" s="79" t="s">
        <v>336</v>
      </c>
      <c r="E112" s="38" t="s">
        <v>210</v>
      </c>
      <c r="F112" s="38" t="s">
        <v>24</v>
      </c>
      <c r="G112" s="83" t="s">
        <v>260</v>
      </c>
      <c r="H112" s="96">
        <v>21</v>
      </c>
      <c r="I112" s="96">
        <v>117.6</v>
      </c>
      <c r="J112" s="112">
        <v>75</v>
      </c>
      <c r="K112" s="98">
        <v>0</v>
      </c>
      <c r="L112" s="98" t="s">
        <v>230</v>
      </c>
      <c r="M112" s="98" t="s">
        <v>230</v>
      </c>
      <c r="N112" s="98">
        <v>1623.0083977770682</v>
      </c>
      <c r="O112" s="98" t="s">
        <v>230</v>
      </c>
      <c r="P112" s="98">
        <v>1797.6070677774846</v>
      </c>
      <c r="Q112" s="98" t="s">
        <v>230</v>
      </c>
      <c r="R112" s="98" t="s">
        <v>230</v>
      </c>
      <c r="S112" s="89"/>
      <c r="T112" s="89"/>
    </row>
    <row r="113" spans="1:20" x14ac:dyDescent="0.2">
      <c r="A113" s="102" t="s">
        <v>377</v>
      </c>
      <c r="B113" s="101" t="s">
        <v>338</v>
      </c>
      <c r="C113" s="102" t="s">
        <v>384</v>
      </c>
      <c r="D113" s="79" t="s">
        <v>336</v>
      </c>
      <c r="E113" s="38" t="s">
        <v>210</v>
      </c>
      <c r="F113" s="38" t="s">
        <v>24</v>
      </c>
      <c r="G113" s="83" t="s">
        <v>260</v>
      </c>
      <c r="H113" s="96">
        <v>21</v>
      </c>
      <c r="I113" s="96">
        <v>117.6</v>
      </c>
      <c r="J113" s="112">
        <v>100</v>
      </c>
      <c r="K113" s="98">
        <v>0</v>
      </c>
      <c r="L113" s="98" t="s">
        <v>230</v>
      </c>
      <c r="M113" s="98" t="s">
        <v>230</v>
      </c>
      <c r="N113" s="98">
        <v>0</v>
      </c>
      <c r="O113" s="98" t="s">
        <v>230</v>
      </c>
      <c r="P113" s="98">
        <v>11305.682032817991</v>
      </c>
      <c r="Q113" s="98" t="s">
        <v>230</v>
      </c>
      <c r="R113" s="98" t="s">
        <v>230</v>
      </c>
      <c r="S113" s="89"/>
      <c r="T113" s="89"/>
    </row>
    <row r="114" spans="1:20" x14ac:dyDescent="0.2">
      <c r="A114" s="102" t="s">
        <v>377</v>
      </c>
      <c r="B114" s="101" t="s">
        <v>338</v>
      </c>
      <c r="C114" s="102" t="s">
        <v>384</v>
      </c>
      <c r="D114" s="79" t="s">
        <v>336</v>
      </c>
      <c r="E114" s="38" t="s">
        <v>210</v>
      </c>
      <c r="F114" s="38" t="s">
        <v>24</v>
      </c>
      <c r="G114" s="83" t="s">
        <v>260</v>
      </c>
      <c r="H114" s="96">
        <v>21</v>
      </c>
      <c r="I114" s="96">
        <v>117.6</v>
      </c>
      <c r="J114" s="112">
        <v>200</v>
      </c>
      <c r="K114" s="98">
        <v>0</v>
      </c>
      <c r="L114" s="98" t="s">
        <v>230</v>
      </c>
      <c r="M114" s="98" t="s">
        <v>230</v>
      </c>
      <c r="N114" s="98">
        <v>1008.585608587327</v>
      </c>
      <c r="O114" s="98" t="s">
        <v>230</v>
      </c>
      <c r="P114" s="98">
        <v>0</v>
      </c>
      <c r="Q114" s="98" t="s">
        <v>230</v>
      </c>
      <c r="R114" s="98" t="s">
        <v>230</v>
      </c>
      <c r="S114" s="89"/>
      <c r="T114" s="89"/>
    </row>
    <row r="115" spans="1:20" x14ac:dyDescent="0.2">
      <c r="A115" s="102" t="s">
        <v>377</v>
      </c>
      <c r="B115" s="101" t="s">
        <v>338</v>
      </c>
      <c r="C115" s="102" t="s">
        <v>384</v>
      </c>
      <c r="D115" s="79" t="s">
        <v>336</v>
      </c>
      <c r="E115" s="38" t="s">
        <v>210</v>
      </c>
      <c r="F115" s="38" t="s">
        <v>24</v>
      </c>
      <c r="G115" s="83" t="s">
        <v>260</v>
      </c>
      <c r="H115" s="96">
        <v>21</v>
      </c>
      <c r="I115" s="96">
        <v>117</v>
      </c>
      <c r="J115" s="112">
        <v>5</v>
      </c>
      <c r="K115" s="98">
        <v>0</v>
      </c>
      <c r="L115" s="98" t="s">
        <v>230</v>
      </c>
      <c r="M115" s="98" t="s">
        <v>230</v>
      </c>
      <c r="N115" s="98">
        <v>1131.2574943465359</v>
      </c>
      <c r="O115" s="98" t="s">
        <v>230</v>
      </c>
      <c r="P115" s="98">
        <v>13402.591071286981</v>
      </c>
      <c r="Q115" s="98" t="s">
        <v>230</v>
      </c>
      <c r="R115" s="98" t="s">
        <v>230</v>
      </c>
      <c r="S115" s="89"/>
      <c r="T115" s="89"/>
    </row>
    <row r="116" spans="1:20" x14ac:dyDescent="0.2">
      <c r="A116" s="102" t="s">
        <v>377</v>
      </c>
      <c r="B116" s="101" t="s">
        <v>338</v>
      </c>
      <c r="C116" s="102" t="s">
        <v>384</v>
      </c>
      <c r="D116" s="79" t="s">
        <v>336</v>
      </c>
      <c r="E116" s="38" t="s">
        <v>210</v>
      </c>
      <c r="F116" s="38" t="s">
        <v>24</v>
      </c>
      <c r="G116" s="83" t="s">
        <v>260</v>
      </c>
      <c r="H116" s="96">
        <v>21</v>
      </c>
      <c r="I116" s="96">
        <v>117</v>
      </c>
      <c r="J116" s="112">
        <v>13</v>
      </c>
      <c r="K116" s="98">
        <v>2308.8981032007473</v>
      </c>
      <c r="L116" s="98" t="s">
        <v>230</v>
      </c>
      <c r="M116" s="98" t="s">
        <v>230</v>
      </c>
      <c r="N116" s="98">
        <v>1048.2497486988116</v>
      </c>
      <c r="O116" s="98" t="s">
        <v>230</v>
      </c>
      <c r="P116" s="98">
        <v>4464.0882030557705</v>
      </c>
      <c r="Q116" s="98" t="s">
        <v>230</v>
      </c>
      <c r="R116" s="98" t="s">
        <v>230</v>
      </c>
      <c r="S116" s="89"/>
      <c r="T116" s="89"/>
    </row>
    <row r="117" spans="1:20" x14ac:dyDescent="0.2">
      <c r="A117" s="102" t="s">
        <v>377</v>
      </c>
      <c r="B117" s="101" t="s">
        <v>338</v>
      </c>
      <c r="C117" s="102" t="s">
        <v>384</v>
      </c>
      <c r="D117" s="79" t="s">
        <v>336</v>
      </c>
      <c r="E117" s="38" t="s">
        <v>210</v>
      </c>
      <c r="F117" s="38" t="s">
        <v>24</v>
      </c>
      <c r="G117" s="83" t="s">
        <v>260</v>
      </c>
      <c r="H117" s="96">
        <v>21</v>
      </c>
      <c r="I117" s="96">
        <v>117</v>
      </c>
      <c r="J117" s="112">
        <v>34</v>
      </c>
      <c r="K117" s="98">
        <v>6929.258559317198</v>
      </c>
      <c r="L117" s="98" t="s">
        <v>230</v>
      </c>
      <c r="M117" s="98" t="s">
        <v>230</v>
      </c>
      <c r="N117" s="98">
        <v>0</v>
      </c>
      <c r="O117" s="98" t="s">
        <v>230</v>
      </c>
      <c r="P117" s="98">
        <v>18958.971204919184</v>
      </c>
      <c r="Q117" s="98" t="s">
        <v>230</v>
      </c>
      <c r="R117" s="98" t="s">
        <v>230</v>
      </c>
      <c r="S117" s="89"/>
      <c r="T117" s="89"/>
    </row>
    <row r="118" spans="1:20" x14ac:dyDescent="0.2">
      <c r="A118" s="102" t="s">
        <v>377</v>
      </c>
      <c r="B118" s="101" t="s">
        <v>338</v>
      </c>
      <c r="C118" s="102" t="s">
        <v>384</v>
      </c>
      <c r="D118" s="79" t="s">
        <v>336</v>
      </c>
      <c r="E118" s="38" t="s">
        <v>210</v>
      </c>
      <c r="F118" s="38" t="s">
        <v>24</v>
      </c>
      <c r="G118" s="83" t="s">
        <v>260</v>
      </c>
      <c r="H118" s="96">
        <v>21</v>
      </c>
      <c r="I118" s="96">
        <v>117</v>
      </c>
      <c r="J118" s="112">
        <v>47</v>
      </c>
      <c r="K118" s="98">
        <v>0</v>
      </c>
      <c r="L118" s="98" t="s">
        <v>230</v>
      </c>
      <c r="M118" s="98" t="s">
        <v>230</v>
      </c>
      <c r="N118" s="98">
        <v>2311.2458111045025</v>
      </c>
      <c r="O118" s="98" t="s">
        <v>230</v>
      </c>
      <c r="P118" s="98">
        <v>10954.859438988287</v>
      </c>
      <c r="Q118" s="98" t="s">
        <v>230</v>
      </c>
      <c r="R118" s="98" t="s">
        <v>230</v>
      </c>
      <c r="S118" s="89"/>
      <c r="T118" s="89"/>
    </row>
    <row r="119" spans="1:20" x14ac:dyDescent="0.2">
      <c r="A119" s="102" t="s">
        <v>377</v>
      </c>
      <c r="B119" s="101" t="s">
        <v>338</v>
      </c>
      <c r="C119" s="102" t="s">
        <v>384</v>
      </c>
      <c r="D119" s="79" t="s">
        <v>336</v>
      </c>
      <c r="E119" s="38" t="s">
        <v>210</v>
      </c>
      <c r="F119" s="38" t="s">
        <v>24</v>
      </c>
      <c r="G119" s="83" t="s">
        <v>260</v>
      </c>
      <c r="H119" s="96">
        <v>21</v>
      </c>
      <c r="I119" s="96">
        <v>117</v>
      </c>
      <c r="J119" s="112">
        <v>80</v>
      </c>
      <c r="K119" s="98">
        <v>0</v>
      </c>
      <c r="L119" s="98" t="s">
        <v>230</v>
      </c>
      <c r="M119" s="98" t="s">
        <v>230</v>
      </c>
      <c r="N119" s="98">
        <v>1041.532357862302</v>
      </c>
      <c r="O119" s="98" t="s">
        <v>230</v>
      </c>
      <c r="P119" s="98">
        <v>5503.9789841118018</v>
      </c>
      <c r="Q119" s="98" t="s">
        <v>230</v>
      </c>
      <c r="R119" s="98" t="s">
        <v>230</v>
      </c>
      <c r="S119" s="89"/>
      <c r="T119" s="89"/>
    </row>
    <row r="120" spans="1:20" x14ac:dyDescent="0.2">
      <c r="A120" s="102" t="s">
        <v>377</v>
      </c>
      <c r="B120" s="101" t="s">
        <v>338</v>
      </c>
      <c r="C120" s="102" t="s">
        <v>384</v>
      </c>
      <c r="D120" s="79" t="s">
        <v>336</v>
      </c>
      <c r="E120" s="38" t="s">
        <v>210</v>
      </c>
      <c r="F120" s="38" t="s">
        <v>24</v>
      </c>
      <c r="G120" s="83" t="s">
        <v>260</v>
      </c>
      <c r="H120" s="96">
        <v>21</v>
      </c>
      <c r="I120" s="96">
        <v>117</v>
      </c>
      <c r="J120" s="112">
        <v>100</v>
      </c>
      <c r="K120" s="98">
        <v>3949.6605024922769</v>
      </c>
      <c r="L120" s="98" t="s">
        <v>230</v>
      </c>
      <c r="M120" s="98" t="s">
        <v>230</v>
      </c>
      <c r="N120" s="98">
        <v>0</v>
      </c>
      <c r="O120" s="98" t="s">
        <v>230</v>
      </c>
      <c r="P120" s="98">
        <v>7836.9083335843743</v>
      </c>
      <c r="Q120" s="98" t="s">
        <v>230</v>
      </c>
      <c r="R120" s="98" t="s">
        <v>230</v>
      </c>
      <c r="S120" s="89"/>
      <c r="T120" s="89"/>
    </row>
    <row r="121" spans="1:20" x14ac:dyDescent="0.2">
      <c r="A121" s="102" t="s">
        <v>377</v>
      </c>
      <c r="B121" s="101" t="s">
        <v>338</v>
      </c>
      <c r="C121" s="102" t="s">
        <v>384</v>
      </c>
      <c r="D121" s="79" t="s">
        <v>336</v>
      </c>
      <c r="E121" s="38" t="s">
        <v>210</v>
      </c>
      <c r="F121" s="38" t="s">
        <v>24</v>
      </c>
      <c r="G121" s="83" t="s">
        <v>260</v>
      </c>
      <c r="H121" s="96">
        <v>21</v>
      </c>
      <c r="I121" s="96">
        <v>117</v>
      </c>
      <c r="J121" s="112">
        <v>150</v>
      </c>
      <c r="K121" s="98">
        <v>0</v>
      </c>
      <c r="L121" s="98" t="s">
        <v>230</v>
      </c>
      <c r="M121" s="98" t="s">
        <v>230</v>
      </c>
      <c r="N121" s="98">
        <v>1478.5219178444133</v>
      </c>
      <c r="O121" s="98" t="s">
        <v>230</v>
      </c>
      <c r="P121" s="98">
        <v>0</v>
      </c>
      <c r="Q121" s="98" t="s">
        <v>230</v>
      </c>
      <c r="R121" s="98" t="s">
        <v>230</v>
      </c>
      <c r="S121" s="89"/>
      <c r="T121" s="89"/>
    </row>
    <row r="122" spans="1:20" x14ac:dyDescent="0.2">
      <c r="A122" s="102" t="s">
        <v>377</v>
      </c>
      <c r="B122" s="101" t="s">
        <v>338</v>
      </c>
      <c r="C122" s="102" t="s">
        <v>384</v>
      </c>
      <c r="D122" s="79" t="s">
        <v>336</v>
      </c>
      <c r="E122" s="38" t="s">
        <v>210</v>
      </c>
      <c r="F122" s="38" t="s">
        <v>24</v>
      </c>
      <c r="G122" s="83" t="s">
        <v>260</v>
      </c>
      <c r="H122" s="96">
        <v>21</v>
      </c>
      <c r="I122" s="96">
        <v>117</v>
      </c>
      <c r="J122" s="112">
        <v>200</v>
      </c>
      <c r="K122" s="98">
        <v>0</v>
      </c>
      <c r="L122" s="98" t="s">
        <v>230</v>
      </c>
      <c r="M122" s="98" t="s">
        <v>230</v>
      </c>
      <c r="N122" s="98">
        <v>0</v>
      </c>
      <c r="O122" s="98" t="s">
        <v>230</v>
      </c>
      <c r="P122" s="98">
        <v>0</v>
      </c>
      <c r="Q122" s="98" t="s">
        <v>230</v>
      </c>
      <c r="R122" s="98" t="s">
        <v>230</v>
      </c>
      <c r="S122" s="89"/>
      <c r="T122" s="89"/>
    </row>
    <row r="123" spans="1:20" x14ac:dyDescent="0.2">
      <c r="A123" s="102" t="s">
        <v>377</v>
      </c>
      <c r="B123" s="101" t="s">
        <v>338</v>
      </c>
      <c r="C123" s="102" t="s">
        <v>384</v>
      </c>
      <c r="D123" s="79" t="s">
        <v>336</v>
      </c>
      <c r="E123" s="38" t="s">
        <v>210</v>
      </c>
      <c r="F123" s="38" t="s">
        <v>24</v>
      </c>
      <c r="G123" s="83" t="s">
        <v>261</v>
      </c>
      <c r="H123" s="96">
        <v>21</v>
      </c>
      <c r="I123" s="96">
        <v>116.5</v>
      </c>
      <c r="J123" s="112">
        <v>5</v>
      </c>
      <c r="K123" s="98">
        <v>0</v>
      </c>
      <c r="L123" s="98" t="s">
        <v>230</v>
      </c>
      <c r="M123" s="98" t="s">
        <v>230</v>
      </c>
      <c r="N123" s="98">
        <v>4340.0703273302051</v>
      </c>
      <c r="O123" s="98" t="s">
        <v>230</v>
      </c>
      <c r="P123" s="98">
        <v>11529.826363241025</v>
      </c>
      <c r="Q123" s="98" t="s">
        <v>230</v>
      </c>
      <c r="R123" s="98" t="s">
        <v>230</v>
      </c>
      <c r="S123" s="89"/>
      <c r="T123" s="89"/>
    </row>
    <row r="124" spans="1:20" x14ac:dyDescent="0.2">
      <c r="A124" s="102" t="s">
        <v>377</v>
      </c>
      <c r="B124" s="101" t="s">
        <v>338</v>
      </c>
      <c r="C124" s="102" t="s">
        <v>384</v>
      </c>
      <c r="D124" s="79" t="s">
        <v>336</v>
      </c>
      <c r="E124" s="38" t="s">
        <v>210</v>
      </c>
      <c r="F124" s="38" t="s">
        <v>24</v>
      </c>
      <c r="G124" s="83" t="s">
        <v>261</v>
      </c>
      <c r="H124" s="96">
        <v>21</v>
      </c>
      <c r="I124" s="96">
        <v>116.5</v>
      </c>
      <c r="J124" s="112">
        <v>30</v>
      </c>
      <c r="K124" s="98">
        <v>0</v>
      </c>
      <c r="L124" s="98" t="s">
        <v>230</v>
      </c>
      <c r="M124" s="98" t="s">
        <v>230</v>
      </c>
      <c r="N124" s="98">
        <v>0</v>
      </c>
      <c r="O124" s="98" t="s">
        <v>230</v>
      </c>
      <c r="P124" s="98">
        <v>16309.804936652017</v>
      </c>
      <c r="Q124" s="98" t="s">
        <v>230</v>
      </c>
      <c r="R124" s="98" t="s">
        <v>230</v>
      </c>
      <c r="S124" s="89"/>
      <c r="T124" s="89"/>
    </row>
    <row r="125" spans="1:20" x14ac:dyDescent="0.2">
      <c r="A125" s="102" t="s">
        <v>377</v>
      </c>
      <c r="B125" s="101" t="s">
        <v>338</v>
      </c>
      <c r="C125" s="102" t="s">
        <v>384</v>
      </c>
      <c r="D125" s="79" t="s">
        <v>336</v>
      </c>
      <c r="E125" s="38" t="s">
        <v>210</v>
      </c>
      <c r="F125" s="38" t="s">
        <v>24</v>
      </c>
      <c r="G125" s="83" t="s">
        <v>261</v>
      </c>
      <c r="H125" s="96">
        <v>21</v>
      </c>
      <c r="I125" s="96">
        <v>116.5</v>
      </c>
      <c r="J125" s="112">
        <v>50</v>
      </c>
      <c r="K125" s="98">
        <v>0</v>
      </c>
      <c r="L125" s="98" t="s">
        <v>230</v>
      </c>
      <c r="M125" s="98" t="s">
        <v>230</v>
      </c>
      <c r="N125" s="98">
        <v>0</v>
      </c>
      <c r="O125" s="98" t="s">
        <v>230</v>
      </c>
      <c r="P125" s="98">
        <v>15177.029104460187</v>
      </c>
      <c r="Q125" s="98" t="s">
        <v>230</v>
      </c>
      <c r="R125" s="98" t="s">
        <v>230</v>
      </c>
      <c r="S125" s="89"/>
      <c r="T125" s="89"/>
    </row>
    <row r="126" spans="1:20" x14ac:dyDescent="0.2">
      <c r="A126" s="102" t="s">
        <v>377</v>
      </c>
      <c r="B126" s="101" t="s">
        <v>338</v>
      </c>
      <c r="C126" s="102" t="s">
        <v>384</v>
      </c>
      <c r="D126" s="79" t="s">
        <v>336</v>
      </c>
      <c r="E126" s="38" t="s">
        <v>210</v>
      </c>
      <c r="F126" s="38" t="s">
        <v>24</v>
      </c>
      <c r="G126" s="83" t="s">
        <v>261</v>
      </c>
      <c r="H126" s="96">
        <v>21</v>
      </c>
      <c r="I126" s="96">
        <v>116.5</v>
      </c>
      <c r="J126" s="112">
        <v>75</v>
      </c>
      <c r="K126" s="98">
        <v>0</v>
      </c>
      <c r="L126" s="98" t="s">
        <v>230</v>
      </c>
      <c r="M126" s="98" t="s">
        <v>230</v>
      </c>
      <c r="N126" s="98">
        <v>0</v>
      </c>
      <c r="O126" s="98" t="s">
        <v>230</v>
      </c>
      <c r="P126" s="98">
        <v>19977.942874491036</v>
      </c>
      <c r="Q126" s="98" t="s">
        <v>230</v>
      </c>
      <c r="R126" s="98" t="s">
        <v>230</v>
      </c>
      <c r="S126" s="89"/>
      <c r="T126" s="89"/>
    </row>
    <row r="127" spans="1:20" x14ac:dyDescent="0.2">
      <c r="A127" s="102" t="s">
        <v>377</v>
      </c>
      <c r="B127" s="101" t="s">
        <v>338</v>
      </c>
      <c r="C127" s="102" t="s">
        <v>384</v>
      </c>
      <c r="D127" s="79" t="s">
        <v>336</v>
      </c>
      <c r="E127" s="38" t="s">
        <v>210</v>
      </c>
      <c r="F127" s="38" t="s">
        <v>24</v>
      </c>
      <c r="G127" s="83" t="s">
        <v>261</v>
      </c>
      <c r="H127" s="96">
        <v>21</v>
      </c>
      <c r="I127" s="96">
        <v>116.5</v>
      </c>
      <c r="J127" s="112">
        <v>100</v>
      </c>
      <c r="K127" s="98">
        <v>0</v>
      </c>
      <c r="L127" s="98" t="s">
        <v>230</v>
      </c>
      <c r="M127" s="98" t="s">
        <v>230</v>
      </c>
      <c r="N127" s="98">
        <v>0</v>
      </c>
      <c r="O127" s="98" t="s">
        <v>230</v>
      </c>
      <c r="P127" s="98">
        <v>0</v>
      </c>
      <c r="Q127" s="98" t="s">
        <v>230</v>
      </c>
      <c r="R127" s="98" t="s">
        <v>230</v>
      </c>
      <c r="S127" s="89"/>
      <c r="T127" s="89"/>
    </row>
    <row r="128" spans="1:20" x14ac:dyDescent="0.2">
      <c r="A128" s="102" t="s">
        <v>377</v>
      </c>
      <c r="B128" s="101" t="s">
        <v>338</v>
      </c>
      <c r="C128" s="102" t="s">
        <v>384</v>
      </c>
      <c r="D128" s="79" t="s">
        <v>336</v>
      </c>
      <c r="E128" s="38" t="s">
        <v>210</v>
      </c>
      <c r="F128" s="38" t="s">
        <v>24</v>
      </c>
      <c r="G128" s="83" t="s">
        <v>261</v>
      </c>
      <c r="H128" s="96">
        <v>21</v>
      </c>
      <c r="I128" s="96">
        <v>116.5</v>
      </c>
      <c r="J128" s="112">
        <v>200</v>
      </c>
      <c r="K128" s="98">
        <v>0</v>
      </c>
      <c r="L128" s="98" t="s">
        <v>230</v>
      </c>
      <c r="M128" s="98" t="s">
        <v>230</v>
      </c>
      <c r="N128" s="98">
        <v>0</v>
      </c>
      <c r="O128" s="98" t="s">
        <v>230</v>
      </c>
      <c r="P128" s="98">
        <v>0</v>
      </c>
      <c r="Q128" s="98" t="s">
        <v>230</v>
      </c>
      <c r="R128" s="98" t="s">
        <v>230</v>
      </c>
      <c r="S128" s="89"/>
      <c r="T128" s="89"/>
    </row>
    <row r="129" spans="1:20" x14ac:dyDescent="0.2">
      <c r="A129" s="102" t="s">
        <v>377</v>
      </c>
      <c r="B129" s="101" t="s">
        <v>338</v>
      </c>
      <c r="C129" s="102" t="s">
        <v>384</v>
      </c>
      <c r="D129" s="79" t="s">
        <v>336</v>
      </c>
      <c r="E129" s="38" t="s">
        <v>210</v>
      </c>
      <c r="F129" s="38" t="s">
        <v>24</v>
      </c>
      <c r="G129" s="83" t="s">
        <v>262</v>
      </c>
      <c r="H129" s="96">
        <v>21.383333333333333</v>
      </c>
      <c r="I129" s="96">
        <v>122.5</v>
      </c>
      <c r="J129" s="112">
        <v>5</v>
      </c>
      <c r="K129" s="98">
        <v>7320.1918202107026</v>
      </c>
      <c r="L129" s="98" t="s">
        <v>230</v>
      </c>
      <c r="M129" s="98" t="s">
        <v>230</v>
      </c>
      <c r="N129" s="98">
        <v>3606.2568729971758</v>
      </c>
      <c r="O129" s="98" t="s">
        <v>230</v>
      </c>
      <c r="P129" s="98">
        <v>2860.7293188133508</v>
      </c>
      <c r="Q129" s="98" t="s">
        <v>230</v>
      </c>
      <c r="R129" s="98" t="s">
        <v>230</v>
      </c>
      <c r="S129" s="89"/>
      <c r="T129" s="89"/>
    </row>
    <row r="130" spans="1:20" x14ac:dyDescent="0.2">
      <c r="A130" s="102" t="s">
        <v>377</v>
      </c>
      <c r="B130" s="101" t="s">
        <v>338</v>
      </c>
      <c r="C130" s="102" t="s">
        <v>384</v>
      </c>
      <c r="D130" s="79" t="s">
        <v>336</v>
      </c>
      <c r="E130" s="38" t="s">
        <v>210</v>
      </c>
      <c r="F130" s="38" t="s">
        <v>24</v>
      </c>
      <c r="G130" s="83" t="s">
        <v>262</v>
      </c>
      <c r="H130" s="96">
        <v>21.383333333333333</v>
      </c>
      <c r="I130" s="96">
        <v>122.5</v>
      </c>
      <c r="J130" s="112">
        <v>21</v>
      </c>
      <c r="K130" s="98">
        <v>5761.679140572408</v>
      </c>
      <c r="L130" s="98" t="s">
        <v>230</v>
      </c>
      <c r="M130" s="98" t="s">
        <v>230</v>
      </c>
      <c r="N130" s="98">
        <v>4325.4248099687475</v>
      </c>
      <c r="O130" s="98" t="s">
        <v>230</v>
      </c>
      <c r="P130" s="98">
        <v>1030.6821790330946</v>
      </c>
      <c r="Q130" s="98" t="s">
        <v>230</v>
      </c>
      <c r="R130" s="98" t="s">
        <v>230</v>
      </c>
      <c r="S130" s="89"/>
      <c r="T130" s="89"/>
    </row>
    <row r="131" spans="1:20" x14ac:dyDescent="0.2">
      <c r="A131" s="102" t="s">
        <v>377</v>
      </c>
      <c r="B131" s="101" t="s">
        <v>338</v>
      </c>
      <c r="C131" s="102" t="s">
        <v>384</v>
      </c>
      <c r="D131" s="79" t="s">
        <v>336</v>
      </c>
      <c r="E131" s="38" t="s">
        <v>210</v>
      </c>
      <c r="F131" s="38" t="s">
        <v>24</v>
      </c>
      <c r="G131" s="83" t="s">
        <v>262</v>
      </c>
      <c r="H131" s="96">
        <v>21.383333333333333</v>
      </c>
      <c r="I131" s="96">
        <v>122.5</v>
      </c>
      <c r="J131" s="112">
        <v>57</v>
      </c>
      <c r="K131" s="98">
        <v>3576.1932638596545</v>
      </c>
      <c r="L131" s="98" t="s">
        <v>230</v>
      </c>
      <c r="M131" s="98" t="s">
        <v>230</v>
      </c>
      <c r="N131" s="98">
        <v>3027.1139325662712</v>
      </c>
      <c r="O131" s="98" t="s">
        <v>230</v>
      </c>
      <c r="P131" s="98">
        <v>2879.511166062975</v>
      </c>
      <c r="Q131" s="98" t="s">
        <v>230</v>
      </c>
      <c r="R131" s="98" t="s">
        <v>230</v>
      </c>
      <c r="S131" s="89"/>
      <c r="T131" s="89"/>
    </row>
    <row r="132" spans="1:20" x14ac:dyDescent="0.2">
      <c r="A132" s="102" t="s">
        <v>377</v>
      </c>
      <c r="B132" s="101" t="s">
        <v>338</v>
      </c>
      <c r="C132" s="102" t="s">
        <v>384</v>
      </c>
      <c r="D132" s="79" t="s">
        <v>336</v>
      </c>
      <c r="E132" s="38" t="s">
        <v>210</v>
      </c>
      <c r="F132" s="38" t="s">
        <v>24</v>
      </c>
      <c r="G132" s="83" t="s">
        <v>262</v>
      </c>
      <c r="H132" s="96">
        <v>21.383333333333333</v>
      </c>
      <c r="I132" s="96">
        <v>122.5</v>
      </c>
      <c r="J132" s="112">
        <v>78</v>
      </c>
      <c r="K132" s="98">
        <v>6007.2237557925801</v>
      </c>
      <c r="L132" s="98" t="s">
        <v>230</v>
      </c>
      <c r="M132" s="98" t="s">
        <v>230</v>
      </c>
      <c r="N132" s="98">
        <v>1458.5731907909544</v>
      </c>
      <c r="O132" s="98" t="s">
        <v>230</v>
      </c>
      <c r="P132" s="98">
        <v>6482.2647851774609</v>
      </c>
      <c r="Q132" s="98" t="s">
        <v>230</v>
      </c>
      <c r="R132" s="98" t="s">
        <v>230</v>
      </c>
      <c r="S132" s="89"/>
      <c r="T132" s="89"/>
    </row>
    <row r="133" spans="1:20" x14ac:dyDescent="0.2">
      <c r="A133" s="102" t="s">
        <v>377</v>
      </c>
      <c r="B133" s="101" t="s">
        <v>338</v>
      </c>
      <c r="C133" s="102" t="s">
        <v>384</v>
      </c>
      <c r="D133" s="79" t="s">
        <v>336</v>
      </c>
      <c r="E133" s="38" t="s">
        <v>210</v>
      </c>
      <c r="F133" s="38" t="s">
        <v>24</v>
      </c>
      <c r="G133" s="83" t="s">
        <v>262</v>
      </c>
      <c r="H133" s="96">
        <v>21.383333333333333</v>
      </c>
      <c r="I133" s="96">
        <v>122.5</v>
      </c>
      <c r="J133" s="112">
        <v>134</v>
      </c>
      <c r="K133" s="98">
        <v>3648.2317017354471</v>
      </c>
      <c r="L133" s="98" t="s">
        <v>230</v>
      </c>
      <c r="M133" s="98" t="s">
        <v>230</v>
      </c>
      <c r="N133" s="98">
        <v>1433.4375169927225</v>
      </c>
      <c r="O133" s="98" t="s">
        <v>230</v>
      </c>
      <c r="P133" s="98">
        <v>0</v>
      </c>
      <c r="Q133" s="98" t="s">
        <v>230</v>
      </c>
      <c r="R133" s="98" t="s">
        <v>230</v>
      </c>
      <c r="S133" s="89"/>
      <c r="T133" s="89"/>
    </row>
    <row r="134" spans="1:20" x14ac:dyDescent="0.2">
      <c r="A134" s="102" t="s">
        <v>377</v>
      </c>
      <c r="B134" s="101" t="s">
        <v>338</v>
      </c>
      <c r="C134" s="102" t="s">
        <v>384</v>
      </c>
      <c r="D134" s="79" t="s">
        <v>336</v>
      </c>
      <c r="E134" s="38" t="s">
        <v>210</v>
      </c>
      <c r="F134" s="38" t="s">
        <v>24</v>
      </c>
      <c r="G134" s="83" t="s">
        <v>262</v>
      </c>
      <c r="H134" s="96">
        <v>21.383333333333333</v>
      </c>
      <c r="I134" s="96">
        <v>122.5</v>
      </c>
      <c r="J134" s="112">
        <v>150</v>
      </c>
      <c r="K134" s="98">
        <v>5472.3324548537903</v>
      </c>
      <c r="L134" s="98" t="s">
        <v>230</v>
      </c>
      <c r="M134" s="98" t="s">
        <v>230</v>
      </c>
      <c r="N134" s="98">
        <v>1140.5879181945202</v>
      </c>
      <c r="O134" s="98" t="s">
        <v>230</v>
      </c>
      <c r="P134" s="98">
        <v>2879.511166062975</v>
      </c>
      <c r="Q134" s="98" t="s">
        <v>230</v>
      </c>
      <c r="R134" s="98" t="s">
        <v>230</v>
      </c>
      <c r="S134" s="89"/>
      <c r="T134" s="89"/>
    </row>
    <row r="135" spans="1:20" x14ac:dyDescent="0.2">
      <c r="A135" s="102" t="s">
        <v>377</v>
      </c>
      <c r="B135" s="101" t="s">
        <v>338</v>
      </c>
      <c r="C135" s="102" t="s">
        <v>384</v>
      </c>
      <c r="D135" s="79" t="s">
        <v>336</v>
      </c>
      <c r="E135" s="38" t="s">
        <v>210</v>
      </c>
      <c r="F135" s="38" t="s">
        <v>24</v>
      </c>
      <c r="G135" s="83" t="s">
        <v>262</v>
      </c>
      <c r="H135" s="96">
        <v>21.383333333333333</v>
      </c>
      <c r="I135" s="96">
        <v>122.5</v>
      </c>
      <c r="J135" s="112">
        <v>200</v>
      </c>
      <c r="K135" s="98">
        <v>5854.1576747226591</v>
      </c>
      <c r="L135" s="98" t="s">
        <v>230</v>
      </c>
      <c r="M135" s="98" t="s">
        <v>230</v>
      </c>
      <c r="N135" s="98">
        <v>1324.1243343303661</v>
      </c>
      <c r="O135" s="98" t="s">
        <v>230</v>
      </c>
      <c r="P135" s="98">
        <v>0</v>
      </c>
      <c r="Q135" s="98" t="s">
        <v>230</v>
      </c>
      <c r="R135" s="98" t="s">
        <v>230</v>
      </c>
      <c r="S135" s="89"/>
      <c r="T135" s="89"/>
    </row>
    <row r="136" spans="1:20" x14ac:dyDescent="0.2">
      <c r="A136" s="102" t="s">
        <v>377</v>
      </c>
      <c r="B136" s="101" t="s">
        <v>338</v>
      </c>
      <c r="C136" s="102" t="s">
        <v>384</v>
      </c>
      <c r="D136" s="79" t="s">
        <v>336</v>
      </c>
      <c r="E136" s="38" t="s">
        <v>210</v>
      </c>
      <c r="F136" s="38" t="s">
        <v>24</v>
      </c>
      <c r="G136" s="83" t="s">
        <v>263</v>
      </c>
      <c r="H136" s="96">
        <v>21</v>
      </c>
      <c r="I136" s="96">
        <v>120</v>
      </c>
      <c r="J136" s="112">
        <v>5</v>
      </c>
      <c r="K136" s="98">
        <v>7701.6958552948718</v>
      </c>
      <c r="L136" s="98" t="s">
        <v>230</v>
      </c>
      <c r="M136" s="98" t="s">
        <v>230</v>
      </c>
      <c r="N136" s="98">
        <v>1272.518482560705</v>
      </c>
      <c r="O136" s="98" t="s">
        <v>230</v>
      </c>
      <c r="P136" s="98">
        <v>0</v>
      </c>
      <c r="Q136" s="98" t="s">
        <v>230</v>
      </c>
      <c r="R136" s="98" t="s">
        <v>230</v>
      </c>
      <c r="S136" s="89"/>
      <c r="T136" s="89"/>
    </row>
    <row r="137" spans="1:20" x14ac:dyDescent="0.2">
      <c r="A137" s="102" t="s">
        <v>377</v>
      </c>
      <c r="B137" s="101" t="s">
        <v>338</v>
      </c>
      <c r="C137" s="102" t="s">
        <v>384</v>
      </c>
      <c r="D137" s="79" t="s">
        <v>336</v>
      </c>
      <c r="E137" s="38" t="s">
        <v>210</v>
      </c>
      <c r="F137" s="38" t="s">
        <v>24</v>
      </c>
      <c r="G137" s="83" t="s">
        <v>263</v>
      </c>
      <c r="H137" s="96">
        <v>21</v>
      </c>
      <c r="I137" s="96">
        <v>120</v>
      </c>
      <c r="J137" s="112">
        <v>15</v>
      </c>
      <c r="K137" s="98">
        <v>6493.5325517760484</v>
      </c>
      <c r="L137" s="98" t="s">
        <v>230</v>
      </c>
      <c r="M137" s="98" t="s">
        <v>230</v>
      </c>
      <c r="N137" s="98">
        <v>1847.0451100972198</v>
      </c>
      <c r="O137" s="98" t="s">
        <v>230</v>
      </c>
      <c r="P137" s="98">
        <v>4797.2766811425672</v>
      </c>
      <c r="Q137" s="98" t="s">
        <v>230</v>
      </c>
      <c r="R137" s="98" t="s">
        <v>230</v>
      </c>
      <c r="S137" s="89"/>
      <c r="T137" s="89"/>
    </row>
    <row r="138" spans="1:20" x14ac:dyDescent="0.2">
      <c r="A138" s="102" t="s">
        <v>377</v>
      </c>
      <c r="B138" s="101" t="s">
        <v>338</v>
      </c>
      <c r="C138" s="102" t="s">
        <v>384</v>
      </c>
      <c r="D138" s="79" t="s">
        <v>336</v>
      </c>
      <c r="E138" s="38" t="s">
        <v>210</v>
      </c>
      <c r="F138" s="38" t="s">
        <v>24</v>
      </c>
      <c r="G138" s="83" t="s">
        <v>263</v>
      </c>
      <c r="H138" s="96">
        <v>21</v>
      </c>
      <c r="I138" s="96">
        <v>120</v>
      </c>
      <c r="J138" s="112">
        <v>50</v>
      </c>
      <c r="K138" s="98">
        <v>10944.225012398556</v>
      </c>
      <c r="L138" s="98" t="s">
        <v>230</v>
      </c>
      <c r="M138" s="98" t="s">
        <v>230</v>
      </c>
      <c r="N138" s="98">
        <v>3062.2260618985047</v>
      </c>
      <c r="O138" s="98" t="s">
        <v>230</v>
      </c>
      <c r="P138" s="98">
        <v>1608.3507538665019</v>
      </c>
      <c r="Q138" s="98" t="s">
        <v>230</v>
      </c>
      <c r="R138" s="98" t="s">
        <v>230</v>
      </c>
      <c r="S138" s="89"/>
      <c r="T138" s="89"/>
    </row>
    <row r="139" spans="1:20" x14ac:dyDescent="0.2">
      <c r="A139" s="102" t="s">
        <v>377</v>
      </c>
      <c r="B139" s="101" t="s">
        <v>338</v>
      </c>
      <c r="C139" s="102" t="s">
        <v>384</v>
      </c>
      <c r="D139" s="79" t="s">
        <v>336</v>
      </c>
      <c r="E139" s="38" t="s">
        <v>210</v>
      </c>
      <c r="F139" s="38" t="s">
        <v>24</v>
      </c>
      <c r="G139" s="83" t="s">
        <v>263</v>
      </c>
      <c r="H139" s="96">
        <v>21</v>
      </c>
      <c r="I139" s="96">
        <v>120</v>
      </c>
      <c r="J139" s="112">
        <v>75</v>
      </c>
      <c r="K139" s="98">
        <v>6486.4171227557936</v>
      </c>
      <c r="L139" s="98" t="s">
        <v>230</v>
      </c>
      <c r="M139" s="98" t="s">
        <v>230</v>
      </c>
      <c r="N139" s="98">
        <v>1416.8671081337561</v>
      </c>
      <c r="O139" s="98" t="s">
        <v>230</v>
      </c>
      <c r="P139" s="98">
        <v>3620.6685276574631</v>
      </c>
      <c r="Q139" s="98" t="s">
        <v>230</v>
      </c>
      <c r="R139" s="98" t="s">
        <v>230</v>
      </c>
      <c r="S139" s="89"/>
      <c r="T139" s="89"/>
    </row>
    <row r="140" spans="1:20" x14ac:dyDescent="0.2">
      <c r="A140" s="102" t="s">
        <v>377</v>
      </c>
      <c r="B140" s="101" t="s">
        <v>338</v>
      </c>
      <c r="C140" s="102" t="s">
        <v>384</v>
      </c>
      <c r="D140" s="79" t="s">
        <v>336</v>
      </c>
      <c r="E140" s="38" t="s">
        <v>210</v>
      </c>
      <c r="F140" s="38" t="s">
        <v>24</v>
      </c>
      <c r="G140" s="83" t="s">
        <v>263</v>
      </c>
      <c r="H140" s="96">
        <v>21</v>
      </c>
      <c r="I140" s="96">
        <v>120</v>
      </c>
      <c r="J140" s="112">
        <v>100</v>
      </c>
      <c r="K140" s="98">
        <v>3929.1185208476959</v>
      </c>
      <c r="L140" s="98" t="s">
        <v>230</v>
      </c>
      <c r="M140" s="98" t="s">
        <v>230</v>
      </c>
      <c r="N140" s="98">
        <v>1308.0633181270414</v>
      </c>
      <c r="O140" s="98" t="s">
        <v>230</v>
      </c>
      <c r="P140" s="98">
        <v>0</v>
      </c>
      <c r="Q140" s="98" t="s">
        <v>230</v>
      </c>
      <c r="R140" s="98" t="s">
        <v>230</v>
      </c>
      <c r="S140" s="89"/>
      <c r="T140" s="89"/>
    </row>
    <row r="141" spans="1:20" x14ac:dyDescent="0.2">
      <c r="A141" s="102" t="s">
        <v>377</v>
      </c>
      <c r="B141" s="101" t="s">
        <v>338</v>
      </c>
      <c r="C141" s="102" t="s">
        <v>384</v>
      </c>
      <c r="D141" s="79" t="s">
        <v>336</v>
      </c>
      <c r="E141" s="38" t="s">
        <v>210</v>
      </c>
      <c r="F141" s="38" t="s">
        <v>24</v>
      </c>
      <c r="G141" s="83" t="s">
        <v>263</v>
      </c>
      <c r="H141" s="96">
        <v>21</v>
      </c>
      <c r="I141" s="96">
        <v>120</v>
      </c>
      <c r="J141" s="112">
        <v>150</v>
      </c>
      <c r="K141" s="98">
        <v>3469.3095652824481</v>
      </c>
      <c r="L141" s="98" t="s">
        <v>230</v>
      </c>
      <c r="M141" s="98" t="s">
        <v>230</v>
      </c>
      <c r="N141" s="98">
        <v>1340.3825552392391</v>
      </c>
      <c r="O141" s="98" t="s">
        <v>230</v>
      </c>
      <c r="P141" s="98">
        <v>0</v>
      </c>
      <c r="Q141" s="98" t="s">
        <v>230</v>
      </c>
      <c r="R141" s="98" t="s">
        <v>230</v>
      </c>
      <c r="S141" s="89"/>
      <c r="T141" s="89"/>
    </row>
    <row r="142" spans="1:20" x14ac:dyDescent="0.2">
      <c r="A142" s="102" t="s">
        <v>377</v>
      </c>
      <c r="B142" s="101" t="s">
        <v>338</v>
      </c>
      <c r="C142" s="102" t="s">
        <v>384</v>
      </c>
      <c r="D142" s="79" t="s">
        <v>336</v>
      </c>
      <c r="E142" s="38" t="s">
        <v>210</v>
      </c>
      <c r="F142" s="38" t="s">
        <v>24</v>
      </c>
      <c r="G142" s="83" t="s">
        <v>263</v>
      </c>
      <c r="H142" s="96">
        <v>21</v>
      </c>
      <c r="I142" s="96">
        <v>120</v>
      </c>
      <c r="J142" s="112">
        <v>200</v>
      </c>
      <c r="K142" s="98">
        <v>4854.1605239253422</v>
      </c>
      <c r="L142" s="98" t="s">
        <v>230</v>
      </c>
      <c r="M142" s="98" t="s">
        <v>230</v>
      </c>
      <c r="N142" s="98">
        <v>1659.5057707560118</v>
      </c>
      <c r="O142" s="98" t="s">
        <v>230</v>
      </c>
      <c r="P142" s="98">
        <v>0</v>
      </c>
      <c r="Q142" s="98" t="s">
        <v>230</v>
      </c>
      <c r="R142" s="98" t="s">
        <v>230</v>
      </c>
      <c r="S142" s="89"/>
      <c r="T142" s="89"/>
    </row>
    <row r="143" spans="1:20" x14ac:dyDescent="0.2">
      <c r="A143" s="102" t="s">
        <v>377</v>
      </c>
      <c r="B143" s="101" t="s">
        <v>338</v>
      </c>
      <c r="C143" s="102" t="s">
        <v>384</v>
      </c>
      <c r="D143" s="79" t="s">
        <v>336</v>
      </c>
      <c r="E143" s="38" t="s">
        <v>210</v>
      </c>
      <c r="F143" s="38" t="s">
        <v>24</v>
      </c>
      <c r="G143" s="83" t="s">
        <v>263</v>
      </c>
      <c r="H143" s="96">
        <v>21</v>
      </c>
      <c r="I143" s="96">
        <v>119.5</v>
      </c>
      <c r="J143" s="112">
        <v>5</v>
      </c>
      <c r="K143" s="98">
        <v>5399.1567622414741</v>
      </c>
      <c r="L143" s="98" t="s">
        <v>230</v>
      </c>
      <c r="M143" s="98" t="s">
        <v>230</v>
      </c>
      <c r="N143" s="98">
        <v>837.87410203449429</v>
      </c>
      <c r="O143" s="98" t="s">
        <v>230</v>
      </c>
      <c r="P143" s="98">
        <v>14402.927247083195</v>
      </c>
      <c r="Q143" s="98" t="s">
        <v>230</v>
      </c>
      <c r="R143" s="98" t="s">
        <v>230</v>
      </c>
      <c r="S143" s="89"/>
      <c r="T143" s="89"/>
    </row>
    <row r="144" spans="1:20" x14ac:dyDescent="0.2">
      <c r="A144" s="102" t="s">
        <v>377</v>
      </c>
      <c r="B144" s="101" t="s">
        <v>338</v>
      </c>
      <c r="C144" s="102" t="s">
        <v>384</v>
      </c>
      <c r="D144" s="79" t="s">
        <v>336</v>
      </c>
      <c r="E144" s="38" t="s">
        <v>210</v>
      </c>
      <c r="F144" s="38" t="s">
        <v>24</v>
      </c>
      <c r="G144" s="83" t="s">
        <v>263</v>
      </c>
      <c r="H144" s="96">
        <v>21</v>
      </c>
      <c r="I144" s="96">
        <v>119.5</v>
      </c>
      <c r="J144" s="112">
        <v>15</v>
      </c>
      <c r="K144" s="98">
        <v>6367.342653689886</v>
      </c>
      <c r="L144" s="98" t="s">
        <v>230</v>
      </c>
      <c r="M144" s="98" t="s">
        <v>230</v>
      </c>
      <c r="N144" s="98">
        <v>2202.9577873903763</v>
      </c>
      <c r="O144" s="98" t="s">
        <v>230</v>
      </c>
      <c r="P144" s="98">
        <v>3573.5903520479937</v>
      </c>
      <c r="Q144" s="98" t="s">
        <v>230</v>
      </c>
      <c r="R144" s="98" t="s">
        <v>230</v>
      </c>
      <c r="S144" s="89"/>
      <c r="T144" s="89"/>
    </row>
    <row r="145" spans="1:20" x14ac:dyDescent="0.2">
      <c r="A145" s="102" t="s">
        <v>377</v>
      </c>
      <c r="B145" s="101" t="s">
        <v>338</v>
      </c>
      <c r="C145" s="102" t="s">
        <v>384</v>
      </c>
      <c r="D145" s="79" t="s">
        <v>336</v>
      </c>
      <c r="E145" s="38" t="s">
        <v>210</v>
      </c>
      <c r="F145" s="38" t="s">
        <v>24</v>
      </c>
      <c r="G145" s="83" t="s">
        <v>263</v>
      </c>
      <c r="H145" s="96">
        <v>21</v>
      </c>
      <c r="I145" s="96">
        <v>119.5</v>
      </c>
      <c r="J145" s="112">
        <v>50</v>
      </c>
      <c r="K145" s="98">
        <v>9977.851323797111</v>
      </c>
      <c r="L145" s="98" t="s">
        <v>230</v>
      </c>
      <c r="M145" s="98" t="s">
        <v>230</v>
      </c>
      <c r="N145" s="98">
        <v>3901.3055027113396</v>
      </c>
      <c r="O145" s="98" t="s">
        <v>230</v>
      </c>
      <c r="P145" s="98">
        <v>3325.3913821230517</v>
      </c>
      <c r="Q145" s="98" t="s">
        <v>230</v>
      </c>
      <c r="R145" s="98" t="s">
        <v>230</v>
      </c>
      <c r="S145" s="89"/>
      <c r="T145" s="89"/>
    </row>
    <row r="146" spans="1:20" x14ac:dyDescent="0.2">
      <c r="A146" s="102" t="s">
        <v>377</v>
      </c>
      <c r="B146" s="101" t="s">
        <v>338</v>
      </c>
      <c r="C146" s="102" t="s">
        <v>384</v>
      </c>
      <c r="D146" s="79" t="s">
        <v>336</v>
      </c>
      <c r="E146" s="38" t="s">
        <v>210</v>
      </c>
      <c r="F146" s="38" t="s">
        <v>24</v>
      </c>
      <c r="G146" s="83" t="s">
        <v>263</v>
      </c>
      <c r="H146" s="96">
        <v>21</v>
      </c>
      <c r="I146" s="96">
        <v>119.5</v>
      </c>
      <c r="J146" s="112">
        <v>75</v>
      </c>
      <c r="K146" s="98">
        <v>5379.3837932306342</v>
      </c>
      <c r="L146" s="98" t="s">
        <v>230</v>
      </c>
      <c r="M146" s="98" t="s">
        <v>230</v>
      </c>
      <c r="N146" s="98">
        <v>4044.8589541279798</v>
      </c>
      <c r="O146" s="98" t="s">
        <v>230</v>
      </c>
      <c r="P146" s="98">
        <v>4108.7914738101072</v>
      </c>
      <c r="Q146" s="98" t="s">
        <v>230</v>
      </c>
      <c r="R146" s="98" t="s">
        <v>230</v>
      </c>
      <c r="S146" s="89"/>
      <c r="T146" s="89"/>
    </row>
    <row r="147" spans="1:20" x14ac:dyDescent="0.2">
      <c r="A147" s="102" t="s">
        <v>377</v>
      </c>
      <c r="B147" s="101" t="s">
        <v>338</v>
      </c>
      <c r="C147" s="102" t="s">
        <v>384</v>
      </c>
      <c r="D147" s="79" t="s">
        <v>336</v>
      </c>
      <c r="E147" s="38" t="s">
        <v>210</v>
      </c>
      <c r="F147" s="38" t="s">
        <v>24</v>
      </c>
      <c r="G147" s="83" t="s">
        <v>263</v>
      </c>
      <c r="H147" s="96">
        <v>21</v>
      </c>
      <c r="I147" s="96">
        <v>119.5</v>
      </c>
      <c r="J147" s="112">
        <v>100</v>
      </c>
      <c r="K147" s="98">
        <v>10231.683050757923</v>
      </c>
      <c r="L147" s="98" t="s">
        <v>230</v>
      </c>
      <c r="M147" s="98" t="s">
        <v>230</v>
      </c>
      <c r="N147" s="98">
        <v>4368.3726732395899</v>
      </c>
      <c r="O147" s="98" t="s">
        <v>230</v>
      </c>
      <c r="P147" s="98">
        <v>2681.0576192908175</v>
      </c>
      <c r="Q147" s="98" t="s">
        <v>230</v>
      </c>
      <c r="R147" s="98" t="s">
        <v>230</v>
      </c>
      <c r="S147" s="89"/>
      <c r="T147" s="89"/>
    </row>
    <row r="148" spans="1:20" x14ac:dyDescent="0.2">
      <c r="A148" s="102" t="s">
        <v>377</v>
      </c>
      <c r="B148" s="101" t="s">
        <v>338</v>
      </c>
      <c r="C148" s="102" t="s">
        <v>384</v>
      </c>
      <c r="D148" s="79" t="s">
        <v>336</v>
      </c>
      <c r="E148" s="38" t="s">
        <v>210</v>
      </c>
      <c r="F148" s="38" t="s">
        <v>24</v>
      </c>
      <c r="G148" s="83" t="s">
        <v>263</v>
      </c>
      <c r="H148" s="96">
        <v>21</v>
      </c>
      <c r="I148" s="96">
        <v>119.5</v>
      </c>
      <c r="J148" s="112">
        <v>150</v>
      </c>
      <c r="K148" s="98">
        <v>3921.495915146098</v>
      </c>
      <c r="L148" s="98" t="s">
        <v>230</v>
      </c>
      <c r="M148" s="98" t="s">
        <v>230</v>
      </c>
      <c r="N148" s="98">
        <v>1136.9738499157479</v>
      </c>
      <c r="O148" s="98" t="s">
        <v>230</v>
      </c>
      <c r="P148" s="98">
        <v>1845.2820916414687</v>
      </c>
      <c r="Q148" s="98" t="s">
        <v>230</v>
      </c>
      <c r="R148" s="98" t="s">
        <v>230</v>
      </c>
      <c r="S148" s="89"/>
      <c r="T148" s="89"/>
    </row>
    <row r="149" spans="1:20" x14ac:dyDescent="0.2">
      <c r="A149" s="102" t="s">
        <v>377</v>
      </c>
      <c r="B149" s="101" t="s">
        <v>338</v>
      </c>
      <c r="C149" s="102" t="s">
        <v>384</v>
      </c>
      <c r="D149" s="79" t="s">
        <v>336</v>
      </c>
      <c r="E149" s="38" t="s">
        <v>210</v>
      </c>
      <c r="F149" s="38" t="s">
        <v>24</v>
      </c>
      <c r="G149" s="83" t="s">
        <v>263</v>
      </c>
      <c r="H149" s="96">
        <v>21</v>
      </c>
      <c r="I149" s="96">
        <v>119.5</v>
      </c>
      <c r="J149" s="112">
        <v>200</v>
      </c>
      <c r="K149" s="98">
        <v>2663.9052083458096</v>
      </c>
      <c r="L149" s="98" t="s">
        <v>230</v>
      </c>
      <c r="M149" s="98" t="s">
        <v>230</v>
      </c>
      <c r="N149" s="98">
        <v>2408.7250006857275</v>
      </c>
      <c r="O149" s="98" t="s">
        <v>230</v>
      </c>
      <c r="P149" s="98">
        <v>3239.4760013702098</v>
      </c>
      <c r="Q149" s="98" t="s">
        <v>230</v>
      </c>
      <c r="R149" s="98" t="s">
        <v>230</v>
      </c>
      <c r="S149" s="89"/>
      <c r="T149" s="89"/>
    </row>
    <row r="150" spans="1:20" x14ac:dyDescent="0.2">
      <c r="A150" s="102" t="s">
        <v>377</v>
      </c>
      <c r="B150" s="101" t="s">
        <v>338</v>
      </c>
      <c r="C150" s="102" t="s">
        <v>384</v>
      </c>
      <c r="D150" s="79" t="s">
        <v>336</v>
      </c>
      <c r="E150" s="38" t="s">
        <v>210</v>
      </c>
      <c r="F150" s="38" t="s">
        <v>24</v>
      </c>
      <c r="G150" s="83" t="s">
        <v>264</v>
      </c>
      <c r="H150" s="96">
        <v>21</v>
      </c>
      <c r="I150" s="96">
        <v>119</v>
      </c>
      <c r="J150" s="112">
        <v>5</v>
      </c>
      <c r="K150" s="98">
        <v>4893.9532424807003</v>
      </c>
      <c r="L150" s="98" t="s">
        <v>230</v>
      </c>
      <c r="M150" s="98" t="s">
        <v>230</v>
      </c>
      <c r="N150" s="98">
        <v>4553.4262771241029</v>
      </c>
      <c r="O150" s="98" t="s">
        <v>230</v>
      </c>
      <c r="P150" s="98">
        <v>5090.5394718268526</v>
      </c>
      <c r="Q150" s="98" t="s">
        <v>230</v>
      </c>
      <c r="R150" s="98" t="s">
        <v>230</v>
      </c>
      <c r="S150" s="89"/>
      <c r="T150" s="89"/>
    </row>
    <row r="151" spans="1:20" x14ac:dyDescent="0.2">
      <c r="A151" s="102" t="s">
        <v>377</v>
      </c>
      <c r="B151" s="101" t="s">
        <v>338</v>
      </c>
      <c r="C151" s="102" t="s">
        <v>384</v>
      </c>
      <c r="D151" s="79" t="s">
        <v>336</v>
      </c>
      <c r="E151" s="38" t="s">
        <v>210</v>
      </c>
      <c r="F151" s="38" t="s">
        <v>24</v>
      </c>
      <c r="G151" s="83" t="s">
        <v>264</v>
      </c>
      <c r="H151" s="96">
        <v>21</v>
      </c>
      <c r="I151" s="96">
        <v>119</v>
      </c>
      <c r="J151" s="112">
        <v>15</v>
      </c>
      <c r="K151" s="98">
        <v>5778.2339387968141</v>
      </c>
      <c r="L151" s="98" t="s">
        <v>230</v>
      </c>
      <c r="M151" s="98" t="s">
        <v>230</v>
      </c>
      <c r="N151" s="98">
        <v>1006.1871507023903</v>
      </c>
      <c r="O151" s="98" t="s">
        <v>230</v>
      </c>
      <c r="P151" s="98">
        <v>1347.866150876345</v>
      </c>
      <c r="Q151" s="98" t="s">
        <v>230</v>
      </c>
      <c r="R151" s="98" t="s">
        <v>230</v>
      </c>
      <c r="S151" s="89"/>
      <c r="T151" s="89"/>
    </row>
    <row r="152" spans="1:20" x14ac:dyDescent="0.2">
      <c r="A152" s="102" t="s">
        <v>377</v>
      </c>
      <c r="B152" s="101" t="s">
        <v>338</v>
      </c>
      <c r="C152" s="102" t="s">
        <v>384</v>
      </c>
      <c r="D152" s="79" t="s">
        <v>336</v>
      </c>
      <c r="E152" s="38" t="s">
        <v>210</v>
      </c>
      <c r="F152" s="38" t="s">
        <v>24</v>
      </c>
      <c r="G152" s="83" t="s">
        <v>264</v>
      </c>
      <c r="H152" s="96">
        <v>21</v>
      </c>
      <c r="I152" s="96">
        <v>119</v>
      </c>
      <c r="J152" s="112">
        <v>50</v>
      </c>
      <c r="K152" s="98">
        <v>3431.9067031956324</v>
      </c>
      <c r="L152" s="98" t="s">
        <v>230</v>
      </c>
      <c r="M152" s="98" t="s">
        <v>230</v>
      </c>
      <c r="N152" s="98">
        <v>1523.3128879144897</v>
      </c>
      <c r="O152" s="98" t="s">
        <v>230</v>
      </c>
      <c r="P152" s="98">
        <v>2275.132880483909</v>
      </c>
      <c r="Q152" s="98" t="s">
        <v>230</v>
      </c>
      <c r="R152" s="98" t="s">
        <v>230</v>
      </c>
      <c r="S152" s="89"/>
      <c r="T152" s="89"/>
    </row>
    <row r="153" spans="1:20" x14ac:dyDescent="0.2">
      <c r="A153" s="102" t="s">
        <v>377</v>
      </c>
      <c r="B153" s="101" t="s">
        <v>338</v>
      </c>
      <c r="C153" s="102" t="s">
        <v>384</v>
      </c>
      <c r="D153" s="79" t="s">
        <v>336</v>
      </c>
      <c r="E153" s="38" t="s">
        <v>210</v>
      </c>
      <c r="F153" s="38" t="s">
        <v>24</v>
      </c>
      <c r="G153" s="83" t="s">
        <v>264</v>
      </c>
      <c r="H153" s="96">
        <v>21</v>
      </c>
      <c r="I153" s="96">
        <v>119</v>
      </c>
      <c r="J153" s="112">
        <v>75</v>
      </c>
      <c r="K153" s="98">
        <v>6444.0667006446847</v>
      </c>
      <c r="L153" s="98" t="s">
        <v>230</v>
      </c>
      <c r="M153" s="98" t="s">
        <v>230</v>
      </c>
      <c r="N153" s="98">
        <v>1694.2180942698142</v>
      </c>
      <c r="O153" s="98" t="s">
        <v>230</v>
      </c>
      <c r="P153" s="98">
        <v>1898.6514114236147</v>
      </c>
      <c r="Q153" s="98" t="s">
        <v>230</v>
      </c>
      <c r="R153" s="98" t="s">
        <v>230</v>
      </c>
      <c r="S153" s="89"/>
      <c r="T153" s="89"/>
    </row>
    <row r="154" spans="1:20" x14ac:dyDescent="0.2">
      <c r="A154" s="102" t="s">
        <v>377</v>
      </c>
      <c r="B154" s="101" t="s">
        <v>338</v>
      </c>
      <c r="C154" s="102" t="s">
        <v>384</v>
      </c>
      <c r="D154" s="79" t="s">
        <v>336</v>
      </c>
      <c r="E154" s="38" t="s">
        <v>210</v>
      </c>
      <c r="F154" s="38" t="s">
        <v>24</v>
      </c>
      <c r="G154" s="83" t="s">
        <v>264</v>
      </c>
      <c r="H154" s="96">
        <v>21</v>
      </c>
      <c r="I154" s="96">
        <v>119</v>
      </c>
      <c r="J154" s="112">
        <v>100</v>
      </c>
      <c r="K154" s="98">
        <v>4220.6818006082767</v>
      </c>
      <c r="L154" s="98" t="s">
        <v>230</v>
      </c>
      <c r="M154" s="98" t="s">
        <v>230</v>
      </c>
      <c r="N154" s="98">
        <v>5988.4099119437506</v>
      </c>
      <c r="O154" s="98" t="s">
        <v>230</v>
      </c>
      <c r="P154" s="98">
        <v>2075.9589759826699</v>
      </c>
      <c r="Q154" s="98" t="s">
        <v>230</v>
      </c>
      <c r="R154" s="98" t="s">
        <v>230</v>
      </c>
      <c r="S154" s="89"/>
      <c r="T154" s="89"/>
    </row>
    <row r="155" spans="1:20" x14ac:dyDescent="0.2">
      <c r="A155" s="102" t="s">
        <v>377</v>
      </c>
      <c r="B155" s="101" t="s">
        <v>338</v>
      </c>
      <c r="C155" s="102" t="s">
        <v>384</v>
      </c>
      <c r="D155" s="79" t="s">
        <v>336</v>
      </c>
      <c r="E155" s="38" t="s">
        <v>210</v>
      </c>
      <c r="F155" s="38" t="s">
        <v>24</v>
      </c>
      <c r="G155" s="83" t="s">
        <v>264</v>
      </c>
      <c r="H155" s="96">
        <v>21</v>
      </c>
      <c r="I155" s="96">
        <v>119</v>
      </c>
      <c r="J155" s="112">
        <v>150</v>
      </c>
      <c r="K155" s="98">
        <v>3565.6894014352165</v>
      </c>
      <c r="L155" s="98" t="s">
        <v>230</v>
      </c>
      <c r="M155" s="98" t="s">
        <v>230</v>
      </c>
      <c r="N155" s="98">
        <v>1921.2273786095509</v>
      </c>
      <c r="O155" s="98" t="s">
        <v>230</v>
      </c>
      <c r="P155" s="98">
        <v>2679.5185438267345</v>
      </c>
      <c r="Q155" s="98" t="s">
        <v>230</v>
      </c>
      <c r="R155" s="98" t="s">
        <v>230</v>
      </c>
      <c r="S155" s="89"/>
      <c r="T155" s="89"/>
    </row>
    <row r="156" spans="1:20" x14ac:dyDescent="0.2">
      <c r="A156" s="102" t="s">
        <v>377</v>
      </c>
      <c r="B156" s="101" t="s">
        <v>338</v>
      </c>
      <c r="C156" s="102" t="s">
        <v>384</v>
      </c>
      <c r="D156" s="79" t="s">
        <v>336</v>
      </c>
      <c r="E156" s="38" t="s">
        <v>210</v>
      </c>
      <c r="F156" s="38" t="s">
        <v>24</v>
      </c>
      <c r="G156" s="83" t="s">
        <v>264</v>
      </c>
      <c r="H156" s="96">
        <v>21</v>
      </c>
      <c r="I156" s="96">
        <v>119</v>
      </c>
      <c r="J156" s="112">
        <v>200</v>
      </c>
      <c r="K156" s="98">
        <v>7803.4960695404816</v>
      </c>
      <c r="L156" s="98" t="s">
        <v>230</v>
      </c>
      <c r="M156" s="98" t="s">
        <v>230</v>
      </c>
      <c r="N156" s="98">
        <v>0</v>
      </c>
      <c r="O156" s="98" t="s">
        <v>230</v>
      </c>
      <c r="P156" s="98">
        <v>0</v>
      </c>
      <c r="Q156" s="98" t="s">
        <v>230</v>
      </c>
      <c r="R156" s="98" t="s">
        <v>230</v>
      </c>
      <c r="S156" s="89"/>
      <c r="T156" s="89"/>
    </row>
    <row r="157" spans="1:20" x14ac:dyDescent="0.2">
      <c r="A157" s="102" t="s">
        <v>377</v>
      </c>
      <c r="B157" s="101" t="s">
        <v>338</v>
      </c>
      <c r="C157" s="102" t="s">
        <v>384</v>
      </c>
      <c r="D157" s="79" t="s">
        <v>336</v>
      </c>
      <c r="E157" s="38" t="s">
        <v>210</v>
      </c>
      <c r="F157" s="38" t="s">
        <v>24</v>
      </c>
      <c r="G157" s="83" t="s">
        <v>264</v>
      </c>
      <c r="H157" s="96">
        <v>21</v>
      </c>
      <c r="I157" s="96">
        <v>118</v>
      </c>
      <c r="J157" s="112">
        <v>5</v>
      </c>
      <c r="K157" s="98">
        <v>3274.6647433741655</v>
      </c>
      <c r="L157" s="98" t="s">
        <v>230</v>
      </c>
      <c r="M157" s="98" t="s">
        <v>230</v>
      </c>
      <c r="N157" s="98">
        <v>1772.500565313321</v>
      </c>
      <c r="O157" s="98" t="s">
        <v>230</v>
      </c>
      <c r="P157" s="98">
        <v>3404.3707529963331</v>
      </c>
      <c r="Q157" s="98" t="s">
        <v>230</v>
      </c>
      <c r="R157" s="98" t="s">
        <v>230</v>
      </c>
      <c r="S157" s="89"/>
      <c r="T157" s="89"/>
    </row>
    <row r="158" spans="1:20" x14ac:dyDescent="0.2">
      <c r="A158" s="102" t="s">
        <v>377</v>
      </c>
      <c r="B158" s="101" t="s">
        <v>338</v>
      </c>
      <c r="C158" s="102" t="s">
        <v>384</v>
      </c>
      <c r="D158" s="79" t="s">
        <v>336</v>
      </c>
      <c r="E158" s="38" t="s">
        <v>210</v>
      </c>
      <c r="F158" s="38" t="s">
        <v>24</v>
      </c>
      <c r="G158" s="83" t="s">
        <v>264</v>
      </c>
      <c r="H158" s="96">
        <v>21</v>
      </c>
      <c r="I158" s="96">
        <v>118</v>
      </c>
      <c r="J158" s="112">
        <v>15</v>
      </c>
      <c r="K158" s="98">
        <v>2254.539977710504</v>
      </c>
      <c r="L158" s="98" t="s">
        <v>230</v>
      </c>
      <c r="M158" s="98" t="s">
        <v>230</v>
      </c>
      <c r="N158" s="98">
        <v>1080.360108868648</v>
      </c>
      <c r="O158" s="98" t="s">
        <v>230</v>
      </c>
      <c r="P158" s="98">
        <v>12553.613889529701</v>
      </c>
      <c r="Q158" s="98" t="s">
        <v>230</v>
      </c>
      <c r="R158" s="98" t="s">
        <v>230</v>
      </c>
      <c r="S158" s="89"/>
      <c r="T158" s="89"/>
    </row>
    <row r="159" spans="1:20" x14ac:dyDescent="0.2">
      <c r="A159" s="102" t="s">
        <v>377</v>
      </c>
      <c r="B159" s="101" t="s">
        <v>338</v>
      </c>
      <c r="C159" s="102" t="s">
        <v>384</v>
      </c>
      <c r="D159" s="79" t="s">
        <v>336</v>
      </c>
      <c r="E159" s="38" t="s">
        <v>210</v>
      </c>
      <c r="F159" s="38" t="s">
        <v>24</v>
      </c>
      <c r="G159" s="83" t="s">
        <v>264</v>
      </c>
      <c r="H159" s="96">
        <v>21</v>
      </c>
      <c r="I159" s="96">
        <v>118</v>
      </c>
      <c r="J159" s="112">
        <v>50</v>
      </c>
      <c r="K159" s="98">
        <v>2316.001243437217</v>
      </c>
      <c r="L159" s="98" t="s">
        <v>230</v>
      </c>
      <c r="M159" s="98" t="s">
        <v>230</v>
      </c>
      <c r="N159" s="98">
        <v>2168.9974051869976</v>
      </c>
      <c r="O159" s="98" t="s">
        <v>230</v>
      </c>
      <c r="P159" s="98">
        <v>4327.849839440265</v>
      </c>
      <c r="Q159" s="98" t="s">
        <v>230</v>
      </c>
      <c r="R159" s="98" t="s">
        <v>230</v>
      </c>
      <c r="S159" s="89"/>
      <c r="T159" s="89"/>
    </row>
    <row r="160" spans="1:20" x14ac:dyDescent="0.2">
      <c r="A160" s="102" t="s">
        <v>377</v>
      </c>
      <c r="B160" s="101" t="s">
        <v>338</v>
      </c>
      <c r="C160" s="102" t="s">
        <v>384</v>
      </c>
      <c r="D160" s="79" t="s">
        <v>336</v>
      </c>
      <c r="E160" s="38" t="s">
        <v>210</v>
      </c>
      <c r="F160" s="38" t="s">
        <v>24</v>
      </c>
      <c r="G160" s="83" t="s">
        <v>264</v>
      </c>
      <c r="H160" s="96">
        <v>21</v>
      </c>
      <c r="I160" s="96">
        <v>118</v>
      </c>
      <c r="J160" s="112">
        <v>75</v>
      </c>
      <c r="K160" s="98">
        <v>2197.1932520227288</v>
      </c>
      <c r="L160" s="98" t="s">
        <v>230</v>
      </c>
      <c r="M160" s="98" t="s">
        <v>230</v>
      </c>
      <c r="N160" s="98">
        <v>2018.5454202809376</v>
      </c>
      <c r="O160" s="98" t="s">
        <v>230</v>
      </c>
      <c r="P160" s="98">
        <v>1672.7566572382689</v>
      </c>
      <c r="Q160" s="98" t="s">
        <v>230</v>
      </c>
      <c r="R160" s="98" t="s">
        <v>230</v>
      </c>
      <c r="S160" s="89"/>
      <c r="T160" s="89"/>
    </row>
    <row r="161" spans="1:20" x14ac:dyDescent="0.2">
      <c r="A161" s="102" t="s">
        <v>377</v>
      </c>
      <c r="B161" s="101" t="s">
        <v>338</v>
      </c>
      <c r="C161" s="102" t="s">
        <v>384</v>
      </c>
      <c r="D161" s="79" t="s">
        <v>336</v>
      </c>
      <c r="E161" s="38" t="s">
        <v>210</v>
      </c>
      <c r="F161" s="38" t="s">
        <v>24</v>
      </c>
      <c r="G161" s="83" t="s">
        <v>264</v>
      </c>
      <c r="H161" s="96">
        <v>21</v>
      </c>
      <c r="I161" s="96">
        <v>118</v>
      </c>
      <c r="J161" s="112">
        <v>100</v>
      </c>
      <c r="K161" s="98">
        <v>2500.4860848288486</v>
      </c>
      <c r="L161" s="98" t="s">
        <v>230</v>
      </c>
      <c r="M161" s="98" t="s">
        <v>230</v>
      </c>
      <c r="N161" s="98">
        <v>0</v>
      </c>
      <c r="O161" s="98" t="s">
        <v>230</v>
      </c>
      <c r="P161" s="98">
        <v>0</v>
      </c>
      <c r="Q161" s="98" t="s">
        <v>230</v>
      </c>
      <c r="R161" s="98" t="s">
        <v>230</v>
      </c>
      <c r="S161" s="89"/>
      <c r="T161" s="89"/>
    </row>
    <row r="162" spans="1:20" x14ac:dyDescent="0.2">
      <c r="A162" s="102" t="s">
        <v>377</v>
      </c>
      <c r="B162" s="101" t="s">
        <v>338</v>
      </c>
      <c r="C162" s="102" t="s">
        <v>384</v>
      </c>
      <c r="D162" s="79" t="s">
        <v>336</v>
      </c>
      <c r="E162" s="38" t="s">
        <v>210</v>
      </c>
      <c r="F162" s="38" t="s">
        <v>24</v>
      </c>
      <c r="G162" s="83" t="s">
        <v>264</v>
      </c>
      <c r="H162" s="96">
        <v>21</v>
      </c>
      <c r="I162" s="96">
        <v>118</v>
      </c>
      <c r="J162" s="112">
        <v>150</v>
      </c>
      <c r="K162" s="98">
        <v>2481.655227476771</v>
      </c>
      <c r="L162" s="98" t="s">
        <v>230</v>
      </c>
      <c r="M162" s="98" t="s">
        <v>230</v>
      </c>
      <c r="N162" s="98">
        <v>1077.8868386820527</v>
      </c>
      <c r="O162" s="98" t="s">
        <v>230</v>
      </c>
      <c r="P162" s="98">
        <v>3197.3543271792942</v>
      </c>
      <c r="Q162" s="98" t="s">
        <v>230</v>
      </c>
      <c r="R162" s="98" t="s">
        <v>230</v>
      </c>
      <c r="S162" s="89"/>
      <c r="T162" s="89"/>
    </row>
    <row r="163" spans="1:20" x14ac:dyDescent="0.2">
      <c r="A163" s="102" t="s">
        <v>377</v>
      </c>
      <c r="B163" s="101" t="s">
        <v>338</v>
      </c>
      <c r="C163" s="102" t="s">
        <v>384</v>
      </c>
      <c r="D163" s="79" t="s">
        <v>336</v>
      </c>
      <c r="E163" s="38" t="s">
        <v>210</v>
      </c>
      <c r="F163" s="38" t="s">
        <v>24</v>
      </c>
      <c r="G163" s="83" t="s">
        <v>264</v>
      </c>
      <c r="H163" s="96">
        <v>21</v>
      </c>
      <c r="I163" s="96">
        <v>118</v>
      </c>
      <c r="J163" s="112">
        <v>200</v>
      </c>
      <c r="K163" s="98">
        <v>3528.2295786730365</v>
      </c>
      <c r="L163" s="98" t="s">
        <v>230</v>
      </c>
      <c r="M163" s="98" t="s">
        <v>230</v>
      </c>
      <c r="N163" s="98">
        <v>1324.1243343303661</v>
      </c>
      <c r="O163" s="98" t="s">
        <v>230</v>
      </c>
      <c r="P163" s="98">
        <v>0</v>
      </c>
      <c r="Q163" s="98" t="s">
        <v>230</v>
      </c>
      <c r="R163" s="98" t="s">
        <v>230</v>
      </c>
      <c r="S163" s="89"/>
      <c r="T163" s="89"/>
    </row>
    <row r="164" spans="1:20" x14ac:dyDescent="0.2">
      <c r="A164" s="102" t="s">
        <v>377</v>
      </c>
      <c r="B164" s="101" t="s">
        <v>338</v>
      </c>
      <c r="C164" s="102" t="s">
        <v>384</v>
      </c>
      <c r="D164" s="79" t="s">
        <v>336</v>
      </c>
      <c r="E164" s="38" t="s">
        <v>210</v>
      </c>
      <c r="F164" s="38" t="s">
        <v>24</v>
      </c>
      <c r="G164" s="83" t="s">
        <v>264</v>
      </c>
      <c r="H164" s="96">
        <v>21</v>
      </c>
      <c r="I164" s="96">
        <v>117.6</v>
      </c>
      <c r="J164" s="112">
        <v>5</v>
      </c>
      <c r="K164" s="98">
        <v>3889.5640905898626</v>
      </c>
      <c r="L164" s="98" t="s">
        <v>230</v>
      </c>
      <c r="M164" s="98" t="s">
        <v>230</v>
      </c>
      <c r="N164" s="98">
        <v>1472.967292369673</v>
      </c>
      <c r="O164" s="98" t="s">
        <v>230</v>
      </c>
      <c r="P164" s="98">
        <v>3137.7217491707615</v>
      </c>
      <c r="Q164" s="98" t="s">
        <v>230</v>
      </c>
      <c r="R164" s="98" t="s">
        <v>230</v>
      </c>
      <c r="S164" s="89"/>
      <c r="T164" s="89"/>
    </row>
    <row r="165" spans="1:20" x14ac:dyDescent="0.2">
      <c r="A165" s="102" t="s">
        <v>377</v>
      </c>
      <c r="B165" s="101" t="s">
        <v>338</v>
      </c>
      <c r="C165" s="102" t="s">
        <v>384</v>
      </c>
      <c r="D165" s="79" t="s">
        <v>336</v>
      </c>
      <c r="E165" s="38" t="s">
        <v>210</v>
      </c>
      <c r="F165" s="38" t="s">
        <v>24</v>
      </c>
      <c r="G165" s="83" t="s">
        <v>264</v>
      </c>
      <c r="H165" s="96">
        <v>21</v>
      </c>
      <c r="I165" s="96">
        <v>117.6</v>
      </c>
      <c r="J165" s="112">
        <v>15</v>
      </c>
      <c r="K165" s="98">
        <v>3764.4707319402128</v>
      </c>
      <c r="L165" s="98" t="s">
        <v>230</v>
      </c>
      <c r="M165" s="98" t="s">
        <v>230</v>
      </c>
      <c r="N165" s="98">
        <v>3353.683526040892</v>
      </c>
      <c r="O165" s="98" t="s">
        <v>230</v>
      </c>
      <c r="P165" s="98">
        <v>3303.7012446718236</v>
      </c>
      <c r="Q165" s="98" t="s">
        <v>230</v>
      </c>
      <c r="R165" s="98" t="s">
        <v>230</v>
      </c>
      <c r="S165" s="89"/>
      <c r="T165" s="89"/>
    </row>
    <row r="166" spans="1:20" x14ac:dyDescent="0.2">
      <c r="A166" s="102" t="s">
        <v>377</v>
      </c>
      <c r="B166" s="101" t="s">
        <v>338</v>
      </c>
      <c r="C166" s="102" t="s">
        <v>384</v>
      </c>
      <c r="D166" s="79" t="s">
        <v>336</v>
      </c>
      <c r="E166" s="38" t="s">
        <v>210</v>
      </c>
      <c r="F166" s="38" t="s">
        <v>24</v>
      </c>
      <c r="G166" s="83" t="s">
        <v>264</v>
      </c>
      <c r="H166" s="96">
        <v>21</v>
      </c>
      <c r="I166" s="96">
        <v>117.6</v>
      </c>
      <c r="J166" s="112">
        <v>50</v>
      </c>
      <c r="K166" s="98">
        <v>2527.9171816189305</v>
      </c>
      <c r="L166" s="98" t="s">
        <v>230</v>
      </c>
      <c r="M166" s="98" t="s">
        <v>230</v>
      </c>
      <c r="N166" s="98">
        <v>3023.1836776720961</v>
      </c>
      <c r="O166" s="98" t="s">
        <v>230</v>
      </c>
      <c r="P166" s="98">
        <v>2118.8217776497008</v>
      </c>
      <c r="Q166" s="98" t="s">
        <v>230</v>
      </c>
      <c r="R166" s="98" t="s">
        <v>230</v>
      </c>
      <c r="S166" s="89"/>
      <c r="T166" s="89"/>
    </row>
    <row r="167" spans="1:20" x14ac:dyDescent="0.2">
      <c r="A167" s="102" t="s">
        <v>377</v>
      </c>
      <c r="B167" s="101" t="s">
        <v>338</v>
      </c>
      <c r="C167" s="102" t="s">
        <v>384</v>
      </c>
      <c r="D167" s="79" t="s">
        <v>336</v>
      </c>
      <c r="E167" s="38" t="s">
        <v>210</v>
      </c>
      <c r="F167" s="38" t="s">
        <v>24</v>
      </c>
      <c r="G167" s="83" t="s">
        <v>264</v>
      </c>
      <c r="H167" s="96">
        <v>21</v>
      </c>
      <c r="I167" s="96">
        <v>117.6</v>
      </c>
      <c r="J167" s="112">
        <v>75</v>
      </c>
      <c r="K167" s="98">
        <v>3054.5042722107237</v>
      </c>
      <c r="L167" s="98" t="s">
        <v>230</v>
      </c>
      <c r="M167" s="98" t="s">
        <v>230</v>
      </c>
      <c r="N167" s="98">
        <v>3092.5221537972106</v>
      </c>
      <c r="O167" s="98" t="s">
        <v>230</v>
      </c>
      <c r="P167" s="98">
        <v>9918.7459543762907</v>
      </c>
      <c r="Q167" s="98" t="s">
        <v>230</v>
      </c>
      <c r="R167" s="98" t="s">
        <v>230</v>
      </c>
      <c r="S167" s="89"/>
      <c r="T167" s="89"/>
    </row>
    <row r="168" spans="1:20" x14ac:dyDescent="0.2">
      <c r="A168" s="102" t="s">
        <v>377</v>
      </c>
      <c r="B168" s="101" t="s">
        <v>338</v>
      </c>
      <c r="C168" s="102" t="s">
        <v>384</v>
      </c>
      <c r="D168" s="79" t="s">
        <v>336</v>
      </c>
      <c r="E168" s="38" t="s">
        <v>210</v>
      </c>
      <c r="F168" s="38" t="s">
        <v>24</v>
      </c>
      <c r="G168" s="83" t="s">
        <v>264</v>
      </c>
      <c r="H168" s="96">
        <v>21</v>
      </c>
      <c r="I168" s="96">
        <v>117.6</v>
      </c>
      <c r="J168" s="112">
        <v>100</v>
      </c>
      <c r="K168" s="98">
        <v>3334.7441499440479</v>
      </c>
      <c r="L168" s="98" t="s">
        <v>230</v>
      </c>
      <c r="M168" s="98" t="s">
        <v>230</v>
      </c>
      <c r="N168" s="98">
        <v>5317.2762760775177</v>
      </c>
      <c r="O168" s="98" t="s">
        <v>230</v>
      </c>
      <c r="P168" s="98">
        <v>1983.0093729559328</v>
      </c>
      <c r="Q168" s="98" t="s">
        <v>230</v>
      </c>
      <c r="R168" s="98" t="s">
        <v>230</v>
      </c>
      <c r="S168" s="89"/>
      <c r="T168" s="89"/>
    </row>
    <row r="169" spans="1:20" x14ac:dyDescent="0.2">
      <c r="A169" s="102" t="s">
        <v>377</v>
      </c>
      <c r="B169" s="101" t="s">
        <v>338</v>
      </c>
      <c r="C169" s="102" t="s">
        <v>384</v>
      </c>
      <c r="D169" s="79" t="s">
        <v>336</v>
      </c>
      <c r="E169" s="38" t="s">
        <v>210</v>
      </c>
      <c r="F169" s="38" t="s">
        <v>24</v>
      </c>
      <c r="G169" s="83" t="s">
        <v>264</v>
      </c>
      <c r="H169" s="96">
        <v>21</v>
      </c>
      <c r="I169" s="96">
        <v>117.6</v>
      </c>
      <c r="J169" s="112">
        <v>150</v>
      </c>
      <c r="K169" s="98">
        <v>1571.4073022588586</v>
      </c>
      <c r="L169" s="98" t="s">
        <v>230</v>
      </c>
      <c r="M169" s="98" t="s">
        <v>230</v>
      </c>
      <c r="N169" s="98">
        <v>3156.29355609601</v>
      </c>
      <c r="O169" s="98" t="s">
        <v>230</v>
      </c>
      <c r="P169" s="98">
        <v>2697.1106689053599</v>
      </c>
      <c r="Q169" s="98" t="s">
        <v>230</v>
      </c>
      <c r="R169" s="98" t="s">
        <v>230</v>
      </c>
      <c r="S169" s="89"/>
      <c r="T169" s="89"/>
    </row>
    <row r="170" spans="1:20" x14ac:dyDescent="0.2">
      <c r="A170" s="102" t="s">
        <v>377</v>
      </c>
      <c r="B170" s="101" t="s">
        <v>338</v>
      </c>
      <c r="C170" s="102" t="s">
        <v>384</v>
      </c>
      <c r="D170" s="79" t="s">
        <v>336</v>
      </c>
      <c r="E170" s="38" t="s">
        <v>210</v>
      </c>
      <c r="F170" s="38" t="s">
        <v>24</v>
      </c>
      <c r="G170" s="83" t="s">
        <v>264</v>
      </c>
      <c r="H170" s="96">
        <v>21</v>
      </c>
      <c r="I170" s="96">
        <v>117.6</v>
      </c>
      <c r="J170" s="112">
        <v>200</v>
      </c>
      <c r="K170" s="98">
        <v>2128.8581365524046</v>
      </c>
      <c r="L170" s="98" t="s">
        <v>230</v>
      </c>
      <c r="M170" s="98" t="s">
        <v>230</v>
      </c>
      <c r="N170" s="98">
        <v>3434.7334212073515</v>
      </c>
      <c r="O170" s="98" t="s">
        <v>230</v>
      </c>
      <c r="P170" s="98">
        <v>0</v>
      </c>
      <c r="Q170" s="98" t="s">
        <v>230</v>
      </c>
      <c r="R170" s="98" t="s">
        <v>230</v>
      </c>
      <c r="S170" s="89"/>
      <c r="T170" s="89"/>
    </row>
    <row r="171" spans="1:20" x14ac:dyDescent="0.2">
      <c r="A171" s="102" t="s">
        <v>377</v>
      </c>
      <c r="B171" s="101" t="s">
        <v>338</v>
      </c>
      <c r="C171" s="102" t="s">
        <v>384</v>
      </c>
      <c r="D171" s="79" t="s">
        <v>336</v>
      </c>
      <c r="E171" s="38" t="s">
        <v>210</v>
      </c>
      <c r="F171" s="38" t="s">
        <v>24</v>
      </c>
      <c r="G171" s="83" t="s">
        <v>265</v>
      </c>
      <c r="H171" s="96">
        <v>21</v>
      </c>
      <c r="I171" s="96">
        <v>117</v>
      </c>
      <c r="J171" s="112">
        <v>5</v>
      </c>
      <c r="K171" s="98">
        <v>4062.7710339510772</v>
      </c>
      <c r="L171" s="98" t="s">
        <v>230</v>
      </c>
      <c r="M171" s="98" t="s">
        <v>230</v>
      </c>
      <c r="N171" s="98">
        <v>1878.8952798956086</v>
      </c>
      <c r="O171" s="98" t="s">
        <v>230</v>
      </c>
      <c r="P171" s="98">
        <v>2868.8925383676888</v>
      </c>
      <c r="Q171" s="98" t="s">
        <v>230</v>
      </c>
      <c r="R171" s="98" t="s">
        <v>230</v>
      </c>
      <c r="S171" s="89"/>
      <c r="T171" s="89"/>
    </row>
    <row r="172" spans="1:20" x14ac:dyDescent="0.2">
      <c r="A172" s="102" t="s">
        <v>377</v>
      </c>
      <c r="B172" s="101" t="s">
        <v>338</v>
      </c>
      <c r="C172" s="102" t="s">
        <v>384</v>
      </c>
      <c r="D172" s="79" t="s">
        <v>336</v>
      </c>
      <c r="E172" s="38" t="s">
        <v>210</v>
      </c>
      <c r="F172" s="38" t="s">
        <v>24</v>
      </c>
      <c r="G172" s="83" t="s">
        <v>265</v>
      </c>
      <c r="H172" s="96">
        <v>21</v>
      </c>
      <c r="I172" s="96">
        <v>117</v>
      </c>
      <c r="J172" s="112">
        <v>15</v>
      </c>
      <c r="K172" s="98">
        <v>4280.8901043303658</v>
      </c>
      <c r="L172" s="98" t="s">
        <v>230</v>
      </c>
      <c r="M172" s="98" t="s">
        <v>230</v>
      </c>
      <c r="N172" s="98">
        <v>2691.427646764741</v>
      </c>
      <c r="O172" s="98" t="s">
        <v>230</v>
      </c>
      <c r="P172" s="98">
        <v>1467.5495276159434</v>
      </c>
      <c r="Q172" s="98" t="s">
        <v>230</v>
      </c>
      <c r="R172" s="98" t="s">
        <v>230</v>
      </c>
      <c r="S172" s="89"/>
      <c r="T172" s="89"/>
    </row>
    <row r="173" spans="1:20" x14ac:dyDescent="0.2">
      <c r="A173" s="102" t="s">
        <v>377</v>
      </c>
      <c r="B173" s="101" t="s">
        <v>338</v>
      </c>
      <c r="C173" s="102" t="s">
        <v>384</v>
      </c>
      <c r="D173" s="79" t="s">
        <v>336</v>
      </c>
      <c r="E173" s="38" t="s">
        <v>210</v>
      </c>
      <c r="F173" s="38" t="s">
        <v>24</v>
      </c>
      <c r="G173" s="83" t="s">
        <v>265</v>
      </c>
      <c r="H173" s="96">
        <v>21</v>
      </c>
      <c r="I173" s="96">
        <v>117</v>
      </c>
      <c r="J173" s="112">
        <v>50</v>
      </c>
      <c r="K173" s="98">
        <v>3523.5397209308053</v>
      </c>
      <c r="L173" s="98" t="s">
        <v>230</v>
      </c>
      <c r="M173" s="98" t="s">
        <v>230</v>
      </c>
      <c r="N173" s="98">
        <v>2899.597192938998</v>
      </c>
      <c r="O173" s="98" t="s">
        <v>230</v>
      </c>
      <c r="P173" s="98">
        <v>1970.7499905318257</v>
      </c>
      <c r="Q173" s="98" t="s">
        <v>230</v>
      </c>
      <c r="R173" s="98" t="s">
        <v>230</v>
      </c>
      <c r="S173" s="89"/>
      <c r="T173" s="89"/>
    </row>
    <row r="174" spans="1:20" x14ac:dyDescent="0.2">
      <c r="A174" s="102" t="s">
        <v>377</v>
      </c>
      <c r="B174" s="101" t="s">
        <v>338</v>
      </c>
      <c r="C174" s="102" t="s">
        <v>384</v>
      </c>
      <c r="D174" s="79" t="s">
        <v>336</v>
      </c>
      <c r="E174" s="38" t="s">
        <v>210</v>
      </c>
      <c r="F174" s="38" t="s">
        <v>24</v>
      </c>
      <c r="G174" s="83" t="s">
        <v>265</v>
      </c>
      <c r="H174" s="96">
        <v>21</v>
      </c>
      <c r="I174" s="96">
        <v>117</v>
      </c>
      <c r="J174" s="112">
        <v>75</v>
      </c>
      <c r="K174" s="98">
        <v>2604.201269570623</v>
      </c>
      <c r="L174" s="98" t="s">
        <v>230</v>
      </c>
      <c r="M174" s="98" t="s">
        <v>230</v>
      </c>
      <c r="N174" s="98">
        <v>2457.7617754125818</v>
      </c>
      <c r="O174" s="98" t="s">
        <v>230</v>
      </c>
      <c r="P174" s="98">
        <v>0</v>
      </c>
      <c r="Q174" s="98" t="s">
        <v>230</v>
      </c>
      <c r="R174" s="98" t="s">
        <v>230</v>
      </c>
      <c r="S174" s="89"/>
      <c r="T174" s="89"/>
    </row>
    <row r="175" spans="1:20" x14ac:dyDescent="0.2">
      <c r="A175" s="102" t="s">
        <v>377</v>
      </c>
      <c r="B175" s="101" t="s">
        <v>338</v>
      </c>
      <c r="C175" s="102" t="s">
        <v>384</v>
      </c>
      <c r="D175" s="79" t="s">
        <v>336</v>
      </c>
      <c r="E175" s="38" t="s">
        <v>210</v>
      </c>
      <c r="F175" s="38" t="s">
        <v>24</v>
      </c>
      <c r="G175" s="83" t="s">
        <v>265</v>
      </c>
      <c r="H175" s="96">
        <v>21</v>
      </c>
      <c r="I175" s="96">
        <v>117</v>
      </c>
      <c r="J175" s="112">
        <v>100</v>
      </c>
      <c r="K175" s="98">
        <v>2491.8942524256686</v>
      </c>
      <c r="L175" s="98" t="s">
        <v>230</v>
      </c>
      <c r="M175" s="98" t="s">
        <v>230</v>
      </c>
      <c r="N175" s="98">
        <v>2483.9704181224538</v>
      </c>
      <c r="O175" s="98" t="s">
        <v>230</v>
      </c>
      <c r="P175" s="98">
        <v>2542.850144011727</v>
      </c>
      <c r="Q175" s="98" t="s">
        <v>230</v>
      </c>
      <c r="R175" s="98" t="s">
        <v>230</v>
      </c>
      <c r="S175" s="89"/>
      <c r="T175" s="89"/>
    </row>
    <row r="176" spans="1:20" x14ac:dyDescent="0.2">
      <c r="A176" s="102" t="s">
        <v>377</v>
      </c>
      <c r="B176" s="101" t="s">
        <v>338</v>
      </c>
      <c r="C176" s="102" t="s">
        <v>384</v>
      </c>
      <c r="D176" s="79" t="s">
        <v>336</v>
      </c>
      <c r="E176" s="38" t="s">
        <v>210</v>
      </c>
      <c r="F176" s="38" t="s">
        <v>24</v>
      </c>
      <c r="G176" s="83" t="s">
        <v>265</v>
      </c>
      <c r="H176" s="96">
        <v>21</v>
      </c>
      <c r="I176" s="96">
        <v>117</v>
      </c>
      <c r="J176" s="112">
        <v>150</v>
      </c>
      <c r="K176" s="98">
        <v>2777.5254216858057</v>
      </c>
      <c r="L176" s="98" t="s">
        <v>230</v>
      </c>
      <c r="M176" s="98" t="s">
        <v>230</v>
      </c>
      <c r="N176" s="98">
        <v>0</v>
      </c>
      <c r="O176" s="98" t="s">
        <v>230</v>
      </c>
      <c r="P176" s="98">
        <v>0</v>
      </c>
      <c r="Q176" s="98" t="s">
        <v>230</v>
      </c>
      <c r="R176" s="98" t="s">
        <v>230</v>
      </c>
      <c r="S176" s="89"/>
      <c r="T176" s="89"/>
    </row>
    <row r="177" spans="1:20" x14ac:dyDescent="0.2">
      <c r="A177" s="102" t="s">
        <v>377</v>
      </c>
      <c r="B177" s="101" t="s">
        <v>338</v>
      </c>
      <c r="C177" s="102" t="s">
        <v>384</v>
      </c>
      <c r="D177" s="79" t="s">
        <v>336</v>
      </c>
      <c r="E177" s="38" t="s">
        <v>210</v>
      </c>
      <c r="F177" s="38" t="s">
        <v>24</v>
      </c>
      <c r="G177" s="83" t="s">
        <v>265</v>
      </c>
      <c r="H177" s="96">
        <v>21</v>
      </c>
      <c r="I177" s="96">
        <v>117</v>
      </c>
      <c r="J177" s="112">
        <v>200</v>
      </c>
      <c r="K177" s="98">
        <v>2708.2593800423015</v>
      </c>
      <c r="L177" s="98" t="s">
        <v>230</v>
      </c>
      <c r="M177" s="98" t="s">
        <v>230</v>
      </c>
      <c r="N177" s="98">
        <v>2402.0047164253274</v>
      </c>
      <c r="O177" s="98" t="s">
        <v>230</v>
      </c>
      <c r="P177" s="98">
        <v>0</v>
      </c>
      <c r="Q177" s="98" t="s">
        <v>230</v>
      </c>
      <c r="R177" s="98" t="s">
        <v>230</v>
      </c>
      <c r="S177" s="89"/>
      <c r="T177" s="89"/>
    </row>
    <row r="178" spans="1:20" x14ac:dyDescent="0.2">
      <c r="A178" s="102" t="s">
        <v>377</v>
      </c>
      <c r="B178" s="101" t="s">
        <v>338</v>
      </c>
      <c r="C178" s="102" t="s">
        <v>384</v>
      </c>
      <c r="D178" s="79" t="s">
        <v>336</v>
      </c>
      <c r="E178" s="38" t="s">
        <v>210</v>
      </c>
      <c r="F178" s="38" t="s">
        <v>24</v>
      </c>
      <c r="G178" s="83" t="s">
        <v>265</v>
      </c>
      <c r="H178" s="96">
        <v>21</v>
      </c>
      <c r="I178" s="96">
        <v>116.5</v>
      </c>
      <c r="J178" s="112">
        <v>5</v>
      </c>
      <c r="K178" s="98">
        <v>3774.2699506485815</v>
      </c>
      <c r="L178" s="98" t="s">
        <v>230</v>
      </c>
      <c r="M178" s="98" t="s">
        <v>230</v>
      </c>
      <c r="N178" s="98">
        <v>3584.1939755565259</v>
      </c>
      <c r="O178" s="98" t="s">
        <v>230</v>
      </c>
      <c r="P178" s="98">
        <v>4601.1323563569103</v>
      </c>
      <c r="Q178" s="98" t="s">
        <v>230</v>
      </c>
      <c r="R178" s="98" t="s">
        <v>230</v>
      </c>
      <c r="S178" s="89"/>
      <c r="T178" s="89"/>
    </row>
    <row r="179" spans="1:20" x14ac:dyDescent="0.2">
      <c r="A179" s="102" t="s">
        <v>377</v>
      </c>
      <c r="B179" s="101" t="s">
        <v>338</v>
      </c>
      <c r="C179" s="102" t="s">
        <v>384</v>
      </c>
      <c r="D179" s="79" t="s">
        <v>336</v>
      </c>
      <c r="E179" s="38" t="s">
        <v>210</v>
      </c>
      <c r="F179" s="38" t="s">
        <v>24</v>
      </c>
      <c r="G179" s="83" t="s">
        <v>265</v>
      </c>
      <c r="H179" s="96">
        <v>21</v>
      </c>
      <c r="I179" s="96">
        <v>116.5</v>
      </c>
      <c r="J179" s="112">
        <v>15</v>
      </c>
      <c r="K179" s="98">
        <v>2304.198387653491</v>
      </c>
      <c r="L179" s="98" t="s">
        <v>230</v>
      </c>
      <c r="M179" s="98" t="s">
        <v>230</v>
      </c>
      <c r="N179" s="98">
        <v>5255.3497125380172</v>
      </c>
      <c r="O179" s="98" t="s">
        <v>230</v>
      </c>
      <c r="P179" s="98">
        <v>4797.2766811425672</v>
      </c>
      <c r="Q179" s="98" t="s">
        <v>230</v>
      </c>
      <c r="R179" s="98" t="s">
        <v>230</v>
      </c>
      <c r="S179" s="89"/>
      <c r="T179" s="89"/>
    </row>
    <row r="180" spans="1:20" x14ac:dyDescent="0.2">
      <c r="A180" s="102" t="s">
        <v>377</v>
      </c>
      <c r="B180" s="101" t="s">
        <v>338</v>
      </c>
      <c r="C180" s="102" t="s">
        <v>384</v>
      </c>
      <c r="D180" s="79" t="s">
        <v>336</v>
      </c>
      <c r="E180" s="38" t="s">
        <v>210</v>
      </c>
      <c r="F180" s="38" t="s">
        <v>24</v>
      </c>
      <c r="G180" s="83" t="s">
        <v>265</v>
      </c>
      <c r="H180" s="96">
        <v>21</v>
      </c>
      <c r="I180" s="96">
        <v>116.5</v>
      </c>
      <c r="J180" s="112">
        <v>50</v>
      </c>
      <c r="K180" s="98">
        <v>2494.8877994180257</v>
      </c>
      <c r="L180" s="98" t="s">
        <v>230</v>
      </c>
      <c r="M180" s="98" t="s">
        <v>230</v>
      </c>
      <c r="N180" s="98">
        <v>2274.2005852564575</v>
      </c>
      <c r="O180" s="98" t="s">
        <v>230</v>
      </c>
      <c r="P180" s="98">
        <v>1448.4675393452787</v>
      </c>
      <c r="Q180" s="98" t="s">
        <v>230</v>
      </c>
      <c r="R180" s="98" t="s">
        <v>230</v>
      </c>
      <c r="S180" s="89"/>
      <c r="T180" s="89"/>
    </row>
    <row r="181" spans="1:20" x14ac:dyDescent="0.2">
      <c r="A181" s="102" t="s">
        <v>377</v>
      </c>
      <c r="B181" s="101" t="s">
        <v>338</v>
      </c>
      <c r="C181" s="102" t="s">
        <v>384</v>
      </c>
      <c r="D181" s="79" t="s">
        <v>336</v>
      </c>
      <c r="E181" s="38" t="s">
        <v>210</v>
      </c>
      <c r="F181" s="38" t="s">
        <v>24</v>
      </c>
      <c r="G181" s="83" t="s">
        <v>265</v>
      </c>
      <c r="H181" s="96">
        <v>21</v>
      </c>
      <c r="I181" s="96">
        <v>116.5</v>
      </c>
      <c r="J181" s="112">
        <v>75</v>
      </c>
      <c r="K181" s="98">
        <v>2689.7455303157399</v>
      </c>
      <c r="L181" s="98" t="s">
        <v>230</v>
      </c>
      <c r="M181" s="98" t="s">
        <v>230</v>
      </c>
      <c r="N181" s="98">
        <v>1818.5647426255223</v>
      </c>
      <c r="O181" s="98" t="s">
        <v>230</v>
      </c>
      <c r="P181" s="98">
        <v>0</v>
      </c>
      <c r="Q181" s="98" t="s">
        <v>230</v>
      </c>
      <c r="R181" s="98" t="s">
        <v>230</v>
      </c>
      <c r="S181" s="89"/>
      <c r="T181" s="89"/>
    </row>
    <row r="182" spans="1:20" x14ac:dyDescent="0.2">
      <c r="A182" s="102" t="s">
        <v>377</v>
      </c>
      <c r="B182" s="101" t="s">
        <v>338</v>
      </c>
      <c r="C182" s="102" t="s">
        <v>384</v>
      </c>
      <c r="D182" s="79" t="s">
        <v>336</v>
      </c>
      <c r="E182" s="38" t="s">
        <v>210</v>
      </c>
      <c r="F182" s="38" t="s">
        <v>24</v>
      </c>
      <c r="G182" s="83" t="s">
        <v>265</v>
      </c>
      <c r="H182" s="96">
        <v>21</v>
      </c>
      <c r="I182" s="96">
        <v>116.5</v>
      </c>
      <c r="J182" s="112">
        <v>100</v>
      </c>
      <c r="K182" s="98">
        <v>2834.0114319340878</v>
      </c>
      <c r="L182" s="98" t="s">
        <v>230</v>
      </c>
      <c r="M182" s="98" t="s">
        <v>230</v>
      </c>
      <c r="N182" s="98">
        <v>0</v>
      </c>
      <c r="O182" s="98" t="s">
        <v>230</v>
      </c>
      <c r="P182" s="98">
        <v>0</v>
      </c>
      <c r="Q182" s="98" t="s">
        <v>230</v>
      </c>
      <c r="R182" s="98" t="s">
        <v>230</v>
      </c>
      <c r="S182" s="89"/>
      <c r="T182" s="89"/>
    </row>
    <row r="183" spans="1:20" x14ac:dyDescent="0.2">
      <c r="A183" s="102" t="s">
        <v>377</v>
      </c>
      <c r="B183" s="101" t="s">
        <v>338</v>
      </c>
      <c r="C183" s="102" t="s">
        <v>384</v>
      </c>
      <c r="D183" s="79" t="s">
        <v>336</v>
      </c>
      <c r="E183" s="38" t="s">
        <v>210</v>
      </c>
      <c r="F183" s="38" t="s">
        <v>24</v>
      </c>
      <c r="G183" s="83" t="s">
        <v>265</v>
      </c>
      <c r="H183" s="96">
        <v>21</v>
      </c>
      <c r="I183" s="96">
        <v>116.5</v>
      </c>
      <c r="J183" s="112">
        <v>150</v>
      </c>
      <c r="K183" s="98">
        <v>2693.9482195345558</v>
      </c>
      <c r="L183" s="98" t="s">
        <v>230</v>
      </c>
      <c r="M183" s="98" t="s">
        <v>230</v>
      </c>
      <c r="N183" s="98">
        <v>1136.786132259821</v>
      </c>
      <c r="O183" s="98" t="s">
        <v>230</v>
      </c>
      <c r="P183" s="98">
        <v>0</v>
      </c>
      <c r="Q183" s="98" t="s">
        <v>230</v>
      </c>
      <c r="R183" s="98" t="s">
        <v>230</v>
      </c>
      <c r="S183" s="89"/>
      <c r="T183" s="89"/>
    </row>
    <row r="184" spans="1:20" x14ac:dyDescent="0.2">
      <c r="A184" s="101" t="s">
        <v>377</v>
      </c>
      <c r="B184" s="101" t="s">
        <v>338</v>
      </c>
      <c r="C184" s="102" t="s">
        <v>384</v>
      </c>
      <c r="D184" s="79" t="s">
        <v>336</v>
      </c>
      <c r="E184" s="38" t="s">
        <v>210</v>
      </c>
      <c r="F184" s="38" t="s">
        <v>24</v>
      </c>
      <c r="G184" s="85" t="s">
        <v>265</v>
      </c>
      <c r="H184" s="48">
        <v>21</v>
      </c>
      <c r="I184" s="48">
        <v>116.5</v>
      </c>
      <c r="J184" s="111">
        <v>200</v>
      </c>
      <c r="K184" s="98">
        <v>2801.9466813423851</v>
      </c>
      <c r="L184" s="98" t="s">
        <v>230</v>
      </c>
      <c r="M184" s="98" t="s">
        <v>230</v>
      </c>
      <c r="N184" s="98">
        <v>1552.0750025125785</v>
      </c>
      <c r="O184" s="98" t="s">
        <v>230</v>
      </c>
      <c r="P184" s="98">
        <v>0</v>
      </c>
      <c r="Q184" s="98" t="s">
        <v>230</v>
      </c>
      <c r="R184" s="98" t="s">
        <v>230</v>
      </c>
      <c r="S184" s="89"/>
      <c r="T184" s="89"/>
    </row>
    <row r="185" spans="1:20" x14ac:dyDescent="0.2">
      <c r="A185" s="101" t="s">
        <v>29</v>
      </c>
      <c r="B185" s="101" t="s">
        <v>339</v>
      </c>
      <c r="C185" s="102" t="s">
        <v>379</v>
      </c>
      <c r="D185" s="79" t="s">
        <v>336</v>
      </c>
      <c r="E185" s="38" t="s">
        <v>210</v>
      </c>
      <c r="F185" s="38" t="s">
        <v>24</v>
      </c>
      <c r="G185" s="83" t="s">
        <v>202</v>
      </c>
      <c r="H185" s="96">
        <v>16.75</v>
      </c>
      <c r="I185" s="96">
        <v>69</v>
      </c>
      <c r="J185" s="112">
        <v>0</v>
      </c>
      <c r="K185" s="98">
        <v>0</v>
      </c>
      <c r="L185" s="98" t="s">
        <v>230</v>
      </c>
      <c r="M185" s="98" t="s">
        <v>230</v>
      </c>
      <c r="N185" s="98">
        <v>0</v>
      </c>
      <c r="O185" s="98" t="s">
        <v>230</v>
      </c>
      <c r="P185" s="98">
        <v>167.80310782909578</v>
      </c>
      <c r="Q185" s="98" t="s">
        <v>230</v>
      </c>
      <c r="R185" s="98" t="s">
        <v>230</v>
      </c>
      <c r="S185" s="89"/>
      <c r="T185" s="89"/>
    </row>
    <row r="186" spans="1:20" x14ac:dyDescent="0.2">
      <c r="A186" s="101" t="s">
        <v>29</v>
      </c>
      <c r="B186" s="101" t="s">
        <v>340</v>
      </c>
      <c r="C186" s="102" t="s">
        <v>379</v>
      </c>
      <c r="D186" s="79" t="s">
        <v>336</v>
      </c>
      <c r="E186" s="38" t="s">
        <v>210</v>
      </c>
      <c r="F186" s="38" t="s">
        <v>24</v>
      </c>
      <c r="G186" s="83" t="s">
        <v>202</v>
      </c>
      <c r="H186" s="96">
        <v>16.75</v>
      </c>
      <c r="I186" s="96">
        <v>69</v>
      </c>
      <c r="J186" s="112">
        <v>4</v>
      </c>
      <c r="K186" s="98">
        <v>0</v>
      </c>
      <c r="L186" s="98" t="s">
        <v>230</v>
      </c>
      <c r="M186" s="98" t="s">
        <v>230</v>
      </c>
      <c r="N186" s="98">
        <v>0</v>
      </c>
      <c r="O186" s="98" t="s">
        <v>230</v>
      </c>
      <c r="P186" s="98">
        <v>0</v>
      </c>
      <c r="Q186" s="98" t="s">
        <v>230</v>
      </c>
      <c r="R186" s="98" t="s">
        <v>230</v>
      </c>
      <c r="S186" s="89"/>
      <c r="T186" s="89"/>
    </row>
    <row r="187" spans="1:20" x14ac:dyDescent="0.2">
      <c r="A187" s="101" t="s">
        <v>29</v>
      </c>
      <c r="B187" s="101" t="s">
        <v>341</v>
      </c>
      <c r="C187" s="102" t="s">
        <v>379</v>
      </c>
      <c r="D187" s="79" t="s">
        <v>336</v>
      </c>
      <c r="E187" s="38" t="s">
        <v>210</v>
      </c>
      <c r="F187" s="38" t="s">
        <v>24</v>
      </c>
      <c r="G187" s="83" t="s">
        <v>202</v>
      </c>
      <c r="H187" s="96">
        <v>16.75</v>
      </c>
      <c r="I187" s="96">
        <v>69</v>
      </c>
      <c r="J187" s="112">
        <v>12</v>
      </c>
      <c r="K187" s="98">
        <v>0</v>
      </c>
      <c r="L187" s="98" t="s">
        <v>230</v>
      </c>
      <c r="M187" s="98" t="s">
        <v>230</v>
      </c>
      <c r="N187" s="98">
        <v>0</v>
      </c>
      <c r="O187" s="98" t="s">
        <v>230</v>
      </c>
      <c r="P187" s="98">
        <v>0</v>
      </c>
      <c r="Q187" s="98" t="s">
        <v>230</v>
      </c>
      <c r="R187" s="98" t="s">
        <v>230</v>
      </c>
      <c r="S187" s="89"/>
      <c r="T187" s="89"/>
    </row>
    <row r="188" spans="1:20" x14ac:dyDescent="0.2">
      <c r="A188" s="101" t="s">
        <v>29</v>
      </c>
      <c r="B188" s="101" t="s">
        <v>342</v>
      </c>
      <c r="C188" s="102" t="s">
        <v>379</v>
      </c>
      <c r="D188" s="79" t="s">
        <v>336</v>
      </c>
      <c r="E188" s="38" t="s">
        <v>210</v>
      </c>
      <c r="F188" s="38" t="s">
        <v>24</v>
      </c>
      <c r="G188" s="83" t="s">
        <v>202</v>
      </c>
      <c r="H188" s="96">
        <v>16.75</v>
      </c>
      <c r="I188" s="96">
        <v>69</v>
      </c>
      <c r="J188" s="112">
        <v>22</v>
      </c>
      <c r="K188" s="98">
        <v>0</v>
      </c>
      <c r="L188" s="98" t="s">
        <v>230</v>
      </c>
      <c r="M188" s="98" t="s">
        <v>230</v>
      </c>
      <c r="N188" s="98">
        <v>0</v>
      </c>
      <c r="O188" s="98" t="s">
        <v>230</v>
      </c>
      <c r="P188" s="98">
        <v>141.64459272385133</v>
      </c>
      <c r="Q188" s="98" t="s">
        <v>230</v>
      </c>
      <c r="R188" s="98" t="s">
        <v>230</v>
      </c>
      <c r="S188" s="89"/>
      <c r="T188" s="89"/>
    </row>
    <row r="189" spans="1:20" x14ac:dyDescent="0.2">
      <c r="A189" s="101" t="s">
        <v>29</v>
      </c>
      <c r="B189" s="101" t="s">
        <v>343</v>
      </c>
      <c r="C189" s="102" t="s">
        <v>379</v>
      </c>
      <c r="D189" s="79" t="s">
        <v>336</v>
      </c>
      <c r="E189" s="38" t="s">
        <v>210</v>
      </c>
      <c r="F189" s="38" t="s">
        <v>24</v>
      </c>
      <c r="G189" s="83" t="s">
        <v>202</v>
      </c>
      <c r="H189" s="96">
        <v>16.75</v>
      </c>
      <c r="I189" s="96">
        <v>69</v>
      </c>
      <c r="J189" s="112">
        <v>46</v>
      </c>
      <c r="K189" s="98">
        <v>0</v>
      </c>
      <c r="L189" s="98" t="s">
        <v>230</v>
      </c>
      <c r="M189" s="98" t="s">
        <v>230</v>
      </c>
      <c r="N189" s="98">
        <v>0</v>
      </c>
      <c r="O189" s="98" t="s">
        <v>230</v>
      </c>
      <c r="P189" s="98">
        <v>188.14817062183607</v>
      </c>
      <c r="Q189" s="98" t="s">
        <v>230</v>
      </c>
      <c r="R189" s="98" t="s">
        <v>230</v>
      </c>
      <c r="S189" s="89"/>
      <c r="T189" s="89"/>
    </row>
    <row r="190" spans="1:20" x14ac:dyDescent="0.2">
      <c r="A190" s="101" t="s">
        <v>29</v>
      </c>
      <c r="B190" s="101" t="s">
        <v>344</v>
      </c>
      <c r="C190" s="102" t="s">
        <v>379</v>
      </c>
      <c r="D190" s="79" t="s">
        <v>336</v>
      </c>
      <c r="E190" s="38" t="s">
        <v>210</v>
      </c>
      <c r="F190" s="38" t="s">
        <v>24</v>
      </c>
      <c r="G190" s="83" t="s">
        <v>203</v>
      </c>
      <c r="H190" s="96">
        <v>14</v>
      </c>
      <c r="I190" s="96">
        <v>69</v>
      </c>
      <c r="J190" s="112">
        <v>0</v>
      </c>
      <c r="K190" s="98">
        <v>0</v>
      </c>
      <c r="L190" s="98" t="s">
        <v>230</v>
      </c>
      <c r="M190" s="98" t="s">
        <v>230</v>
      </c>
      <c r="N190" s="98">
        <v>176.44119885806217</v>
      </c>
      <c r="O190" s="98" t="s">
        <v>230</v>
      </c>
      <c r="P190" s="98">
        <v>699.68086997856005</v>
      </c>
      <c r="Q190" s="98" t="s">
        <v>230</v>
      </c>
      <c r="R190" s="98" t="s">
        <v>230</v>
      </c>
      <c r="S190" s="89"/>
      <c r="T190" s="89"/>
    </row>
    <row r="191" spans="1:20" x14ac:dyDescent="0.2">
      <c r="A191" s="101" t="s">
        <v>29</v>
      </c>
      <c r="B191" s="101" t="s">
        <v>345</v>
      </c>
      <c r="C191" s="102" t="s">
        <v>379</v>
      </c>
      <c r="D191" s="79" t="s">
        <v>336</v>
      </c>
      <c r="E191" s="38" t="s">
        <v>210</v>
      </c>
      <c r="F191" s="38" t="s">
        <v>24</v>
      </c>
      <c r="G191" s="83" t="s">
        <v>203</v>
      </c>
      <c r="H191" s="96">
        <v>14</v>
      </c>
      <c r="I191" s="96">
        <v>69</v>
      </c>
      <c r="J191" s="112">
        <v>5</v>
      </c>
      <c r="K191" s="98">
        <v>0</v>
      </c>
      <c r="L191" s="98" t="s">
        <v>230</v>
      </c>
      <c r="M191" s="98" t="s">
        <v>230</v>
      </c>
      <c r="N191" s="98">
        <v>0</v>
      </c>
      <c r="O191" s="98" t="s">
        <v>230</v>
      </c>
      <c r="P191" s="98">
        <v>1182.224621761464</v>
      </c>
      <c r="Q191" s="98" t="s">
        <v>230</v>
      </c>
      <c r="R191" s="98" t="s">
        <v>230</v>
      </c>
      <c r="S191" s="89"/>
      <c r="T191" s="89"/>
    </row>
    <row r="192" spans="1:20" x14ac:dyDescent="0.2">
      <c r="A192" s="101" t="s">
        <v>29</v>
      </c>
      <c r="B192" s="101" t="s">
        <v>346</v>
      </c>
      <c r="C192" s="102" t="s">
        <v>379</v>
      </c>
      <c r="D192" s="79" t="s">
        <v>336</v>
      </c>
      <c r="E192" s="38" t="s">
        <v>210</v>
      </c>
      <c r="F192" s="38" t="s">
        <v>24</v>
      </c>
      <c r="G192" s="83" t="s">
        <v>203</v>
      </c>
      <c r="H192" s="96">
        <v>14</v>
      </c>
      <c r="I192" s="96">
        <v>69</v>
      </c>
      <c r="J192" s="112">
        <v>14</v>
      </c>
      <c r="K192" s="98">
        <v>0</v>
      </c>
      <c r="L192" s="98" t="s">
        <v>230</v>
      </c>
      <c r="M192" s="98" t="s">
        <v>230</v>
      </c>
      <c r="N192" s="98">
        <v>388.77649492799958</v>
      </c>
      <c r="O192" s="98" t="s">
        <v>230</v>
      </c>
      <c r="P192" s="98">
        <v>412.38228432173088</v>
      </c>
      <c r="Q192" s="98" t="s">
        <v>230</v>
      </c>
      <c r="R192" s="98" t="s">
        <v>230</v>
      </c>
      <c r="S192" s="89"/>
      <c r="T192" s="89"/>
    </row>
    <row r="193" spans="1:20" x14ac:dyDescent="0.2">
      <c r="A193" s="101" t="s">
        <v>29</v>
      </c>
      <c r="B193" s="101" t="s">
        <v>347</v>
      </c>
      <c r="C193" s="102" t="s">
        <v>379</v>
      </c>
      <c r="D193" s="79" t="s">
        <v>336</v>
      </c>
      <c r="E193" s="38" t="s">
        <v>210</v>
      </c>
      <c r="F193" s="38" t="s">
        <v>24</v>
      </c>
      <c r="G193" s="83" t="s">
        <v>203</v>
      </c>
      <c r="H193" s="96">
        <v>14</v>
      </c>
      <c r="I193" s="96">
        <v>69</v>
      </c>
      <c r="J193" s="112">
        <v>25</v>
      </c>
      <c r="K193" s="98">
        <v>0</v>
      </c>
      <c r="L193" s="98" t="s">
        <v>230</v>
      </c>
      <c r="M193" s="98" t="s">
        <v>230</v>
      </c>
      <c r="N193" s="98">
        <v>0</v>
      </c>
      <c r="O193" s="98" t="s">
        <v>230</v>
      </c>
      <c r="P193" s="98">
        <v>1129.7959146727983</v>
      </c>
      <c r="Q193" s="98" t="s">
        <v>230</v>
      </c>
      <c r="R193" s="98" t="s">
        <v>230</v>
      </c>
      <c r="S193" s="89"/>
      <c r="T193" s="89"/>
    </row>
    <row r="194" spans="1:20" x14ac:dyDescent="0.2">
      <c r="A194" s="101" t="s">
        <v>29</v>
      </c>
      <c r="B194" s="101" t="s">
        <v>348</v>
      </c>
      <c r="C194" s="102" t="s">
        <v>379</v>
      </c>
      <c r="D194" s="79" t="s">
        <v>336</v>
      </c>
      <c r="E194" s="38" t="s">
        <v>210</v>
      </c>
      <c r="F194" s="38" t="s">
        <v>24</v>
      </c>
      <c r="G194" s="83" t="s">
        <v>203</v>
      </c>
      <c r="H194" s="96">
        <v>14</v>
      </c>
      <c r="I194" s="96">
        <v>69</v>
      </c>
      <c r="J194" s="112">
        <v>53</v>
      </c>
      <c r="K194" s="98">
        <v>0</v>
      </c>
      <c r="L194" s="98" t="s">
        <v>230</v>
      </c>
      <c r="M194" s="98" t="s">
        <v>230</v>
      </c>
      <c r="N194" s="98">
        <v>0</v>
      </c>
      <c r="O194" s="98" t="s">
        <v>230</v>
      </c>
      <c r="P194" s="98">
        <v>722.93624666144524</v>
      </c>
      <c r="Q194" s="98" t="s">
        <v>230</v>
      </c>
      <c r="R194" s="98" t="s">
        <v>230</v>
      </c>
      <c r="S194" s="89"/>
      <c r="T194" s="89"/>
    </row>
    <row r="195" spans="1:20" x14ac:dyDescent="0.2">
      <c r="A195" s="101" t="s">
        <v>29</v>
      </c>
      <c r="B195" s="101" t="s">
        <v>349</v>
      </c>
      <c r="C195" s="102" t="s">
        <v>379</v>
      </c>
      <c r="D195" s="79" t="s">
        <v>336</v>
      </c>
      <c r="E195" s="38" t="s">
        <v>210</v>
      </c>
      <c r="F195" s="38" t="s">
        <v>24</v>
      </c>
      <c r="G195" s="83" t="s">
        <v>204</v>
      </c>
      <c r="H195" s="96">
        <v>10</v>
      </c>
      <c r="I195" s="96">
        <v>68.75</v>
      </c>
      <c r="J195" s="112">
        <v>0</v>
      </c>
      <c r="K195" s="98">
        <v>0</v>
      </c>
      <c r="L195" s="98" t="s">
        <v>230</v>
      </c>
      <c r="M195" s="98" t="s">
        <v>230</v>
      </c>
      <c r="N195" s="98">
        <v>0</v>
      </c>
      <c r="O195" s="98" t="s">
        <v>230</v>
      </c>
      <c r="P195" s="98">
        <v>1836.5383433483466</v>
      </c>
      <c r="Q195" s="98" t="s">
        <v>230</v>
      </c>
      <c r="R195" s="98" t="s">
        <v>230</v>
      </c>
      <c r="S195" s="89"/>
      <c r="T195" s="89"/>
    </row>
    <row r="196" spans="1:20" x14ac:dyDescent="0.2">
      <c r="A196" s="101" t="s">
        <v>29</v>
      </c>
      <c r="B196" s="101" t="s">
        <v>350</v>
      </c>
      <c r="C196" s="102" t="s">
        <v>379</v>
      </c>
      <c r="D196" s="79" t="s">
        <v>336</v>
      </c>
      <c r="E196" s="38" t="s">
        <v>210</v>
      </c>
      <c r="F196" s="38" t="s">
        <v>24</v>
      </c>
      <c r="G196" s="83" t="s">
        <v>204</v>
      </c>
      <c r="H196" s="96">
        <v>10</v>
      </c>
      <c r="I196" s="96">
        <v>68.75</v>
      </c>
      <c r="J196" s="112">
        <v>7</v>
      </c>
      <c r="K196" s="98">
        <v>0</v>
      </c>
      <c r="L196" s="98" t="s">
        <v>230</v>
      </c>
      <c r="M196" s="98" t="s">
        <v>230</v>
      </c>
      <c r="N196" s="98">
        <v>0</v>
      </c>
      <c r="O196" s="98" t="s">
        <v>230</v>
      </c>
      <c r="P196" s="98">
        <v>1554.1752907715861</v>
      </c>
      <c r="Q196" s="98" t="s">
        <v>230</v>
      </c>
      <c r="R196" s="98" t="s">
        <v>230</v>
      </c>
      <c r="S196" s="89"/>
      <c r="T196" s="89"/>
    </row>
    <row r="197" spans="1:20" x14ac:dyDescent="0.2">
      <c r="A197" s="101" t="s">
        <v>29</v>
      </c>
      <c r="B197" s="101" t="s">
        <v>351</v>
      </c>
      <c r="C197" s="102" t="s">
        <v>379</v>
      </c>
      <c r="D197" s="79" t="s">
        <v>336</v>
      </c>
      <c r="E197" s="38" t="s">
        <v>210</v>
      </c>
      <c r="F197" s="38" t="s">
        <v>24</v>
      </c>
      <c r="G197" s="83" t="s">
        <v>204</v>
      </c>
      <c r="H197" s="96">
        <v>10</v>
      </c>
      <c r="I197" s="96">
        <v>68.75</v>
      </c>
      <c r="J197" s="112">
        <v>16</v>
      </c>
      <c r="K197" s="98">
        <v>0</v>
      </c>
      <c r="L197" s="98" t="s">
        <v>230</v>
      </c>
      <c r="M197" s="98" t="s">
        <v>230</v>
      </c>
      <c r="N197" s="98">
        <v>0</v>
      </c>
      <c r="O197" s="98" t="s">
        <v>230</v>
      </c>
      <c r="P197" s="98">
        <v>8546.7303076697863</v>
      </c>
      <c r="Q197" s="98" t="s">
        <v>230</v>
      </c>
      <c r="R197" s="98" t="s">
        <v>230</v>
      </c>
      <c r="S197" s="89"/>
      <c r="T197" s="89"/>
    </row>
    <row r="198" spans="1:20" x14ac:dyDescent="0.2">
      <c r="A198" s="101" t="s">
        <v>29</v>
      </c>
      <c r="B198" s="101" t="s">
        <v>352</v>
      </c>
      <c r="C198" s="102" t="s">
        <v>379</v>
      </c>
      <c r="D198" s="79" t="s">
        <v>336</v>
      </c>
      <c r="E198" s="38" t="s">
        <v>210</v>
      </c>
      <c r="F198" s="38" t="s">
        <v>24</v>
      </c>
      <c r="G198" s="83" t="s">
        <v>204</v>
      </c>
      <c r="H198" s="96">
        <v>10</v>
      </c>
      <c r="I198" s="96">
        <v>68.75</v>
      </c>
      <c r="J198" s="112">
        <v>29</v>
      </c>
      <c r="K198" s="98">
        <v>0</v>
      </c>
      <c r="L198" s="98" t="s">
        <v>230</v>
      </c>
      <c r="M198" s="98" t="s">
        <v>230</v>
      </c>
      <c r="N198" s="98">
        <v>0</v>
      </c>
      <c r="O198" s="98" t="s">
        <v>230</v>
      </c>
      <c r="P198" s="98">
        <v>3755.7787465577285</v>
      </c>
      <c r="Q198" s="98" t="s">
        <v>230</v>
      </c>
      <c r="R198" s="98" t="s">
        <v>230</v>
      </c>
      <c r="S198" s="89"/>
      <c r="T198" s="89"/>
    </row>
    <row r="199" spans="1:20" x14ac:dyDescent="0.2">
      <c r="A199" s="101" t="s">
        <v>29</v>
      </c>
      <c r="B199" s="101" t="s">
        <v>353</v>
      </c>
      <c r="C199" s="102" t="s">
        <v>379</v>
      </c>
      <c r="D199" s="79" t="s">
        <v>336</v>
      </c>
      <c r="E199" s="38" t="s">
        <v>210</v>
      </c>
      <c r="F199" s="38" t="s">
        <v>24</v>
      </c>
      <c r="G199" s="83" t="s">
        <v>204</v>
      </c>
      <c r="H199" s="96">
        <v>10</v>
      </c>
      <c r="I199" s="96">
        <v>68.75</v>
      </c>
      <c r="J199" s="112">
        <v>62</v>
      </c>
      <c r="K199" s="98">
        <v>0</v>
      </c>
      <c r="L199" s="98" t="s">
        <v>230</v>
      </c>
      <c r="M199" s="98" t="s">
        <v>230</v>
      </c>
      <c r="N199" s="98">
        <v>0</v>
      </c>
      <c r="O199" s="98" t="s">
        <v>230</v>
      </c>
      <c r="P199" s="98">
        <v>0</v>
      </c>
      <c r="Q199" s="98" t="s">
        <v>230</v>
      </c>
      <c r="R199" s="98" t="s">
        <v>230</v>
      </c>
      <c r="S199" s="89"/>
      <c r="T199" s="89"/>
    </row>
    <row r="200" spans="1:20" x14ac:dyDescent="0.2">
      <c r="A200" s="101" t="s">
        <v>29</v>
      </c>
      <c r="B200" s="101" t="s">
        <v>354</v>
      </c>
      <c r="C200" s="102" t="s">
        <v>379</v>
      </c>
      <c r="D200" s="79" t="s">
        <v>336</v>
      </c>
      <c r="E200" s="38" t="s">
        <v>210</v>
      </c>
      <c r="F200" s="38" t="s">
        <v>24</v>
      </c>
      <c r="G200" s="83" t="s">
        <v>205</v>
      </c>
      <c r="H200" s="96">
        <v>4.0199999999999996</v>
      </c>
      <c r="I200" s="96">
        <v>69</v>
      </c>
      <c r="J200" s="112">
        <v>0</v>
      </c>
      <c r="K200" s="98">
        <v>0</v>
      </c>
      <c r="L200" s="98" t="s">
        <v>230</v>
      </c>
      <c r="M200" s="98" t="s">
        <v>230</v>
      </c>
      <c r="N200" s="98">
        <v>0</v>
      </c>
      <c r="O200" s="98" t="s">
        <v>230</v>
      </c>
      <c r="P200" s="98">
        <v>0</v>
      </c>
      <c r="Q200" s="98" t="s">
        <v>230</v>
      </c>
      <c r="R200" s="98" t="s">
        <v>230</v>
      </c>
      <c r="S200" s="89"/>
      <c r="T200" s="89"/>
    </row>
    <row r="201" spans="1:20" x14ac:dyDescent="0.2">
      <c r="A201" s="101" t="s">
        <v>29</v>
      </c>
      <c r="B201" s="101" t="s">
        <v>355</v>
      </c>
      <c r="C201" s="102" t="s">
        <v>379</v>
      </c>
      <c r="D201" s="79" t="s">
        <v>336</v>
      </c>
      <c r="E201" s="38" t="s">
        <v>210</v>
      </c>
      <c r="F201" s="38" t="s">
        <v>24</v>
      </c>
      <c r="G201" s="83" t="s">
        <v>205</v>
      </c>
      <c r="H201" s="96">
        <v>4.0199999999999996</v>
      </c>
      <c r="I201" s="96">
        <v>69</v>
      </c>
      <c r="J201" s="112">
        <v>16</v>
      </c>
      <c r="K201" s="98">
        <v>0</v>
      </c>
      <c r="L201" s="98" t="s">
        <v>230</v>
      </c>
      <c r="M201" s="98" t="s">
        <v>230</v>
      </c>
      <c r="N201" s="98">
        <v>0</v>
      </c>
      <c r="O201" s="98" t="s">
        <v>230</v>
      </c>
      <c r="P201" s="98">
        <v>0</v>
      </c>
      <c r="Q201" s="98" t="s">
        <v>230</v>
      </c>
      <c r="R201" s="98" t="s">
        <v>230</v>
      </c>
      <c r="S201" s="89"/>
      <c r="T201" s="89"/>
    </row>
    <row r="202" spans="1:20" x14ac:dyDescent="0.2">
      <c r="A202" s="101" t="s">
        <v>29</v>
      </c>
      <c r="B202" s="101" t="s">
        <v>356</v>
      </c>
      <c r="C202" s="102" t="s">
        <v>379</v>
      </c>
      <c r="D202" s="79" t="s">
        <v>336</v>
      </c>
      <c r="E202" s="38" t="s">
        <v>210</v>
      </c>
      <c r="F202" s="38" t="s">
        <v>24</v>
      </c>
      <c r="G202" s="83" t="s">
        <v>205</v>
      </c>
      <c r="H202" s="96">
        <v>4.0199999999999996</v>
      </c>
      <c r="I202" s="96">
        <v>69</v>
      </c>
      <c r="J202" s="112">
        <v>60</v>
      </c>
      <c r="K202" s="98">
        <v>0</v>
      </c>
      <c r="L202" s="98" t="s">
        <v>230</v>
      </c>
      <c r="M202" s="98" t="s">
        <v>230</v>
      </c>
      <c r="N202" s="98">
        <v>0</v>
      </c>
      <c r="O202" s="98" t="s">
        <v>230</v>
      </c>
      <c r="P202" s="98">
        <v>0</v>
      </c>
      <c r="Q202" s="98" t="s">
        <v>230</v>
      </c>
      <c r="R202" s="98" t="s">
        <v>230</v>
      </c>
      <c r="S202" s="89"/>
      <c r="T202" s="89"/>
    </row>
    <row r="203" spans="1:20" x14ac:dyDescent="0.2">
      <c r="A203" s="101" t="s">
        <v>29</v>
      </c>
      <c r="B203" s="101" t="s">
        <v>357</v>
      </c>
      <c r="C203" s="102" t="s">
        <v>379</v>
      </c>
      <c r="D203" s="79" t="s">
        <v>336</v>
      </c>
      <c r="E203" s="38" t="s">
        <v>210</v>
      </c>
      <c r="F203" s="38" t="s">
        <v>24</v>
      </c>
      <c r="G203" s="83" t="s">
        <v>206</v>
      </c>
      <c r="H203" s="96">
        <v>-5.27</v>
      </c>
      <c r="I203" s="96">
        <v>67.900000000000006</v>
      </c>
      <c r="J203" s="112">
        <v>0</v>
      </c>
      <c r="K203" s="98">
        <v>0</v>
      </c>
      <c r="L203" s="98" t="s">
        <v>230</v>
      </c>
      <c r="M203" s="98" t="s">
        <v>230</v>
      </c>
      <c r="N203" s="98">
        <v>0</v>
      </c>
      <c r="O203" s="98" t="s">
        <v>230</v>
      </c>
      <c r="P203" s="98">
        <v>0</v>
      </c>
      <c r="Q203" s="98" t="s">
        <v>230</v>
      </c>
      <c r="R203" s="98" t="s">
        <v>230</v>
      </c>
      <c r="S203" s="89"/>
      <c r="T203" s="89"/>
    </row>
    <row r="204" spans="1:20" x14ac:dyDescent="0.2">
      <c r="A204" s="101" t="s">
        <v>29</v>
      </c>
      <c r="B204" s="101" t="s">
        <v>358</v>
      </c>
      <c r="C204" s="102" t="s">
        <v>379</v>
      </c>
      <c r="D204" s="79" t="s">
        <v>336</v>
      </c>
      <c r="E204" s="38" t="s">
        <v>210</v>
      </c>
      <c r="F204" s="38" t="s">
        <v>24</v>
      </c>
      <c r="G204" s="83" t="s">
        <v>206</v>
      </c>
      <c r="H204" s="96">
        <v>-5.27</v>
      </c>
      <c r="I204" s="96">
        <v>67.900000000000006</v>
      </c>
      <c r="J204" s="112">
        <v>16</v>
      </c>
      <c r="K204" s="98">
        <v>0</v>
      </c>
      <c r="L204" s="98" t="s">
        <v>230</v>
      </c>
      <c r="M204" s="98" t="s">
        <v>230</v>
      </c>
      <c r="N204" s="98">
        <v>0</v>
      </c>
      <c r="O204" s="98" t="s">
        <v>230</v>
      </c>
      <c r="P204" s="98">
        <v>0</v>
      </c>
      <c r="Q204" s="98" t="s">
        <v>230</v>
      </c>
      <c r="R204" s="98" t="s">
        <v>230</v>
      </c>
      <c r="S204" s="89"/>
      <c r="T204" s="89"/>
    </row>
    <row r="205" spans="1:20" x14ac:dyDescent="0.2">
      <c r="A205" s="101" t="s">
        <v>29</v>
      </c>
      <c r="B205" s="101" t="s">
        <v>359</v>
      </c>
      <c r="C205" s="102" t="s">
        <v>379</v>
      </c>
      <c r="D205" s="79" t="s">
        <v>336</v>
      </c>
      <c r="E205" s="38" t="s">
        <v>210</v>
      </c>
      <c r="F205" s="38" t="s">
        <v>24</v>
      </c>
      <c r="G205" s="83" t="s">
        <v>206</v>
      </c>
      <c r="H205" s="96">
        <v>-5.27</v>
      </c>
      <c r="I205" s="96">
        <v>67.900000000000006</v>
      </c>
      <c r="J205" s="112">
        <v>61</v>
      </c>
      <c r="K205" s="98">
        <v>0</v>
      </c>
      <c r="L205" s="98" t="s">
        <v>230</v>
      </c>
      <c r="M205" s="98" t="s">
        <v>230</v>
      </c>
      <c r="N205" s="98">
        <v>0</v>
      </c>
      <c r="O205" s="98" t="s">
        <v>230</v>
      </c>
      <c r="P205" s="98">
        <v>0</v>
      </c>
      <c r="Q205" s="98" t="s">
        <v>230</v>
      </c>
      <c r="R205" s="98" t="s">
        <v>230</v>
      </c>
      <c r="S205" s="89"/>
      <c r="T205" s="89"/>
    </row>
    <row r="206" spans="1:20" x14ac:dyDescent="0.2">
      <c r="A206" s="101" t="s">
        <v>29</v>
      </c>
      <c r="B206" s="101" t="s">
        <v>360</v>
      </c>
      <c r="C206" s="102" t="s">
        <v>379</v>
      </c>
      <c r="D206" s="79" t="s">
        <v>336</v>
      </c>
      <c r="E206" s="38" t="s">
        <v>210</v>
      </c>
      <c r="F206" s="38" t="s">
        <v>24</v>
      </c>
      <c r="G206" s="83" t="s">
        <v>207</v>
      </c>
      <c r="H206" s="96">
        <v>-20</v>
      </c>
      <c r="I206" s="96">
        <v>72.55</v>
      </c>
      <c r="J206" s="112">
        <v>0</v>
      </c>
      <c r="K206" s="98">
        <v>0</v>
      </c>
      <c r="L206" s="98" t="s">
        <v>230</v>
      </c>
      <c r="M206" s="98" t="s">
        <v>230</v>
      </c>
      <c r="N206" s="98">
        <v>0</v>
      </c>
      <c r="O206" s="98" t="s">
        <v>230</v>
      </c>
      <c r="P206" s="98">
        <v>0</v>
      </c>
      <c r="Q206" s="98" t="s">
        <v>230</v>
      </c>
      <c r="R206" s="98" t="s">
        <v>230</v>
      </c>
      <c r="S206" s="89"/>
      <c r="T206" s="89"/>
    </row>
    <row r="207" spans="1:20" x14ac:dyDescent="0.2">
      <c r="A207" s="101" t="s">
        <v>29</v>
      </c>
      <c r="B207" s="101" t="s">
        <v>361</v>
      </c>
      <c r="C207" s="102" t="s">
        <v>379</v>
      </c>
      <c r="D207" s="79" t="s">
        <v>336</v>
      </c>
      <c r="E207" s="38" t="s">
        <v>210</v>
      </c>
      <c r="F207" s="38" t="s">
        <v>24</v>
      </c>
      <c r="G207" s="83" t="s">
        <v>207</v>
      </c>
      <c r="H207" s="96">
        <v>-20</v>
      </c>
      <c r="I207" s="96">
        <v>72.55</v>
      </c>
      <c r="J207" s="112">
        <v>10</v>
      </c>
      <c r="K207" s="98">
        <v>0</v>
      </c>
      <c r="L207" s="98" t="s">
        <v>230</v>
      </c>
      <c r="M207" s="98" t="s">
        <v>230</v>
      </c>
      <c r="N207" s="98">
        <v>0</v>
      </c>
      <c r="O207" s="98" t="s">
        <v>230</v>
      </c>
      <c r="P207" s="98">
        <v>0</v>
      </c>
      <c r="Q207" s="98" t="s">
        <v>230</v>
      </c>
      <c r="R207" s="98" t="s">
        <v>230</v>
      </c>
      <c r="S207" s="89"/>
      <c r="T207" s="89"/>
    </row>
    <row r="208" spans="1:20" x14ac:dyDescent="0.2">
      <c r="A208" s="101" t="s">
        <v>29</v>
      </c>
      <c r="B208" s="101" t="s">
        <v>362</v>
      </c>
      <c r="C208" s="102" t="s">
        <v>379</v>
      </c>
      <c r="D208" s="79" t="s">
        <v>336</v>
      </c>
      <c r="E208" s="38" t="s">
        <v>210</v>
      </c>
      <c r="F208" s="38" t="s">
        <v>24</v>
      </c>
      <c r="G208" s="83" t="s">
        <v>207</v>
      </c>
      <c r="H208" s="96">
        <v>-20</v>
      </c>
      <c r="I208" s="96">
        <v>72.55</v>
      </c>
      <c r="J208" s="112">
        <v>24</v>
      </c>
      <c r="K208" s="98">
        <v>0</v>
      </c>
      <c r="L208" s="98" t="s">
        <v>230</v>
      </c>
      <c r="M208" s="98" t="s">
        <v>230</v>
      </c>
      <c r="N208" s="98">
        <v>0</v>
      </c>
      <c r="O208" s="98" t="s">
        <v>230</v>
      </c>
      <c r="P208" s="98">
        <v>0</v>
      </c>
      <c r="Q208" s="98" t="s">
        <v>230</v>
      </c>
      <c r="R208" s="98" t="s">
        <v>230</v>
      </c>
      <c r="S208" s="89"/>
      <c r="T208" s="89"/>
    </row>
    <row r="209" spans="1:21" x14ac:dyDescent="0.2">
      <c r="A209" s="101" t="s">
        <v>29</v>
      </c>
      <c r="B209" s="101" t="s">
        <v>363</v>
      </c>
      <c r="C209" s="102" t="s">
        <v>379</v>
      </c>
      <c r="D209" s="79" t="s">
        <v>336</v>
      </c>
      <c r="E209" s="38" t="s">
        <v>210</v>
      </c>
      <c r="F209" s="38" t="s">
        <v>24</v>
      </c>
      <c r="G209" s="83" t="s">
        <v>207</v>
      </c>
      <c r="H209" s="96">
        <v>-20</v>
      </c>
      <c r="I209" s="96">
        <v>72.55</v>
      </c>
      <c r="J209" s="112">
        <v>41</v>
      </c>
      <c r="K209" s="98">
        <v>0</v>
      </c>
      <c r="L209" s="98" t="s">
        <v>230</v>
      </c>
      <c r="M209" s="98" t="s">
        <v>230</v>
      </c>
      <c r="N209" s="98">
        <v>0</v>
      </c>
      <c r="O209" s="98" t="s">
        <v>230</v>
      </c>
      <c r="P209" s="98">
        <v>0</v>
      </c>
      <c r="Q209" s="98" t="s">
        <v>230</v>
      </c>
      <c r="R209" s="98" t="s">
        <v>230</v>
      </c>
      <c r="S209" s="89"/>
      <c r="T209" s="89"/>
    </row>
    <row r="210" spans="1:21" x14ac:dyDescent="0.2">
      <c r="A210" s="101" t="s">
        <v>29</v>
      </c>
      <c r="B210" s="101" t="s">
        <v>364</v>
      </c>
      <c r="C210" s="102" t="s">
        <v>379</v>
      </c>
      <c r="D210" s="79" t="s">
        <v>336</v>
      </c>
      <c r="E210" s="38" t="s">
        <v>210</v>
      </c>
      <c r="F210" s="38" t="s">
        <v>24</v>
      </c>
      <c r="G210" s="85" t="s">
        <v>207</v>
      </c>
      <c r="H210" s="48">
        <v>-20</v>
      </c>
      <c r="I210" s="48">
        <v>72.55</v>
      </c>
      <c r="J210" s="111">
        <v>86</v>
      </c>
      <c r="K210" s="98">
        <v>0</v>
      </c>
      <c r="L210" s="98" t="s">
        <v>230</v>
      </c>
      <c r="M210" s="98" t="s">
        <v>230</v>
      </c>
      <c r="N210" s="98">
        <v>0</v>
      </c>
      <c r="O210" s="98" t="s">
        <v>230</v>
      </c>
      <c r="P210" s="98">
        <v>0</v>
      </c>
      <c r="Q210" s="98" t="s">
        <v>230</v>
      </c>
      <c r="R210" s="98" t="s">
        <v>230</v>
      </c>
      <c r="S210" s="89"/>
      <c r="T210" s="89"/>
    </row>
    <row r="211" spans="1:21" x14ac:dyDescent="0.2">
      <c r="A211" s="101" t="s">
        <v>31</v>
      </c>
      <c r="B211" s="101" t="s">
        <v>33</v>
      </c>
      <c r="C211" s="101" t="s">
        <v>385</v>
      </c>
      <c r="D211" s="79" t="s">
        <v>336</v>
      </c>
      <c r="E211" s="80" t="s">
        <v>210</v>
      </c>
      <c r="F211" s="80" t="s">
        <v>24</v>
      </c>
      <c r="G211" s="83" t="s">
        <v>302</v>
      </c>
      <c r="H211" s="84">
        <v>39.342945</v>
      </c>
      <c r="I211" s="84">
        <v>141.93510666666666</v>
      </c>
      <c r="J211" s="113">
        <v>0</v>
      </c>
      <c r="K211" s="98">
        <v>24900.000000000004</v>
      </c>
      <c r="L211" s="98" t="s">
        <v>230</v>
      </c>
      <c r="M211" s="98" t="s">
        <v>230</v>
      </c>
      <c r="N211" s="98">
        <v>0</v>
      </c>
      <c r="O211" s="98" t="s">
        <v>230</v>
      </c>
      <c r="P211" s="98">
        <v>0</v>
      </c>
      <c r="Q211" s="98" t="s">
        <v>230</v>
      </c>
      <c r="R211" s="98" t="s">
        <v>230</v>
      </c>
      <c r="S211" s="89"/>
      <c r="T211" s="89"/>
      <c r="U211" s="119"/>
    </row>
    <row r="212" spans="1:21" x14ac:dyDescent="0.2">
      <c r="A212" s="101" t="s">
        <v>31</v>
      </c>
      <c r="B212" s="101" t="s">
        <v>33</v>
      </c>
      <c r="C212" s="101" t="s">
        <v>385</v>
      </c>
      <c r="D212" s="79" t="s">
        <v>336</v>
      </c>
      <c r="E212" s="80" t="s">
        <v>210</v>
      </c>
      <c r="F212" s="80" t="s">
        <v>24</v>
      </c>
      <c r="G212" s="83" t="s">
        <v>303</v>
      </c>
      <c r="H212" s="84">
        <v>39.333174999999997</v>
      </c>
      <c r="I212" s="84">
        <v>142.1662517</v>
      </c>
      <c r="J212" s="113">
        <v>0</v>
      </c>
      <c r="K212" s="98">
        <v>174250.00000000029</v>
      </c>
      <c r="L212" s="98" t="s">
        <v>230</v>
      </c>
      <c r="M212" s="98" t="s">
        <v>230</v>
      </c>
      <c r="N212" s="98">
        <v>0</v>
      </c>
      <c r="O212" s="98" t="s">
        <v>230</v>
      </c>
      <c r="P212" s="98">
        <v>0</v>
      </c>
      <c r="Q212" s="98" t="s">
        <v>230</v>
      </c>
      <c r="R212" s="98" t="s">
        <v>230</v>
      </c>
      <c r="S212" s="89"/>
      <c r="T212" s="89"/>
      <c r="U212" s="119"/>
    </row>
    <row r="213" spans="1:21" x14ac:dyDescent="0.2">
      <c r="A213" s="101" t="s">
        <v>31</v>
      </c>
      <c r="B213" s="101" t="s">
        <v>33</v>
      </c>
      <c r="C213" s="101" t="s">
        <v>385</v>
      </c>
      <c r="D213" s="79" t="s">
        <v>336</v>
      </c>
      <c r="E213" s="80" t="s">
        <v>210</v>
      </c>
      <c r="F213" s="80" t="s">
        <v>24</v>
      </c>
      <c r="G213" s="83" t="s">
        <v>303</v>
      </c>
      <c r="H213" s="84">
        <v>39.333174999999997</v>
      </c>
      <c r="I213" s="84">
        <v>142.1662517</v>
      </c>
      <c r="J213" s="113">
        <v>11</v>
      </c>
      <c r="K213" s="98">
        <v>206870.2290076341</v>
      </c>
      <c r="L213" s="98" t="s">
        <v>230</v>
      </c>
      <c r="M213" s="98" t="s">
        <v>230</v>
      </c>
      <c r="N213" s="98">
        <v>0</v>
      </c>
      <c r="O213" s="98" t="s">
        <v>230</v>
      </c>
      <c r="P213" s="98">
        <v>0</v>
      </c>
      <c r="Q213" s="98" t="s">
        <v>230</v>
      </c>
      <c r="R213" s="98" t="s">
        <v>230</v>
      </c>
      <c r="S213" s="89"/>
      <c r="T213" s="89"/>
      <c r="U213" s="119"/>
    </row>
    <row r="214" spans="1:21" x14ac:dyDescent="0.2">
      <c r="A214" s="101" t="s">
        <v>31</v>
      </c>
      <c r="B214" s="101" t="s">
        <v>33</v>
      </c>
      <c r="C214" s="101" t="s">
        <v>385</v>
      </c>
      <c r="D214" s="79" t="s">
        <v>336</v>
      </c>
      <c r="E214" s="80" t="s">
        <v>210</v>
      </c>
      <c r="F214" s="80" t="s">
        <v>24</v>
      </c>
      <c r="G214" s="83" t="s">
        <v>303</v>
      </c>
      <c r="H214" s="84">
        <v>39.333174999999997</v>
      </c>
      <c r="I214" s="84">
        <v>142.1662517</v>
      </c>
      <c r="J214" s="113">
        <v>34</v>
      </c>
      <c r="K214" s="98">
        <v>32300.00000000004</v>
      </c>
      <c r="L214" s="98" t="s">
        <v>230</v>
      </c>
      <c r="M214" s="98" t="s">
        <v>230</v>
      </c>
      <c r="N214" s="98">
        <v>0</v>
      </c>
      <c r="O214" s="98" t="s">
        <v>230</v>
      </c>
      <c r="P214" s="98">
        <v>0</v>
      </c>
      <c r="Q214" s="98" t="s">
        <v>230</v>
      </c>
      <c r="R214" s="98" t="s">
        <v>230</v>
      </c>
      <c r="S214" s="89"/>
      <c r="T214" s="89"/>
      <c r="U214" s="119"/>
    </row>
    <row r="215" spans="1:21" x14ac:dyDescent="0.2">
      <c r="A215" s="101" t="s">
        <v>31</v>
      </c>
      <c r="B215" s="101" t="s">
        <v>33</v>
      </c>
      <c r="C215" s="101" t="s">
        <v>385</v>
      </c>
      <c r="D215" s="79" t="s">
        <v>336</v>
      </c>
      <c r="E215" s="80" t="s">
        <v>210</v>
      </c>
      <c r="F215" s="80" t="s">
        <v>24</v>
      </c>
      <c r="G215" s="83" t="s">
        <v>303</v>
      </c>
      <c r="H215" s="84">
        <v>39.333174999999997</v>
      </c>
      <c r="I215" s="84">
        <v>142.1662517</v>
      </c>
      <c r="J215" s="113">
        <v>63</v>
      </c>
      <c r="K215" s="98">
        <v>2840.0000000000014</v>
      </c>
      <c r="L215" s="98" t="s">
        <v>230</v>
      </c>
      <c r="M215" s="98" t="s">
        <v>230</v>
      </c>
      <c r="N215" s="98">
        <v>0</v>
      </c>
      <c r="O215" s="98" t="s">
        <v>230</v>
      </c>
      <c r="P215" s="98">
        <v>0</v>
      </c>
      <c r="Q215" s="98" t="s">
        <v>230</v>
      </c>
      <c r="R215" s="98" t="s">
        <v>230</v>
      </c>
      <c r="S215" s="89"/>
      <c r="T215" s="89"/>
      <c r="U215" s="119"/>
    </row>
    <row r="216" spans="1:21" x14ac:dyDescent="0.2">
      <c r="A216" s="101" t="s">
        <v>31</v>
      </c>
      <c r="B216" s="101" t="s">
        <v>33</v>
      </c>
      <c r="C216" s="101" t="s">
        <v>385</v>
      </c>
      <c r="D216" s="79" t="s">
        <v>336</v>
      </c>
      <c r="E216" s="80" t="s">
        <v>210</v>
      </c>
      <c r="F216" s="80" t="s">
        <v>24</v>
      </c>
      <c r="G216" s="83" t="s">
        <v>303</v>
      </c>
      <c r="H216" s="84">
        <v>39.333568329999999</v>
      </c>
      <c r="I216" s="84">
        <v>142.49813330000001</v>
      </c>
      <c r="J216" s="113">
        <v>0</v>
      </c>
      <c r="K216" s="98">
        <v>57599.999999999993</v>
      </c>
      <c r="L216" s="98" t="s">
        <v>230</v>
      </c>
      <c r="M216" s="98" t="s">
        <v>230</v>
      </c>
      <c r="N216" s="98">
        <v>0</v>
      </c>
      <c r="O216" s="98" t="s">
        <v>230</v>
      </c>
      <c r="P216" s="98">
        <v>0</v>
      </c>
      <c r="Q216" s="98" t="s">
        <v>230</v>
      </c>
      <c r="R216" s="98" t="s">
        <v>230</v>
      </c>
      <c r="S216" s="89"/>
      <c r="T216" s="89"/>
      <c r="U216" s="119"/>
    </row>
    <row r="217" spans="1:21" x14ac:dyDescent="0.2">
      <c r="A217" s="101" t="s">
        <v>31</v>
      </c>
      <c r="B217" s="101" t="s">
        <v>33</v>
      </c>
      <c r="C217" s="101" t="s">
        <v>385</v>
      </c>
      <c r="D217" s="79" t="s">
        <v>336</v>
      </c>
      <c r="E217" s="80" t="s">
        <v>210</v>
      </c>
      <c r="F217" s="80" t="s">
        <v>24</v>
      </c>
      <c r="G217" s="83" t="s">
        <v>302</v>
      </c>
      <c r="H217" s="84">
        <v>39.331795</v>
      </c>
      <c r="I217" s="84">
        <v>142.83522500000001</v>
      </c>
      <c r="J217" s="113">
        <v>0</v>
      </c>
      <c r="K217" s="98">
        <v>77950.000000000175</v>
      </c>
      <c r="L217" s="98" t="s">
        <v>230</v>
      </c>
      <c r="M217" s="98" t="s">
        <v>230</v>
      </c>
      <c r="N217" s="98">
        <v>0</v>
      </c>
      <c r="O217" s="98" t="s">
        <v>230</v>
      </c>
      <c r="P217" s="98">
        <v>0</v>
      </c>
      <c r="Q217" s="98" t="s">
        <v>230</v>
      </c>
      <c r="R217" s="98" t="s">
        <v>230</v>
      </c>
      <c r="S217" s="89"/>
      <c r="T217" s="89"/>
      <c r="U217" s="119"/>
    </row>
    <row r="218" spans="1:21" x14ac:dyDescent="0.2">
      <c r="A218" s="101" t="s">
        <v>31</v>
      </c>
      <c r="B218" s="101" t="s">
        <v>33</v>
      </c>
      <c r="C218" s="101" t="s">
        <v>385</v>
      </c>
      <c r="D218" s="79" t="s">
        <v>336</v>
      </c>
      <c r="E218" s="80" t="s">
        <v>210</v>
      </c>
      <c r="F218" s="80" t="s">
        <v>24</v>
      </c>
      <c r="G218" s="83" t="s">
        <v>304</v>
      </c>
      <c r="H218" s="84">
        <v>38.420833333333334</v>
      </c>
      <c r="I218" s="84">
        <v>141.48583333333335</v>
      </c>
      <c r="J218" s="113">
        <v>0</v>
      </c>
      <c r="K218" s="98">
        <v>33984.375000000044</v>
      </c>
      <c r="L218" s="98" t="s">
        <v>230</v>
      </c>
      <c r="M218" s="98" t="s">
        <v>230</v>
      </c>
      <c r="N218" s="98">
        <v>0</v>
      </c>
      <c r="O218" s="98" t="s">
        <v>230</v>
      </c>
      <c r="P218" s="98">
        <v>0</v>
      </c>
      <c r="Q218" s="98" t="s">
        <v>230</v>
      </c>
      <c r="R218" s="98" t="s">
        <v>230</v>
      </c>
      <c r="S218" s="89"/>
      <c r="T218" s="89"/>
      <c r="U218" s="119"/>
    </row>
    <row r="219" spans="1:21" x14ac:dyDescent="0.2">
      <c r="A219" s="101" t="s">
        <v>31</v>
      </c>
      <c r="B219" s="101" t="s">
        <v>33</v>
      </c>
      <c r="C219" s="101" t="s">
        <v>385</v>
      </c>
      <c r="D219" s="79" t="s">
        <v>336</v>
      </c>
      <c r="E219" s="80" t="s">
        <v>210</v>
      </c>
      <c r="F219" s="80" t="s">
        <v>24</v>
      </c>
      <c r="G219" s="83" t="s">
        <v>304</v>
      </c>
      <c r="H219" s="84">
        <v>38.416966670000001</v>
      </c>
      <c r="I219" s="84">
        <v>141.75072170000001</v>
      </c>
      <c r="J219" s="113">
        <v>0</v>
      </c>
      <c r="K219" s="98">
        <v>105250.00000000013</v>
      </c>
      <c r="L219" s="98" t="s">
        <v>230</v>
      </c>
      <c r="M219" s="98" t="s">
        <v>230</v>
      </c>
      <c r="N219" s="98">
        <v>0</v>
      </c>
      <c r="O219" s="98" t="s">
        <v>230</v>
      </c>
      <c r="P219" s="98">
        <v>0</v>
      </c>
      <c r="Q219" s="98" t="s">
        <v>230</v>
      </c>
      <c r="R219" s="98" t="s">
        <v>230</v>
      </c>
      <c r="S219" s="89"/>
      <c r="T219" s="89"/>
      <c r="U219" s="119"/>
    </row>
    <row r="220" spans="1:21" x14ac:dyDescent="0.2">
      <c r="A220" s="101" t="s">
        <v>31</v>
      </c>
      <c r="B220" s="101" t="s">
        <v>33</v>
      </c>
      <c r="C220" s="101" t="s">
        <v>385</v>
      </c>
      <c r="D220" s="79" t="s">
        <v>336</v>
      </c>
      <c r="E220" s="80" t="s">
        <v>210</v>
      </c>
      <c r="F220" s="80" t="s">
        <v>24</v>
      </c>
      <c r="G220" s="83" t="s">
        <v>304</v>
      </c>
      <c r="H220" s="84">
        <v>38.417208330000001</v>
      </c>
      <c r="I220" s="84">
        <v>141.99996999999999</v>
      </c>
      <c r="J220" s="113">
        <v>0</v>
      </c>
      <c r="K220" s="98">
        <v>142750.00000000012</v>
      </c>
      <c r="L220" s="98" t="s">
        <v>230</v>
      </c>
      <c r="M220" s="98" t="s">
        <v>230</v>
      </c>
      <c r="N220" s="98">
        <v>0</v>
      </c>
      <c r="O220" s="98" t="s">
        <v>230</v>
      </c>
      <c r="P220" s="98">
        <v>0</v>
      </c>
      <c r="Q220" s="98" t="s">
        <v>230</v>
      </c>
      <c r="R220" s="98" t="s">
        <v>230</v>
      </c>
      <c r="S220" s="89"/>
      <c r="T220" s="89"/>
      <c r="U220" s="119"/>
    </row>
    <row r="221" spans="1:21" x14ac:dyDescent="0.2">
      <c r="A221" s="101" t="s">
        <v>31</v>
      </c>
      <c r="B221" s="101" t="s">
        <v>33</v>
      </c>
      <c r="C221" s="101" t="s">
        <v>385</v>
      </c>
      <c r="D221" s="79" t="s">
        <v>336</v>
      </c>
      <c r="E221" s="80" t="s">
        <v>210</v>
      </c>
      <c r="F221" s="80" t="s">
        <v>24</v>
      </c>
      <c r="G221" s="83" t="s">
        <v>304</v>
      </c>
      <c r="H221" s="84">
        <v>38.417208330000001</v>
      </c>
      <c r="I221" s="84">
        <v>141.99996999999999</v>
      </c>
      <c r="J221" s="113">
        <v>9</v>
      </c>
      <c r="K221" s="98">
        <v>79900.000000000015</v>
      </c>
      <c r="L221" s="98" t="s">
        <v>230</v>
      </c>
      <c r="M221" s="98" t="s">
        <v>230</v>
      </c>
      <c r="N221" s="98">
        <v>0</v>
      </c>
      <c r="O221" s="98" t="s">
        <v>230</v>
      </c>
      <c r="P221" s="98">
        <v>0</v>
      </c>
      <c r="Q221" s="98" t="s">
        <v>230</v>
      </c>
      <c r="R221" s="98" t="s">
        <v>230</v>
      </c>
      <c r="S221" s="89"/>
      <c r="T221" s="89"/>
      <c r="U221" s="119"/>
    </row>
    <row r="222" spans="1:21" x14ac:dyDescent="0.2">
      <c r="A222" s="101" t="s">
        <v>31</v>
      </c>
      <c r="B222" s="101" t="s">
        <v>33</v>
      </c>
      <c r="C222" s="101" t="s">
        <v>385</v>
      </c>
      <c r="D222" s="79" t="s">
        <v>336</v>
      </c>
      <c r="E222" s="80" t="s">
        <v>210</v>
      </c>
      <c r="F222" s="80" t="s">
        <v>24</v>
      </c>
      <c r="G222" s="83" t="s">
        <v>304</v>
      </c>
      <c r="H222" s="84">
        <v>38.417208330000001</v>
      </c>
      <c r="I222" s="84">
        <v>141.99996999999999</v>
      </c>
      <c r="J222" s="113">
        <v>34</v>
      </c>
      <c r="K222" s="98">
        <v>2175.0000000000023</v>
      </c>
      <c r="L222" s="98" t="s">
        <v>230</v>
      </c>
      <c r="M222" s="98" t="s">
        <v>230</v>
      </c>
      <c r="N222" s="98">
        <v>0</v>
      </c>
      <c r="O222" s="98" t="s">
        <v>230</v>
      </c>
      <c r="P222" s="98">
        <v>0</v>
      </c>
      <c r="Q222" s="98" t="s">
        <v>230</v>
      </c>
      <c r="R222" s="98" t="s">
        <v>230</v>
      </c>
      <c r="S222" s="89"/>
      <c r="T222" s="89"/>
      <c r="U222" s="119"/>
    </row>
    <row r="223" spans="1:21" x14ac:dyDescent="0.2">
      <c r="A223" s="101" t="s">
        <v>31</v>
      </c>
      <c r="B223" s="101" t="s">
        <v>33</v>
      </c>
      <c r="C223" s="101" t="s">
        <v>385</v>
      </c>
      <c r="D223" s="79" t="s">
        <v>336</v>
      </c>
      <c r="E223" s="80" t="s">
        <v>210</v>
      </c>
      <c r="F223" s="80" t="s">
        <v>24</v>
      </c>
      <c r="G223" s="83" t="s">
        <v>304</v>
      </c>
      <c r="H223" s="84">
        <v>38.417208330000001</v>
      </c>
      <c r="I223" s="84">
        <v>141.99996999999999</v>
      </c>
      <c r="J223" s="113">
        <v>62</v>
      </c>
      <c r="K223" s="98">
        <v>570.75000000000023</v>
      </c>
      <c r="L223" s="98" t="s">
        <v>230</v>
      </c>
      <c r="M223" s="98" t="s">
        <v>230</v>
      </c>
      <c r="N223" s="98">
        <v>0</v>
      </c>
      <c r="O223" s="98" t="s">
        <v>230</v>
      </c>
      <c r="P223" s="98">
        <v>0</v>
      </c>
      <c r="Q223" s="98" t="s">
        <v>230</v>
      </c>
      <c r="R223" s="98" t="s">
        <v>230</v>
      </c>
      <c r="S223" s="89"/>
      <c r="T223" s="89"/>
      <c r="U223" s="119"/>
    </row>
    <row r="224" spans="1:21" x14ac:dyDescent="0.2">
      <c r="A224" s="101" t="s">
        <v>31</v>
      </c>
      <c r="B224" s="101" t="s">
        <v>33</v>
      </c>
      <c r="C224" s="101" t="s">
        <v>385</v>
      </c>
      <c r="D224" s="79" t="s">
        <v>336</v>
      </c>
      <c r="E224" s="80" t="s">
        <v>210</v>
      </c>
      <c r="F224" s="80" t="s">
        <v>24</v>
      </c>
      <c r="G224" s="83" t="s">
        <v>305</v>
      </c>
      <c r="H224" s="84">
        <v>38.417821670000002</v>
      </c>
      <c r="I224" s="84">
        <v>142.33259330000001</v>
      </c>
      <c r="J224" s="113">
        <v>0</v>
      </c>
      <c r="K224" s="98">
        <v>264250.00000000064</v>
      </c>
      <c r="L224" s="98" t="s">
        <v>230</v>
      </c>
      <c r="M224" s="98" t="s">
        <v>230</v>
      </c>
      <c r="N224" s="98">
        <v>0</v>
      </c>
      <c r="O224" s="98" t="s">
        <v>230</v>
      </c>
      <c r="P224" s="98">
        <v>0</v>
      </c>
      <c r="Q224" s="98" t="s">
        <v>230</v>
      </c>
      <c r="R224" s="98" t="s">
        <v>230</v>
      </c>
      <c r="S224" s="89"/>
      <c r="T224" s="89"/>
      <c r="U224" s="119"/>
    </row>
    <row r="225" spans="1:21" x14ac:dyDescent="0.2">
      <c r="A225" s="101" t="s">
        <v>31</v>
      </c>
      <c r="B225" s="101" t="s">
        <v>33</v>
      </c>
      <c r="C225" s="101" t="s">
        <v>385</v>
      </c>
      <c r="D225" s="79" t="s">
        <v>336</v>
      </c>
      <c r="E225" s="80" t="s">
        <v>210</v>
      </c>
      <c r="F225" s="80" t="s">
        <v>24</v>
      </c>
      <c r="G225" s="83" t="s">
        <v>305</v>
      </c>
      <c r="H225" s="84">
        <v>38.415686669999999</v>
      </c>
      <c r="I225" s="84">
        <v>142.66585000000001</v>
      </c>
      <c r="J225" s="113">
        <v>0</v>
      </c>
      <c r="K225" s="98">
        <v>865.75000000000057</v>
      </c>
      <c r="L225" s="98" t="s">
        <v>230</v>
      </c>
      <c r="M225" s="98" t="s">
        <v>230</v>
      </c>
      <c r="N225" s="98">
        <v>0</v>
      </c>
      <c r="O225" s="98" t="s">
        <v>230</v>
      </c>
      <c r="P225" s="98">
        <v>0</v>
      </c>
      <c r="Q225" s="98" t="s">
        <v>230</v>
      </c>
      <c r="R225" s="98" t="s">
        <v>230</v>
      </c>
      <c r="S225" s="89"/>
      <c r="T225" s="89"/>
      <c r="U225" s="119"/>
    </row>
    <row r="226" spans="1:21" x14ac:dyDescent="0.2">
      <c r="A226" s="101" t="s">
        <v>31</v>
      </c>
      <c r="B226" s="101" t="s">
        <v>33</v>
      </c>
      <c r="C226" s="101" t="s">
        <v>385</v>
      </c>
      <c r="D226" s="79" t="s">
        <v>336</v>
      </c>
      <c r="E226" s="80" t="s">
        <v>210</v>
      </c>
      <c r="F226" s="80" t="s">
        <v>24</v>
      </c>
      <c r="G226" s="83" t="s">
        <v>306</v>
      </c>
      <c r="H226" s="84">
        <v>39.345966666666669</v>
      </c>
      <c r="I226" s="84">
        <v>141.95403333333334</v>
      </c>
      <c r="J226" s="113">
        <v>0</v>
      </c>
      <c r="K226" s="98">
        <v>0</v>
      </c>
      <c r="L226" s="98" t="s">
        <v>230</v>
      </c>
      <c r="M226" s="98" t="s">
        <v>230</v>
      </c>
      <c r="N226" s="98">
        <v>0</v>
      </c>
      <c r="O226" s="98" t="s">
        <v>230</v>
      </c>
      <c r="P226" s="98">
        <v>1072.1250000000009</v>
      </c>
      <c r="Q226" s="98" t="s">
        <v>230</v>
      </c>
      <c r="R226" s="98" t="s">
        <v>230</v>
      </c>
      <c r="S226" s="89"/>
      <c r="T226" s="89"/>
      <c r="U226" s="119"/>
    </row>
    <row r="227" spans="1:21" x14ac:dyDescent="0.2">
      <c r="A227" s="101" t="s">
        <v>31</v>
      </c>
      <c r="B227" s="101" t="s">
        <v>33</v>
      </c>
      <c r="C227" s="101" t="s">
        <v>385</v>
      </c>
      <c r="D227" s="79" t="s">
        <v>336</v>
      </c>
      <c r="E227" s="80" t="s">
        <v>210</v>
      </c>
      <c r="F227" s="80" t="s">
        <v>24</v>
      </c>
      <c r="G227" s="83" t="s">
        <v>307</v>
      </c>
      <c r="H227" s="84">
        <v>39.333174999999997</v>
      </c>
      <c r="I227" s="84">
        <v>142.1662517</v>
      </c>
      <c r="J227" s="113">
        <v>0</v>
      </c>
      <c r="K227" s="98">
        <v>1178.7500000000014</v>
      </c>
      <c r="L227" s="98" t="s">
        <v>230</v>
      </c>
      <c r="M227" s="98" t="s">
        <v>230</v>
      </c>
      <c r="N227" s="98">
        <v>0</v>
      </c>
      <c r="O227" s="98" t="s">
        <v>230</v>
      </c>
      <c r="P227" s="98">
        <v>37075.000000000065</v>
      </c>
      <c r="Q227" s="98" t="s">
        <v>230</v>
      </c>
      <c r="R227" s="98" t="s">
        <v>230</v>
      </c>
      <c r="S227" s="89"/>
      <c r="T227" s="89"/>
      <c r="U227" s="119"/>
    </row>
    <row r="228" spans="1:21" x14ac:dyDescent="0.2">
      <c r="A228" s="101" t="s">
        <v>31</v>
      </c>
      <c r="B228" s="101" t="s">
        <v>33</v>
      </c>
      <c r="C228" s="101" t="s">
        <v>385</v>
      </c>
      <c r="D228" s="79" t="s">
        <v>336</v>
      </c>
      <c r="E228" s="80" t="s">
        <v>210</v>
      </c>
      <c r="F228" s="80" t="s">
        <v>24</v>
      </c>
      <c r="G228" s="83" t="s">
        <v>307</v>
      </c>
      <c r="H228" s="84">
        <v>39.333174999999997</v>
      </c>
      <c r="I228" s="84">
        <v>142.1662517</v>
      </c>
      <c r="J228" s="113">
        <v>31</v>
      </c>
      <c r="K228" s="98">
        <v>395.62500000000011</v>
      </c>
      <c r="L228" s="98" t="s">
        <v>230</v>
      </c>
      <c r="M228" s="98" t="s">
        <v>230</v>
      </c>
      <c r="N228" s="98">
        <v>0</v>
      </c>
      <c r="O228" s="98" t="s">
        <v>230</v>
      </c>
      <c r="P228" s="98">
        <v>13849.999999999993</v>
      </c>
      <c r="Q228" s="98" t="s">
        <v>230</v>
      </c>
      <c r="R228" s="98" t="s">
        <v>230</v>
      </c>
      <c r="S228" s="89"/>
      <c r="T228" s="89"/>
      <c r="U228" s="119"/>
    </row>
    <row r="229" spans="1:21" x14ac:dyDescent="0.2">
      <c r="A229" s="101" t="s">
        <v>31</v>
      </c>
      <c r="B229" s="101" t="s">
        <v>33</v>
      </c>
      <c r="C229" s="101" t="s">
        <v>385</v>
      </c>
      <c r="D229" s="79" t="s">
        <v>336</v>
      </c>
      <c r="E229" s="80" t="s">
        <v>210</v>
      </c>
      <c r="F229" s="80" t="s">
        <v>24</v>
      </c>
      <c r="G229" s="83" t="s">
        <v>307</v>
      </c>
      <c r="H229" s="84">
        <v>39.333174999999997</v>
      </c>
      <c r="I229" s="84">
        <v>142.1662517</v>
      </c>
      <c r="J229" s="113">
        <v>62</v>
      </c>
      <c r="K229" s="98">
        <v>960.00000000000091</v>
      </c>
      <c r="L229" s="98" t="s">
        <v>230</v>
      </c>
      <c r="M229" s="98" t="s">
        <v>230</v>
      </c>
      <c r="N229" s="98">
        <v>0</v>
      </c>
      <c r="O229" s="98" t="s">
        <v>230</v>
      </c>
      <c r="P229" s="98">
        <v>0</v>
      </c>
      <c r="Q229" s="98" t="s">
        <v>230</v>
      </c>
      <c r="R229" s="98" t="s">
        <v>230</v>
      </c>
      <c r="S229" s="89"/>
      <c r="T229" s="89"/>
      <c r="U229" s="119"/>
    </row>
    <row r="230" spans="1:21" x14ac:dyDescent="0.2">
      <c r="A230" s="101" t="s">
        <v>31</v>
      </c>
      <c r="B230" s="101" t="s">
        <v>33</v>
      </c>
      <c r="C230" s="101" t="s">
        <v>385</v>
      </c>
      <c r="D230" s="79" t="s">
        <v>336</v>
      </c>
      <c r="E230" s="80" t="s">
        <v>210</v>
      </c>
      <c r="F230" s="80" t="s">
        <v>24</v>
      </c>
      <c r="G230" s="83" t="s">
        <v>307</v>
      </c>
      <c r="H230" s="84">
        <v>39.333568329999999</v>
      </c>
      <c r="I230" s="84">
        <v>142.49813330000001</v>
      </c>
      <c r="J230" s="113">
        <v>0</v>
      </c>
      <c r="K230" s="98">
        <v>0</v>
      </c>
      <c r="L230" s="98" t="s">
        <v>230</v>
      </c>
      <c r="M230" s="98" t="s">
        <v>230</v>
      </c>
      <c r="N230" s="98">
        <v>0</v>
      </c>
      <c r="O230" s="98" t="s">
        <v>230</v>
      </c>
      <c r="P230" s="98">
        <v>13425.000000000018</v>
      </c>
      <c r="Q230" s="98" t="s">
        <v>230</v>
      </c>
      <c r="R230" s="98" t="s">
        <v>230</v>
      </c>
      <c r="S230" s="89"/>
      <c r="T230" s="89"/>
      <c r="U230" s="119"/>
    </row>
    <row r="231" spans="1:21" x14ac:dyDescent="0.2">
      <c r="A231" s="101" t="s">
        <v>31</v>
      </c>
      <c r="B231" s="101" t="s">
        <v>33</v>
      </c>
      <c r="C231" s="101" t="s">
        <v>385</v>
      </c>
      <c r="D231" s="79" t="s">
        <v>336</v>
      </c>
      <c r="E231" s="80" t="s">
        <v>210</v>
      </c>
      <c r="F231" s="80" t="s">
        <v>24</v>
      </c>
      <c r="G231" s="83" t="s">
        <v>307</v>
      </c>
      <c r="H231" s="84">
        <v>39.331795</v>
      </c>
      <c r="I231" s="84">
        <v>142.83522500000001</v>
      </c>
      <c r="J231" s="113">
        <v>0</v>
      </c>
      <c r="K231" s="98">
        <v>0</v>
      </c>
      <c r="L231" s="98" t="s">
        <v>230</v>
      </c>
      <c r="M231" s="98" t="s">
        <v>230</v>
      </c>
      <c r="N231" s="98">
        <v>0</v>
      </c>
      <c r="O231" s="98" t="s">
        <v>230</v>
      </c>
      <c r="P231" s="98">
        <v>2055.0000000000014</v>
      </c>
      <c r="Q231" s="98" t="s">
        <v>230</v>
      </c>
      <c r="R231" s="98" t="s">
        <v>230</v>
      </c>
      <c r="S231" s="89"/>
      <c r="T231" s="89"/>
      <c r="U231" s="119"/>
    </row>
    <row r="232" spans="1:21" x14ac:dyDescent="0.2">
      <c r="A232" s="101" t="s">
        <v>31</v>
      </c>
      <c r="B232" s="101" t="s">
        <v>33</v>
      </c>
      <c r="C232" s="101" t="s">
        <v>385</v>
      </c>
      <c r="D232" s="79" t="s">
        <v>336</v>
      </c>
      <c r="E232" s="80" t="s">
        <v>210</v>
      </c>
      <c r="F232" s="80" t="s">
        <v>24</v>
      </c>
      <c r="G232" s="83" t="s">
        <v>308</v>
      </c>
      <c r="H232" s="84">
        <v>38.425266666666666</v>
      </c>
      <c r="I232" s="84">
        <v>141.48830000000001</v>
      </c>
      <c r="J232" s="113">
        <v>0</v>
      </c>
      <c r="K232" s="98">
        <v>0</v>
      </c>
      <c r="L232" s="98" t="s">
        <v>230</v>
      </c>
      <c r="M232" s="98" t="s">
        <v>230</v>
      </c>
      <c r="N232" s="98">
        <v>0</v>
      </c>
      <c r="O232" s="98" t="s">
        <v>230</v>
      </c>
      <c r="P232" s="98">
        <v>1309.5000000000011</v>
      </c>
      <c r="Q232" s="98" t="s">
        <v>230</v>
      </c>
      <c r="R232" s="98" t="s">
        <v>230</v>
      </c>
      <c r="S232" s="89"/>
      <c r="T232" s="89"/>
      <c r="U232" s="119"/>
    </row>
    <row r="233" spans="1:21" x14ac:dyDescent="0.2">
      <c r="A233" s="101" t="s">
        <v>31</v>
      </c>
      <c r="B233" s="101" t="s">
        <v>33</v>
      </c>
      <c r="C233" s="101" t="s">
        <v>385</v>
      </c>
      <c r="D233" s="79" t="s">
        <v>336</v>
      </c>
      <c r="E233" s="80" t="s">
        <v>210</v>
      </c>
      <c r="F233" s="80" t="s">
        <v>24</v>
      </c>
      <c r="G233" s="83" t="s">
        <v>309</v>
      </c>
      <c r="H233" s="84">
        <v>38.416966670000001</v>
      </c>
      <c r="I233" s="84">
        <v>141.75072170000001</v>
      </c>
      <c r="J233" s="113">
        <v>0</v>
      </c>
      <c r="K233" s="98">
        <v>2755.0000000000014</v>
      </c>
      <c r="L233" s="98" t="s">
        <v>230</v>
      </c>
      <c r="M233" s="98" t="s">
        <v>230</v>
      </c>
      <c r="N233" s="98">
        <v>0</v>
      </c>
      <c r="O233" s="98" t="s">
        <v>230</v>
      </c>
      <c r="P233" s="98">
        <v>2860.0000000000027</v>
      </c>
      <c r="Q233" s="98" t="s">
        <v>230</v>
      </c>
      <c r="R233" s="98" t="s">
        <v>230</v>
      </c>
      <c r="S233" s="89"/>
      <c r="T233" s="89"/>
      <c r="U233" s="119"/>
    </row>
    <row r="234" spans="1:21" x14ac:dyDescent="0.2">
      <c r="A234" s="101" t="s">
        <v>31</v>
      </c>
      <c r="B234" s="101" t="s">
        <v>33</v>
      </c>
      <c r="C234" s="101" t="s">
        <v>385</v>
      </c>
      <c r="D234" s="79" t="s">
        <v>336</v>
      </c>
      <c r="E234" s="80" t="s">
        <v>210</v>
      </c>
      <c r="F234" s="80" t="s">
        <v>24</v>
      </c>
      <c r="G234" s="83" t="s">
        <v>309</v>
      </c>
      <c r="H234" s="84">
        <v>38.417208330000001</v>
      </c>
      <c r="I234" s="84">
        <v>141.99996999999999</v>
      </c>
      <c r="J234" s="113">
        <v>0</v>
      </c>
      <c r="K234" s="98">
        <v>568.50000000000011</v>
      </c>
      <c r="L234" s="98" t="s">
        <v>230</v>
      </c>
      <c r="M234" s="98" t="s">
        <v>230</v>
      </c>
      <c r="N234" s="98">
        <v>0</v>
      </c>
      <c r="O234" s="98" t="s">
        <v>230</v>
      </c>
      <c r="P234" s="98">
        <v>0</v>
      </c>
      <c r="Q234" s="98" t="s">
        <v>230</v>
      </c>
      <c r="R234" s="98" t="s">
        <v>230</v>
      </c>
      <c r="S234" s="89"/>
      <c r="T234" s="89"/>
      <c r="U234" s="119"/>
    </row>
    <row r="235" spans="1:21" x14ac:dyDescent="0.2">
      <c r="A235" s="101" t="s">
        <v>31</v>
      </c>
      <c r="B235" s="101" t="s">
        <v>33</v>
      </c>
      <c r="C235" s="101" t="s">
        <v>385</v>
      </c>
      <c r="D235" s="79" t="s">
        <v>336</v>
      </c>
      <c r="E235" s="80" t="s">
        <v>210</v>
      </c>
      <c r="F235" s="80" t="s">
        <v>24</v>
      </c>
      <c r="G235" s="83" t="s">
        <v>309</v>
      </c>
      <c r="H235" s="84">
        <v>38.417208330000001</v>
      </c>
      <c r="I235" s="84">
        <v>141.99996999999999</v>
      </c>
      <c r="J235" s="113">
        <v>32</v>
      </c>
      <c r="K235" s="98">
        <v>0</v>
      </c>
      <c r="L235" s="98" t="s">
        <v>230</v>
      </c>
      <c r="M235" s="98" t="s">
        <v>230</v>
      </c>
      <c r="N235" s="98">
        <v>0</v>
      </c>
      <c r="O235" s="98" t="s">
        <v>230</v>
      </c>
      <c r="P235" s="98">
        <v>407.70000000000027</v>
      </c>
      <c r="Q235" s="98" t="s">
        <v>230</v>
      </c>
      <c r="R235" s="98" t="s">
        <v>230</v>
      </c>
      <c r="S235" s="89"/>
      <c r="T235" s="89"/>
      <c r="U235" s="119"/>
    </row>
    <row r="236" spans="1:21" x14ac:dyDescent="0.2">
      <c r="A236" s="101" t="s">
        <v>31</v>
      </c>
      <c r="B236" s="101" t="s">
        <v>33</v>
      </c>
      <c r="C236" s="101" t="s">
        <v>385</v>
      </c>
      <c r="D236" s="79" t="s">
        <v>336</v>
      </c>
      <c r="E236" s="80" t="s">
        <v>210</v>
      </c>
      <c r="F236" s="80" t="s">
        <v>24</v>
      </c>
      <c r="G236" s="83" t="s">
        <v>309</v>
      </c>
      <c r="H236" s="84">
        <v>38.417208330000001</v>
      </c>
      <c r="I236" s="84">
        <v>141.99996999999999</v>
      </c>
      <c r="J236" s="113">
        <v>65</v>
      </c>
      <c r="K236" s="98">
        <v>420.74999999999989</v>
      </c>
      <c r="L236" s="98" t="s">
        <v>230</v>
      </c>
      <c r="M236" s="98" t="s">
        <v>230</v>
      </c>
      <c r="N236" s="98">
        <v>0</v>
      </c>
      <c r="O236" s="98" t="s">
        <v>230</v>
      </c>
      <c r="P236" s="98">
        <v>0</v>
      </c>
      <c r="Q236" s="98" t="s">
        <v>230</v>
      </c>
      <c r="R236" s="98" t="s">
        <v>230</v>
      </c>
      <c r="S236" s="89"/>
      <c r="T236" s="89"/>
      <c r="U236" s="119"/>
    </row>
    <row r="237" spans="1:21" x14ac:dyDescent="0.2">
      <c r="A237" s="101" t="s">
        <v>31</v>
      </c>
      <c r="B237" s="101" t="s">
        <v>33</v>
      </c>
      <c r="C237" s="101" t="s">
        <v>385</v>
      </c>
      <c r="D237" s="79" t="s">
        <v>336</v>
      </c>
      <c r="E237" s="80" t="s">
        <v>210</v>
      </c>
      <c r="F237" s="80" t="s">
        <v>24</v>
      </c>
      <c r="G237" s="83" t="s">
        <v>309</v>
      </c>
      <c r="H237" s="84">
        <v>38.415686669999999</v>
      </c>
      <c r="I237" s="84">
        <v>142.66585000000001</v>
      </c>
      <c r="J237" s="113">
        <v>0</v>
      </c>
      <c r="K237" s="98">
        <v>0</v>
      </c>
      <c r="L237" s="98" t="s">
        <v>230</v>
      </c>
      <c r="M237" s="98" t="s">
        <v>230</v>
      </c>
      <c r="N237" s="98">
        <v>0</v>
      </c>
      <c r="O237" s="98" t="s">
        <v>230</v>
      </c>
      <c r="P237" s="98">
        <v>86999.999999999971</v>
      </c>
      <c r="Q237" s="98" t="s">
        <v>230</v>
      </c>
      <c r="R237" s="98" t="s">
        <v>230</v>
      </c>
      <c r="S237" s="89"/>
      <c r="T237" s="89"/>
      <c r="U237" s="119"/>
    </row>
    <row r="238" spans="1:21" x14ac:dyDescent="0.2">
      <c r="A238" s="101" t="s">
        <v>31</v>
      </c>
      <c r="B238" s="101" t="s">
        <v>33</v>
      </c>
      <c r="C238" s="101" t="s">
        <v>385</v>
      </c>
      <c r="D238" s="79" t="s">
        <v>336</v>
      </c>
      <c r="E238" s="80" t="s">
        <v>210</v>
      </c>
      <c r="F238" s="80" t="s">
        <v>24</v>
      </c>
      <c r="G238" s="83" t="s">
        <v>310</v>
      </c>
      <c r="H238" s="84">
        <v>39.345966666666669</v>
      </c>
      <c r="I238" s="84">
        <v>141.95403333333334</v>
      </c>
      <c r="J238" s="113">
        <v>0</v>
      </c>
      <c r="K238" s="98">
        <v>0</v>
      </c>
      <c r="L238" s="98" t="s">
        <v>230</v>
      </c>
      <c r="M238" s="98" t="s">
        <v>230</v>
      </c>
      <c r="N238" s="98">
        <v>0</v>
      </c>
      <c r="O238" s="98" t="s">
        <v>230</v>
      </c>
      <c r="P238" s="98">
        <v>0</v>
      </c>
      <c r="Q238" s="98" t="s">
        <v>230</v>
      </c>
      <c r="R238" s="98" t="s">
        <v>230</v>
      </c>
      <c r="S238" s="89"/>
      <c r="T238" s="89"/>
      <c r="U238" s="119"/>
    </row>
    <row r="239" spans="1:21" x14ac:dyDescent="0.2">
      <c r="A239" s="101" t="s">
        <v>31</v>
      </c>
      <c r="B239" s="101" t="s">
        <v>33</v>
      </c>
      <c r="C239" s="101" t="s">
        <v>385</v>
      </c>
      <c r="D239" s="79" t="s">
        <v>336</v>
      </c>
      <c r="E239" s="80" t="s">
        <v>210</v>
      </c>
      <c r="F239" s="80" t="s">
        <v>24</v>
      </c>
      <c r="G239" s="83" t="s">
        <v>311</v>
      </c>
      <c r="H239" s="84">
        <v>39.333174999999997</v>
      </c>
      <c r="I239" s="84">
        <v>142.1662517</v>
      </c>
      <c r="J239" s="113">
        <v>0</v>
      </c>
      <c r="K239" s="98">
        <v>705.75000000000045</v>
      </c>
      <c r="L239" s="98" t="s">
        <v>230</v>
      </c>
      <c r="M239" s="98" t="s">
        <v>230</v>
      </c>
      <c r="N239" s="98">
        <v>0</v>
      </c>
      <c r="O239" s="98" t="s">
        <v>230</v>
      </c>
      <c r="P239" s="98">
        <v>0</v>
      </c>
      <c r="Q239" s="98" t="s">
        <v>230</v>
      </c>
      <c r="R239" s="98" t="s">
        <v>230</v>
      </c>
      <c r="S239" s="89"/>
      <c r="T239" s="89"/>
      <c r="U239" s="119"/>
    </row>
    <row r="240" spans="1:21" x14ac:dyDescent="0.2">
      <c r="A240" s="101" t="s">
        <v>31</v>
      </c>
      <c r="B240" s="101" t="s">
        <v>33</v>
      </c>
      <c r="C240" s="101" t="s">
        <v>385</v>
      </c>
      <c r="D240" s="79" t="s">
        <v>336</v>
      </c>
      <c r="E240" s="80" t="s">
        <v>210</v>
      </c>
      <c r="F240" s="80" t="s">
        <v>24</v>
      </c>
      <c r="G240" s="83" t="s">
        <v>311</v>
      </c>
      <c r="H240" s="84">
        <v>39.333174999999997</v>
      </c>
      <c r="I240" s="84">
        <v>142.1662517</v>
      </c>
      <c r="J240" s="113">
        <v>41</v>
      </c>
      <c r="K240" s="98">
        <v>0</v>
      </c>
      <c r="L240" s="98" t="s">
        <v>230</v>
      </c>
      <c r="M240" s="98" t="s">
        <v>230</v>
      </c>
      <c r="N240" s="98">
        <v>0</v>
      </c>
      <c r="O240" s="98" t="s">
        <v>230</v>
      </c>
      <c r="P240" s="98">
        <v>0</v>
      </c>
      <c r="Q240" s="98" t="s">
        <v>230</v>
      </c>
      <c r="R240" s="98" t="s">
        <v>230</v>
      </c>
      <c r="S240" s="89"/>
      <c r="T240" s="89"/>
      <c r="U240" s="119"/>
    </row>
    <row r="241" spans="1:21" x14ac:dyDescent="0.2">
      <c r="A241" s="101" t="s">
        <v>31</v>
      </c>
      <c r="B241" s="101" t="s">
        <v>33</v>
      </c>
      <c r="C241" s="101" t="s">
        <v>385</v>
      </c>
      <c r="D241" s="79" t="s">
        <v>336</v>
      </c>
      <c r="E241" s="80" t="s">
        <v>210</v>
      </c>
      <c r="F241" s="80" t="s">
        <v>24</v>
      </c>
      <c r="G241" s="83" t="s">
        <v>311</v>
      </c>
      <c r="H241" s="84">
        <v>39.333174999999997</v>
      </c>
      <c r="I241" s="84">
        <v>142.1662517</v>
      </c>
      <c r="J241" s="113">
        <v>76</v>
      </c>
      <c r="K241" s="98">
        <v>0</v>
      </c>
      <c r="L241" s="98" t="s">
        <v>230</v>
      </c>
      <c r="M241" s="98" t="s">
        <v>230</v>
      </c>
      <c r="N241" s="98">
        <v>0</v>
      </c>
      <c r="O241" s="98" t="s">
        <v>230</v>
      </c>
      <c r="P241" s="98">
        <v>0</v>
      </c>
      <c r="Q241" s="98" t="s">
        <v>230</v>
      </c>
      <c r="R241" s="98" t="s">
        <v>230</v>
      </c>
      <c r="S241" s="89"/>
      <c r="T241" s="89"/>
      <c r="U241" s="119"/>
    </row>
    <row r="242" spans="1:21" x14ac:dyDescent="0.2">
      <c r="A242" s="101" t="s">
        <v>31</v>
      </c>
      <c r="B242" s="101" t="s">
        <v>33</v>
      </c>
      <c r="C242" s="101" t="s">
        <v>385</v>
      </c>
      <c r="D242" s="79" t="s">
        <v>336</v>
      </c>
      <c r="E242" s="80" t="s">
        <v>210</v>
      </c>
      <c r="F242" s="80" t="s">
        <v>24</v>
      </c>
      <c r="G242" s="83" t="s">
        <v>310</v>
      </c>
      <c r="H242" s="84">
        <v>39.333568329999999</v>
      </c>
      <c r="I242" s="84">
        <v>142.49813330000001</v>
      </c>
      <c r="J242" s="113">
        <v>0</v>
      </c>
      <c r="K242" s="98">
        <v>0</v>
      </c>
      <c r="L242" s="98" t="s">
        <v>230</v>
      </c>
      <c r="M242" s="98" t="s">
        <v>230</v>
      </c>
      <c r="N242" s="98">
        <v>0</v>
      </c>
      <c r="O242" s="98" t="s">
        <v>230</v>
      </c>
      <c r="P242" s="98">
        <v>0</v>
      </c>
      <c r="Q242" s="98" t="s">
        <v>230</v>
      </c>
      <c r="R242" s="98" t="s">
        <v>230</v>
      </c>
      <c r="S242" s="89"/>
      <c r="T242" s="89"/>
      <c r="U242" s="119"/>
    </row>
    <row r="243" spans="1:21" x14ac:dyDescent="0.2">
      <c r="A243" s="101" t="s">
        <v>31</v>
      </c>
      <c r="B243" s="101" t="s">
        <v>33</v>
      </c>
      <c r="C243" s="101" t="s">
        <v>385</v>
      </c>
      <c r="D243" s="79" t="s">
        <v>336</v>
      </c>
      <c r="E243" s="80" t="s">
        <v>210</v>
      </c>
      <c r="F243" s="80" t="s">
        <v>24</v>
      </c>
      <c r="G243" s="83" t="s">
        <v>311</v>
      </c>
      <c r="H243" s="84">
        <v>39.331795</v>
      </c>
      <c r="I243" s="84">
        <v>142.83522500000001</v>
      </c>
      <c r="J243" s="113">
        <v>0</v>
      </c>
      <c r="K243" s="98">
        <v>0</v>
      </c>
      <c r="L243" s="98" t="s">
        <v>230</v>
      </c>
      <c r="M243" s="98" t="s">
        <v>230</v>
      </c>
      <c r="N243" s="98">
        <v>0</v>
      </c>
      <c r="O243" s="98" t="s">
        <v>230</v>
      </c>
      <c r="P243" s="98">
        <v>0</v>
      </c>
      <c r="Q243" s="98" t="s">
        <v>230</v>
      </c>
      <c r="R243" s="98" t="s">
        <v>230</v>
      </c>
      <c r="S243" s="89"/>
      <c r="T243" s="89"/>
      <c r="U243" s="119"/>
    </row>
    <row r="244" spans="1:21" x14ac:dyDescent="0.2">
      <c r="A244" s="101" t="s">
        <v>31</v>
      </c>
      <c r="B244" s="101" t="s">
        <v>33</v>
      </c>
      <c r="C244" s="101" t="s">
        <v>385</v>
      </c>
      <c r="D244" s="79" t="s">
        <v>336</v>
      </c>
      <c r="E244" s="80" t="s">
        <v>210</v>
      </c>
      <c r="F244" s="80" t="s">
        <v>24</v>
      </c>
      <c r="G244" s="83" t="s">
        <v>312</v>
      </c>
      <c r="H244" s="84">
        <v>38.425266666666666</v>
      </c>
      <c r="I244" s="84">
        <v>141.48830000000001</v>
      </c>
      <c r="J244" s="113">
        <v>0</v>
      </c>
      <c r="K244" s="98">
        <v>922.49999999999989</v>
      </c>
      <c r="L244" s="98" t="s">
        <v>230</v>
      </c>
      <c r="M244" s="98" t="s">
        <v>230</v>
      </c>
      <c r="N244" s="98">
        <v>0</v>
      </c>
      <c r="O244" s="98" t="s">
        <v>230</v>
      </c>
      <c r="P244" s="98">
        <v>0</v>
      </c>
      <c r="Q244" s="98" t="s">
        <v>230</v>
      </c>
      <c r="R244" s="98" t="s">
        <v>230</v>
      </c>
      <c r="S244" s="89"/>
      <c r="T244" s="89"/>
      <c r="U244" s="119"/>
    </row>
    <row r="245" spans="1:21" x14ac:dyDescent="0.2">
      <c r="A245" s="101" t="s">
        <v>31</v>
      </c>
      <c r="B245" s="101" t="s">
        <v>33</v>
      </c>
      <c r="C245" s="101" t="s">
        <v>385</v>
      </c>
      <c r="D245" s="79" t="s">
        <v>336</v>
      </c>
      <c r="E245" s="80" t="s">
        <v>210</v>
      </c>
      <c r="F245" s="80" t="s">
        <v>24</v>
      </c>
      <c r="G245" s="83" t="s">
        <v>312</v>
      </c>
      <c r="H245" s="84">
        <v>38.416966670000001</v>
      </c>
      <c r="I245" s="84">
        <v>141.75072170000001</v>
      </c>
      <c r="J245" s="113">
        <v>0</v>
      </c>
      <c r="K245" s="98">
        <v>0</v>
      </c>
      <c r="L245" s="98" t="s">
        <v>230</v>
      </c>
      <c r="M245" s="98" t="s">
        <v>230</v>
      </c>
      <c r="N245" s="98">
        <v>0</v>
      </c>
      <c r="O245" s="98" t="s">
        <v>230</v>
      </c>
      <c r="P245" s="98">
        <v>0</v>
      </c>
      <c r="Q245" s="98" t="s">
        <v>230</v>
      </c>
      <c r="R245" s="98" t="s">
        <v>230</v>
      </c>
      <c r="S245" s="89"/>
      <c r="T245" s="89"/>
      <c r="U245" s="119"/>
    </row>
    <row r="246" spans="1:21" x14ac:dyDescent="0.2">
      <c r="A246" s="101" t="s">
        <v>31</v>
      </c>
      <c r="B246" s="101" t="s">
        <v>33</v>
      </c>
      <c r="C246" s="101" t="s">
        <v>385</v>
      </c>
      <c r="D246" s="79" t="s">
        <v>336</v>
      </c>
      <c r="E246" s="80" t="s">
        <v>210</v>
      </c>
      <c r="F246" s="80" t="s">
        <v>24</v>
      </c>
      <c r="G246" s="83" t="s">
        <v>313</v>
      </c>
      <c r="H246" s="84">
        <v>38.417208330000001</v>
      </c>
      <c r="I246" s="84">
        <v>141.99996999999999</v>
      </c>
      <c r="J246" s="113">
        <v>0</v>
      </c>
      <c r="K246" s="98">
        <v>0</v>
      </c>
      <c r="L246" s="98" t="s">
        <v>230</v>
      </c>
      <c r="M246" s="98" t="s">
        <v>230</v>
      </c>
      <c r="N246" s="98">
        <v>0</v>
      </c>
      <c r="O246" s="98" t="s">
        <v>230</v>
      </c>
      <c r="P246" s="98">
        <v>0</v>
      </c>
      <c r="Q246" s="98" t="s">
        <v>230</v>
      </c>
      <c r="R246" s="98" t="s">
        <v>230</v>
      </c>
      <c r="S246" s="89"/>
      <c r="T246" s="89"/>
      <c r="U246" s="119"/>
    </row>
    <row r="247" spans="1:21" x14ac:dyDescent="0.2">
      <c r="A247" s="101" t="s">
        <v>31</v>
      </c>
      <c r="B247" s="101" t="s">
        <v>33</v>
      </c>
      <c r="C247" s="101" t="s">
        <v>385</v>
      </c>
      <c r="D247" s="79" t="s">
        <v>336</v>
      </c>
      <c r="E247" s="80" t="s">
        <v>210</v>
      </c>
      <c r="F247" s="80" t="s">
        <v>24</v>
      </c>
      <c r="G247" s="83" t="s">
        <v>313</v>
      </c>
      <c r="H247" s="84">
        <v>38.417208330000001</v>
      </c>
      <c r="I247" s="84">
        <v>141.99996999999999</v>
      </c>
      <c r="J247" s="113">
        <v>62</v>
      </c>
      <c r="K247" s="98">
        <v>0</v>
      </c>
      <c r="L247" s="98" t="s">
        <v>230</v>
      </c>
      <c r="M247" s="98" t="s">
        <v>230</v>
      </c>
      <c r="N247" s="98">
        <v>0</v>
      </c>
      <c r="O247" s="98" t="s">
        <v>230</v>
      </c>
      <c r="P247" s="98">
        <v>0</v>
      </c>
      <c r="Q247" s="98" t="s">
        <v>230</v>
      </c>
      <c r="R247" s="98" t="s">
        <v>230</v>
      </c>
      <c r="S247" s="89"/>
      <c r="T247" s="89"/>
      <c r="U247" s="119"/>
    </row>
    <row r="248" spans="1:21" x14ac:dyDescent="0.2">
      <c r="A248" s="101" t="s">
        <v>31</v>
      </c>
      <c r="B248" s="101" t="s">
        <v>33</v>
      </c>
      <c r="C248" s="101" t="s">
        <v>385</v>
      </c>
      <c r="D248" s="79" t="s">
        <v>336</v>
      </c>
      <c r="E248" s="80" t="s">
        <v>210</v>
      </c>
      <c r="F248" s="80" t="s">
        <v>24</v>
      </c>
      <c r="G248" s="83" t="s">
        <v>313</v>
      </c>
      <c r="H248" s="84">
        <v>38.417208330000001</v>
      </c>
      <c r="I248" s="84">
        <v>141.99996999999999</v>
      </c>
      <c r="J248" s="113">
        <v>119</v>
      </c>
      <c r="K248" s="98">
        <v>0</v>
      </c>
      <c r="L248" s="98" t="s">
        <v>230</v>
      </c>
      <c r="M248" s="98" t="s">
        <v>230</v>
      </c>
      <c r="N248" s="98">
        <v>0</v>
      </c>
      <c r="O248" s="98" t="s">
        <v>230</v>
      </c>
      <c r="P248" s="98">
        <v>0</v>
      </c>
      <c r="Q248" s="98" t="s">
        <v>230</v>
      </c>
      <c r="R248" s="98" t="s">
        <v>230</v>
      </c>
      <c r="S248" s="89"/>
      <c r="T248" s="89"/>
      <c r="U248" s="119"/>
    </row>
    <row r="249" spans="1:21" x14ac:dyDescent="0.2">
      <c r="A249" s="101" t="s">
        <v>31</v>
      </c>
      <c r="B249" s="101" t="s">
        <v>33</v>
      </c>
      <c r="C249" s="101" t="s">
        <v>385</v>
      </c>
      <c r="D249" s="79" t="s">
        <v>336</v>
      </c>
      <c r="E249" s="80" t="s">
        <v>210</v>
      </c>
      <c r="F249" s="80" t="s">
        <v>24</v>
      </c>
      <c r="G249" s="83" t="s">
        <v>310</v>
      </c>
      <c r="H249" s="84">
        <v>38.417821670000002</v>
      </c>
      <c r="I249" s="84">
        <v>142.33259330000001</v>
      </c>
      <c r="J249" s="113">
        <v>0</v>
      </c>
      <c r="K249" s="98">
        <v>0</v>
      </c>
      <c r="L249" s="98" t="s">
        <v>230</v>
      </c>
      <c r="M249" s="98" t="s">
        <v>230</v>
      </c>
      <c r="N249" s="98">
        <v>0</v>
      </c>
      <c r="O249" s="98" t="s">
        <v>230</v>
      </c>
      <c r="P249" s="98">
        <v>0</v>
      </c>
      <c r="Q249" s="98" t="s">
        <v>230</v>
      </c>
      <c r="R249" s="98" t="s">
        <v>230</v>
      </c>
      <c r="S249" s="89"/>
      <c r="T249" s="89"/>
      <c r="U249" s="119"/>
    </row>
    <row r="250" spans="1:21" x14ac:dyDescent="0.2">
      <c r="A250" s="101" t="s">
        <v>31</v>
      </c>
      <c r="B250" s="101" t="s">
        <v>33</v>
      </c>
      <c r="C250" s="101" t="s">
        <v>385</v>
      </c>
      <c r="D250" s="79" t="s">
        <v>336</v>
      </c>
      <c r="E250" s="80" t="s">
        <v>210</v>
      </c>
      <c r="F250" s="80" t="s">
        <v>24</v>
      </c>
      <c r="G250" s="83" t="s">
        <v>314</v>
      </c>
      <c r="H250" s="84">
        <v>39.333174999999997</v>
      </c>
      <c r="I250" s="84">
        <v>142.1662517</v>
      </c>
      <c r="J250" s="113">
        <v>0</v>
      </c>
      <c r="K250" s="98">
        <v>12368.421052631578</v>
      </c>
      <c r="L250" s="98" t="s">
        <v>230</v>
      </c>
      <c r="M250" s="98" t="s">
        <v>230</v>
      </c>
      <c r="N250" s="98">
        <v>0</v>
      </c>
      <c r="O250" s="98" t="s">
        <v>230</v>
      </c>
      <c r="P250" s="98">
        <v>0</v>
      </c>
      <c r="Q250" s="98" t="s">
        <v>230</v>
      </c>
      <c r="R250" s="98" t="s">
        <v>230</v>
      </c>
      <c r="S250" s="89"/>
      <c r="T250" s="89"/>
      <c r="U250" s="119"/>
    </row>
    <row r="251" spans="1:21" x14ac:dyDescent="0.2">
      <c r="A251" s="101" t="s">
        <v>31</v>
      </c>
      <c r="B251" s="101" t="s">
        <v>33</v>
      </c>
      <c r="C251" s="101" t="s">
        <v>385</v>
      </c>
      <c r="D251" s="79" t="s">
        <v>336</v>
      </c>
      <c r="E251" s="80" t="s">
        <v>210</v>
      </c>
      <c r="F251" s="80" t="s">
        <v>24</v>
      </c>
      <c r="G251" s="83" t="s">
        <v>314</v>
      </c>
      <c r="H251" s="84">
        <v>39.333174999999997</v>
      </c>
      <c r="I251" s="84">
        <v>142.1662517</v>
      </c>
      <c r="J251" s="113">
        <v>23</v>
      </c>
      <c r="K251" s="98">
        <v>11077.586206896563</v>
      </c>
      <c r="L251" s="98" t="s">
        <v>230</v>
      </c>
      <c r="M251" s="98" t="s">
        <v>230</v>
      </c>
      <c r="N251" s="98">
        <v>0</v>
      </c>
      <c r="O251" s="98" t="s">
        <v>230</v>
      </c>
      <c r="P251" s="98">
        <v>0</v>
      </c>
      <c r="Q251" s="98" t="s">
        <v>230</v>
      </c>
      <c r="R251" s="98" t="s">
        <v>230</v>
      </c>
      <c r="S251" s="89"/>
      <c r="T251" s="89"/>
      <c r="U251" s="119"/>
    </row>
    <row r="252" spans="1:21" x14ac:dyDescent="0.2">
      <c r="A252" s="101" t="s">
        <v>31</v>
      </c>
      <c r="B252" s="101" t="s">
        <v>33</v>
      </c>
      <c r="C252" s="101" t="s">
        <v>385</v>
      </c>
      <c r="D252" s="79" t="s">
        <v>336</v>
      </c>
      <c r="E252" s="80" t="s">
        <v>210</v>
      </c>
      <c r="F252" s="80" t="s">
        <v>24</v>
      </c>
      <c r="G252" s="83" t="s">
        <v>314</v>
      </c>
      <c r="H252" s="84">
        <v>39.333174999999997</v>
      </c>
      <c r="I252" s="84">
        <v>142.1662517</v>
      </c>
      <c r="J252" s="113">
        <v>42</v>
      </c>
      <c r="K252" s="98">
        <v>655.71428571428646</v>
      </c>
      <c r="L252" s="98" t="s">
        <v>230</v>
      </c>
      <c r="M252" s="98" t="s">
        <v>230</v>
      </c>
      <c r="N252" s="98">
        <v>0</v>
      </c>
      <c r="O252" s="98" t="s">
        <v>230</v>
      </c>
      <c r="P252" s="98">
        <v>0</v>
      </c>
      <c r="Q252" s="98" t="s">
        <v>230</v>
      </c>
      <c r="R252" s="98" t="s">
        <v>230</v>
      </c>
      <c r="S252" s="89"/>
      <c r="T252" s="89"/>
      <c r="U252" s="119"/>
    </row>
    <row r="253" spans="1:21" x14ac:dyDescent="0.2">
      <c r="A253" s="101" t="s">
        <v>31</v>
      </c>
      <c r="B253" s="101" t="s">
        <v>33</v>
      </c>
      <c r="C253" s="101" t="s">
        <v>385</v>
      </c>
      <c r="D253" s="79" t="s">
        <v>336</v>
      </c>
      <c r="E253" s="80" t="s">
        <v>210</v>
      </c>
      <c r="F253" s="80" t="s">
        <v>24</v>
      </c>
      <c r="G253" s="83" t="s">
        <v>314</v>
      </c>
      <c r="H253" s="84">
        <v>39.317603329999997</v>
      </c>
      <c r="I253" s="84">
        <v>142.50020000000001</v>
      </c>
      <c r="J253" s="113">
        <v>0</v>
      </c>
      <c r="K253" s="98">
        <v>10466.666666666673</v>
      </c>
      <c r="L253" s="98" t="s">
        <v>230</v>
      </c>
      <c r="M253" s="98" t="s">
        <v>230</v>
      </c>
      <c r="N253" s="98">
        <v>0</v>
      </c>
      <c r="O253" s="98" t="s">
        <v>230</v>
      </c>
      <c r="P253" s="98">
        <v>0</v>
      </c>
      <c r="Q253" s="98" t="s">
        <v>230</v>
      </c>
      <c r="R253" s="98" t="s">
        <v>230</v>
      </c>
      <c r="S253" s="89"/>
      <c r="T253" s="89"/>
      <c r="U253" s="119"/>
    </row>
    <row r="254" spans="1:21" x14ac:dyDescent="0.2">
      <c r="A254" s="101" t="s">
        <v>31</v>
      </c>
      <c r="B254" s="101" t="s">
        <v>33</v>
      </c>
      <c r="C254" s="101" t="s">
        <v>385</v>
      </c>
      <c r="D254" s="79" t="s">
        <v>336</v>
      </c>
      <c r="E254" s="80" t="s">
        <v>210</v>
      </c>
      <c r="F254" s="80" t="s">
        <v>24</v>
      </c>
      <c r="G254" s="83" t="s">
        <v>314</v>
      </c>
      <c r="H254" s="84">
        <v>39.333444999999998</v>
      </c>
      <c r="I254" s="84">
        <v>142.8319017</v>
      </c>
      <c r="J254" s="113">
        <v>0</v>
      </c>
      <c r="K254" s="98">
        <v>27983.870967741957</v>
      </c>
      <c r="L254" s="98" t="s">
        <v>230</v>
      </c>
      <c r="M254" s="98" t="s">
        <v>230</v>
      </c>
      <c r="N254" s="98">
        <v>0</v>
      </c>
      <c r="O254" s="98" t="s">
        <v>230</v>
      </c>
      <c r="P254" s="98">
        <v>0</v>
      </c>
      <c r="Q254" s="98" t="s">
        <v>230</v>
      </c>
      <c r="R254" s="98" t="s">
        <v>230</v>
      </c>
      <c r="S254" s="89"/>
      <c r="T254" s="89"/>
      <c r="U254" s="119"/>
    </row>
    <row r="255" spans="1:21" x14ac:dyDescent="0.2">
      <c r="A255" s="101" t="s">
        <v>31</v>
      </c>
      <c r="B255" s="101" t="s">
        <v>33</v>
      </c>
      <c r="C255" s="101" t="s">
        <v>385</v>
      </c>
      <c r="D255" s="79" t="s">
        <v>336</v>
      </c>
      <c r="E255" s="80" t="s">
        <v>210</v>
      </c>
      <c r="F255" s="80" t="s">
        <v>24</v>
      </c>
      <c r="G255" s="83" t="s">
        <v>315</v>
      </c>
      <c r="H255" s="84">
        <v>38.421578330000003</v>
      </c>
      <c r="I255" s="84">
        <v>141.48551670000001</v>
      </c>
      <c r="J255" s="113">
        <v>0</v>
      </c>
      <c r="K255" s="98">
        <v>40526.315789473672</v>
      </c>
      <c r="L255" s="98" t="s">
        <v>230</v>
      </c>
      <c r="M255" s="98" t="s">
        <v>230</v>
      </c>
      <c r="N255" s="98">
        <v>0</v>
      </c>
      <c r="O255" s="98" t="s">
        <v>230</v>
      </c>
      <c r="P255" s="98">
        <v>0</v>
      </c>
      <c r="Q255" s="98" t="s">
        <v>230</v>
      </c>
      <c r="R255" s="98" t="s">
        <v>230</v>
      </c>
      <c r="S255" s="89"/>
      <c r="T255" s="89"/>
      <c r="U255" s="119"/>
    </row>
    <row r="256" spans="1:21" x14ac:dyDescent="0.2">
      <c r="A256" s="101" t="s">
        <v>31</v>
      </c>
      <c r="B256" s="101" t="s">
        <v>33</v>
      </c>
      <c r="C256" s="101" t="s">
        <v>385</v>
      </c>
      <c r="D256" s="79" t="s">
        <v>336</v>
      </c>
      <c r="E256" s="80" t="s">
        <v>210</v>
      </c>
      <c r="F256" s="80" t="s">
        <v>24</v>
      </c>
      <c r="G256" s="83" t="s">
        <v>316</v>
      </c>
      <c r="H256" s="84">
        <v>38.416449999999998</v>
      </c>
      <c r="I256" s="84">
        <v>141.74971500000001</v>
      </c>
      <c r="J256" s="113">
        <v>0</v>
      </c>
      <c r="K256" s="98">
        <v>2312.5000000000041</v>
      </c>
      <c r="L256" s="98" t="s">
        <v>230</v>
      </c>
      <c r="M256" s="98" t="s">
        <v>230</v>
      </c>
      <c r="N256" s="98">
        <v>0</v>
      </c>
      <c r="O256" s="98" t="s">
        <v>230</v>
      </c>
      <c r="P256" s="98">
        <v>0</v>
      </c>
      <c r="Q256" s="98" t="s">
        <v>230</v>
      </c>
      <c r="R256" s="98" t="s">
        <v>230</v>
      </c>
      <c r="S256" s="89"/>
      <c r="T256" s="89"/>
      <c r="U256" s="119"/>
    </row>
    <row r="257" spans="1:21" x14ac:dyDescent="0.2">
      <c r="A257" s="101" t="s">
        <v>31</v>
      </c>
      <c r="B257" s="101" t="s">
        <v>33</v>
      </c>
      <c r="C257" s="101" t="s">
        <v>385</v>
      </c>
      <c r="D257" s="79" t="s">
        <v>336</v>
      </c>
      <c r="E257" s="80" t="s">
        <v>210</v>
      </c>
      <c r="F257" s="80" t="s">
        <v>24</v>
      </c>
      <c r="G257" s="83" t="s">
        <v>316</v>
      </c>
      <c r="H257" s="84">
        <v>38.416456670000002</v>
      </c>
      <c r="I257" s="84">
        <v>142.00072170000001</v>
      </c>
      <c r="J257" s="113">
        <v>0</v>
      </c>
      <c r="K257" s="98">
        <v>0</v>
      </c>
      <c r="L257" s="98" t="s">
        <v>230</v>
      </c>
      <c r="M257" s="98" t="s">
        <v>230</v>
      </c>
      <c r="N257" s="98">
        <v>0</v>
      </c>
      <c r="O257" s="98" t="s">
        <v>230</v>
      </c>
      <c r="P257" s="98">
        <v>0</v>
      </c>
      <c r="Q257" s="98" t="s">
        <v>230</v>
      </c>
      <c r="R257" s="98" t="s">
        <v>230</v>
      </c>
      <c r="S257" s="89"/>
      <c r="T257" s="89"/>
      <c r="U257" s="119"/>
    </row>
    <row r="258" spans="1:21" x14ac:dyDescent="0.2">
      <c r="A258" s="101" t="s">
        <v>31</v>
      </c>
      <c r="B258" s="101" t="s">
        <v>33</v>
      </c>
      <c r="C258" s="101" t="s">
        <v>385</v>
      </c>
      <c r="D258" s="79" t="s">
        <v>336</v>
      </c>
      <c r="E258" s="80" t="s">
        <v>210</v>
      </c>
      <c r="F258" s="80" t="s">
        <v>24</v>
      </c>
      <c r="G258" s="83" t="s">
        <v>316</v>
      </c>
      <c r="H258" s="84">
        <v>38.416456670000002</v>
      </c>
      <c r="I258" s="84">
        <v>142.00072170000001</v>
      </c>
      <c r="J258" s="113">
        <v>25</v>
      </c>
      <c r="K258" s="98">
        <v>0</v>
      </c>
      <c r="L258" s="98" t="s">
        <v>230</v>
      </c>
      <c r="M258" s="98" t="s">
        <v>230</v>
      </c>
      <c r="N258" s="98">
        <v>0</v>
      </c>
      <c r="O258" s="98" t="s">
        <v>230</v>
      </c>
      <c r="P258" s="98">
        <v>0</v>
      </c>
      <c r="Q258" s="98" t="s">
        <v>230</v>
      </c>
      <c r="R258" s="98" t="s">
        <v>230</v>
      </c>
      <c r="S258" s="89"/>
      <c r="T258" s="89"/>
      <c r="U258" s="119"/>
    </row>
    <row r="259" spans="1:21" x14ac:dyDescent="0.2">
      <c r="A259" s="101" t="s">
        <v>31</v>
      </c>
      <c r="B259" s="101" t="s">
        <v>33</v>
      </c>
      <c r="C259" s="101" t="s">
        <v>385</v>
      </c>
      <c r="D259" s="79" t="s">
        <v>336</v>
      </c>
      <c r="E259" s="80" t="s">
        <v>210</v>
      </c>
      <c r="F259" s="80" t="s">
        <v>24</v>
      </c>
      <c r="G259" s="83" t="s">
        <v>316</v>
      </c>
      <c r="H259" s="84">
        <v>38.416456670000002</v>
      </c>
      <c r="I259" s="84">
        <v>142.00072170000001</v>
      </c>
      <c r="J259" s="113">
        <v>44</v>
      </c>
      <c r="K259" s="98">
        <v>0</v>
      </c>
      <c r="L259" s="98" t="s">
        <v>230</v>
      </c>
      <c r="M259" s="98" t="s">
        <v>230</v>
      </c>
      <c r="N259" s="98">
        <v>0</v>
      </c>
      <c r="O259" s="98" t="s">
        <v>230</v>
      </c>
      <c r="P259" s="98">
        <v>0</v>
      </c>
      <c r="Q259" s="98" t="s">
        <v>230</v>
      </c>
      <c r="R259" s="98" t="s">
        <v>230</v>
      </c>
      <c r="S259" s="89"/>
      <c r="T259" s="89"/>
      <c r="U259" s="119"/>
    </row>
    <row r="260" spans="1:21" x14ac:dyDescent="0.2">
      <c r="A260" s="101" t="s">
        <v>31</v>
      </c>
      <c r="B260" s="101" t="s">
        <v>33</v>
      </c>
      <c r="C260" s="101" t="s">
        <v>385</v>
      </c>
      <c r="D260" s="79" t="s">
        <v>336</v>
      </c>
      <c r="E260" s="80" t="s">
        <v>210</v>
      </c>
      <c r="F260" s="80" t="s">
        <v>24</v>
      </c>
      <c r="G260" s="83" t="s">
        <v>317</v>
      </c>
      <c r="H260" s="84">
        <v>38.417728330000003</v>
      </c>
      <c r="I260" s="84">
        <v>142.33377329999999</v>
      </c>
      <c r="J260" s="113">
        <v>0</v>
      </c>
      <c r="K260" s="98">
        <v>0</v>
      </c>
      <c r="L260" s="98" t="s">
        <v>230</v>
      </c>
      <c r="M260" s="98" t="s">
        <v>230</v>
      </c>
      <c r="N260" s="98">
        <v>0</v>
      </c>
      <c r="O260" s="98" t="s">
        <v>230</v>
      </c>
      <c r="P260" s="98">
        <v>0</v>
      </c>
      <c r="Q260" s="98" t="s">
        <v>230</v>
      </c>
      <c r="R260" s="98" t="s">
        <v>230</v>
      </c>
      <c r="S260" s="89"/>
      <c r="T260" s="89"/>
      <c r="U260" s="119"/>
    </row>
    <row r="261" spans="1:21" x14ac:dyDescent="0.2">
      <c r="A261" s="101" t="s">
        <v>31</v>
      </c>
      <c r="B261" s="101" t="s">
        <v>33</v>
      </c>
      <c r="C261" s="101" t="s">
        <v>385</v>
      </c>
      <c r="D261" s="79" t="s">
        <v>336</v>
      </c>
      <c r="E261" s="80" t="s">
        <v>210</v>
      </c>
      <c r="F261" s="80" t="s">
        <v>24</v>
      </c>
      <c r="G261" s="83" t="s">
        <v>317</v>
      </c>
      <c r="H261" s="84">
        <v>38.416703329999997</v>
      </c>
      <c r="I261" s="84">
        <v>142.6679183</v>
      </c>
      <c r="J261" s="113">
        <v>0</v>
      </c>
      <c r="K261" s="98">
        <v>1141.9117647058831</v>
      </c>
      <c r="L261" s="98" t="s">
        <v>230</v>
      </c>
      <c r="M261" s="98" t="s">
        <v>230</v>
      </c>
      <c r="N261" s="98">
        <v>0</v>
      </c>
      <c r="O261" s="98" t="s">
        <v>230</v>
      </c>
      <c r="P261" s="98">
        <v>0</v>
      </c>
      <c r="Q261" s="98" t="s">
        <v>230</v>
      </c>
      <c r="R261" s="98" t="s">
        <v>230</v>
      </c>
      <c r="S261" s="89"/>
      <c r="T261" s="89"/>
      <c r="U261" s="119"/>
    </row>
    <row r="262" spans="1:21" x14ac:dyDescent="0.2">
      <c r="A262" s="101" t="s">
        <v>31</v>
      </c>
      <c r="B262" s="101" t="s">
        <v>33</v>
      </c>
      <c r="C262" s="101" t="s">
        <v>385</v>
      </c>
      <c r="D262" s="79" t="s">
        <v>336</v>
      </c>
      <c r="E262" s="80" t="s">
        <v>210</v>
      </c>
      <c r="F262" s="80" t="s">
        <v>24</v>
      </c>
      <c r="G262" s="83" t="s">
        <v>317</v>
      </c>
      <c r="H262" s="84">
        <v>38.416808330000002</v>
      </c>
      <c r="I262" s="84">
        <v>143.0004017</v>
      </c>
      <c r="J262" s="113">
        <v>0</v>
      </c>
      <c r="K262" s="98">
        <v>0</v>
      </c>
      <c r="L262" s="98" t="s">
        <v>230</v>
      </c>
      <c r="M262" s="98" t="s">
        <v>230</v>
      </c>
      <c r="N262" s="98">
        <v>0</v>
      </c>
      <c r="O262" s="98" t="s">
        <v>230</v>
      </c>
      <c r="P262" s="98">
        <v>0</v>
      </c>
      <c r="Q262" s="98" t="s">
        <v>230</v>
      </c>
      <c r="R262" s="98" t="s">
        <v>230</v>
      </c>
      <c r="S262" s="89"/>
      <c r="T262" s="89"/>
      <c r="U262" s="119"/>
    </row>
    <row r="263" spans="1:21" x14ac:dyDescent="0.2">
      <c r="A263" s="101" t="s">
        <v>31</v>
      </c>
      <c r="B263" s="101" t="s">
        <v>33</v>
      </c>
      <c r="C263" s="101" t="s">
        <v>385</v>
      </c>
      <c r="D263" s="79" t="s">
        <v>336</v>
      </c>
      <c r="E263" s="80" t="s">
        <v>210</v>
      </c>
      <c r="F263" s="80" t="s">
        <v>24</v>
      </c>
      <c r="G263" s="83" t="s">
        <v>318</v>
      </c>
      <c r="H263" s="84">
        <v>39.341261666666668</v>
      </c>
      <c r="I263" s="84">
        <v>141.93183500000001</v>
      </c>
      <c r="J263" s="113">
        <v>0</v>
      </c>
      <c r="K263" s="98">
        <v>0</v>
      </c>
      <c r="L263" s="98" t="s">
        <v>230</v>
      </c>
      <c r="M263" s="98" t="s">
        <v>230</v>
      </c>
      <c r="N263" s="98">
        <v>0</v>
      </c>
      <c r="O263" s="98" t="s">
        <v>230</v>
      </c>
      <c r="P263" s="98">
        <v>4678.571428571433</v>
      </c>
      <c r="Q263" s="98" t="s">
        <v>230</v>
      </c>
      <c r="R263" s="98" t="s">
        <v>230</v>
      </c>
      <c r="S263" s="89"/>
      <c r="T263" s="89"/>
      <c r="U263" s="119"/>
    </row>
    <row r="264" spans="1:21" x14ac:dyDescent="0.2">
      <c r="A264" s="101" t="s">
        <v>31</v>
      </c>
      <c r="B264" s="101" t="s">
        <v>33</v>
      </c>
      <c r="C264" s="101" t="s">
        <v>385</v>
      </c>
      <c r="D264" s="79" t="s">
        <v>336</v>
      </c>
      <c r="E264" s="80" t="s">
        <v>210</v>
      </c>
      <c r="F264" s="80" t="s">
        <v>24</v>
      </c>
      <c r="G264" s="83" t="s">
        <v>318</v>
      </c>
      <c r="H264" s="84">
        <v>39.333174999999997</v>
      </c>
      <c r="I264" s="84">
        <v>142.1662517</v>
      </c>
      <c r="J264" s="113">
        <v>0</v>
      </c>
      <c r="K264" s="98">
        <v>0</v>
      </c>
      <c r="L264" s="98" t="s">
        <v>230</v>
      </c>
      <c r="M264" s="98" t="s">
        <v>230</v>
      </c>
      <c r="N264" s="98">
        <v>0</v>
      </c>
      <c r="O264" s="98" t="s">
        <v>230</v>
      </c>
      <c r="P264" s="98">
        <v>2007.500000000002</v>
      </c>
      <c r="Q264" s="98" t="s">
        <v>230</v>
      </c>
      <c r="R264" s="98" t="s">
        <v>230</v>
      </c>
      <c r="S264" s="89"/>
      <c r="T264" s="89"/>
      <c r="U264" s="119"/>
    </row>
    <row r="265" spans="1:21" x14ac:dyDescent="0.2">
      <c r="A265" s="101" t="s">
        <v>31</v>
      </c>
      <c r="B265" s="101" t="s">
        <v>33</v>
      </c>
      <c r="C265" s="101" t="s">
        <v>385</v>
      </c>
      <c r="D265" s="79" t="s">
        <v>336</v>
      </c>
      <c r="E265" s="80" t="s">
        <v>210</v>
      </c>
      <c r="F265" s="80" t="s">
        <v>24</v>
      </c>
      <c r="G265" s="83" t="s">
        <v>318</v>
      </c>
      <c r="H265" s="84">
        <v>39.333174999999997</v>
      </c>
      <c r="I265" s="84">
        <v>142.1662517</v>
      </c>
      <c r="J265" s="113">
        <v>38</v>
      </c>
      <c r="K265" s="98">
        <v>445.00000000000034</v>
      </c>
      <c r="L265" s="98" t="s">
        <v>230</v>
      </c>
      <c r="M265" s="98" t="s">
        <v>230</v>
      </c>
      <c r="N265" s="98">
        <v>0</v>
      </c>
      <c r="O265" s="98" t="s">
        <v>230</v>
      </c>
      <c r="P265" s="98">
        <v>0</v>
      </c>
      <c r="Q265" s="98" t="s">
        <v>230</v>
      </c>
      <c r="R265" s="98" t="s">
        <v>230</v>
      </c>
      <c r="S265" s="89"/>
      <c r="T265" s="89"/>
      <c r="U265" s="119"/>
    </row>
    <row r="266" spans="1:21" x14ac:dyDescent="0.2">
      <c r="A266" s="101" t="s">
        <v>31</v>
      </c>
      <c r="B266" s="101" t="s">
        <v>33</v>
      </c>
      <c r="C266" s="101" t="s">
        <v>385</v>
      </c>
      <c r="D266" s="79" t="s">
        <v>336</v>
      </c>
      <c r="E266" s="80" t="s">
        <v>210</v>
      </c>
      <c r="F266" s="80" t="s">
        <v>24</v>
      </c>
      <c r="G266" s="83" t="s">
        <v>318</v>
      </c>
      <c r="H266" s="84">
        <v>39.333174999999997</v>
      </c>
      <c r="I266" s="84">
        <v>142.1662517</v>
      </c>
      <c r="J266" s="113">
        <v>72</v>
      </c>
      <c r="K266" s="98">
        <v>1203.75</v>
      </c>
      <c r="L266" s="98" t="s">
        <v>230</v>
      </c>
      <c r="M266" s="98" t="s">
        <v>230</v>
      </c>
      <c r="N266" s="98">
        <v>0</v>
      </c>
      <c r="O266" s="98" t="s">
        <v>230</v>
      </c>
      <c r="P266" s="98">
        <v>0</v>
      </c>
      <c r="Q266" s="98" t="s">
        <v>230</v>
      </c>
      <c r="R266" s="98" t="s">
        <v>230</v>
      </c>
      <c r="S266" s="89"/>
      <c r="T266" s="89"/>
      <c r="U266" s="119"/>
    </row>
    <row r="267" spans="1:21" x14ac:dyDescent="0.2">
      <c r="A267" s="101" t="s">
        <v>31</v>
      </c>
      <c r="B267" s="101" t="s">
        <v>33</v>
      </c>
      <c r="C267" s="101" t="s">
        <v>385</v>
      </c>
      <c r="D267" s="79" t="s">
        <v>336</v>
      </c>
      <c r="E267" s="80" t="s">
        <v>210</v>
      </c>
      <c r="F267" s="80" t="s">
        <v>24</v>
      </c>
      <c r="G267" s="83" t="s">
        <v>318</v>
      </c>
      <c r="H267" s="84">
        <v>39.317603329999997</v>
      </c>
      <c r="I267" s="84">
        <v>142.50020000000001</v>
      </c>
      <c r="J267" s="113">
        <v>0</v>
      </c>
      <c r="K267" s="98">
        <v>9487.5000000000146</v>
      </c>
      <c r="L267" s="98" t="s">
        <v>230</v>
      </c>
      <c r="M267" s="98" t="s">
        <v>230</v>
      </c>
      <c r="N267" s="98">
        <v>0</v>
      </c>
      <c r="O267" s="98" t="s">
        <v>230</v>
      </c>
      <c r="P267" s="98">
        <v>0</v>
      </c>
      <c r="Q267" s="98" t="s">
        <v>230</v>
      </c>
      <c r="R267" s="98" t="s">
        <v>230</v>
      </c>
      <c r="S267" s="89"/>
      <c r="T267" s="89"/>
      <c r="U267" s="119"/>
    </row>
    <row r="268" spans="1:21" x14ac:dyDescent="0.2">
      <c r="A268" s="101" t="s">
        <v>31</v>
      </c>
      <c r="B268" s="101" t="s">
        <v>33</v>
      </c>
      <c r="C268" s="101" t="s">
        <v>385</v>
      </c>
      <c r="D268" s="79" t="s">
        <v>336</v>
      </c>
      <c r="E268" s="80" t="s">
        <v>210</v>
      </c>
      <c r="F268" s="80" t="s">
        <v>24</v>
      </c>
      <c r="G268" s="83" t="s">
        <v>319</v>
      </c>
      <c r="H268" s="84">
        <v>39.333444999999998</v>
      </c>
      <c r="I268" s="84">
        <v>142.8319017</v>
      </c>
      <c r="J268" s="113">
        <v>0</v>
      </c>
      <c r="K268" s="98">
        <v>2771.2500000000023</v>
      </c>
      <c r="L268" s="98" t="s">
        <v>230</v>
      </c>
      <c r="M268" s="98" t="s">
        <v>230</v>
      </c>
      <c r="N268" s="98">
        <v>0</v>
      </c>
      <c r="O268" s="98" t="s">
        <v>230</v>
      </c>
      <c r="P268" s="98">
        <v>0</v>
      </c>
      <c r="Q268" s="98" t="s">
        <v>230</v>
      </c>
      <c r="R268" s="98" t="s">
        <v>230</v>
      </c>
      <c r="S268" s="89"/>
      <c r="T268" s="89"/>
      <c r="U268" s="119"/>
    </row>
    <row r="269" spans="1:21" x14ac:dyDescent="0.2">
      <c r="A269" s="101" t="s">
        <v>31</v>
      </c>
      <c r="B269" s="101" t="s">
        <v>33</v>
      </c>
      <c r="C269" s="101" t="s">
        <v>385</v>
      </c>
      <c r="D269" s="79" t="s">
        <v>336</v>
      </c>
      <c r="E269" s="80" t="s">
        <v>210</v>
      </c>
      <c r="F269" s="80" t="s">
        <v>24</v>
      </c>
      <c r="G269" s="83" t="s">
        <v>320</v>
      </c>
      <c r="H269" s="84">
        <v>38.416449999999998</v>
      </c>
      <c r="I269" s="84">
        <v>141.74971500000001</v>
      </c>
      <c r="J269" s="113">
        <v>0</v>
      </c>
      <c r="K269" s="98">
        <v>1057.5000000000005</v>
      </c>
      <c r="L269" s="98" t="s">
        <v>230</v>
      </c>
      <c r="M269" s="98" t="s">
        <v>230</v>
      </c>
      <c r="N269" s="98">
        <v>0</v>
      </c>
      <c r="O269" s="98" t="s">
        <v>230</v>
      </c>
      <c r="P269" s="98">
        <v>2825.0000000000041</v>
      </c>
      <c r="Q269" s="98" t="s">
        <v>230</v>
      </c>
      <c r="R269" s="98" t="s">
        <v>230</v>
      </c>
      <c r="S269" s="89"/>
      <c r="T269" s="89"/>
      <c r="U269" s="119"/>
    </row>
    <row r="270" spans="1:21" x14ac:dyDescent="0.2">
      <c r="A270" s="101" t="s">
        <v>31</v>
      </c>
      <c r="B270" s="101" t="s">
        <v>33</v>
      </c>
      <c r="C270" s="101" t="s">
        <v>385</v>
      </c>
      <c r="D270" s="79" t="s">
        <v>336</v>
      </c>
      <c r="E270" s="80" t="s">
        <v>210</v>
      </c>
      <c r="F270" s="80" t="s">
        <v>24</v>
      </c>
      <c r="G270" s="83" t="s">
        <v>320</v>
      </c>
      <c r="H270" s="84">
        <v>38.416456670000002</v>
      </c>
      <c r="I270" s="84">
        <v>142.00072170000001</v>
      </c>
      <c r="J270" s="113">
        <v>0</v>
      </c>
      <c r="K270" s="98">
        <v>7952.5000000000036</v>
      </c>
      <c r="L270" s="98" t="s">
        <v>230</v>
      </c>
      <c r="M270" s="98" t="s">
        <v>230</v>
      </c>
      <c r="N270" s="98">
        <v>0</v>
      </c>
      <c r="O270" s="98" t="s">
        <v>230</v>
      </c>
      <c r="P270" s="98">
        <v>0</v>
      </c>
      <c r="Q270" s="98" t="s">
        <v>230</v>
      </c>
      <c r="R270" s="98" t="s">
        <v>230</v>
      </c>
      <c r="S270" s="89"/>
      <c r="T270" s="89"/>
      <c r="U270" s="119"/>
    </row>
    <row r="271" spans="1:21" x14ac:dyDescent="0.2">
      <c r="A271" s="101" t="s">
        <v>31</v>
      </c>
      <c r="B271" s="101" t="s">
        <v>33</v>
      </c>
      <c r="C271" s="101" t="s">
        <v>385</v>
      </c>
      <c r="D271" s="79" t="s">
        <v>336</v>
      </c>
      <c r="E271" s="80" t="s">
        <v>210</v>
      </c>
      <c r="F271" s="80" t="s">
        <v>24</v>
      </c>
      <c r="G271" s="83" t="s">
        <v>320</v>
      </c>
      <c r="H271" s="84">
        <v>38.417728330000003</v>
      </c>
      <c r="I271" s="84">
        <v>142.33377329999999</v>
      </c>
      <c r="J271" s="113">
        <v>0</v>
      </c>
      <c r="K271" s="98">
        <v>2132.5000000000027</v>
      </c>
      <c r="L271" s="98" t="s">
        <v>230</v>
      </c>
      <c r="M271" s="98" t="s">
        <v>230</v>
      </c>
      <c r="N271" s="98">
        <v>0</v>
      </c>
      <c r="O271" s="98" t="s">
        <v>230</v>
      </c>
      <c r="P271" s="98">
        <v>507.45000000000039</v>
      </c>
      <c r="Q271" s="98" t="s">
        <v>230</v>
      </c>
      <c r="R271" s="98" t="s">
        <v>230</v>
      </c>
      <c r="S271" s="89"/>
      <c r="T271" s="89"/>
      <c r="U271" s="119"/>
    </row>
    <row r="272" spans="1:21" x14ac:dyDescent="0.2">
      <c r="A272" s="101" t="s">
        <v>31</v>
      </c>
      <c r="B272" s="101" t="s">
        <v>33</v>
      </c>
      <c r="C272" s="101" t="s">
        <v>385</v>
      </c>
      <c r="D272" s="79" t="s">
        <v>336</v>
      </c>
      <c r="E272" s="80" t="s">
        <v>210</v>
      </c>
      <c r="F272" s="80" t="s">
        <v>24</v>
      </c>
      <c r="G272" s="83" t="s">
        <v>320</v>
      </c>
      <c r="H272" s="84">
        <v>38.416703329999997</v>
      </c>
      <c r="I272" s="84">
        <v>142.6679183</v>
      </c>
      <c r="J272" s="113">
        <v>0</v>
      </c>
      <c r="K272" s="98">
        <v>12075.00000000002</v>
      </c>
      <c r="L272" s="98" t="s">
        <v>230</v>
      </c>
      <c r="M272" s="98" t="s">
        <v>230</v>
      </c>
      <c r="N272" s="98">
        <v>723.75000000000091</v>
      </c>
      <c r="O272" s="98" t="s">
        <v>230</v>
      </c>
      <c r="P272" s="98">
        <v>10489.850000000006</v>
      </c>
      <c r="Q272" s="98" t="s">
        <v>230</v>
      </c>
      <c r="R272" s="98" t="s">
        <v>230</v>
      </c>
      <c r="S272" s="89"/>
      <c r="T272" s="89"/>
      <c r="U272" s="119"/>
    </row>
    <row r="273" spans="1:21" x14ac:dyDescent="0.2">
      <c r="A273" s="101" t="s">
        <v>31</v>
      </c>
      <c r="B273" s="101" t="s">
        <v>33</v>
      </c>
      <c r="C273" s="101" t="s">
        <v>385</v>
      </c>
      <c r="D273" s="79" t="s">
        <v>336</v>
      </c>
      <c r="E273" s="80" t="s">
        <v>210</v>
      </c>
      <c r="F273" s="80" t="s">
        <v>24</v>
      </c>
      <c r="G273" s="83" t="s">
        <v>321</v>
      </c>
      <c r="H273" s="84">
        <v>39.333174999999997</v>
      </c>
      <c r="I273" s="84">
        <v>142.1662517</v>
      </c>
      <c r="J273" s="113">
        <v>0</v>
      </c>
      <c r="K273" s="98">
        <v>0</v>
      </c>
      <c r="L273" s="98" t="s">
        <v>230</v>
      </c>
      <c r="M273" s="98" t="s">
        <v>230</v>
      </c>
      <c r="N273" s="98">
        <v>0</v>
      </c>
      <c r="O273" s="98" t="s">
        <v>230</v>
      </c>
      <c r="P273" s="98">
        <v>0</v>
      </c>
      <c r="Q273" s="98" t="s">
        <v>230</v>
      </c>
      <c r="R273" s="98" t="s">
        <v>230</v>
      </c>
      <c r="S273" s="89"/>
      <c r="T273" s="89"/>
      <c r="U273" s="119"/>
    </row>
    <row r="274" spans="1:21" x14ac:dyDescent="0.2">
      <c r="A274" s="101" t="s">
        <v>31</v>
      </c>
      <c r="B274" s="101" t="s">
        <v>33</v>
      </c>
      <c r="C274" s="101" t="s">
        <v>385</v>
      </c>
      <c r="D274" s="79" t="s">
        <v>336</v>
      </c>
      <c r="E274" s="80" t="s">
        <v>210</v>
      </c>
      <c r="F274" s="80" t="s">
        <v>24</v>
      </c>
      <c r="G274" s="83" t="s">
        <v>321</v>
      </c>
      <c r="H274" s="84">
        <v>39.333174999999997</v>
      </c>
      <c r="I274" s="84">
        <v>142.1662517</v>
      </c>
      <c r="J274" s="113">
        <v>14</v>
      </c>
      <c r="K274" s="98">
        <v>0</v>
      </c>
      <c r="L274" s="98" t="s">
        <v>230</v>
      </c>
      <c r="M274" s="98" t="s">
        <v>230</v>
      </c>
      <c r="N274" s="98">
        <v>0</v>
      </c>
      <c r="O274" s="98" t="s">
        <v>230</v>
      </c>
      <c r="P274" s="98">
        <v>0</v>
      </c>
      <c r="Q274" s="98" t="s">
        <v>230</v>
      </c>
      <c r="R274" s="98" t="s">
        <v>230</v>
      </c>
      <c r="S274" s="89"/>
      <c r="T274" s="89"/>
      <c r="U274" s="119"/>
    </row>
    <row r="275" spans="1:21" x14ac:dyDescent="0.2">
      <c r="A275" s="101" t="s">
        <v>31</v>
      </c>
      <c r="B275" s="101" t="s">
        <v>33</v>
      </c>
      <c r="C275" s="101" t="s">
        <v>385</v>
      </c>
      <c r="D275" s="79" t="s">
        <v>336</v>
      </c>
      <c r="E275" s="80" t="s">
        <v>210</v>
      </c>
      <c r="F275" s="80" t="s">
        <v>24</v>
      </c>
      <c r="G275" s="83" t="s">
        <v>321</v>
      </c>
      <c r="H275" s="84">
        <v>39.333174999999997</v>
      </c>
      <c r="I275" s="84">
        <v>142.1662517</v>
      </c>
      <c r="J275" s="113">
        <v>26</v>
      </c>
      <c r="K275" s="98">
        <v>0</v>
      </c>
      <c r="L275" s="98" t="s">
        <v>230</v>
      </c>
      <c r="M275" s="98" t="s">
        <v>230</v>
      </c>
      <c r="N275" s="98">
        <v>0</v>
      </c>
      <c r="O275" s="98" t="s">
        <v>230</v>
      </c>
      <c r="P275" s="98">
        <v>0</v>
      </c>
      <c r="Q275" s="98" t="s">
        <v>230</v>
      </c>
      <c r="R275" s="98" t="s">
        <v>230</v>
      </c>
      <c r="S275" s="89"/>
      <c r="T275" s="89"/>
      <c r="U275" s="119"/>
    </row>
    <row r="276" spans="1:21" x14ac:dyDescent="0.2">
      <c r="A276" s="101" t="s">
        <v>31</v>
      </c>
      <c r="B276" s="101" t="s">
        <v>33</v>
      </c>
      <c r="C276" s="101" t="s">
        <v>385</v>
      </c>
      <c r="D276" s="79" t="s">
        <v>336</v>
      </c>
      <c r="E276" s="80" t="s">
        <v>210</v>
      </c>
      <c r="F276" s="80" t="s">
        <v>24</v>
      </c>
      <c r="G276" s="83" t="s">
        <v>321</v>
      </c>
      <c r="H276" s="84">
        <v>39.317603329999997</v>
      </c>
      <c r="I276" s="84">
        <v>142.50020000000001</v>
      </c>
      <c r="J276" s="113">
        <v>0</v>
      </c>
      <c r="K276" s="98">
        <v>0</v>
      </c>
      <c r="L276" s="98" t="s">
        <v>230</v>
      </c>
      <c r="M276" s="98" t="s">
        <v>230</v>
      </c>
      <c r="N276" s="98">
        <v>0</v>
      </c>
      <c r="O276" s="98" t="s">
        <v>230</v>
      </c>
      <c r="P276" s="98">
        <v>0</v>
      </c>
      <c r="Q276" s="98" t="s">
        <v>230</v>
      </c>
      <c r="R276" s="98" t="s">
        <v>230</v>
      </c>
      <c r="S276" s="89"/>
      <c r="T276" s="89"/>
      <c r="U276" s="119"/>
    </row>
    <row r="277" spans="1:21" x14ac:dyDescent="0.2">
      <c r="A277" s="101" t="s">
        <v>31</v>
      </c>
      <c r="B277" s="101" t="s">
        <v>33</v>
      </c>
      <c r="C277" s="101" t="s">
        <v>385</v>
      </c>
      <c r="D277" s="79" t="s">
        <v>336</v>
      </c>
      <c r="E277" s="80" t="s">
        <v>210</v>
      </c>
      <c r="F277" s="80" t="s">
        <v>24</v>
      </c>
      <c r="G277" s="83" t="s">
        <v>321</v>
      </c>
      <c r="H277" s="84">
        <v>39.333444999999998</v>
      </c>
      <c r="I277" s="84">
        <v>142.8319017</v>
      </c>
      <c r="J277" s="113">
        <v>0</v>
      </c>
      <c r="K277" s="98">
        <v>0</v>
      </c>
      <c r="L277" s="98" t="s">
        <v>230</v>
      </c>
      <c r="M277" s="98" t="s">
        <v>230</v>
      </c>
      <c r="N277" s="98">
        <v>0</v>
      </c>
      <c r="O277" s="98" t="s">
        <v>230</v>
      </c>
      <c r="P277" s="98">
        <v>0</v>
      </c>
      <c r="Q277" s="98" t="s">
        <v>230</v>
      </c>
      <c r="R277" s="98" t="s">
        <v>230</v>
      </c>
      <c r="S277" s="89"/>
      <c r="T277" s="89"/>
      <c r="U277" s="119"/>
    </row>
    <row r="278" spans="1:21" x14ac:dyDescent="0.2">
      <c r="A278" s="101" t="s">
        <v>31</v>
      </c>
      <c r="B278" s="101" t="s">
        <v>33</v>
      </c>
      <c r="C278" s="101" t="s">
        <v>385</v>
      </c>
      <c r="D278" s="79" t="s">
        <v>336</v>
      </c>
      <c r="E278" s="80" t="s">
        <v>210</v>
      </c>
      <c r="F278" s="80" t="s">
        <v>24</v>
      </c>
      <c r="G278" s="83" t="s">
        <v>322</v>
      </c>
      <c r="H278" s="84">
        <v>38.416449999999998</v>
      </c>
      <c r="I278" s="84">
        <v>141.74971500000001</v>
      </c>
      <c r="J278" s="113">
        <v>0</v>
      </c>
      <c r="K278" s="98">
        <v>0</v>
      </c>
      <c r="L278" s="98" t="s">
        <v>230</v>
      </c>
      <c r="M278" s="98" t="s">
        <v>230</v>
      </c>
      <c r="N278" s="98">
        <v>0</v>
      </c>
      <c r="O278" s="98" t="s">
        <v>230</v>
      </c>
      <c r="P278" s="98">
        <v>0</v>
      </c>
      <c r="Q278" s="98" t="s">
        <v>230</v>
      </c>
      <c r="R278" s="98" t="s">
        <v>230</v>
      </c>
      <c r="S278" s="89"/>
      <c r="T278" s="89"/>
      <c r="U278" s="119"/>
    </row>
    <row r="279" spans="1:21" x14ac:dyDescent="0.2">
      <c r="A279" s="101" t="s">
        <v>31</v>
      </c>
      <c r="B279" s="101" t="s">
        <v>33</v>
      </c>
      <c r="C279" s="101" t="s">
        <v>385</v>
      </c>
      <c r="D279" s="79" t="s">
        <v>336</v>
      </c>
      <c r="E279" s="80" t="s">
        <v>210</v>
      </c>
      <c r="F279" s="80" t="s">
        <v>24</v>
      </c>
      <c r="G279" s="83" t="s">
        <v>323</v>
      </c>
      <c r="H279" s="84">
        <v>38.416456670000002</v>
      </c>
      <c r="I279" s="84">
        <v>142.00072170000001</v>
      </c>
      <c r="J279" s="113">
        <v>0</v>
      </c>
      <c r="K279" s="98">
        <v>0</v>
      </c>
      <c r="L279" s="98" t="s">
        <v>230</v>
      </c>
      <c r="M279" s="98" t="s">
        <v>230</v>
      </c>
      <c r="N279" s="98">
        <v>0</v>
      </c>
      <c r="O279" s="98" t="s">
        <v>230</v>
      </c>
      <c r="P279" s="98">
        <v>0</v>
      </c>
      <c r="Q279" s="98" t="s">
        <v>230</v>
      </c>
      <c r="R279" s="98" t="s">
        <v>230</v>
      </c>
      <c r="S279" s="89"/>
      <c r="T279" s="89"/>
      <c r="U279" s="119"/>
    </row>
    <row r="280" spans="1:21" x14ac:dyDescent="0.2">
      <c r="A280" s="101" t="s">
        <v>31</v>
      </c>
      <c r="B280" s="101" t="s">
        <v>33</v>
      </c>
      <c r="C280" s="101" t="s">
        <v>385</v>
      </c>
      <c r="D280" s="79" t="s">
        <v>336</v>
      </c>
      <c r="E280" s="80" t="s">
        <v>210</v>
      </c>
      <c r="F280" s="80" t="s">
        <v>24</v>
      </c>
      <c r="G280" s="83" t="s">
        <v>323</v>
      </c>
      <c r="H280" s="84">
        <v>38.416456670000002</v>
      </c>
      <c r="I280" s="84">
        <v>142.00072170000001</v>
      </c>
      <c r="J280" s="113">
        <v>25</v>
      </c>
      <c r="K280" s="98">
        <v>0</v>
      </c>
      <c r="L280" s="98" t="s">
        <v>230</v>
      </c>
      <c r="M280" s="98" t="s">
        <v>230</v>
      </c>
      <c r="N280" s="98">
        <v>0</v>
      </c>
      <c r="O280" s="98" t="s">
        <v>230</v>
      </c>
      <c r="P280" s="98">
        <v>0</v>
      </c>
      <c r="Q280" s="98" t="s">
        <v>230</v>
      </c>
      <c r="R280" s="98" t="s">
        <v>230</v>
      </c>
      <c r="S280" s="89"/>
      <c r="T280" s="89"/>
      <c r="U280" s="119"/>
    </row>
    <row r="281" spans="1:21" x14ac:dyDescent="0.2">
      <c r="A281" s="101" t="s">
        <v>31</v>
      </c>
      <c r="B281" s="101" t="s">
        <v>33</v>
      </c>
      <c r="C281" s="101" t="s">
        <v>385</v>
      </c>
      <c r="D281" s="79" t="s">
        <v>336</v>
      </c>
      <c r="E281" s="80" t="s">
        <v>210</v>
      </c>
      <c r="F281" s="80" t="s">
        <v>24</v>
      </c>
      <c r="G281" s="83" t="s">
        <v>323</v>
      </c>
      <c r="H281" s="84">
        <v>38.416456670000002</v>
      </c>
      <c r="I281" s="84">
        <v>142.00072170000001</v>
      </c>
      <c r="J281" s="113">
        <v>65</v>
      </c>
      <c r="K281" s="98">
        <v>0</v>
      </c>
      <c r="L281" s="98" t="s">
        <v>230</v>
      </c>
      <c r="M281" s="98" t="s">
        <v>230</v>
      </c>
      <c r="N281" s="98">
        <v>0</v>
      </c>
      <c r="O281" s="98" t="s">
        <v>230</v>
      </c>
      <c r="P281" s="98">
        <v>0</v>
      </c>
      <c r="Q281" s="98" t="s">
        <v>230</v>
      </c>
      <c r="R281" s="98" t="s">
        <v>230</v>
      </c>
      <c r="S281" s="89"/>
      <c r="T281" s="89"/>
      <c r="U281" s="119"/>
    </row>
    <row r="282" spans="1:21" x14ac:dyDescent="0.2">
      <c r="A282" s="101" t="s">
        <v>31</v>
      </c>
      <c r="B282" s="101" t="s">
        <v>33</v>
      </c>
      <c r="C282" s="101" t="s">
        <v>385</v>
      </c>
      <c r="D282" s="79" t="s">
        <v>336</v>
      </c>
      <c r="E282" s="80" t="s">
        <v>210</v>
      </c>
      <c r="F282" s="80" t="s">
        <v>24</v>
      </c>
      <c r="G282" s="83" t="s">
        <v>323</v>
      </c>
      <c r="H282" s="84">
        <v>38.417728330000003</v>
      </c>
      <c r="I282" s="84">
        <v>142.33377329999999</v>
      </c>
      <c r="J282" s="113">
        <v>0</v>
      </c>
      <c r="K282" s="98">
        <v>0</v>
      </c>
      <c r="L282" s="98" t="s">
        <v>230</v>
      </c>
      <c r="M282" s="98" t="s">
        <v>230</v>
      </c>
      <c r="N282" s="98">
        <v>0</v>
      </c>
      <c r="O282" s="98" t="s">
        <v>230</v>
      </c>
      <c r="P282" s="98">
        <v>0</v>
      </c>
      <c r="Q282" s="98" t="s">
        <v>230</v>
      </c>
      <c r="R282" s="98" t="s">
        <v>230</v>
      </c>
      <c r="S282" s="89"/>
      <c r="T282" s="89"/>
      <c r="U282" s="119"/>
    </row>
    <row r="283" spans="1:21" x14ac:dyDescent="0.2">
      <c r="A283" s="101" t="s">
        <v>31</v>
      </c>
      <c r="B283" s="101" t="s">
        <v>33</v>
      </c>
      <c r="C283" s="101" t="s">
        <v>385</v>
      </c>
      <c r="D283" s="79" t="s">
        <v>336</v>
      </c>
      <c r="E283" s="38" t="s">
        <v>210</v>
      </c>
      <c r="F283" s="38" t="s">
        <v>24</v>
      </c>
      <c r="G283" s="85" t="s">
        <v>323</v>
      </c>
      <c r="H283" s="48">
        <v>38.416703329999997</v>
      </c>
      <c r="I283" s="48">
        <v>142.6679183</v>
      </c>
      <c r="J283" s="111">
        <v>0</v>
      </c>
      <c r="K283" s="98">
        <v>0</v>
      </c>
      <c r="L283" s="98" t="s">
        <v>230</v>
      </c>
      <c r="M283" s="98" t="s">
        <v>230</v>
      </c>
      <c r="N283" s="98">
        <v>0</v>
      </c>
      <c r="O283" s="98" t="s">
        <v>230</v>
      </c>
      <c r="P283" s="98">
        <v>0</v>
      </c>
      <c r="Q283" s="98" t="s">
        <v>230</v>
      </c>
      <c r="R283" s="98" t="s">
        <v>230</v>
      </c>
      <c r="S283" s="89"/>
      <c r="T283" s="89"/>
    </row>
    <row r="284" spans="1:21" x14ac:dyDescent="0.2">
      <c r="A284" s="101" t="s">
        <v>39</v>
      </c>
      <c r="B284" s="101" t="s">
        <v>40</v>
      </c>
      <c r="C284" s="120" t="s">
        <v>365</v>
      </c>
      <c r="D284" s="79" t="s">
        <v>336</v>
      </c>
      <c r="E284" s="38" t="s">
        <v>211</v>
      </c>
      <c r="F284" s="38" t="s">
        <v>24</v>
      </c>
      <c r="G284" s="38" t="s">
        <v>169</v>
      </c>
      <c r="H284" s="84">
        <v>34.630000000000003</v>
      </c>
      <c r="I284" s="84">
        <v>135</v>
      </c>
      <c r="J284" s="113">
        <v>0</v>
      </c>
      <c r="K284" s="98" t="s">
        <v>230</v>
      </c>
      <c r="L284" s="98" t="s">
        <v>230</v>
      </c>
      <c r="M284" s="98">
        <v>0</v>
      </c>
      <c r="N284" s="98" t="s">
        <v>230</v>
      </c>
      <c r="O284" s="98">
        <v>1</v>
      </c>
      <c r="P284" s="98" t="s">
        <v>230</v>
      </c>
      <c r="Q284" s="98" t="s">
        <v>230</v>
      </c>
      <c r="R284" s="98" t="s">
        <v>230</v>
      </c>
      <c r="S284" s="89"/>
      <c r="T284" s="89"/>
    </row>
    <row r="285" spans="1:21" x14ac:dyDescent="0.2">
      <c r="A285" s="101" t="s">
        <v>39</v>
      </c>
      <c r="B285" s="101" t="s">
        <v>40</v>
      </c>
      <c r="C285" s="120" t="s">
        <v>365</v>
      </c>
      <c r="D285" s="79" t="s">
        <v>336</v>
      </c>
      <c r="E285" s="38" t="s">
        <v>211</v>
      </c>
      <c r="F285" s="38" t="s">
        <v>24</v>
      </c>
      <c r="G285" s="38" t="s">
        <v>170</v>
      </c>
      <c r="H285" s="84">
        <v>34.630000000000003</v>
      </c>
      <c r="I285" s="84">
        <v>135</v>
      </c>
      <c r="J285" s="113">
        <v>0</v>
      </c>
      <c r="K285" s="98" t="s">
        <v>230</v>
      </c>
      <c r="L285" s="98" t="s">
        <v>230</v>
      </c>
      <c r="M285" s="98">
        <v>1</v>
      </c>
      <c r="N285" s="98" t="s">
        <v>230</v>
      </c>
      <c r="O285" s="98">
        <v>1</v>
      </c>
      <c r="P285" s="98" t="s">
        <v>230</v>
      </c>
      <c r="Q285" s="98" t="s">
        <v>230</v>
      </c>
      <c r="R285" s="98" t="s">
        <v>230</v>
      </c>
      <c r="S285" s="89"/>
      <c r="T285" s="89"/>
    </row>
    <row r="286" spans="1:21" x14ac:dyDescent="0.2">
      <c r="A286" s="101" t="s">
        <v>39</v>
      </c>
      <c r="B286" s="101" t="s">
        <v>40</v>
      </c>
      <c r="C286" s="120" t="s">
        <v>365</v>
      </c>
      <c r="D286" s="79" t="s">
        <v>336</v>
      </c>
      <c r="E286" s="38" t="s">
        <v>211</v>
      </c>
      <c r="F286" s="38" t="s">
        <v>24</v>
      </c>
      <c r="G286" s="38" t="s">
        <v>171</v>
      </c>
      <c r="H286" s="84">
        <v>34.630000000000003</v>
      </c>
      <c r="I286" s="84">
        <v>135</v>
      </c>
      <c r="J286" s="113">
        <v>0</v>
      </c>
      <c r="K286" s="98" t="s">
        <v>230</v>
      </c>
      <c r="L286" s="98" t="s">
        <v>230</v>
      </c>
      <c r="M286" s="98">
        <v>0</v>
      </c>
      <c r="N286" s="98" t="s">
        <v>230</v>
      </c>
      <c r="O286" s="98">
        <v>0</v>
      </c>
      <c r="P286" s="98" t="s">
        <v>230</v>
      </c>
      <c r="Q286" s="98" t="s">
        <v>230</v>
      </c>
      <c r="R286" s="98" t="s">
        <v>230</v>
      </c>
      <c r="S286" s="89"/>
      <c r="T286" s="89"/>
    </row>
    <row r="287" spans="1:21" x14ac:dyDescent="0.2">
      <c r="A287" s="101" t="s">
        <v>39</v>
      </c>
      <c r="B287" s="101" t="s">
        <v>40</v>
      </c>
      <c r="C287" s="120" t="s">
        <v>365</v>
      </c>
      <c r="D287" s="79" t="s">
        <v>336</v>
      </c>
      <c r="E287" s="38" t="s">
        <v>211</v>
      </c>
      <c r="F287" s="38" t="s">
        <v>24</v>
      </c>
      <c r="G287" s="38" t="s">
        <v>172</v>
      </c>
      <c r="H287" s="84">
        <v>34.630000000000003</v>
      </c>
      <c r="I287" s="84">
        <v>135</v>
      </c>
      <c r="J287" s="113">
        <v>0</v>
      </c>
      <c r="K287" s="98" t="s">
        <v>230</v>
      </c>
      <c r="L287" s="98" t="s">
        <v>230</v>
      </c>
      <c r="M287" s="98">
        <v>0</v>
      </c>
      <c r="N287" s="98" t="s">
        <v>230</v>
      </c>
      <c r="O287" s="98">
        <v>52000</v>
      </c>
      <c r="P287" s="98" t="s">
        <v>230</v>
      </c>
      <c r="Q287" s="98" t="s">
        <v>230</v>
      </c>
      <c r="R287" s="98" t="s">
        <v>230</v>
      </c>
      <c r="S287" s="89"/>
      <c r="T287" s="89"/>
    </row>
    <row r="288" spans="1:21" x14ac:dyDescent="0.2">
      <c r="A288" s="101" t="s">
        <v>39</v>
      </c>
      <c r="B288" s="101" t="s">
        <v>40</v>
      </c>
      <c r="C288" s="120" t="s">
        <v>365</v>
      </c>
      <c r="D288" s="79" t="s">
        <v>336</v>
      </c>
      <c r="E288" s="38" t="s">
        <v>211</v>
      </c>
      <c r="F288" s="38" t="s">
        <v>24</v>
      </c>
      <c r="G288" s="38" t="s">
        <v>173</v>
      </c>
      <c r="H288" s="84">
        <v>34.630000000000003</v>
      </c>
      <c r="I288" s="84">
        <v>135</v>
      </c>
      <c r="J288" s="113">
        <v>0</v>
      </c>
      <c r="K288" s="98" t="s">
        <v>230</v>
      </c>
      <c r="L288" s="98" t="s">
        <v>230</v>
      </c>
      <c r="M288" s="98">
        <v>0</v>
      </c>
      <c r="N288" s="98" t="s">
        <v>230</v>
      </c>
      <c r="O288" s="98">
        <v>32000</v>
      </c>
      <c r="P288" s="98" t="s">
        <v>230</v>
      </c>
      <c r="Q288" s="98" t="s">
        <v>230</v>
      </c>
      <c r="R288" s="98" t="s">
        <v>230</v>
      </c>
      <c r="S288" s="89"/>
      <c r="T288" s="89"/>
    </row>
    <row r="289" spans="1:20" x14ac:dyDescent="0.2">
      <c r="A289" s="101" t="s">
        <v>39</v>
      </c>
      <c r="B289" s="101" t="s">
        <v>40</v>
      </c>
      <c r="C289" s="120" t="s">
        <v>365</v>
      </c>
      <c r="D289" s="79" t="s">
        <v>336</v>
      </c>
      <c r="E289" s="38" t="s">
        <v>211</v>
      </c>
      <c r="F289" s="38" t="s">
        <v>24</v>
      </c>
      <c r="G289" s="38" t="s">
        <v>174</v>
      </c>
      <c r="H289" s="84">
        <v>34.630000000000003</v>
      </c>
      <c r="I289" s="84">
        <v>135</v>
      </c>
      <c r="J289" s="113">
        <v>0</v>
      </c>
      <c r="K289" s="98" t="s">
        <v>230</v>
      </c>
      <c r="L289" s="98" t="s">
        <v>230</v>
      </c>
      <c r="M289" s="98">
        <v>0</v>
      </c>
      <c r="N289" s="98" t="s">
        <v>230</v>
      </c>
      <c r="O289" s="98">
        <v>230000</v>
      </c>
      <c r="P289" s="98" t="s">
        <v>230</v>
      </c>
      <c r="Q289" s="98" t="s">
        <v>230</v>
      </c>
      <c r="R289" s="98" t="s">
        <v>230</v>
      </c>
      <c r="S289" s="89"/>
      <c r="T289" s="89"/>
    </row>
    <row r="290" spans="1:20" x14ac:dyDescent="0.2">
      <c r="A290" s="101" t="s">
        <v>39</v>
      </c>
      <c r="B290" s="101" t="s">
        <v>40</v>
      </c>
      <c r="C290" s="120" t="s">
        <v>365</v>
      </c>
      <c r="D290" s="79" t="s">
        <v>336</v>
      </c>
      <c r="E290" s="38" t="s">
        <v>211</v>
      </c>
      <c r="F290" s="38" t="s">
        <v>24</v>
      </c>
      <c r="G290" s="38" t="s">
        <v>175</v>
      </c>
      <c r="H290" s="84">
        <v>34.630000000000003</v>
      </c>
      <c r="I290" s="84">
        <v>135</v>
      </c>
      <c r="J290" s="113">
        <v>0</v>
      </c>
      <c r="K290" s="98" t="s">
        <v>230</v>
      </c>
      <c r="L290" s="98" t="s">
        <v>230</v>
      </c>
      <c r="M290" s="98">
        <v>0</v>
      </c>
      <c r="N290" s="98" t="s">
        <v>230</v>
      </c>
      <c r="O290" s="98">
        <v>0</v>
      </c>
      <c r="P290" s="98" t="s">
        <v>230</v>
      </c>
      <c r="Q290" s="98" t="s">
        <v>230</v>
      </c>
      <c r="R290" s="98" t="s">
        <v>230</v>
      </c>
      <c r="S290" s="89"/>
      <c r="T290" s="89"/>
    </row>
    <row r="291" spans="1:20" x14ac:dyDescent="0.2">
      <c r="A291" s="101" t="s">
        <v>39</v>
      </c>
      <c r="B291" s="101" t="s">
        <v>40</v>
      </c>
      <c r="C291" s="120" t="s">
        <v>365</v>
      </c>
      <c r="D291" s="79" t="s">
        <v>336</v>
      </c>
      <c r="E291" s="38" t="s">
        <v>211</v>
      </c>
      <c r="F291" s="38" t="s">
        <v>24</v>
      </c>
      <c r="G291" s="38" t="s">
        <v>176</v>
      </c>
      <c r="H291" s="84">
        <v>34.630000000000003</v>
      </c>
      <c r="I291" s="84">
        <v>135</v>
      </c>
      <c r="J291" s="113">
        <v>0</v>
      </c>
      <c r="K291" s="98" t="s">
        <v>230</v>
      </c>
      <c r="L291" s="98" t="s">
        <v>230</v>
      </c>
      <c r="M291" s="98">
        <v>0</v>
      </c>
      <c r="N291" s="98" t="s">
        <v>230</v>
      </c>
      <c r="O291" s="98">
        <v>0</v>
      </c>
      <c r="P291" s="98" t="s">
        <v>230</v>
      </c>
      <c r="Q291" s="98" t="s">
        <v>230</v>
      </c>
      <c r="R291" s="98" t="s">
        <v>230</v>
      </c>
      <c r="S291" s="89"/>
      <c r="T291" s="89"/>
    </row>
    <row r="292" spans="1:20" x14ac:dyDescent="0.2">
      <c r="A292" s="101" t="s">
        <v>39</v>
      </c>
      <c r="B292" s="101" t="s">
        <v>40</v>
      </c>
      <c r="C292" s="120" t="s">
        <v>365</v>
      </c>
      <c r="D292" s="79" t="s">
        <v>336</v>
      </c>
      <c r="E292" s="38" t="s">
        <v>211</v>
      </c>
      <c r="F292" s="38" t="s">
        <v>24</v>
      </c>
      <c r="G292" s="38" t="s">
        <v>177</v>
      </c>
      <c r="H292" s="84">
        <v>34.630000000000003</v>
      </c>
      <c r="I292" s="84">
        <v>135</v>
      </c>
      <c r="J292" s="113">
        <v>0</v>
      </c>
      <c r="K292" s="98" t="s">
        <v>230</v>
      </c>
      <c r="L292" s="98" t="s">
        <v>230</v>
      </c>
      <c r="M292" s="98">
        <v>0</v>
      </c>
      <c r="N292" s="98" t="s">
        <v>230</v>
      </c>
      <c r="O292" s="98">
        <v>1</v>
      </c>
      <c r="P292" s="98" t="s">
        <v>230</v>
      </c>
      <c r="Q292" s="98" t="s">
        <v>230</v>
      </c>
      <c r="R292" s="98" t="s">
        <v>230</v>
      </c>
      <c r="S292" s="89"/>
      <c r="T292" s="89"/>
    </row>
    <row r="293" spans="1:20" x14ac:dyDescent="0.2">
      <c r="A293" s="101" t="s">
        <v>39</v>
      </c>
      <c r="B293" s="101" t="s">
        <v>40</v>
      </c>
      <c r="C293" s="120" t="s">
        <v>365</v>
      </c>
      <c r="D293" s="79" t="s">
        <v>336</v>
      </c>
      <c r="E293" s="38" t="s">
        <v>211</v>
      </c>
      <c r="F293" s="38" t="s">
        <v>24</v>
      </c>
      <c r="G293" s="38" t="s">
        <v>178</v>
      </c>
      <c r="H293" s="84">
        <v>34.630000000000003</v>
      </c>
      <c r="I293" s="84">
        <v>135</v>
      </c>
      <c r="J293" s="113">
        <v>0</v>
      </c>
      <c r="K293" s="98" t="s">
        <v>230</v>
      </c>
      <c r="L293" s="98" t="s">
        <v>230</v>
      </c>
      <c r="M293" s="98">
        <v>0</v>
      </c>
      <c r="N293" s="98" t="s">
        <v>230</v>
      </c>
      <c r="O293" s="98">
        <v>1</v>
      </c>
      <c r="P293" s="98" t="s">
        <v>230</v>
      </c>
      <c r="Q293" s="98" t="s">
        <v>230</v>
      </c>
      <c r="R293" s="98" t="s">
        <v>230</v>
      </c>
      <c r="S293" s="89"/>
      <c r="T293" s="89"/>
    </row>
    <row r="294" spans="1:20" x14ac:dyDescent="0.2">
      <c r="A294" s="101" t="s">
        <v>39</v>
      </c>
      <c r="B294" s="101" t="s">
        <v>40</v>
      </c>
      <c r="C294" s="120" t="s">
        <v>365</v>
      </c>
      <c r="D294" s="79" t="s">
        <v>336</v>
      </c>
      <c r="E294" s="38" t="s">
        <v>211</v>
      </c>
      <c r="F294" s="38" t="s">
        <v>24</v>
      </c>
      <c r="G294" s="38" t="s">
        <v>179</v>
      </c>
      <c r="H294" s="84">
        <v>34.630000000000003</v>
      </c>
      <c r="I294" s="84">
        <v>135</v>
      </c>
      <c r="J294" s="113">
        <v>0</v>
      </c>
      <c r="K294" s="98" t="s">
        <v>230</v>
      </c>
      <c r="L294" s="98" t="s">
        <v>230</v>
      </c>
      <c r="M294" s="98">
        <v>0</v>
      </c>
      <c r="N294" s="98" t="s">
        <v>230</v>
      </c>
      <c r="O294" s="98">
        <v>0</v>
      </c>
      <c r="P294" s="98" t="s">
        <v>230</v>
      </c>
      <c r="Q294" s="98" t="s">
        <v>230</v>
      </c>
      <c r="R294" s="98" t="s">
        <v>230</v>
      </c>
      <c r="S294" s="89"/>
      <c r="T294" s="89"/>
    </row>
    <row r="295" spans="1:20" x14ac:dyDescent="0.2">
      <c r="A295" s="101" t="s">
        <v>39</v>
      </c>
      <c r="B295" s="101" t="s">
        <v>40</v>
      </c>
      <c r="C295" s="120" t="s">
        <v>365</v>
      </c>
      <c r="D295" s="79" t="s">
        <v>336</v>
      </c>
      <c r="E295" s="38" t="s">
        <v>211</v>
      </c>
      <c r="F295" s="38" t="s">
        <v>24</v>
      </c>
      <c r="G295" s="38" t="s">
        <v>169</v>
      </c>
      <c r="H295" s="84">
        <v>34.630000000000003</v>
      </c>
      <c r="I295" s="84">
        <v>135</v>
      </c>
      <c r="J295" s="113">
        <v>10</v>
      </c>
      <c r="K295" s="98" t="s">
        <v>230</v>
      </c>
      <c r="L295" s="98" t="s">
        <v>230</v>
      </c>
      <c r="M295" s="98">
        <v>0</v>
      </c>
      <c r="N295" s="98" t="s">
        <v>230</v>
      </c>
      <c r="O295" s="98">
        <v>7700</v>
      </c>
      <c r="P295" s="98" t="s">
        <v>230</v>
      </c>
      <c r="Q295" s="98" t="s">
        <v>230</v>
      </c>
      <c r="R295" s="98" t="s">
        <v>230</v>
      </c>
      <c r="S295" s="89"/>
      <c r="T295" s="89"/>
    </row>
    <row r="296" spans="1:20" x14ac:dyDescent="0.2">
      <c r="A296" s="101" t="s">
        <v>39</v>
      </c>
      <c r="B296" s="101" t="s">
        <v>40</v>
      </c>
      <c r="C296" s="120" t="s">
        <v>365</v>
      </c>
      <c r="D296" s="79" t="s">
        <v>336</v>
      </c>
      <c r="E296" s="38" t="s">
        <v>211</v>
      </c>
      <c r="F296" s="38" t="s">
        <v>24</v>
      </c>
      <c r="G296" s="38" t="s">
        <v>170</v>
      </c>
      <c r="H296" s="84">
        <v>34.630000000000003</v>
      </c>
      <c r="I296" s="84">
        <v>135</v>
      </c>
      <c r="J296" s="113">
        <v>10</v>
      </c>
      <c r="K296" s="98" t="s">
        <v>230</v>
      </c>
      <c r="L296" s="98" t="s">
        <v>230</v>
      </c>
      <c r="M296" s="98">
        <v>5600</v>
      </c>
      <c r="N296" s="98" t="s">
        <v>230</v>
      </c>
      <c r="O296" s="98">
        <v>0</v>
      </c>
      <c r="P296" s="98" t="s">
        <v>230</v>
      </c>
      <c r="Q296" s="98" t="s">
        <v>230</v>
      </c>
      <c r="R296" s="98" t="s">
        <v>230</v>
      </c>
      <c r="S296" s="89"/>
      <c r="T296" s="89"/>
    </row>
    <row r="297" spans="1:20" x14ac:dyDescent="0.2">
      <c r="A297" s="101" t="s">
        <v>39</v>
      </c>
      <c r="B297" s="101" t="s">
        <v>40</v>
      </c>
      <c r="C297" s="120" t="s">
        <v>365</v>
      </c>
      <c r="D297" s="79" t="s">
        <v>336</v>
      </c>
      <c r="E297" s="38" t="s">
        <v>211</v>
      </c>
      <c r="F297" s="38" t="s">
        <v>24</v>
      </c>
      <c r="G297" s="38" t="s">
        <v>171</v>
      </c>
      <c r="H297" s="84">
        <v>34.630000000000003</v>
      </c>
      <c r="I297" s="84">
        <v>135</v>
      </c>
      <c r="J297" s="113">
        <v>10</v>
      </c>
      <c r="K297" s="98" t="s">
        <v>230</v>
      </c>
      <c r="L297" s="98" t="s">
        <v>230</v>
      </c>
      <c r="M297" s="98">
        <v>0</v>
      </c>
      <c r="N297" s="98" t="s">
        <v>230</v>
      </c>
      <c r="O297" s="98">
        <v>0</v>
      </c>
      <c r="P297" s="98" t="s">
        <v>230</v>
      </c>
      <c r="Q297" s="98" t="s">
        <v>230</v>
      </c>
      <c r="R297" s="98" t="s">
        <v>230</v>
      </c>
      <c r="S297" s="89"/>
      <c r="T297" s="89"/>
    </row>
    <row r="298" spans="1:20" x14ac:dyDescent="0.2">
      <c r="A298" s="101" t="s">
        <v>39</v>
      </c>
      <c r="B298" s="101" t="s">
        <v>40</v>
      </c>
      <c r="C298" s="120" t="s">
        <v>365</v>
      </c>
      <c r="D298" s="79" t="s">
        <v>336</v>
      </c>
      <c r="E298" s="38" t="s">
        <v>211</v>
      </c>
      <c r="F298" s="38" t="s">
        <v>24</v>
      </c>
      <c r="G298" s="38" t="s">
        <v>172</v>
      </c>
      <c r="H298" s="84">
        <v>34.630000000000003</v>
      </c>
      <c r="I298" s="84">
        <v>135</v>
      </c>
      <c r="J298" s="113">
        <v>10</v>
      </c>
      <c r="K298" s="98" t="s">
        <v>230</v>
      </c>
      <c r="L298" s="98" t="s">
        <v>230</v>
      </c>
      <c r="M298" s="98" t="s">
        <v>230</v>
      </c>
      <c r="N298" s="98" t="s">
        <v>230</v>
      </c>
      <c r="O298" s="98" t="s">
        <v>230</v>
      </c>
      <c r="P298" s="98" t="s">
        <v>230</v>
      </c>
      <c r="Q298" s="98" t="s">
        <v>230</v>
      </c>
      <c r="R298" s="98" t="s">
        <v>230</v>
      </c>
      <c r="S298" s="89"/>
      <c r="T298" s="89"/>
    </row>
    <row r="299" spans="1:20" x14ac:dyDescent="0.2">
      <c r="A299" s="101" t="s">
        <v>39</v>
      </c>
      <c r="B299" s="101" t="s">
        <v>40</v>
      </c>
      <c r="C299" s="120" t="s">
        <v>365</v>
      </c>
      <c r="D299" s="79" t="s">
        <v>336</v>
      </c>
      <c r="E299" s="38" t="s">
        <v>211</v>
      </c>
      <c r="F299" s="38" t="s">
        <v>24</v>
      </c>
      <c r="G299" s="38" t="s">
        <v>173</v>
      </c>
      <c r="H299" s="84">
        <v>34.630000000000003</v>
      </c>
      <c r="I299" s="84">
        <v>135</v>
      </c>
      <c r="J299" s="113">
        <v>10</v>
      </c>
      <c r="K299" s="98" t="s">
        <v>230</v>
      </c>
      <c r="L299" s="98" t="s">
        <v>230</v>
      </c>
      <c r="M299" s="98">
        <v>0</v>
      </c>
      <c r="N299" s="98" t="s">
        <v>230</v>
      </c>
      <c r="O299" s="98">
        <v>32000</v>
      </c>
      <c r="P299" s="98" t="s">
        <v>230</v>
      </c>
      <c r="Q299" s="98" t="s">
        <v>230</v>
      </c>
      <c r="R299" s="98" t="s">
        <v>230</v>
      </c>
      <c r="S299" s="89"/>
      <c r="T299" s="89"/>
    </row>
    <row r="300" spans="1:20" x14ac:dyDescent="0.2">
      <c r="A300" s="101" t="s">
        <v>39</v>
      </c>
      <c r="B300" s="101" t="s">
        <v>40</v>
      </c>
      <c r="C300" s="120" t="s">
        <v>365</v>
      </c>
      <c r="D300" s="79" t="s">
        <v>336</v>
      </c>
      <c r="E300" s="38" t="s">
        <v>211</v>
      </c>
      <c r="F300" s="38" t="s">
        <v>24</v>
      </c>
      <c r="G300" s="38" t="s">
        <v>174</v>
      </c>
      <c r="H300" s="84">
        <v>34.630000000000003</v>
      </c>
      <c r="I300" s="84">
        <v>135</v>
      </c>
      <c r="J300" s="113">
        <v>10</v>
      </c>
      <c r="K300" s="98" t="s">
        <v>230</v>
      </c>
      <c r="L300" s="98" t="s">
        <v>230</v>
      </c>
      <c r="M300" s="98">
        <v>0</v>
      </c>
      <c r="N300" s="98" t="s">
        <v>230</v>
      </c>
      <c r="O300" s="98">
        <v>690000</v>
      </c>
      <c r="P300" s="98" t="s">
        <v>230</v>
      </c>
      <c r="Q300" s="98" t="s">
        <v>230</v>
      </c>
      <c r="R300" s="98" t="s">
        <v>230</v>
      </c>
      <c r="S300" s="89"/>
      <c r="T300" s="89"/>
    </row>
    <row r="301" spans="1:20" x14ac:dyDescent="0.2">
      <c r="A301" s="101" t="s">
        <v>39</v>
      </c>
      <c r="B301" s="101" t="s">
        <v>40</v>
      </c>
      <c r="C301" s="120" t="s">
        <v>365</v>
      </c>
      <c r="D301" s="79" t="s">
        <v>336</v>
      </c>
      <c r="E301" s="38" t="s">
        <v>211</v>
      </c>
      <c r="F301" s="38" t="s">
        <v>24</v>
      </c>
      <c r="G301" s="38" t="s">
        <v>175</v>
      </c>
      <c r="H301" s="84">
        <v>34.630000000000003</v>
      </c>
      <c r="I301" s="84">
        <v>135</v>
      </c>
      <c r="J301" s="113">
        <v>10</v>
      </c>
      <c r="K301" s="98" t="s">
        <v>230</v>
      </c>
      <c r="L301" s="98" t="s">
        <v>230</v>
      </c>
      <c r="M301" s="98">
        <v>0</v>
      </c>
      <c r="N301" s="98" t="s">
        <v>230</v>
      </c>
      <c r="O301" s="98">
        <v>1</v>
      </c>
      <c r="P301" s="98" t="s">
        <v>230</v>
      </c>
      <c r="Q301" s="98" t="s">
        <v>230</v>
      </c>
      <c r="R301" s="98" t="s">
        <v>230</v>
      </c>
      <c r="S301" s="89"/>
      <c r="T301" s="89"/>
    </row>
    <row r="302" spans="1:20" x14ac:dyDescent="0.2">
      <c r="A302" s="101" t="s">
        <v>39</v>
      </c>
      <c r="B302" s="101" t="s">
        <v>40</v>
      </c>
      <c r="C302" s="120" t="s">
        <v>365</v>
      </c>
      <c r="D302" s="79" t="s">
        <v>336</v>
      </c>
      <c r="E302" s="38" t="s">
        <v>211</v>
      </c>
      <c r="F302" s="38" t="s">
        <v>24</v>
      </c>
      <c r="G302" s="38" t="s">
        <v>176</v>
      </c>
      <c r="H302" s="84">
        <v>34.630000000000003</v>
      </c>
      <c r="I302" s="84">
        <v>135</v>
      </c>
      <c r="J302" s="113">
        <v>10</v>
      </c>
      <c r="K302" s="98" t="s">
        <v>230</v>
      </c>
      <c r="L302" s="98" t="s">
        <v>230</v>
      </c>
      <c r="M302" s="98">
        <v>0</v>
      </c>
      <c r="N302" s="98" t="s">
        <v>230</v>
      </c>
      <c r="O302" s="98">
        <v>0</v>
      </c>
      <c r="P302" s="98" t="s">
        <v>230</v>
      </c>
      <c r="Q302" s="98" t="s">
        <v>230</v>
      </c>
      <c r="R302" s="98" t="s">
        <v>230</v>
      </c>
      <c r="S302" s="89"/>
      <c r="T302" s="89"/>
    </row>
    <row r="303" spans="1:20" x14ac:dyDescent="0.2">
      <c r="A303" s="101" t="s">
        <v>39</v>
      </c>
      <c r="B303" s="101" t="s">
        <v>40</v>
      </c>
      <c r="C303" s="120" t="s">
        <v>365</v>
      </c>
      <c r="D303" s="79" t="s">
        <v>336</v>
      </c>
      <c r="E303" s="38" t="s">
        <v>211</v>
      </c>
      <c r="F303" s="38" t="s">
        <v>24</v>
      </c>
      <c r="G303" s="38" t="s">
        <v>177</v>
      </c>
      <c r="H303" s="84">
        <v>34.630000000000003</v>
      </c>
      <c r="I303" s="84">
        <v>135</v>
      </c>
      <c r="J303" s="113">
        <v>10</v>
      </c>
      <c r="K303" s="98" t="s">
        <v>230</v>
      </c>
      <c r="L303" s="98" t="s">
        <v>230</v>
      </c>
      <c r="M303" s="98">
        <v>0</v>
      </c>
      <c r="N303" s="98" t="s">
        <v>230</v>
      </c>
      <c r="O303" s="98">
        <v>5000</v>
      </c>
      <c r="P303" s="98" t="s">
        <v>230</v>
      </c>
      <c r="Q303" s="98" t="s">
        <v>230</v>
      </c>
      <c r="R303" s="98" t="s">
        <v>230</v>
      </c>
      <c r="S303" s="89"/>
      <c r="T303" s="89"/>
    </row>
    <row r="304" spans="1:20" x14ac:dyDescent="0.2">
      <c r="A304" s="101" t="s">
        <v>39</v>
      </c>
      <c r="B304" s="101" t="s">
        <v>40</v>
      </c>
      <c r="C304" s="120" t="s">
        <v>365</v>
      </c>
      <c r="D304" s="79" t="s">
        <v>336</v>
      </c>
      <c r="E304" s="38" t="s">
        <v>211</v>
      </c>
      <c r="F304" s="38" t="s">
        <v>24</v>
      </c>
      <c r="G304" s="38" t="s">
        <v>178</v>
      </c>
      <c r="H304" s="84">
        <v>34.630000000000003</v>
      </c>
      <c r="I304" s="84">
        <v>135</v>
      </c>
      <c r="J304" s="113">
        <v>10</v>
      </c>
      <c r="K304" s="98" t="s">
        <v>230</v>
      </c>
      <c r="L304" s="98" t="s">
        <v>230</v>
      </c>
      <c r="M304" s="98">
        <v>0</v>
      </c>
      <c r="N304" s="98" t="s">
        <v>230</v>
      </c>
      <c r="O304" s="98">
        <v>0</v>
      </c>
      <c r="P304" s="98" t="s">
        <v>230</v>
      </c>
      <c r="Q304" s="98" t="s">
        <v>230</v>
      </c>
      <c r="R304" s="98" t="s">
        <v>230</v>
      </c>
      <c r="S304" s="89"/>
      <c r="T304" s="89"/>
    </row>
    <row r="305" spans="1:20" x14ac:dyDescent="0.2">
      <c r="A305" s="101" t="s">
        <v>39</v>
      </c>
      <c r="B305" s="101" t="s">
        <v>40</v>
      </c>
      <c r="C305" s="120" t="s">
        <v>365</v>
      </c>
      <c r="D305" s="79" t="s">
        <v>336</v>
      </c>
      <c r="E305" s="38" t="s">
        <v>211</v>
      </c>
      <c r="F305" s="38" t="s">
        <v>24</v>
      </c>
      <c r="G305" s="38" t="s">
        <v>179</v>
      </c>
      <c r="H305" s="84">
        <v>34.630000000000003</v>
      </c>
      <c r="I305" s="84">
        <v>135</v>
      </c>
      <c r="J305" s="113">
        <v>10</v>
      </c>
      <c r="K305" s="98" t="s">
        <v>230</v>
      </c>
      <c r="L305" s="98" t="s">
        <v>230</v>
      </c>
      <c r="M305" s="98">
        <v>0</v>
      </c>
      <c r="N305" s="98" t="s">
        <v>230</v>
      </c>
      <c r="O305" s="98">
        <v>0</v>
      </c>
      <c r="P305" s="98" t="s">
        <v>230</v>
      </c>
      <c r="Q305" s="98" t="s">
        <v>230</v>
      </c>
      <c r="R305" s="98" t="s">
        <v>230</v>
      </c>
      <c r="S305" s="89"/>
      <c r="T305" s="89"/>
    </row>
    <row r="306" spans="1:20" x14ac:dyDescent="0.2">
      <c r="A306" s="101" t="s">
        <v>39</v>
      </c>
      <c r="B306" s="101" t="s">
        <v>40</v>
      </c>
      <c r="C306" s="120" t="s">
        <v>365</v>
      </c>
      <c r="D306" s="79" t="s">
        <v>336</v>
      </c>
      <c r="E306" s="38" t="s">
        <v>211</v>
      </c>
      <c r="F306" s="38" t="s">
        <v>24</v>
      </c>
      <c r="G306" s="38" t="s">
        <v>180</v>
      </c>
      <c r="H306" s="84">
        <v>35</v>
      </c>
      <c r="I306" s="84">
        <v>135.5</v>
      </c>
      <c r="J306" s="113">
        <v>0</v>
      </c>
      <c r="K306" s="98" t="s">
        <v>230</v>
      </c>
      <c r="L306" s="98" t="s">
        <v>230</v>
      </c>
      <c r="M306" s="98">
        <v>0</v>
      </c>
      <c r="N306" s="98" t="s">
        <v>230</v>
      </c>
      <c r="O306" s="98">
        <v>1</v>
      </c>
      <c r="P306" s="98" t="s">
        <v>230</v>
      </c>
      <c r="Q306" s="98" t="s">
        <v>230</v>
      </c>
      <c r="R306" s="98" t="s">
        <v>230</v>
      </c>
      <c r="S306" s="89"/>
      <c r="T306" s="89"/>
    </row>
    <row r="307" spans="1:20" x14ac:dyDescent="0.2">
      <c r="A307" s="101" t="s">
        <v>39</v>
      </c>
      <c r="B307" s="101" t="s">
        <v>40</v>
      </c>
      <c r="C307" s="120" t="s">
        <v>365</v>
      </c>
      <c r="D307" s="79" t="s">
        <v>336</v>
      </c>
      <c r="E307" s="38" t="s">
        <v>211</v>
      </c>
      <c r="F307" s="38" t="s">
        <v>24</v>
      </c>
      <c r="G307" s="38" t="s">
        <v>181</v>
      </c>
      <c r="H307" s="84">
        <v>35</v>
      </c>
      <c r="I307" s="84">
        <v>135.5</v>
      </c>
      <c r="J307" s="113">
        <v>0</v>
      </c>
      <c r="K307" s="98" t="s">
        <v>230</v>
      </c>
      <c r="L307" s="98" t="s">
        <v>230</v>
      </c>
      <c r="M307" s="98">
        <v>1</v>
      </c>
      <c r="N307" s="98" t="s">
        <v>230</v>
      </c>
      <c r="O307" s="98">
        <v>1</v>
      </c>
      <c r="P307" s="98" t="s">
        <v>230</v>
      </c>
      <c r="Q307" s="98" t="s">
        <v>230</v>
      </c>
      <c r="R307" s="98" t="s">
        <v>230</v>
      </c>
      <c r="S307" s="89"/>
      <c r="T307" s="89"/>
    </row>
    <row r="308" spans="1:20" x14ac:dyDescent="0.2">
      <c r="A308" s="101" t="s">
        <v>39</v>
      </c>
      <c r="B308" s="101" t="s">
        <v>40</v>
      </c>
      <c r="C308" s="120" t="s">
        <v>365</v>
      </c>
      <c r="D308" s="79" t="s">
        <v>336</v>
      </c>
      <c r="E308" s="38" t="s">
        <v>211</v>
      </c>
      <c r="F308" s="38" t="s">
        <v>24</v>
      </c>
      <c r="G308" s="38" t="s">
        <v>182</v>
      </c>
      <c r="H308" s="84">
        <v>35</v>
      </c>
      <c r="I308" s="84">
        <v>135.5</v>
      </c>
      <c r="J308" s="113">
        <v>0</v>
      </c>
      <c r="K308" s="98" t="s">
        <v>230</v>
      </c>
      <c r="L308" s="98" t="s">
        <v>230</v>
      </c>
      <c r="M308" s="98">
        <v>1</v>
      </c>
      <c r="N308" s="98" t="s">
        <v>230</v>
      </c>
      <c r="O308" s="98">
        <v>0</v>
      </c>
      <c r="P308" s="98" t="s">
        <v>230</v>
      </c>
      <c r="Q308" s="98" t="s">
        <v>230</v>
      </c>
      <c r="R308" s="98" t="s">
        <v>230</v>
      </c>
      <c r="S308" s="89"/>
      <c r="T308" s="89"/>
    </row>
    <row r="309" spans="1:20" x14ac:dyDescent="0.2">
      <c r="A309" s="101" t="s">
        <v>39</v>
      </c>
      <c r="B309" s="101" t="s">
        <v>40</v>
      </c>
      <c r="C309" s="120" t="s">
        <v>365</v>
      </c>
      <c r="D309" s="79" t="s">
        <v>336</v>
      </c>
      <c r="E309" s="38" t="s">
        <v>211</v>
      </c>
      <c r="F309" s="38" t="s">
        <v>24</v>
      </c>
      <c r="G309" s="38" t="s">
        <v>183</v>
      </c>
      <c r="H309" s="84">
        <v>35</v>
      </c>
      <c r="I309" s="84">
        <v>135.5</v>
      </c>
      <c r="J309" s="113">
        <v>0</v>
      </c>
      <c r="K309" s="98" t="s">
        <v>230</v>
      </c>
      <c r="L309" s="98" t="s">
        <v>230</v>
      </c>
      <c r="M309" s="98">
        <v>0</v>
      </c>
      <c r="N309" s="98" t="s">
        <v>230</v>
      </c>
      <c r="O309" s="98">
        <v>4700</v>
      </c>
      <c r="P309" s="98" t="s">
        <v>230</v>
      </c>
      <c r="Q309" s="98" t="s">
        <v>230</v>
      </c>
      <c r="R309" s="98" t="s">
        <v>230</v>
      </c>
      <c r="S309" s="89"/>
      <c r="T309" s="89"/>
    </row>
    <row r="310" spans="1:20" x14ac:dyDescent="0.2">
      <c r="A310" s="101" t="s">
        <v>39</v>
      </c>
      <c r="B310" s="101" t="s">
        <v>40</v>
      </c>
      <c r="C310" s="120" t="s">
        <v>365</v>
      </c>
      <c r="D310" s="79" t="s">
        <v>336</v>
      </c>
      <c r="E310" s="38" t="s">
        <v>211</v>
      </c>
      <c r="F310" s="38" t="s">
        <v>24</v>
      </c>
      <c r="G310" s="38" t="s">
        <v>173</v>
      </c>
      <c r="H310" s="84">
        <v>35</v>
      </c>
      <c r="I310" s="84">
        <v>135.5</v>
      </c>
      <c r="J310" s="113">
        <v>0</v>
      </c>
      <c r="K310" s="98" t="s">
        <v>230</v>
      </c>
      <c r="L310" s="98" t="s">
        <v>230</v>
      </c>
      <c r="M310" s="98">
        <v>0</v>
      </c>
      <c r="N310" s="98" t="s">
        <v>230</v>
      </c>
      <c r="O310" s="98">
        <v>11000</v>
      </c>
      <c r="P310" s="98" t="s">
        <v>230</v>
      </c>
      <c r="Q310" s="98" t="s">
        <v>230</v>
      </c>
      <c r="R310" s="98" t="s">
        <v>230</v>
      </c>
      <c r="S310" s="89"/>
      <c r="T310" s="89"/>
    </row>
    <row r="311" spans="1:20" x14ac:dyDescent="0.2">
      <c r="A311" s="101" t="s">
        <v>39</v>
      </c>
      <c r="B311" s="101" t="s">
        <v>40</v>
      </c>
      <c r="C311" s="120" t="s">
        <v>365</v>
      </c>
      <c r="D311" s="79" t="s">
        <v>336</v>
      </c>
      <c r="E311" s="38" t="s">
        <v>211</v>
      </c>
      <c r="F311" s="38" t="s">
        <v>24</v>
      </c>
      <c r="G311" s="38" t="s">
        <v>184</v>
      </c>
      <c r="H311" s="84">
        <v>35</v>
      </c>
      <c r="I311" s="84">
        <v>135.5</v>
      </c>
      <c r="J311" s="113">
        <v>0</v>
      </c>
      <c r="K311" s="98" t="s">
        <v>230</v>
      </c>
      <c r="L311" s="98" t="s">
        <v>230</v>
      </c>
      <c r="M311" s="98">
        <v>0</v>
      </c>
      <c r="N311" s="98" t="s">
        <v>230</v>
      </c>
      <c r="O311" s="98">
        <v>860000</v>
      </c>
      <c r="P311" s="98" t="s">
        <v>230</v>
      </c>
      <c r="Q311" s="98" t="s">
        <v>230</v>
      </c>
      <c r="R311" s="98" t="s">
        <v>230</v>
      </c>
      <c r="S311" s="89"/>
      <c r="T311" s="89"/>
    </row>
    <row r="312" spans="1:20" x14ac:dyDescent="0.2">
      <c r="A312" s="101" t="s">
        <v>39</v>
      </c>
      <c r="B312" s="101" t="s">
        <v>40</v>
      </c>
      <c r="C312" s="120" t="s">
        <v>365</v>
      </c>
      <c r="D312" s="79" t="s">
        <v>336</v>
      </c>
      <c r="E312" s="38" t="s">
        <v>211</v>
      </c>
      <c r="F312" s="38" t="s">
        <v>24</v>
      </c>
      <c r="G312" s="38" t="s">
        <v>185</v>
      </c>
      <c r="H312" s="84">
        <v>35</v>
      </c>
      <c r="I312" s="84">
        <v>135.5</v>
      </c>
      <c r="J312" s="113">
        <v>0</v>
      </c>
      <c r="K312" s="98" t="s">
        <v>230</v>
      </c>
      <c r="L312" s="98" t="s">
        <v>230</v>
      </c>
      <c r="M312" s="98">
        <v>0</v>
      </c>
      <c r="N312" s="98" t="s">
        <v>230</v>
      </c>
      <c r="O312" s="98">
        <v>0</v>
      </c>
      <c r="P312" s="98" t="s">
        <v>230</v>
      </c>
      <c r="Q312" s="98" t="s">
        <v>230</v>
      </c>
      <c r="R312" s="98" t="s">
        <v>230</v>
      </c>
      <c r="S312" s="89"/>
      <c r="T312" s="89"/>
    </row>
    <row r="313" spans="1:20" x14ac:dyDescent="0.2">
      <c r="A313" s="101" t="s">
        <v>39</v>
      </c>
      <c r="B313" s="101" t="s">
        <v>40</v>
      </c>
      <c r="C313" s="120" t="s">
        <v>365</v>
      </c>
      <c r="D313" s="79" t="s">
        <v>336</v>
      </c>
      <c r="E313" s="38" t="s">
        <v>211</v>
      </c>
      <c r="F313" s="38" t="s">
        <v>24</v>
      </c>
      <c r="G313" s="38" t="s">
        <v>176</v>
      </c>
      <c r="H313" s="84">
        <v>35</v>
      </c>
      <c r="I313" s="84">
        <v>135.5</v>
      </c>
      <c r="J313" s="113">
        <v>0</v>
      </c>
      <c r="K313" s="98" t="s">
        <v>230</v>
      </c>
      <c r="L313" s="98" t="s">
        <v>230</v>
      </c>
      <c r="M313" s="98">
        <v>1</v>
      </c>
      <c r="N313" s="98" t="s">
        <v>230</v>
      </c>
      <c r="O313" s="98">
        <v>6600</v>
      </c>
      <c r="P313" s="98" t="s">
        <v>230</v>
      </c>
      <c r="Q313" s="98" t="s">
        <v>230</v>
      </c>
      <c r="R313" s="98" t="s">
        <v>230</v>
      </c>
      <c r="S313" s="89"/>
      <c r="T313" s="89"/>
    </row>
    <row r="314" spans="1:20" x14ac:dyDescent="0.2">
      <c r="A314" s="101" t="s">
        <v>39</v>
      </c>
      <c r="B314" s="101" t="s">
        <v>40</v>
      </c>
      <c r="C314" s="120" t="s">
        <v>365</v>
      </c>
      <c r="D314" s="79" t="s">
        <v>336</v>
      </c>
      <c r="E314" s="38" t="s">
        <v>211</v>
      </c>
      <c r="F314" s="38" t="s">
        <v>24</v>
      </c>
      <c r="G314" s="38" t="s">
        <v>177</v>
      </c>
      <c r="H314" s="84">
        <v>35</v>
      </c>
      <c r="I314" s="84">
        <v>135.5</v>
      </c>
      <c r="J314" s="113">
        <v>0</v>
      </c>
      <c r="K314" s="98" t="s">
        <v>230</v>
      </c>
      <c r="L314" s="98" t="s">
        <v>230</v>
      </c>
      <c r="M314" s="98">
        <v>0</v>
      </c>
      <c r="N314" s="98" t="s">
        <v>230</v>
      </c>
      <c r="O314" s="98">
        <v>0</v>
      </c>
      <c r="P314" s="98" t="s">
        <v>230</v>
      </c>
      <c r="Q314" s="98" t="s">
        <v>230</v>
      </c>
      <c r="R314" s="98" t="s">
        <v>230</v>
      </c>
      <c r="S314" s="89"/>
      <c r="T314" s="89"/>
    </row>
    <row r="315" spans="1:20" x14ac:dyDescent="0.2">
      <c r="A315" s="101" t="s">
        <v>39</v>
      </c>
      <c r="B315" s="101" t="s">
        <v>40</v>
      </c>
      <c r="C315" s="120" t="s">
        <v>365</v>
      </c>
      <c r="D315" s="79" t="s">
        <v>336</v>
      </c>
      <c r="E315" s="38" t="s">
        <v>211</v>
      </c>
      <c r="F315" s="38" t="s">
        <v>24</v>
      </c>
      <c r="G315" s="38" t="s">
        <v>178</v>
      </c>
      <c r="H315" s="84">
        <v>35</v>
      </c>
      <c r="I315" s="84">
        <v>135.5</v>
      </c>
      <c r="J315" s="113">
        <v>0</v>
      </c>
      <c r="K315" s="98" t="s">
        <v>230</v>
      </c>
      <c r="L315" s="98" t="s">
        <v>230</v>
      </c>
      <c r="M315" s="98">
        <v>0</v>
      </c>
      <c r="N315" s="98" t="s">
        <v>230</v>
      </c>
      <c r="O315" s="98">
        <v>1</v>
      </c>
      <c r="P315" s="98" t="s">
        <v>230</v>
      </c>
      <c r="Q315" s="98" t="s">
        <v>230</v>
      </c>
      <c r="R315" s="98" t="s">
        <v>230</v>
      </c>
      <c r="S315" s="89"/>
      <c r="T315" s="89"/>
    </row>
    <row r="316" spans="1:20" x14ac:dyDescent="0.2">
      <c r="A316" s="101" t="s">
        <v>39</v>
      </c>
      <c r="B316" s="101" t="s">
        <v>40</v>
      </c>
      <c r="C316" s="120" t="s">
        <v>365</v>
      </c>
      <c r="D316" s="79" t="s">
        <v>336</v>
      </c>
      <c r="E316" s="38" t="s">
        <v>211</v>
      </c>
      <c r="F316" s="38" t="s">
        <v>24</v>
      </c>
      <c r="G316" s="38" t="s">
        <v>186</v>
      </c>
      <c r="H316" s="84">
        <v>35</v>
      </c>
      <c r="I316" s="84">
        <v>135.5</v>
      </c>
      <c r="J316" s="113">
        <v>0</v>
      </c>
      <c r="K316" s="98" t="s">
        <v>230</v>
      </c>
      <c r="L316" s="98" t="s">
        <v>230</v>
      </c>
      <c r="M316" s="98">
        <v>0</v>
      </c>
      <c r="N316" s="98" t="s">
        <v>230</v>
      </c>
      <c r="O316" s="98">
        <v>0</v>
      </c>
      <c r="P316" s="98" t="s">
        <v>230</v>
      </c>
      <c r="Q316" s="98" t="s">
        <v>230</v>
      </c>
      <c r="R316" s="98" t="s">
        <v>230</v>
      </c>
      <c r="S316" s="89"/>
      <c r="T316" s="89"/>
    </row>
    <row r="317" spans="1:20" x14ac:dyDescent="0.2">
      <c r="A317" s="101" t="s">
        <v>39</v>
      </c>
      <c r="B317" s="101" t="s">
        <v>40</v>
      </c>
      <c r="C317" s="120" t="s">
        <v>365</v>
      </c>
      <c r="D317" s="79" t="s">
        <v>336</v>
      </c>
      <c r="E317" s="38" t="s">
        <v>211</v>
      </c>
      <c r="F317" s="38" t="s">
        <v>24</v>
      </c>
      <c r="G317" s="38" t="s">
        <v>180</v>
      </c>
      <c r="H317" s="84">
        <v>35</v>
      </c>
      <c r="I317" s="84">
        <v>135.5</v>
      </c>
      <c r="J317" s="113">
        <v>10</v>
      </c>
      <c r="K317" s="98" t="s">
        <v>230</v>
      </c>
      <c r="L317" s="98" t="s">
        <v>230</v>
      </c>
      <c r="M317" s="98">
        <v>0</v>
      </c>
      <c r="N317" s="98" t="s">
        <v>230</v>
      </c>
      <c r="O317" s="98">
        <v>1</v>
      </c>
      <c r="P317" s="98" t="s">
        <v>230</v>
      </c>
      <c r="Q317" s="98" t="s">
        <v>230</v>
      </c>
      <c r="R317" s="98" t="s">
        <v>230</v>
      </c>
      <c r="S317" s="89"/>
      <c r="T317" s="89"/>
    </row>
    <row r="318" spans="1:20" x14ac:dyDescent="0.2">
      <c r="A318" s="101" t="s">
        <v>39</v>
      </c>
      <c r="B318" s="101" t="s">
        <v>40</v>
      </c>
      <c r="C318" s="120" t="s">
        <v>365</v>
      </c>
      <c r="D318" s="79" t="s">
        <v>336</v>
      </c>
      <c r="E318" s="38" t="s">
        <v>211</v>
      </c>
      <c r="F318" s="38" t="s">
        <v>24</v>
      </c>
      <c r="G318" s="38" t="s">
        <v>181</v>
      </c>
      <c r="H318" s="84">
        <v>35</v>
      </c>
      <c r="I318" s="84">
        <v>135.5</v>
      </c>
      <c r="J318" s="113">
        <v>10</v>
      </c>
      <c r="K318" s="98" t="s">
        <v>230</v>
      </c>
      <c r="L318" s="98" t="s">
        <v>230</v>
      </c>
      <c r="M318" s="98">
        <v>5000</v>
      </c>
      <c r="N318" s="98" t="s">
        <v>230</v>
      </c>
      <c r="O318" s="98">
        <v>1</v>
      </c>
      <c r="P318" s="98" t="s">
        <v>230</v>
      </c>
      <c r="Q318" s="98" t="s">
        <v>230</v>
      </c>
      <c r="R318" s="98" t="s">
        <v>230</v>
      </c>
      <c r="S318" s="89"/>
      <c r="T318" s="89"/>
    </row>
    <row r="319" spans="1:20" x14ac:dyDescent="0.2">
      <c r="A319" s="101" t="s">
        <v>39</v>
      </c>
      <c r="B319" s="101" t="s">
        <v>40</v>
      </c>
      <c r="C319" s="120" t="s">
        <v>365</v>
      </c>
      <c r="D319" s="79" t="s">
        <v>336</v>
      </c>
      <c r="E319" s="38" t="s">
        <v>211</v>
      </c>
      <c r="F319" s="38" t="s">
        <v>24</v>
      </c>
      <c r="G319" s="38" t="s">
        <v>182</v>
      </c>
      <c r="H319" s="84">
        <v>35</v>
      </c>
      <c r="I319" s="84">
        <v>135.5</v>
      </c>
      <c r="J319" s="113">
        <v>10</v>
      </c>
      <c r="K319" s="98" t="s">
        <v>230</v>
      </c>
      <c r="L319" s="98" t="s">
        <v>230</v>
      </c>
      <c r="M319" s="98">
        <v>0</v>
      </c>
      <c r="N319" s="98" t="s">
        <v>230</v>
      </c>
      <c r="O319" s="98">
        <v>1</v>
      </c>
      <c r="P319" s="98" t="s">
        <v>230</v>
      </c>
      <c r="Q319" s="98" t="s">
        <v>230</v>
      </c>
      <c r="R319" s="98" t="s">
        <v>230</v>
      </c>
      <c r="S319" s="89"/>
      <c r="T319" s="89"/>
    </row>
    <row r="320" spans="1:20" x14ac:dyDescent="0.2">
      <c r="A320" s="101" t="s">
        <v>39</v>
      </c>
      <c r="B320" s="101" t="s">
        <v>40</v>
      </c>
      <c r="C320" s="120" t="s">
        <v>365</v>
      </c>
      <c r="D320" s="79" t="s">
        <v>336</v>
      </c>
      <c r="E320" s="38" t="s">
        <v>211</v>
      </c>
      <c r="F320" s="38" t="s">
        <v>24</v>
      </c>
      <c r="G320" s="38" t="s">
        <v>183</v>
      </c>
      <c r="H320" s="84">
        <v>35</v>
      </c>
      <c r="I320" s="84">
        <v>135.5</v>
      </c>
      <c r="J320" s="113">
        <v>10</v>
      </c>
      <c r="K320" s="98" t="s">
        <v>230</v>
      </c>
      <c r="L320" s="98" t="s">
        <v>230</v>
      </c>
      <c r="M320" s="98">
        <v>0</v>
      </c>
      <c r="N320" s="98" t="s">
        <v>230</v>
      </c>
      <c r="O320" s="98">
        <v>1</v>
      </c>
      <c r="P320" s="98" t="s">
        <v>230</v>
      </c>
      <c r="Q320" s="98" t="s">
        <v>230</v>
      </c>
      <c r="R320" s="98" t="s">
        <v>230</v>
      </c>
      <c r="S320" s="89"/>
      <c r="T320" s="89"/>
    </row>
    <row r="321" spans="1:20" x14ac:dyDescent="0.2">
      <c r="A321" s="101" t="s">
        <v>39</v>
      </c>
      <c r="B321" s="101" t="s">
        <v>40</v>
      </c>
      <c r="C321" s="120" t="s">
        <v>365</v>
      </c>
      <c r="D321" s="79" t="s">
        <v>336</v>
      </c>
      <c r="E321" s="38" t="s">
        <v>211</v>
      </c>
      <c r="F321" s="38" t="s">
        <v>24</v>
      </c>
      <c r="G321" s="38" t="s">
        <v>173</v>
      </c>
      <c r="H321" s="84">
        <v>35</v>
      </c>
      <c r="I321" s="84">
        <v>135.5</v>
      </c>
      <c r="J321" s="113">
        <v>10</v>
      </c>
      <c r="K321" s="98" t="s">
        <v>230</v>
      </c>
      <c r="L321" s="98" t="s">
        <v>230</v>
      </c>
      <c r="M321" s="98">
        <v>0</v>
      </c>
      <c r="N321" s="98" t="s">
        <v>230</v>
      </c>
      <c r="O321" s="98">
        <v>15000</v>
      </c>
      <c r="P321" s="98" t="s">
        <v>230</v>
      </c>
      <c r="Q321" s="98" t="s">
        <v>230</v>
      </c>
      <c r="R321" s="98" t="s">
        <v>230</v>
      </c>
      <c r="S321" s="89"/>
      <c r="T321" s="89"/>
    </row>
    <row r="322" spans="1:20" x14ac:dyDescent="0.2">
      <c r="A322" s="101" t="s">
        <v>39</v>
      </c>
      <c r="B322" s="101" t="s">
        <v>40</v>
      </c>
      <c r="C322" s="120" t="s">
        <v>365</v>
      </c>
      <c r="D322" s="79" t="s">
        <v>336</v>
      </c>
      <c r="E322" s="38" t="s">
        <v>211</v>
      </c>
      <c r="F322" s="38" t="s">
        <v>24</v>
      </c>
      <c r="G322" s="38" t="s">
        <v>184</v>
      </c>
      <c r="H322" s="84">
        <v>35</v>
      </c>
      <c r="I322" s="84">
        <v>135.5</v>
      </c>
      <c r="J322" s="113">
        <v>10</v>
      </c>
      <c r="K322" s="98" t="s">
        <v>230</v>
      </c>
      <c r="L322" s="98" t="s">
        <v>230</v>
      </c>
      <c r="M322" s="98">
        <v>0</v>
      </c>
      <c r="N322" s="98" t="s">
        <v>230</v>
      </c>
      <c r="O322" s="98">
        <v>690000</v>
      </c>
      <c r="P322" s="98" t="s">
        <v>230</v>
      </c>
      <c r="Q322" s="98" t="s">
        <v>230</v>
      </c>
      <c r="R322" s="98" t="s">
        <v>230</v>
      </c>
      <c r="S322" s="89"/>
      <c r="T322" s="89"/>
    </row>
    <row r="323" spans="1:20" x14ac:dyDescent="0.2">
      <c r="A323" s="101" t="s">
        <v>39</v>
      </c>
      <c r="B323" s="101" t="s">
        <v>40</v>
      </c>
      <c r="C323" s="120" t="s">
        <v>365</v>
      </c>
      <c r="D323" s="79" t="s">
        <v>336</v>
      </c>
      <c r="E323" s="38" t="s">
        <v>211</v>
      </c>
      <c r="F323" s="38" t="s">
        <v>24</v>
      </c>
      <c r="G323" s="38" t="s">
        <v>185</v>
      </c>
      <c r="H323" s="84">
        <v>35</v>
      </c>
      <c r="I323" s="84">
        <v>135.5</v>
      </c>
      <c r="J323" s="113">
        <v>10</v>
      </c>
      <c r="K323" s="98" t="s">
        <v>230</v>
      </c>
      <c r="L323" s="98" t="s">
        <v>230</v>
      </c>
      <c r="M323" s="98">
        <v>0</v>
      </c>
      <c r="N323" s="98" t="s">
        <v>230</v>
      </c>
      <c r="O323" s="98">
        <v>1</v>
      </c>
      <c r="P323" s="98" t="s">
        <v>230</v>
      </c>
      <c r="Q323" s="98" t="s">
        <v>230</v>
      </c>
      <c r="R323" s="98" t="s">
        <v>230</v>
      </c>
      <c r="S323" s="89"/>
      <c r="T323" s="89"/>
    </row>
    <row r="324" spans="1:20" x14ac:dyDescent="0.2">
      <c r="A324" s="101" t="s">
        <v>39</v>
      </c>
      <c r="B324" s="101" t="s">
        <v>40</v>
      </c>
      <c r="C324" s="120" t="s">
        <v>365</v>
      </c>
      <c r="D324" s="79" t="s">
        <v>336</v>
      </c>
      <c r="E324" s="38" t="s">
        <v>211</v>
      </c>
      <c r="F324" s="38" t="s">
        <v>24</v>
      </c>
      <c r="G324" s="38" t="s">
        <v>176</v>
      </c>
      <c r="H324" s="84">
        <v>35</v>
      </c>
      <c r="I324" s="84">
        <v>135.5</v>
      </c>
      <c r="J324" s="113">
        <v>10</v>
      </c>
      <c r="K324" s="98" t="s">
        <v>230</v>
      </c>
      <c r="L324" s="98" t="s">
        <v>230</v>
      </c>
      <c r="M324" s="98">
        <v>4400</v>
      </c>
      <c r="N324" s="98" t="s">
        <v>230</v>
      </c>
      <c r="O324" s="98">
        <v>1</v>
      </c>
      <c r="P324" s="98" t="s">
        <v>230</v>
      </c>
      <c r="Q324" s="98" t="s">
        <v>230</v>
      </c>
      <c r="R324" s="98" t="s">
        <v>230</v>
      </c>
      <c r="S324" s="89"/>
      <c r="T324" s="89"/>
    </row>
    <row r="325" spans="1:20" x14ac:dyDescent="0.2">
      <c r="A325" s="101" t="s">
        <v>39</v>
      </c>
      <c r="B325" s="101" t="s">
        <v>40</v>
      </c>
      <c r="C325" s="120" t="s">
        <v>365</v>
      </c>
      <c r="D325" s="79" t="s">
        <v>336</v>
      </c>
      <c r="E325" s="38" t="s">
        <v>211</v>
      </c>
      <c r="F325" s="38" t="s">
        <v>24</v>
      </c>
      <c r="G325" s="38" t="s">
        <v>177</v>
      </c>
      <c r="H325" s="84">
        <v>35</v>
      </c>
      <c r="I325" s="84">
        <v>135.5</v>
      </c>
      <c r="J325" s="113">
        <v>10</v>
      </c>
      <c r="K325" s="98" t="s">
        <v>230</v>
      </c>
      <c r="L325" s="98" t="s">
        <v>230</v>
      </c>
      <c r="M325" s="98">
        <v>0</v>
      </c>
      <c r="N325" s="98" t="s">
        <v>230</v>
      </c>
      <c r="O325" s="98">
        <v>4000</v>
      </c>
      <c r="P325" s="98" t="s">
        <v>230</v>
      </c>
      <c r="Q325" s="98" t="s">
        <v>230</v>
      </c>
      <c r="R325" s="98" t="s">
        <v>230</v>
      </c>
      <c r="S325" s="89"/>
      <c r="T325" s="89"/>
    </row>
    <row r="326" spans="1:20" x14ac:dyDescent="0.2">
      <c r="A326" s="101" t="s">
        <v>39</v>
      </c>
      <c r="B326" s="101" t="s">
        <v>40</v>
      </c>
      <c r="C326" s="120" t="s">
        <v>365</v>
      </c>
      <c r="D326" s="79" t="s">
        <v>336</v>
      </c>
      <c r="E326" s="38" t="s">
        <v>211</v>
      </c>
      <c r="F326" s="38" t="s">
        <v>24</v>
      </c>
      <c r="G326" s="38" t="s">
        <v>178</v>
      </c>
      <c r="H326" s="84">
        <v>35</v>
      </c>
      <c r="I326" s="84">
        <v>135.5</v>
      </c>
      <c r="J326" s="113">
        <v>10</v>
      </c>
      <c r="K326" s="98" t="s">
        <v>230</v>
      </c>
      <c r="L326" s="98" t="s">
        <v>230</v>
      </c>
      <c r="M326" s="98">
        <v>0</v>
      </c>
      <c r="N326" s="98" t="s">
        <v>230</v>
      </c>
      <c r="O326" s="98">
        <v>1</v>
      </c>
      <c r="P326" s="98" t="s">
        <v>230</v>
      </c>
      <c r="Q326" s="98" t="s">
        <v>230</v>
      </c>
      <c r="R326" s="98" t="s">
        <v>230</v>
      </c>
      <c r="S326" s="89"/>
      <c r="T326" s="89"/>
    </row>
    <row r="327" spans="1:20" x14ac:dyDescent="0.2">
      <c r="A327" s="101" t="s">
        <v>39</v>
      </c>
      <c r="B327" s="101" t="s">
        <v>40</v>
      </c>
      <c r="C327" s="120" t="s">
        <v>365</v>
      </c>
      <c r="D327" s="79" t="s">
        <v>336</v>
      </c>
      <c r="E327" s="38" t="s">
        <v>211</v>
      </c>
      <c r="F327" s="38" t="s">
        <v>24</v>
      </c>
      <c r="G327" s="38" t="s">
        <v>186</v>
      </c>
      <c r="H327" s="84">
        <v>35</v>
      </c>
      <c r="I327" s="84">
        <v>135.5</v>
      </c>
      <c r="J327" s="113">
        <v>10</v>
      </c>
      <c r="K327" s="98" t="s">
        <v>230</v>
      </c>
      <c r="L327" s="98" t="s">
        <v>230</v>
      </c>
      <c r="M327" s="98">
        <v>0</v>
      </c>
      <c r="N327" s="98" t="s">
        <v>230</v>
      </c>
      <c r="O327" s="98">
        <v>0</v>
      </c>
      <c r="P327" s="98" t="s">
        <v>230</v>
      </c>
      <c r="Q327" s="98" t="s">
        <v>230</v>
      </c>
      <c r="R327" s="98" t="s">
        <v>230</v>
      </c>
      <c r="S327" s="89"/>
      <c r="T327" s="89"/>
    </row>
    <row r="328" spans="1:20" x14ac:dyDescent="0.2">
      <c r="A328" s="101" t="s">
        <v>39</v>
      </c>
      <c r="B328" s="101" t="s">
        <v>40</v>
      </c>
      <c r="C328" s="120" t="s">
        <v>365</v>
      </c>
      <c r="D328" s="79" t="s">
        <v>336</v>
      </c>
      <c r="E328" s="38" t="s">
        <v>211</v>
      </c>
      <c r="F328" s="38" t="s">
        <v>24</v>
      </c>
      <c r="G328" s="38" t="s">
        <v>169</v>
      </c>
      <c r="H328" s="84">
        <v>34.33</v>
      </c>
      <c r="I328" s="84">
        <v>134.86000000000001</v>
      </c>
      <c r="J328" s="113">
        <v>0</v>
      </c>
      <c r="K328" s="98" t="s">
        <v>230</v>
      </c>
      <c r="L328" s="98" t="s">
        <v>230</v>
      </c>
      <c r="M328" s="98">
        <v>0</v>
      </c>
      <c r="N328" s="98" t="s">
        <v>230</v>
      </c>
      <c r="O328" s="98">
        <v>1</v>
      </c>
      <c r="P328" s="98" t="s">
        <v>230</v>
      </c>
      <c r="Q328" s="98" t="s">
        <v>230</v>
      </c>
      <c r="R328" s="98" t="s">
        <v>230</v>
      </c>
      <c r="S328" s="89"/>
      <c r="T328" s="89"/>
    </row>
    <row r="329" spans="1:20" x14ac:dyDescent="0.2">
      <c r="A329" s="101" t="s">
        <v>39</v>
      </c>
      <c r="B329" s="101" t="s">
        <v>40</v>
      </c>
      <c r="C329" s="120" t="s">
        <v>365</v>
      </c>
      <c r="D329" s="79" t="s">
        <v>336</v>
      </c>
      <c r="E329" s="38" t="s">
        <v>211</v>
      </c>
      <c r="F329" s="38" t="s">
        <v>24</v>
      </c>
      <c r="G329" s="38" t="s">
        <v>170</v>
      </c>
      <c r="H329" s="84">
        <v>34.33</v>
      </c>
      <c r="I329" s="84">
        <v>134.86000000000001</v>
      </c>
      <c r="J329" s="113">
        <v>0</v>
      </c>
      <c r="K329" s="98" t="s">
        <v>230</v>
      </c>
      <c r="L329" s="98" t="s">
        <v>230</v>
      </c>
      <c r="M329" s="98">
        <v>6600</v>
      </c>
      <c r="N329" s="98" t="s">
        <v>230</v>
      </c>
      <c r="O329" s="98">
        <v>0</v>
      </c>
      <c r="P329" s="98" t="s">
        <v>230</v>
      </c>
      <c r="Q329" s="98" t="s">
        <v>230</v>
      </c>
      <c r="R329" s="98" t="s">
        <v>230</v>
      </c>
      <c r="S329" s="89"/>
      <c r="T329" s="89"/>
    </row>
    <row r="330" spans="1:20" x14ac:dyDescent="0.2">
      <c r="A330" s="101" t="s">
        <v>39</v>
      </c>
      <c r="B330" s="101" t="s">
        <v>40</v>
      </c>
      <c r="C330" s="120" t="s">
        <v>365</v>
      </c>
      <c r="D330" s="79" t="s">
        <v>336</v>
      </c>
      <c r="E330" s="38" t="s">
        <v>211</v>
      </c>
      <c r="F330" s="38" t="s">
        <v>24</v>
      </c>
      <c r="G330" s="38" t="s">
        <v>171</v>
      </c>
      <c r="H330" s="84">
        <v>34.33</v>
      </c>
      <c r="I330" s="84">
        <v>134.86000000000001</v>
      </c>
      <c r="J330" s="113">
        <v>0</v>
      </c>
      <c r="K330" s="98" t="s">
        <v>230</v>
      </c>
      <c r="L330" s="98" t="s">
        <v>230</v>
      </c>
      <c r="M330" s="98">
        <v>0</v>
      </c>
      <c r="N330" s="98" t="s">
        <v>230</v>
      </c>
      <c r="O330" s="98">
        <v>0</v>
      </c>
      <c r="P330" s="98" t="s">
        <v>230</v>
      </c>
      <c r="Q330" s="98" t="s">
        <v>230</v>
      </c>
      <c r="R330" s="98" t="s">
        <v>230</v>
      </c>
      <c r="S330" s="89"/>
      <c r="T330" s="89"/>
    </row>
    <row r="331" spans="1:20" x14ac:dyDescent="0.2">
      <c r="A331" s="101" t="s">
        <v>39</v>
      </c>
      <c r="B331" s="101" t="s">
        <v>40</v>
      </c>
      <c r="C331" s="120" t="s">
        <v>365</v>
      </c>
      <c r="D331" s="79" t="s">
        <v>336</v>
      </c>
      <c r="E331" s="38" t="s">
        <v>211</v>
      </c>
      <c r="F331" s="38" t="s">
        <v>24</v>
      </c>
      <c r="G331" s="38" t="s">
        <v>172</v>
      </c>
      <c r="H331" s="84">
        <v>34.33</v>
      </c>
      <c r="I331" s="84">
        <v>134.86000000000001</v>
      </c>
      <c r="J331" s="113">
        <v>0</v>
      </c>
      <c r="K331" s="98" t="s">
        <v>230</v>
      </c>
      <c r="L331" s="98" t="s">
        <v>230</v>
      </c>
      <c r="M331" s="98">
        <v>0</v>
      </c>
      <c r="N331" s="98" t="s">
        <v>230</v>
      </c>
      <c r="O331" s="98">
        <v>1</v>
      </c>
      <c r="P331" s="98" t="s">
        <v>230</v>
      </c>
      <c r="Q331" s="98" t="s">
        <v>230</v>
      </c>
      <c r="R331" s="98" t="s">
        <v>230</v>
      </c>
      <c r="S331" s="89"/>
      <c r="T331" s="89"/>
    </row>
    <row r="332" spans="1:20" x14ac:dyDescent="0.2">
      <c r="A332" s="101" t="s">
        <v>39</v>
      </c>
      <c r="B332" s="101" t="s">
        <v>40</v>
      </c>
      <c r="C332" s="120" t="s">
        <v>365</v>
      </c>
      <c r="D332" s="79" t="s">
        <v>336</v>
      </c>
      <c r="E332" s="38" t="s">
        <v>211</v>
      </c>
      <c r="F332" s="38" t="s">
        <v>24</v>
      </c>
      <c r="G332" s="38" t="s">
        <v>187</v>
      </c>
      <c r="H332" s="84">
        <v>34.33</v>
      </c>
      <c r="I332" s="84">
        <v>134.86000000000001</v>
      </c>
      <c r="J332" s="113">
        <v>0</v>
      </c>
      <c r="K332" s="98" t="s">
        <v>230</v>
      </c>
      <c r="L332" s="98" t="s">
        <v>230</v>
      </c>
      <c r="M332" s="98">
        <v>0</v>
      </c>
      <c r="N332" s="98" t="s">
        <v>230</v>
      </c>
      <c r="O332" s="98">
        <v>25000</v>
      </c>
      <c r="P332" s="98" t="s">
        <v>230</v>
      </c>
      <c r="Q332" s="98" t="s">
        <v>230</v>
      </c>
      <c r="R332" s="98" t="s">
        <v>230</v>
      </c>
      <c r="S332" s="89"/>
      <c r="T332" s="89"/>
    </row>
    <row r="333" spans="1:20" x14ac:dyDescent="0.2">
      <c r="A333" s="101" t="s">
        <v>39</v>
      </c>
      <c r="B333" s="101" t="s">
        <v>40</v>
      </c>
      <c r="C333" s="120" t="s">
        <v>365</v>
      </c>
      <c r="D333" s="79" t="s">
        <v>336</v>
      </c>
      <c r="E333" s="38" t="s">
        <v>211</v>
      </c>
      <c r="F333" s="38" t="s">
        <v>24</v>
      </c>
      <c r="G333" s="38" t="s">
        <v>174</v>
      </c>
      <c r="H333" s="84">
        <v>34.33</v>
      </c>
      <c r="I333" s="84">
        <v>134.86000000000001</v>
      </c>
      <c r="J333" s="113">
        <v>0</v>
      </c>
      <c r="K333" s="98" t="s">
        <v>230</v>
      </c>
      <c r="L333" s="98" t="s">
        <v>230</v>
      </c>
      <c r="M333" s="98">
        <v>0</v>
      </c>
      <c r="N333" s="98" t="s">
        <v>230</v>
      </c>
      <c r="O333" s="98">
        <v>41000</v>
      </c>
      <c r="P333" s="98" t="s">
        <v>230</v>
      </c>
      <c r="Q333" s="98" t="s">
        <v>230</v>
      </c>
      <c r="R333" s="98" t="s">
        <v>230</v>
      </c>
      <c r="S333" s="89"/>
      <c r="T333" s="89"/>
    </row>
    <row r="334" spans="1:20" x14ac:dyDescent="0.2">
      <c r="A334" s="101" t="s">
        <v>39</v>
      </c>
      <c r="B334" s="101" t="s">
        <v>40</v>
      </c>
      <c r="C334" s="120" t="s">
        <v>365</v>
      </c>
      <c r="D334" s="79" t="s">
        <v>336</v>
      </c>
      <c r="E334" s="38" t="s">
        <v>211</v>
      </c>
      <c r="F334" s="38" t="s">
        <v>24</v>
      </c>
      <c r="G334" s="38" t="s">
        <v>169</v>
      </c>
      <c r="H334" s="84">
        <v>34.33</v>
      </c>
      <c r="I334" s="84">
        <v>134.86000000000001</v>
      </c>
      <c r="J334" s="113">
        <v>10</v>
      </c>
      <c r="K334" s="98" t="s">
        <v>230</v>
      </c>
      <c r="L334" s="98" t="s">
        <v>230</v>
      </c>
      <c r="M334" s="98">
        <v>0</v>
      </c>
      <c r="N334" s="98" t="s">
        <v>230</v>
      </c>
      <c r="O334" s="98">
        <v>1</v>
      </c>
      <c r="P334" s="98" t="s">
        <v>230</v>
      </c>
      <c r="Q334" s="98" t="s">
        <v>230</v>
      </c>
      <c r="R334" s="98" t="s">
        <v>230</v>
      </c>
      <c r="S334" s="89"/>
      <c r="T334" s="89"/>
    </row>
    <row r="335" spans="1:20" x14ac:dyDescent="0.2">
      <c r="A335" s="101" t="s">
        <v>39</v>
      </c>
      <c r="B335" s="101" t="s">
        <v>40</v>
      </c>
      <c r="C335" s="120" t="s">
        <v>365</v>
      </c>
      <c r="D335" s="79" t="s">
        <v>336</v>
      </c>
      <c r="E335" s="38" t="s">
        <v>211</v>
      </c>
      <c r="F335" s="38" t="s">
        <v>24</v>
      </c>
      <c r="G335" s="38" t="s">
        <v>170</v>
      </c>
      <c r="H335" s="84">
        <v>34.33</v>
      </c>
      <c r="I335" s="84">
        <v>134.86000000000001</v>
      </c>
      <c r="J335" s="113">
        <v>10</v>
      </c>
      <c r="K335" s="98" t="s">
        <v>230</v>
      </c>
      <c r="L335" s="98" t="s">
        <v>230</v>
      </c>
      <c r="M335" s="98">
        <v>9400</v>
      </c>
      <c r="N335" s="98" t="s">
        <v>230</v>
      </c>
      <c r="O335" s="98">
        <v>8900</v>
      </c>
      <c r="P335" s="98" t="s">
        <v>230</v>
      </c>
      <c r="Q335" s="98" t="s">
        <v>230</v>
      </c>
      <c r="R335" s="98" t="s">
        <v>230</v>
      </c>
      <c r="S335" s="89"/>
      <c r="T335" s="89"/>
    </row>
    <row r="336" spans="1:20" x14ac:dyDescent="0.2">
      <c r="A336" s="101" t="s">
        <v>39</v>
      </c>
      <c r="B336" s="101" t="s">
        <v>40</v>
      </c>
      <c r="C336" s="120" t="s">
        <v>365</v>
      </c>
      <c r="D336" s="79" t="s">
        <v>336</v>
      </c>
      <c r="E336" s="38" t="s">
        <v>211</v>
      </c>
      <c r="F336" s="38" t="s">
        <v>24</v>
      </c>
      <c r="G336" s="38" t="s">
        <v>171</v>
      </c>
      <c r="H336" s="84">
        <v>34.33</v>
      </c>
      <c r="I336" s="84">
        <v>134.86000000000001</v>
      </c>
      <c r="J336" s="113">
        <v>10</v>
      </c>
      <c r="K336" s="98" t="s">
        <v>230</v>
      </c>
      <c r="L336" s="98" t="s">
        <v>230</v>
      </c>
      <c r="M336" s="98">
        <v>1</v>
      </c>
      <c r="N336" s="98" t="s">
        <v>230</v>
      </c>
      <c r="O336" s="98">
        <v>1</v>
      </c>
      <c r="P336" s="98" t="s">
        <v>230</v>
      </c>
      <c r="Q336" s="98" t="s">
        <v>230</v>
      </c>
      <c r="R336" s="98" t="s">
        <v>230</v>
      </c>
      <c r="S336" s="89"/>
      <c r="T336" s="89"/>
    </row>
    <row r="337" spans="1:20" x14ac:dyDescent="0.2">
      <c r="A337" s="101" t="s">
        <v>39</v>
      </c>
      <c r="B337" s="101" t="s">
        <v>40</v>
      </c>
      <c r="C337" s="120" t="s">
        <v>365</v>
      </c>
      <c r="D337" s="79" t="s">
        <v>336</v>
      </c>
      <c r="E337" s="38" t="s">
        <v>211</v>
      </c>
      <c r="F337" s="38" t="s">
        <v>24</v>
      </c>
      <c r="G337" s="38" t="s">
        <v>172</v>
      </c>
      <c r="H337" s="84">
        <v>34.33</v>
      </c>
      <c r="I337" s="84">
        <v>134.86000000000001</v>
      </c>
      <c r="J337" s="113">
        <v>10</v>
      </c>
      <c r="K337" s="98" t="s">
        <v>230</v>
      </c>
      <c r="L337" s="98" t="s">
        <v>230</v>
      </c>
      <c r="M337" s="98">
        <v>0</v>
      </c>
      <c r="N337" s="98" t="s">
        <v>230</v>
      </c>
      <c r="O337" s="98">
        <v>1</v>
      </c>
      <c r="P337" s="98" t="s">
        <v>230</v>
      </c>
      <c r="Q337" s="98" t="s">
        <v>230</v>
      </c>
      <c r="R337" s="98" t="s">
        <v>230</v>
      </c>
      <c r="S337" s="89"/>
      <c r="T337" s="89"/>
    </row>
    <row r="338" spans="1:20" x14ac:dyDescent="0.2">
      <c r="A338" s="101" t="s">
        <v>39</v>
      </c>
      <c r="B338" s="101" t="s">
        <v>40</v>
      </c>
      <c r="C338" s="120" t="s">
        <v>365</v>
      </c>
      <c r="D338" s="79" t="s">
        <v>336</v>
      </c>
      <c r="E338" s="38" t="s">
        <v>211</v>
      </c>
      <c r="F338" s="38" t="s">
        <v>24</v>
      </c>
      <c r="G338" s="38" t="s">
        <v>187</v>
      </c>
      <c r="H338" s="84">
        <v>34.33</v>
      </c>
      <c r="I338" s="84">
        <v>134.86000000000001</v>
      </c>
      <c r="J338" s="113">
        <v>10</v>
      </c>
      <c r="K338" s="98" t="s">
        <v>230</v>
      </c>
      <c r="L338" s="98" t="s">
        <v>230</v>
      </c>
      <c r="M338" s="98">
        <v>0</v>
      </c>
      <c r="N338" s="98" t="s">
        <v>230</v>
      </c>
      <c r="O338" s="98">
        <v>7200</v>
      </c>
      <c r="P338" s="98" t="s">
        <v>230</v>
      </c>
      <c r="Q338" s="98" t="s">
        <v>230</v>
      </c>
      <c r="R338" s="98" t="s">
        <v>230</v>
      </c>
      <c r="S338" s="89"/>
      <c r="T338" s="89"/>
    </row>
    <row r="339" spans="1:20" x14ac:dyDescent="0.2">
      <c r="A339" s="101" t="s">
        <v>39</v>
      </c>
      <c r="B339" s="101" t="s">
        <v>40</v>
      </c>
      <c r="C339" s="120" t="s">
        <v>365</v>
      </c>
      <c r="D339" s="79" t="s">
        <v>336</v>
      </c>
      <c r="E339" s="38" t="s">
        <v>211</v>
      </c>
      <c r="F339" s="38" t="s">
        <v>24</v>
      </c>
      <c r="G339" s="38" t="s">
        <v>174</v>
      </c>
      <c r="H339" s="84">
        <v>34.33</v>
      </c>
      <c r="I339" s="84">
        <v>134.86000000000001</v>
      </c>
      <c r="J339" s="113">
        <v>10</v>
      </c>
      <c r="K339" s="98" t="s">
        <v>230</v>
      </c>
      <c r="L339" s="98" t="s">
        <v>230</v>
      </c>
      <c r="M339" s="98">
        <v>0</v>
      </c>
      <c r="N339" s="98" t="s">
        <v>230</v>
      </c>
      <c r="O339" s="98">
        <v>61000</v>
      </c>
      <c r="P339" s="98" t="s">
        <v>230</v>
      </c>
      <c r="Q339" s="98" t="s">
        <v>230</v>
      </c>
      <c r="R339" s="98" t="s">
        <v>230</v>
      </c>
      <c r="S339" s="89"/>
      <c r="T339" s="89"/>
    </row>
    <row r="340" spans="1:20" x14ac:dyDescent="0.2">
      <c r="A340" s="101" t="s">
        <v>39</v>
      </c>
      <c r="B340" s="101" t="s">
        <v>40</v>
      </c>
      <c r="C340" s="120" t="s">
        <v>365</v>
      </c>
      <c r="D340" s="79" t="s">
        <v>336</v>
      </c>
      <c r="E340" s="38" t="s">
        <v>211</v>
      </c>
      <c r="F340" s="38" t="s">
        <v>24</v>
      </c>
      <c r="G340" s="38" t="s">
        <v>175</v>
      </c>
      <c r="H340" s="84">
        <v>34.33</v>
      </c>
      <c r="I340" s="84">
        <v>134.86000000000001</v>
      </c>
      <c r="J340" s="113">
        <v>0</v>
      </c>
      <c r="K340" s="98" t="s">
        <v>230</v>
      </c>
      <c r="L340" s="98" t="s">
        <v>230</v>
      </c>
      <c r="M340" s="98">
        <v>0</v>
      </c>
      <c r="N340" s="98" t="s">
        <v>230</v>
      </c>
      <c r="O340" s="98" t="s">
        <v>230</v>
      </c>
      <c r="P340" s="98" t="s">
        <v>230</v>
      </c>
      <c r="Q340" s="98" t="s">
        <v>230</v>
      </c>
      <c r="R340" s="98" t="s">
        <v>230</v>
      </c>
      <c r="S340" s="89"/>
      <c r="T340" s="89"/>
    </row>
    <row r="341" spans="1:20" x14ac:dyDescent="0.2">
      <c r="A341" s="101" t="s">
        <v>39</v>
      </c>
      <c r="B341" s="101" t="s">
        <v>40</v>
      </c>
      <c r="C341" s="120" t="s">
        <v>365</v>
      </c>
      <c r="D341" s="79" t="s">
        <v>336</v>
      </c>
      <c r="E341" s="38" t="s">
        <v>211</v>
      </c>
      <c r="F341" s="38" t="s">
        <v>24</v>
      </c>
      <c r="G341" s="38" t="s">
        <v>188</v>
      </c>
      <c r="H341" s="84">
        <v>34.25</v>
      </c>
      <c r="I341" s="84">
        <v>134.91999999999999</v>
      </c>
      <c r="J341" s="113">
        <v>0</v>
      </c>
      <c r="K341" s="98" t="s">
        <v>230</v>
      </c>
      <c r="L341" s="98" t="s">
        <v>230</v>
      </c>
      <c r="M341" s="98">
        <v>7700</v>
      </c>
      <c r="N341" s="98" t="s">
        <v>230</v>
      </c>
      <c r="O341" s="98">
        <v>1</v>
      </c>
      <c r="P341" s="98" t="s">
        <v>230</v>
      </c>
      <c r="Q341" s="98" t="s">
        <v>230</v>
      </c>
      <c r="R341" s="98" t="s">
        <v>230</v>
      </c>
      <c r="S341" s="89"/>
      <c r="T341" s="89"/>
    </row>
    <row r="342" spans="1:20" x14ac:dyDescent="0.2">
      <c r="A342" s="101" t="s">
        <v>39</v>
      </c>
      <c r="B342" s="101" t="s">
        <v>40</v>
      </c>
      <c r="C342" s="120" t="s">
        <v>365</v>
      </c>
      <c r="D342" s="79" t="s">
        <v>336</v>
      </c>
      <c r="E342" s="38" t="s">
        <v>211</v>
      </c>
      <c r="F342" s="38" t="s">
        <v>24</v>
      </c>
      <c r="G342" s="38" t="s">
        <v>189</v>
      </c>
      <c r="H342" s="84">
        <v>34.25</v>
      </c>
      <c r="I342" s="84">
        <v>134.91999999999999</v>
      </c>
      <c r="J342" s="113">
        <v>0</v>
      </c>
      <c r="K342" s="98" t="s">
        <v>230</v>
      </c>
      <c r="L342" s="98" t="s">
        <v>230</v>
      </c>
      <c r="M342" s="98">
        <v>0</v>
      </c>
      <c r="N342" s="98" t="s">
        <v>230</v>
      </c>
      <c r="O342" s="98">
        <v>5500</v>
      </c>
      <c r="P342" s="98" t="s">
        <v>230</v>
      </c>
      <c r="Q342" s="98" t="s">
        <v>230</v>
      </c>
      <c r="R342" s="98" t="s">
        <v>230</v>
      </c>
      <c r="S342" s="89"/>
      <c r="T342" s="89"/>
    </row>
    <row r="343" spans="1:20" x14ac:dyDescent="0.2">
      <c r="A343" s="101" t="s">
        <v>39</v>
      </c>
      <c r="B343" s="101" t="s">
        <v>40</v>
      </c>
      <c r="C343" s="120" t="s">
        <v>365</v>
      </c>
      <c r="D343" s="79" t="s">
        <v>336</v>
      </c>
      <c r="E343" s="38" t="s">
        <v>211</v>
      </c>
      <c r="F343" s="38" t="s">
        <v>24</v>
      </c>
      <c r="G343" s="38" t="s">
        <v>190</v>
      </c>
      <c r="H343" s="84">
        <v>34.25</v>
      </c>
      <c r="I343" s="84">
        <v>134.91999999999999</v>
      </c>
      <c r="J343" s="113">
        <v>0</v>
      </c>
      <c r="K343" s="98" t="s">
        <v>230</v>
      </c>
      <c r="L343" s="98" t="s">
        <v>230</v>
      </c>
      <c r="M343" s="98">
        <v>0</v>
      </c>
      <c r="N343" s="98" t="s">
        <v>230</v>
      </c>
      <c r="O343" s="98">
        <v>0</v>
      </c>
      <c r="P343" s="98" t="s">
        <v>230</v>
      </c>
      <c r="Q343" s="98" t="s">
        <v>230</v>
      </c>
      <c r="R343" s="98" t="s">
        <v>230</v>
      </c>
      <c r="S343" s="89"/>
      <c r="T343" s="89"/>
    </row>
    <row r="344" spans="1:20" x14ac:dyDescent="0.2">
      <c r="A344" s="101" t="s">
        <v>39</v>
      </c>
      <c r="B344" s="101" t="s">
        <v>40</v>
      </c>
      <c r="C344" s="120" t="s">
        <v>365</v>
      </c>
      <c r="D344" s="79" t="s">
        <v>336</v>
      </c>
      <c r="E344" s="38" t="s">
        <v>211</v>
      </c>
      <c r="F344" s="38" t="s">
        <v>24</v>
      </c>
      <c r="G344" s="38" t="s">
        <v>179</v>
      </c>
      <c r="H344" s="84">
        <v>34.25</v>
      </c>
      <c r="I344" s="84">
        <v>134.91999999999999</v>
      </c>
      <c r="J344" s="113">
        <v>0</v>
      </c>
      <c r="K344" s="98" t="s">
        <v>230</v>
      </c>
      <c r="L344" s="98" t="s">
        <v>230</v>
      </c>
      <c r="M344" s="98">
        <v>0</v>
      </c>
      <c r="N344" s="98" t="s">
        <v>230</v>
      </c>
      <c r="O344" s="98" t="s">
        <v>230</v>
      </c>
      <c r="P344" s="98" t="s">
        <v>230</v>
      </c>
      <c r="Q344" s="98" t="s">
        <v>230</v>
      </c>
      <c r="R344" s="98" t="s">
        <v>230</v>
      </c>
      <c r="S344" s="89"/>
      <c r="T344" s="89"/>
    </row>
    <row r="345" spans="1:20" x14ac:dyDescent="0.2">
      <c r="A345" s="101" t="s">
        <v>39</v>
      </c>
      <c r="B345" s="101" t="s">
        <v>40</v>
      </c>
      <c r="C345" s="120" t="s">
        <v>365</v>
      </c>
      <c r="D345" s="79" t="s">
        <v>336</v>
      </c>
      <c r="E345" s="38" t="s">
        <v>211</v>
      </c>
      <c r="F345" s="38" t="s">
        <v>24</v>
      </c>
      <c r="G345" s="38" t="s">
        <v>175</v>
      </c>
      <c r="H345" s="84">
        <v>34.25</v>
      </c>
      <c r="I345" s="84">
        <v>134.91999999999999</v>
      </c>
      <c r="J345" s="113">
        <v>10</v>
      </c>
      <c r="K345" s="98" t="s">
        <v>230</v>
      </c>
      <c r="L345" s="98" t="s">
        <v>230</v>
      </c>
      <c r="M345" s="98" t="s">
        <v>230</v>
      </c>
      <c r="N345" s="98" t="s">
        <v>230</v>
      </c>
      <c r="O345" s="98" t="s">
        <v>230</v>
      </c>
      <c r="P345" s="98" t="s">
        <v>230</v>
      </c>
      <c r="Q345" s="98" t="s">
        <v>230</v>
      </c>
      <c r="R345" s="98" t="s">
        <v>230</v>
      </c>
      <c r="S345" s="89"/>
      <c r="T345" s="89"/>
    </row>
    <row r="346" spans="1:20" x14ac:dyDescent="0.2">
      <c r="A346" s="101" t="s">
        <v>39</v>
      </c>
      <c r="B346" s="101" t="s">
        <v>40</v>
      </c>
      <c r="C346" s="120" t="s">
        <v>365</v>
      </c>
      <c r="D346" s="79" t="s">
        <v>336</v>
      </c>
      <c r="E346" s="38" t="s">
        <v>211</v>
      </c>
      <c r="F346" s="38" t="s">
        <v>24</v>
      </c>
      <c r="G346" s="38" t="s">
        <v>188</v>
      </c>
      <c r="H346" s="84">
        <v>34.25</v>
      </c>
      <c r="I346" s="84">
        <v>134.91999999999999</v>
      </c>
      <c r="J346" s="113">
        <v>10</v>
      </c>
      <c r="K346" s="98" t="s">
        <v>230</v>
      </c>
      <c r="L346" s="98" t="s">
        <v>230</v>
      </c>
      <c r="M346" s="98">
        <v>4400</v>
      </c>
      <c r="N346" s="98" t="s">
        <v>230</v>
      </c>
      <c r="O346" s="98">
        <v>42000</v>
      </c>
      <c r="P346" s="98" t="s">
        <v>230</v>
      </c>
      <c r="Q346" s="98" t="s">
        <v>230</v>
      </c>
      <c r="R346" s="98" t="s">
        <v>230</v>
      </c>
      <c r="S346" s="89"/>
      <c r="T346" s="89"/>
    </row>
    <row r="347" spans="1:20" x14ac:dyDescent="0.2">
      <c r="A347" s="101" t="s">
        <v>39</v>
      </c>
      <c r="B347" s="101" t="s">
        <v>40</v>
      </c>
      <c r="C347" s="120" t="s">
        <v>365</v>
      </c>
      <c r="D347" s="79" t="s">
        <v>336</v>
      </c>
      <c r="E347" s="38" t="s">
        <v>211</v>
      </c>
      <c r="F347" s="38" t="s">
        <v>24</v>
      </c>
      <c r="G347" s="38" t="s">
        <v>189</v>
      </c>
      <c r="H347" s="84">
        <v>34.25</v>
      </c>
      <c r="I347" s="84">
        <v>134.91999999999999</v>
      </c>
      <c r="J347" s="113">
        <v>10</v>
      </c>
      <c r="K347" s="98" t="s">
        <v>230</v>
      </c>
      <c r="L347" s="98" t="s">
        <v>230</v>
      </c>
      <c r="M347" s="98">
        <v>0</v>
      </c>
      <c r="N347" s="98" t="s">
        <v>230</v>
      </c>
      <c r="O347" s="98">
        <v>1</v>
      </c>
      <c r="P347" s="98" t="s">
        <v>230</v>
      </c>
      <c r="Q347" s="98" t="s">
        <v>230</v>
      </c>
      <c r="R347" s="98" t="s">
        <v>230</v>
      </c>
      <c r="S347" s="89"/>
      <c r="T347" s="89"/>
    </row>
    <row r="348" spans="1:20" x14ac:dyDescent="0.2">
      <c r="A348" s="101" t="s">
        <v>39</v>
      </c>
      <c r="B348" s="101" t="s">
        <v>40</v>
      </c>
      <c r="C348" s="120" t="s">
        <v>365</v>
      </c>
      <c r="D348" s="79" t="s">
        <v>336</v>
      </c>
      <c r="E348" s="38" t="s">
        <v>211</v>
      </c>
      <c r="F348" s="38" t="s">
        <v>24</v>
      </c>
      <c r="G348" s="38" t="s">
        <v>190</v>
      </c>
      <c r="H348" s="84">
        <v>34.25</v>
      </c>
      <c r="I348" s="84">
        <v>134.91999999999999</v>
      </c>
      <c r="J348" s="113">
        <v>10</v>
      </c>
      <c r="K348" s="98" t="s">
        <v>230</v>
      </c>
      <c r="L348" s="98" t="s">
        <v>230</v>
      </c>
      <c r="M348" s="98">
        <v>0</v>
      </c>
      <c r="N348" s="98" t="s">
        <v>230</v>
      </c>
      <c r="O348" s="98" t="s">
        <v>230</v>
      </c>
      <c r="P348" s="98" t="s">
        <v>230</v>
      </c>
      <c r="Q348" s="98" t="s">
        <v>230</v>
      </c>
      <c r="R348" s="98" t="s">
        <v>230</v>
      </c>
      <c r="S348" s="89"/>
      <c r="T348" s="89"/>
    </row>
    <row r="349" spans="1:20" x14ac:dyDescent="0.2">
      <c r="A349" s="101" t="s">
        <v>39</v>
      </c>
      <c r="B349" s="101" t="s">
        <v>40</v>
      </c>
      <c r="C349" s="120" t="s">
        <v>365</v>
      </c>
      <c r="D349" s="79" t="s">
        <v>336</v>
      </c>
      <c r="E349" s="38" t="s">
        <v>211</v>
      </c>
      <c r="F349" s="38" t="s">
        <v>24</v>
      </c>
      <c r="G349" s="38" t="s">
        <v>179</v>
      </c>
      <c r="H349" s="84">
        <v>34.25</v>
      </c>
      <c r="I349" s="84">
        <v>134.91999999999999</v>
      </c>
      <c r="J349" s="113">
        <v>10</v>
      </c>
      <c r="K349" s="98" t="s">
        <v>230</v>
      </c>
      <c r="L349" s="98" t="s">
        <v>230</v>
      </c>
      <c r="M349" s="98">
        <v>0</v>
      </c>
      <c r="N349" s="98" t="s">
        <v>230</v>
      </c>
      <c r="O349" s="98" t="s">
        <v>230</v>
      </c>
      <c r="P349" s="98" t="s">
        <v>230</v>
      </c>
      <c r="Q349" s="98" t="s">
        <v>230</v>
      </c>
      <c r="R349" s="98" t="s">
        <v>230</v>
      </c>
      <c r="S349" s="89"/>
      <c r="T349" s="89"/>
    </row>
    <row r="350" spans="1:20" x14ac:dyDescent="0.2">
      <c r="A350" s="101" t="s">
        <v>39</v>
      </c>
      <c r="B350" s="101" t="s">
        <v>40</v>
      </c>
      <c r="C350" s="120" t="s">
        <v>365</v>
      </c>
      <c r="D350" s="79" t="s">
        <v>336</v>
      </c>
      <c r="E350" s="38" t="s">
        <v>211</v>
      </c>
      <c r="F350" s="38" t="s">
        <v>24</v>
      </c>
      <c r="G350" s="38" t="s">
        <v>191</v>
      </c>
      <c r="H350" s="84">
        <v>35.130000000000003</v>
      </c>
      <c r="I350" s="84">
        <v>134.58000000000001</v>
      </c>
      <c r="J350" s="113">
        <v>0</v>
      </c>
      <c r="K350" s="98" t="s">
        <v>230</v>
      </c>
      <c r="L350" s="98" t="s">
        <v>230</v>
      </c>
      <c r="M350" s="98">
        <v>12000</v>
      </c>
      <c r="N350" s="98" t="s">
        <v>230</v>
      </c>
      <c r="O350" s="98">
        <v>20000</v>
      </c>
      <c r="P350" s="98" t="s">
        <v>230</v>
      </c>
      <c r="Q350" s="98" t="s">
        <v>230</v>
      </c>
      <c r="R350" s="98" t="s">
        <v>230</v>
      </c>
      <c r="S350" s="89"/>
      <c r="T350" s="89"/>
    </row>
    <row r="351" spans="1:20" x14ac:dyDescent="0.2">
      <c r="A351" s="101" t="s">
        <v>39</v>
      </c>
      <c r="B351" s="101" t="s">
        <v>40</v>
      </c>
      <c r="C351" s="120" t="s">
        <v>365</v>
      </c>
      <c r="D351" s="79" t="s">
        <v>336</v>
      </c>
      <c r="E351" s="38" t="s">
        <v>211</v>
      </c>
      <c r="F351" s="38" t="s">
        <v>24</v>
      </c>
      <c r="G351" s="38" t="s">
        <v>192</v>
      </c>
      <c r="H351" s="84">
        <v>35.130000000000003</v>
      </c>
      <c r="I351" s="84">
        <v>134.58000000000001</v>
      </c>
      <c r="J351" s="113">
        <v>0</v>
      </c>
      <c r="K351" s="98" t="s">
        <v>230</v>
      </c>
      <c r="L351" s="98" t="s">
        <v>230</v>
      </c>
      <c r="M351" s="98">
        <v>1</v>
      </c>
      <c r="N351" s="98" t="s">
        <v>230</v>
      </c>
      <c r="O351" s="98">
        <v>1</v>
      </c>
      <c r="P351" s="98" t="s">
        <v>230</v>
      </c>
      <c r="Q351" s="98" t="s">
        <v>230</v>
      </c>
      <c r="R351" s="98" t="s">
        <v>230</v>
      </c>
      <c r="S351" s="89"/>
      <c r="T351" s="89"/>
    </row>
    <row r="352" spans="1:20" x14ac:dyDescent="0.2">
      <c r="A352" s="101" t="s">
        <v>39</v>
      </c>
      <c r="B352" s="101" t="s">
        <v>40</v>
      </c>
      <c r="C352" s="120" t="s">
        <v>365</v>
      </c>
      <c r="D352" s="79" t="s">
        <v>336</v>
      </c>
      <c r="E352" s="38" t="s">
        <v>211</v>
      </c>
      <c r="F352" s="38" t="s">
        <v>24</v>
      </c>
      <c r="G352" s="38" t="s">
        <v>193</v>
      </c>
      <c r="H352" s="84">
        <v>35.130000000000003</v>
      </c>
      <c r="I352" s="84">
        <v>134.58000000000001</v>
      </c>
      <c r="J352" s="113">
        <v>0</v>
      </c>
      <c r="K352" s="98" t="s">
        <v>230</v>
      </c>
      <c r="L352" s="98" t="s">
        <v>230</v>
      </c>
      <c r="M352" s="98">
        <v>1</v>
      </c>
      <c r="N352" s="98" t="s">
        <v>230</v>
      </c>
      <c r="O352" s="98">
        <v>160000</v>
      </c>
      <c r="P352" s="98" t="s">
        <v>230</v>
      </c>
      <c r="Q352" s="98" t="s">
        <v>230</v>
      </c>
      <c r="R352" s="98" t="s">
        <v>230</v>
      </c>
      <c r="S352" s="89"/>
      <c r="T352" s="89"/>
    </row>
    <row r="353" spans="1:20" x14ac:dyDescent="0.2">
      <c r="A353" s="101" t="s">
        <v>39</v>
      </c>
      <c r="B353" s="101" t="s">
        <v>40</v>
      </c>
      <c r="C353" s="120" t="s">
        <v>365</v>
      </c>
      <c r="D353" s="79" t="s">
        <v>336</v>
      </c>
      <c r="E353" s="38" t="s">
        <v>211</v>
      </c>
      <c r="F353" s="38" t="s">
        <v>24</v>
      </c>
      <c r="G353" s="38" t="s">
        <v>194</v>
      </c>
      <c r="H353" s="84">
        <v>35.130000000000003</v>
      </c>
      <c r="I353" s="84">
        <v>134.58000000000001</v>
      </c>
      <c r="J353" s="113">
        <v>0</v>
      </c>
      <c r="K353" s="98" t="s">
        <v>230</v>
      </c>
      <c r="L353" s="98" t="s">
        <v>230</v>
      </c>
      <c r="M353" s="98">
        <v>0</v>
      </c>
      <c r="N353" s="98" t="s">
        <v>230</v>
      </c>
      <c r="O353" s="98">
        <v>0</v>
      </c>
      <c r="P353" s="98" t="s">
        <v>230</v>
      </c>
      <c r="Q353" s="98" t="s">
        <v>230</v>
      </c>
      <c r="R353" s="98" t="s">
        <v>230</v>
      </c>
      <c r="S353" s="89"/>
      <c r="T353" s="89"/>
    </row>
    <row r="354" spans="1:20" x14ac:dyDescent="0.2">
      <c r="A354" s="101" t="s">
        <v>39</v>
      </c>
      <c r="B354" s="101" t="s">
        <v>40</v>
      </c>
      <c r="C354" s="120" t="s">
        <v>365</v>
      </c>
      <c r="D354" s="79" t="s">
        <v>336</v>
      </c>
      <c r="E354" s="38" t="s">
        <v>211</v>
      </c>
      <c r="F354" s="38" t="s">
        <v>24</v>
      </c>
      <c r="G354" s="38" t="s">
        <v>195</v>
      </c>
      <c r="H354" s="84">
        <v>35.130000000000003</v>
      </c>
      <c r="I354" s="84">
        <v>134.58000000000001</v>
      </c>
      <c r="J354" s="113">
        <v>0</v>
      </c>
      <c r="K354" s="98" t="s">
        <v>230</v>
      </c>
      <c r="L354" s="98" t="s">
        <v>230</v>
      </c>
      <c r="M354" s="98">
        <v>0</v>
      </c>
      <c r="N354" s="98" t="s">
        <v>230</v>
      </c>
      <c r="O354" s="98">
        <v>26000</v>
      </c>
      <c r="P354" s="98" t="s">
        <v>230</v>
      </c>
      <c r="Q354" s="98" t="s">
        <v>230</v>
      </c>
      <c r="R354" s="98" t="s">
        <v>230</v>
      </c>
      <c r="S354" s="89"/>
      <c r="T354" s="89"/>
    </row>
    <row r="355" spans="1:20" x14ac:dyDescent="0.2">
      <c r="A355" s="101" t="s">
        <v>39</v>
      </c>
      <c r="B355" s="101" t="s">
        <v>40</v>
      </c>
      <c r="C355" s="120" t="s">
        <v>365</v>
      </c>
      <c r="D355" s="79" t="s">
        <v>336</v>
      </c>
      <c r="E355" s="38" t="s">
        <v>211</v>
      </c>
      <c r="F355" s="38" t="s">
        <v>24</v>
      </c>
      <c r="G355" s="38" t="s">
        <v>196</v>
      </c>
      <c r="H355" s="84">
        <v>35.130000000000003</v>
      </c>
      <c r="I355" s="84">
        <v>134.58000000000001</v>
      </c>
      <c r="J355" s="113">
        <v>0</v>
      </c>
      <c r="K355" s="98" t="s">
        <v>230</v>
      </c>
      <c r="L355" s="98" t="s">
        <v>230</v>
      </c>
      <c r="M355" s="98">
        <v>0</v>
      </c>
      <c r="N355" s="98" t="s">
        <v>230</v>
      </c>
      <c r="O355" s="98">
        <v>58000</v>
      </c>
      <c r="P355" s="98" t="s">
        <v>230</v>
      </c>
      <c r="Q355" s="98" t="s">
        <v>230</v>
      </c>
      <c r="R355" s="98" t="s">
        <v>230</v>
      </c>
      <c r="S355" s="89"/>
      <c r="T355" s="89"/>
    </row>
    <row r="356" spans="1:20" x14ac:dyDescent="0.2">
      <c r="A356" s="101" t="s">
        <v>39</v>
      </c>
      <c r="B356" s="101" t="s">
        <v>40</v>
      </c>
      <c r="C356" s="120" t="s">
        <v>365</v>
      </c>
      <c r="D356" s="79" t="s">
        <v>336</v>
      </c>
      <c r="E356" s="38" t="s">
        <v>211</v>
      </c>
      <c r="F356" s="38" t="s">
        <v>24</v>
      </c>
      <c r="G356" s="38" t="s">
        <v>197</v>
      </c>
      <c r="H356" s="84">
        <v>35.130000000000003</v>
      </c>
      <c r="I356" s="84">
        <v>134.58000000000001</v>
      </c>
      <c r="J356" s="113">
        <v>0</v>
      </c>
      <c r="K356" s="98" t="s">
        <v>230</v>
      </c>
      <c r="L356" s="98" t="s">
        <v>230</v>
      </c>
      <c r="M356" s="98">
        <v>0</v>
      </c>
      <c r="N356" s="98" t="s">
        <v>230</v>
      </c>
      <c r="O356" s="98">
        <v>0</v>
      </c>
      <c r="P356" s="98" t="s">
        <v>230</v>
      </c>
      <c r="Q356" s="98" t="s">
        <v>230</v>
      </c>
      <c r="R356" s="98" t="s">
        <v>230</v>
      </c>
      <c r="S356" s="89"/>
      <c r="T356" s="89"/>
    </row>
    <row r="357" spans="1:20" x14ac:dyDescent="0.2">
      <c r="A357" s="101" t="s">
        <v>39</v>
      </c>
      <c r="B357" s="101" t="s">
        <v>40</v>
      </c>
      <c r="C357" s="120" t="s">
        <v>365</v>
      </c>
      <c r="D357" s="79" t="s">
        <v>336</v>
      </c>
      <c r="E357" s="38" t="s">
        <v>211</v>
      </c>
      <c r="F357" s="38" t="s">
        <v>24</v>
      </c>
      <c r="G357" s="38" t="s">
        <v>198</v>
      </c>
      <c r="H357" s="84">
        <v>35.130000000000003</v>
      </c>
      <c r="I357" s="84">
        <v>134.58000000000001</v>
      </c>
      <c r="J357" s="113">
        <v>0</v>
      </c>
      <c r="K357" s="98" t="s">
        <v>230</v>
      </c>
      <c r="L357" s="98" t="s">
        <v>230</v>
      </c>
      <c r="M357" s="98">
        <v>6100</v>
      </c>
      <c r="N357" s="98" t="s">
        <v>230</v>
      </c>
      <c r="O357" s="98">
        <v>0</v>
      </c>
      <c r="P357" s="98" t="s">
        <v>230</v>
      </c>
      <c r="Q357" s="98" t="s">
        <v>230</v>
      </c>
      <c r="R357" s="98" t="s">
        <v>230</v>
      </c>
      <c r="S357" s="89"/>
      <c r="T357" s="89"/>
    </row>
    <row r="358" spans="1:20" x14ac:dyDescent="0.2">
      <c r="A358" s="101" t="s">
        <v>39</v>
      </c>
      <c r="B358" s="101" t="s">
        <v>40</v>
      </c>
      <c r="C358" s="120" t="s">
        <v>365</v>
      </c>
      <c r="D358" s="79" t="s">
        <v>336</v>
      </c>
      <c r="E358" s="38" t="s">
        <v>211</v>
      </c>
      <c r="F358" s="38" t="s">
        <v>24</v>
      </c>
      <c r="G358" s="38" t="s">
        <v>199</v>
      </c>
      <c r="H358" s="84">
        <v>35.130000000000003</v>
      </c>
      <c r="I358" s="84">
        <v>134.58000000000001</v>
      </c>
      <c r="J358" s="113">
        <v>0</v>
      </c>
      <c r="K358" s="98" t="s">
        <v>230</v>
      </c>
      <c r="L358" s="98" t="s">
        <v>230</v>
      </c>
      <c r="M358" s="98">
        <v>0</v>
      </c>
      <c r="N358" s="98" t="s">
        <v>230</v>
      </c>
      <c r="O358" s="98">
        <v>0</v>
      </c>
      <c r="P358" s="98" t="s">
        <v>230</v>
      </c>
      <c r="Q358" s="98" t="s">
        <v>230</v>
      </c>
      <c r="R358" s="98" t="s">
        <v>230</v>
      </c>
      <c r="S358" s="89"/>
      <c r="T358" s="89"/>
    </row>
    <row r="359" spans="1:20" x14ac:dyDescent="0.2">
      <c r="A359" s="101" t="s">
        <v>39</v>
      </c>
      <c r="B359" s="101" t="s">
        <v>40</v>
      </c>
      <c r="C359" s="120" t="s">
        <v>365</v>
      </c>
      <c r="D359" s="79" t="s">
        <v>336</v>
      </c>
      <c r="E359" s="38" t="s">
        <v>211</v>
      </c>
      <c r="F359" s="38" t="s">
        <v>24</v>
      </c>
      <c r="G359" s="38" t="s">
        <v>200</v>
      </c>
      <c r="H359" s="84">
        <v>35.130000000000003</v>
      </c>
      <c r="I359" s="84">
        <v>134.58000000000001</v>
      </c>
      <c r="J359" s="113">
        <v>0</v>
      </c>
      <c r="K359" s="98" t="s">
        <v>230</v>
      </c>
      <c r="L359" s="98" t="s">
        <v>230</v>
      </c>
      <c r="M359" s="98">
        <v>0</v>
      </c>
      <c r="N359" s="98" t="s">
        <v>230</v>
      </c>
      <c r="O359" s="98">
        <v>0</v>
      </c>
      <c r="P359" s="98" t="s">
        <v>230</v>
      </c>
      <c r="Q359" s="98" t="s">
        <v>230</v>
      </c>
      <c r="R359" s="98" t="s">
        <v>230</v>
      </c>
      <c r="S359" s="89"/>
      <c r="T359" s="89"/>
    </row>
    <row r="360" spans="1:20" x14ac:dyDescent="0.2">
      <c r="A360" s="101" t="s">
        <v>39</v>
      </c>
      <c r="B360" s="101" t="s">
        <v>40</v>
      </c>
      <c r="C360" s="120" t="s">
        <v>365</v>
      </c>
      <c r="D360" s="79" t="s">
        <v>336</v>
      </c>
      <c r="E360" s="38" t="s">
        <v>211</v>
      </c>
      <c r="F360" s="38" t="s">
        <v>24</v>
      </c>
      <c r="G360" s="38" t="s">
        <v>201</v>
      </c>
      <c r="H360" s="84">
        <v>35.130000000000003</v>
      </c>
      <c r="I360" s="84">
        <v>134.58000000000001</v>
      </c>
      <c r="J360" s="113">
        <v>0</v>
      </c>
      <c r="K360" s="98" t="s">
        <v>230</v>
      </c>
      <c r="L360" s="98" t="s">
        <v>230</v>
      </c>
      <c r="M360" s="98">
        <v>0</v>
      </c>
      <c r="N360" s="98" t="s">
        <v>230</v>
      </c>
      <c r="O360" s="98">
        <v>0</v>
      </c>
      <c r="P360" s="98" t="s">
        <v>230</v>
      </c>
      <c r="Q360" s="98" t="s">
        <v>230</v>
      </c>
      <c r="R360" s="98" t="s">
        <v>230</v>
      </c>
      <c r="S360" s="89"/>
      <c r="T360" s="89"/>
    </row>
    <row r="361" spans="1:20" x14ac:dyDescent="0.2">
      <c r="A361" s="101" t="s">
        <v>39</v>
      </c>
      <c r="B361" s="101" t="s">
        <v>40</v>
      </c>
      <c r="C361" s="120" t="s">
        <v>365</v>
      </c>
      <c r="D361" s="79" t="s">
        <v>336</v>
      </c>
      <c r="E361" s="38" t="s">
        <v>211</v>
      </c>
      <c r="F361" s="38" t="s">
        <v>24</v>
      </c>
      <c r="G361" s="38" t="s">
        <v>191</v>
      </c>
      <c r="H361" s="84">
        <v>35.130000000000003</v>
      </c>
      <c r="I361" s="84">
        <v>134.58000000000001</v>
      </c>
      <c r="J361" s="113">
        <v>10</v>
      </c>
      <c r="K361" s="98" t="s">
        <v>230</v>
      </c>
      <c r="L361" s="98" t="s">
        <v>230</v>
      </c>
      <c r="M361" s="98">
        <v>5900</v>
      </c>
      <c r="N361" s="98" t="s">
        <v>230</v>
      </c>
      <c r="O361" s="98">
        <v>13000</v>
      </c>
      <c r="P361" s="98" t="s">
        <v>230</v>
      </c>
      <c r="Q361" s="98" t="s">
        <v>230</v>
      </c>
      <c r="R361" s="98" t="s">
        <v>230</v>
      </c>
      <c r="S361" s="89"/>
      <c r="T361" s="89"/>
    </row>
    <row r="362" spans="1:20" x14ac:dyDescent="0.2">
      <c r="A362" s="101" t="s">
        <v>39</v>
      </c>
      <c r="B362" s="101" t="s">
        <v>40</v>
      </c>
      <c r="C362" s="120" t="s">
        <v>365</v>
      </c>
      <c r="D362" s="79" t="s">
        <v>336</v>
      </c>
      <c r="E362" s="38" t="s">
        <v>211</v>
      </c>
      <c r="F362" s="38" t="s">
        <v>24</v>
      </c>
      <c r="G362" s="38" t="s">
        <v>192</v>
      </c>
      <c r="H362" s="84">
        <v>35.130000000000003</v>
      </c>
      <c r="I362" s="84">
        <v>134.58000000000001</v>
      </c>
      <c r="J362" s="113">
        <v>10</v>
      </c>
      <c r="K362" s="98" t="s">
        <v>230</v>
      </c>
      <c r="L362" s="98" t="s">
        <v>230</v>
      </c>
      <c r="M362" s="98" t="s">
        <v>230</v>
      </c>
      <c r="N362" s="98" t="s">
        <v>230</v>
      </c>
      <c r="O362" s="98" t="s">
        <v>230</v>
      </c>
      <c r="P362" s="98" t="s">
        <v>230</v>
      </c>
      <c r="Q362" s="98" t="s">
        <v>230</v>
      </c>
      <c r="R362" s="98" t="s">
        <v>230</v>
      </c>
      <c r="S362" s="89"/>
      <c r="T362" s="89"/>
    </row>
    <row r="363" spans="1:20" x14ac:dyDescent="0.2">
      <c r="A363" s="101" t="s">
        <v>39</v>
      </c>
      <c r="B363" s="101" t="s">
        <v>40</v>
      </c>
      <c r="C363" s="120" t="s">
        <v>365</v>
      </c>
      <c r="D363" s="79" t="s">
        <v>336</v>
      </c>
      <c r="E363" s="38" t="s">
        <v>211</v>
      </c>
      <c r="F363" s="38" t="s">
        <v>24</v>
      </c>
      <c r="G363" s="38" t="s">
        <v>193</v>
      </c>
      <c r="H363" s="84">
        <v>35.130000000000003</v>
      </c>
      <c r="I363" s="84">
        <v>134.58000000000001</v>
      </c>
      <c r="J363" s="113">
        <v>10</v>
      </c>
      <c r="K363" s="98" t="s">
        <v>230</v>
      </c>
      <c r="L363" s="98" t="s">
        <v>230</v>
      </c>
      <c r="M363" s="98">
        <v>1</v>
      </c>
      <c r="N363" s="98" t="s">
        <v>230</v>
      </c>
      <c r="O363" s="98">
        <v>55000</v>
      </c>
      <c r="P363" s="98" t="s">
        <v>230</v>
      </c>
      <c r="Q363" s="98" t="s">
        <v>230</v>
      </c>
      <c r="R363" s="98" t="s">
        <v>230</v>
      </c>
      <c r="S363" s="89"/>
      <c r="T363" s="89"/>
    </row>
    <row r="364" spans="1:20" x14ac:dyDescent="0.2">
      <c r="A364" s="101" t="s">
        <v>39</v>
      </c>
      <c r="B364" s="101" t="s">
        <v>40</v>
      </c>
      <c r="C364" s="120" t="s">
        <v>365</v>
      </c>
      <c r="D364" s="79" t="s">
        <v>336</v>
      </c>
      <c r="E364" s="38" t="s">
        <v>211</v>
      </c>
      <c r="F364" s="38" t="s">
        <v>24</v>
      </c>
      <c r="G364" s="38" t="s">
        <v>194</v>
      </c>
      <c r="H364" s="84">
        <v>35.130000000000003</v>
      </c>
      <c r="I364" s="84">
        <v>134.58000000000001</v>
      </c>
      <c r="J364" s="113">
        <v>10</v>
      </c>
      <c r="K364" s="98" t="s">
        <v>230</v>
      </c>
      <c r="L364" s="98" t="s">
        <v>230</v>
      </c>
      <c r="M364" s="98">
        <v>0</v>
      </c>
      <c r="N364" s="98" t="s">
        <v>230</v>
      </c>
      <c r="O364" s="98">
        <v>1</v>
      </c>
      <c r="P364" s="98" t="s">
        <v>230</v>
      </c>
      <c r="Q364" s="98" t="s">
        <v>230</v>
      </c>
      <c r="R364" s="98" t="s">
        <v>230</v>
      </c>
      <c r="S364" s="89"/>
      <c r="T364" s="89"/>
    </row>
    <row r="365" spans="1:20" x14ac:dyDescent="0.2">
      <c r="A365" s="101" t="s">
        <v>39</v>
      </c>
      <c r="B365" s="101" t="s">
        <v>40</v>
      </c>
      <c r="C365" s="120" t="s">
        <v>365</v>
      </c>
      <c r="D365" s="79" t="s">
        <v>336</v>
      </c>
      <c r="E365" s="38" t="s">
        <v>211</v>
      </c>
      <c r="F365" s="38" t="s">
        <v>24</v>
      </c>
      <c r="G365" s="38" t="s">
        <v>195</v>
      </c>
      <c r="H365" s="84">
        <v>35.130000000000003</v>
      </c>
      <c r="I365" s="84">
        <v>134.58000000000001</v>
      </c>
      <c r="J365" s="113">
        <v>10</v>
      </c>
      <c r="K365" s="98" t="s">
        <v>230</v>
      </c>
      <c r="L365" s="98" t="s">
        <v>230</v>
      </c>
      <c r="M365" s="98">
        <v>0</v>
      </c>
      <c r="N365" s="98" t="s">
        <v>230</v>
      </c>
      <c r="O365" s="98">
        <v>33000</v>
      </c>
      <c r="P365" s="98" t="s">
        <v>230</v>
      </c>
      <c r="Q365" s="98" t="s">
        <v>230</v>
      </c>
      <c r="R365" s="98" t="s">
        <v>230</v>
      </c>
      <c r="S365" s="89"/>
      <c r="T365" s="89"/>
    </row>
    <row r="366" spans="1:20" x14ac:dyDescent="0.2">
      <c r="A366" s="101" t="s">
        <v>39</v>
      </c>
      <c r="B366" s="101" t="s">
        <v>40</v>
      </c>
      <c r="C366" s="120" t="s">
        <v>365</v>
      </c>
      <c r="D366" s="79" t="s">
        <v>336</v>
      </c>
      <c r="E366" s="38" t="s">
        <v>211</v>
      </c>
      <c r="F366" s="38" t="s">
        <v>24</v>
      </c>
      <c r="G366" s="38" t="s">
        <v>196</v>
      </c>
      <c r="H366" s="84">
        <v>35.130000000000003</v>
      </c>
      <c r="I366" s="84">
        <v>134.58000000000001</v>
      </c>
      <c r="J366" s="113">
        <v>10</v>
      </c>
      <c r="K366" s="98" t="s">
        <v>230</v>
      </c>
      <c r="L366" s="98" t="s">
        <v>230</v>
      </c>
      <c r="M366" s="98">
        <v>0</v>
      </c>
      <c r="N366" s="98" t="s">
        <v>230</v>
      </c>
      <c r="O366" s="98">
        <v>170000</v>
      </c>
      <c r="P366" s="98" t="s">
        <v>230</v>
      </c>
      <c r="Q366" s="98" t="s">
        <v>230</v>
      </c>
      <c r="R366" s="98" t="s">
        <v>230</v>
      </c>
      <c r="S366" s="89"/>
      <c r="T366" s="89"/>
    </row>
    <row r="367" spans="1:20" x14ac:dyDescent="0.2">
      <c r="A367" s="101" t="s">
        <v>39</v>
      </c>
      <c r="B367" s="101" t="s">
        <v>40</v>
      </c>
      <c r="C367" s="120" t="s">
        <v>365</v>
      </c>
      <c r="D367" s="79" t="s">
        <v>336</v>
      </c>
      <c r="E367" s="38" t="s">
        <v>211</v>
      </c>
      <c r="F367" s="38" t="s">
        <v>24</v>
      </c>
      <c r="G367" s="38" t="s">
        <v>197</v>
      </c>
      <c r="H367" s="84">
        <v>35.130000000000003</v>
      </c>
      <c r="I367" s="84">
        <v>134.58000000000001</v>
      </c>
      <c r="J367" s="113">
        <v>10</v>
      </c>
      <c r="K367" s="98" t="s">
        <v>230</v>
      </c>
      <c r="L367" s="98" t="s">
        <v>230</v>
      </c>
      <c r="M367" s="98">
        <v>1</v>
      </c>
      <c r="N367" s="98" t="s">
        <v>230</v>
      </c>
      <c r="O367" s="98">
        <v>0</v>
      </c>
      <c r="P367" s="98" t="s">
        <v>230</v>
      </c>
      <c r="Q367" s="98" t="s">
        <v>230</v>
      </c>
      <c r="R367" s="98" t="s">
        <v>230</v>
      </c>
      <c r="S367" s="89"/>
      <c r="T367" s="89"/>
    </row>
    <row r="368" spans="1:20" x14ac:dyDescent="0.2">
      <c r="A368" s="101" t="s">
        <v>39</v>
      </c>
      <c r="B368" s="101" t="s">
        <v>40</v>
      </c>
      <c r="C368" s="120" t="s">
        <v>365</v>
      </c>
      <c r="D368" s="79" t="s">
        <v>336</v>
      </c>
      <c r="E368" s="38" t="s">
        <v>211</v>
      </c>
      <c r="F368" s="38" t="s">
        <v>24</v>
      </c>
      <c r="G368" s="38" t="s">
        <v>198</v>
      </c>
      <c r="H368" s="84">
        <v>35.130000000000003</v>
      </c>
      <c r="I368" s="84">
        <v>134.58000000000001</v>
      </c>
      <c r="J368" s="113">
        <v>10</v>
      </c>
      <c r="K368" s="98" t="s">
        <v>230</v>
      </c>
      <c r="L368" s="98" t="s">
        <v>230</v>
      </c>
      <c r="M368" s="98">
        <v>1</v>
      </c>
      <c r="N368" s="98" t="s">
        <v>230</v>
      </c>
      <c r="O368" s="98">
        <v>0</v>
      </c>
      <c r="P368" s="98" t="s">
        <v>230</v>
      </c>
      <c r="Q368" s="98" t="s">
        <v>230</v>
      </c>
      <c r="R368" s="98" t="s">
        <v>230</v>
      </c>
      <c r="S368" s="89"/>
      <c r="T368" s="89"/>
    </row>
    <row r="369" spans="1:21" x14ac:dyDescent="0.2">
      <c r="A369" s="101" t="s">
        <v>39</v>
      </c>
      <c r="B369" s="101" t="s">
        <v>40</v>
      </c>
      <c r="C369" s="120" t="s">
        <v>365</v>
      </c>
      <c r="D369" s="79" t="s">
        <v>336</v>
      </c>
      <c r="E369" s="38" t="s">
        <v>211</v>
      </c>
      <c r="F369" s="38" t="s">
        <v>24</v>
      </c>
      <c r="G369" s="38" t="s">
        <v>199</v>
      </c>
      <c r="H369" s="84">
        <v>35.130000000000003</v>
      </c>
      <c r="I369" s="84">
        <v>134.58000000000001</v>
      </c>
      <c r="J369" s="113">
        <v>10</v>
      </c>
      <c r="K369" s="98" t="s">
        <v>230</v>
      </c>
      <c r="L369" s="98" t="s">
        <v>230</v>
      </c>
      <c r="M369" s="98">
        <v>0</v>
      </c>
      <c r="N369" s="98" t="s">
        <v>230</v>
      </c>
      <c r="O369" s="98">
        <v>0</v>
      </c>
      <c r="P369" s="98" t="s">
        <v>230</v>
      </c>
      <c r="Q369" s="98" t="s">
        <v>230</v>
      </c>
      <c r="R369" s="98" t="s">
        <v>230</v>
      </c>
      <c r="S369" s="89"/>
      <c r="T369" s="89"/>
    </row>
    <row r="370" spans="1:21" x14ac:dyDescent="0.2">
      <c r="A370" s="101" t="s">
        <v>39</v>
      </c>
      <c r="B370" s="101" t="s">
        <v>40</v>
      </c>
      <c r="C370" s="120" t="s">
        <v>365</v>
      </c>
      <c r="D370" s="79" t="s">
        <v>336</v>
      </c>
      <c r="E370" s="38" t="s">
        <v>211</v>
      </c>
      <c r="F370" s="38" t="s">
        <v>24</v>
      </c>
      <c r="G370" s="38" t="s">
        <v>200</v>
      </c>
      <c r="H370" s="84">
        <v>35.130000000000003</v>
      </c>
      <c r="I370" s="84">
        <v>134.58000000000001</v>
      </c>
      <c r="J370" s="113">
        <v>10</v>
      </c>
      <c r="K370" s="98" t="s">
        <v>230</v>
      </c>
      <c r="L370" s="98" t="s">
        <v>230</v>
      </c>
      <c r="M370" s="98">
        <v>0</v>
      </c>
      <c r="N370" s="98" t="s">
        <v>230</v>
      </c>
      <c r="O370" s="98">
        <v>0</v>
      </c>
      <c r="P370" s="98" t="s">
        <v>230</v>
      </c>
      <c r="Q370" s="98" t="s">
        <v>230</v>
      </c>
      <c r="R370" s="98" t="s">
        <v>230</v>
      </c>
      <c r="S370" s="89"/>
      <c r="T370" s="89"/>
    </row>
    <row r="371" spans="1:21" x14ac:dyDescent="0.2">
      <c r="A371" s="101" t="s">
        <v>39</v>
      </c>
      <c r="B371" s="101" t="s">
        <v>40</v>
      </c>
      <c r="C371" s="120" t="s">
        <v>365</v>
      </c>
      <c r="D371" s="79" t="s">
        <v>336</v>
      </c>
      <c r="E371" s="38" t="s">
        <v>211</v>
      </c>
      <c r="F371" s="38" t="s">
        <v>24</v>
      </c>
      <c r="G371" s="85" t="s">
        <v>201</v>
      </c>
      <c r="H371" s="48">
        <v>35.130000000000003</v>
      </c>
      <c r="I371" s="48">
        <v>134.58000000000001</v>
      </c>
      <c r="J371" s="111">
        <v>10</v>
      </c>
      <c r="K371" s="98" t="s">
        <v>230</v>
      </c>
      <c r="L371" s="98" t="s">
        <v>230</v>
      </c>
      <c r="M371" s="98">
        <v>0</v>
      </c>
      <c r="N371" s="98" t="s">
        <v>230</v>
      </c>
      <c r="O371" s="98">
        <v>0</v>
      </c>
      <c r="P371" s="98" t="s">
        <v>230</v>
      </c>
      <c r="Q371" s="98" t="s">
        <v>230</v>
      </c>
      <c r="R371" s="98" t="s">
        <v>230</v>
      </c>
      <c r="S371" s="89"/>
      <c r="T371" s="89"/>
    </row>
    <row r="372" spans="1:21" x14ac:dyDescent="0.2">
      <c r="A372" s="101" t="s">
        <v>41</v>
      </c>
      <c r="B372" s="101" t="s">
        <v>43</v>
      </c>
      <c r="C372" s="101" t="s">
        <v>380</v>
      </c>
      <c r="D372" s="79" t="s">
        <v>336</v>
      </c>
      <c r="E372" s="80" t="s">
        <v>212</v>
      </c>
      <c r="F372" s="38" t="s">
        <v>24</v>
      </c>
      <c r="G372" s="121" t="s">
        <v>42</v>
      </c>
      <c r="H372" s="84">
        <v>11.2</v>
      </c>
      <c r="I372" s="84">
        <v>-60.18</v>
      </c>
      <c r="J372" s="113">
        <v>200</v>
      </c>
      <c r="K372" s="98" t="s">
        <v>230</v>
      </c>
      <c r="L372" s="98" t="s">
        <v>230</v>
      </c>
      <c r="M372" s="98" t="s">
        <v>230</v>
      </c>
      <c r="N372" s="98">
        <v>44.6</v>
      </c>
      <c r="O372" s="98">
        <v>0</v>
      </c>
      <c r="P372" s="98">
        <v>103</v>
      </c>
      <c r="Q372" s="98">
        <v>107.7</v>
      </c>
      <c r="R372" s="98" t="s">
        <v>230</v>
      </c>
      <c r="S372" s="89"/>
      <c r="T372" s="89"/>
      <c r="U372" s="119"/>
    </row>
    <row r="373" spans="1:21" x14ac:dyDescent="0.2">
      <c r="A373" s="101" t="s">
        <v>41</v>
      </c>
      <c r="B373" s="101" t="s">
        <v>43</v>
      </c>
      <c r="C373" s="101" t="s">
        <v>380</v>
      </c>
      <c r="D373" s="79" t="s">
        <v>336</v>
      </c>
      <c r="E373" s="80" t="s">
        <v>212</v>
      </c>
      <c r="F373" s="38" t="s">
        <v>24</v>
      </c>
      <c r="G373" s="121" t="s">
        <v>42</v>
      </c>
      <c r="H373" s="84">
        <v>11.2</v>
      </c>
      <c r="I373" s="84">
        <v>-60.18</v>
      </c>
      <c r="J373" s="113">
        <v>160</v>
      </c>
      <c r="K373" s="98" t="s">
        <v>230</v>
      </c>
      <c r="L373" s="98" t="s">
        <v>230</v>
      </c>
      <c r="M373" s="98" t="s">
        <v>230</v>
      </c>
      <c r="N373" s="98">
        <v>32</v>
      </c>
      <c r="O373" s="98">
        <v>0</v>
      </c>
      <c r="P373" s="98">
        <v>156</v>
      </c>
      <c r="Q373" s="98">
        <v>689.01</v>
      </c>
      <c r="R373" s="98" t="s">
        <v>230</v>
      </c>
      <c r="S373" s="89"/>
      <c r="T373" s="89"/>
      <c r="U373" s="119"/>
    </row>
    <row r="374" spans="1:21" x14ac:dyDescent="0.2">
      <c r="A374" s="101" t="s">
        <v>41</v>
      </c>
      <c r="B374" s="101" t="s">
        <v>43</v>
      </c>
      <c r="C374" s="101" t="s">
        <v>380</v>
      </c>
      <c r="D374" s="79" t="s">
        <v>336</v>
      </c>
      <c r="E374" s="80" t="s">
        <v>212</v>
      </c>
      <c r="F374" s="38" t="s">
        <v>24</v>
      </c>
      <c r="G374" s="121" t="s">
        <v>42</v>
      </c>
      <c r="H374" s="84">
        <v>11.2</v>
      </c>
      <c r="I374" s="84">
        <v>-60.18</v>
      </c>
      <c r="J374" s="113">
        <v>120</v>
      </c>
      <c r="K374" s="98" t="s">
        <v>230</v>
      </c>
      <c r="L374" s="98" t="s">
        <v>230</v>
      </c>
      <c r="M374" s="98" t="s">
        <v>230</v>
      </c>
      <c r="N374" s="98">
        <v>166</v>
      </c>
      <c r="O374" s="98">
        <v>0</v>
      </c>
      <c r="P374" s="98">
        <v>66.599999999999994</v>
      </c>
      <c r="Q374" s="98">
        <v>139.01</v>
      </c>
      <c r="R374" s="98" t="s">
        <v>230</v>
      </c>
      <c r="S374" s="89"/>
      <c r="T374" s="89"/>
      <c r="U374" s="119"/>
    </row>
    <row r="375" spans="1:21" x14ac:dyDescent="0.2">
      <c r="A375" s="101" t="s">
        <v>41</v>
      </c>
      <c r="B375" s="101" t="s">
        <v>43</v>
      </c>
      <c r="C375" s="101" t="s">
        <v>380</v>
      </c>
      <c r="D375" s="79" t="s">
        <v>336</v>
      </c>
      <c r="E375" s="80" t="s">
        <v>212</v>
      </c>
      <c r="F375" s="38" t="s">
        <v>24</v>
      </c>
      <c r="G375" s="121" t="s">
        <v>42</v>
      </c>
      <c r="H375" s="84">
        <v>11.2</v>
      </c>
      <c r="I375" s="84">
        <v>-60.18</v>
      </c>
      <c r="J375" s="113">
        <v>80</v>
      </c>
      <c r="K375" s="98" t="s">
        <v>230</v>
      </c>
      <c r="L375" s="98" t="s">
        <v>230</v>
      </c>
      <c r="M375" s="98" t="s">
        <v>230</v>
      </c>
      <c r="N375" s="98">
        <v>0</v>
      </c>
      <c r="O375" s="98">
        <v>0</v>
      </c>
      <c r="P375" s="98">
        <v>600</v>
      </c>
      <c r="Q375" s="98">
        <v>39.919999999999995</v>
      </c>
      <c r="R375" s="98" t="s">
        <v>230</v>
      </c>
      <c r="S375" s="89"/>
      <c r="T375" s="89"/>
      <c r="U375" s="119"/>
    </row>
    <row r="376" spans="1:21" x14ac:dyDescent="0.2">
      <c r="A376" s="101" t="s">
        <v>41</v>
      </c>
      <c r="B376" s="101" t="s">
        <v>43</v>
      </c>
      <c r="C376" s="101" t="s">
        <v>380</v>
      </c>
      <c r="D376" s="79" t="s">
        <v>336</v>
      </c>
      <c r="E376" s="80" t="s">
        <v>212</v>
      </c>
      <c r="F376" s="38" t="s">
        <v>24</v>
      </c>
      <c r="G376" s="121" t="s">
        <v>42</v>
      </c>
      <c r="H376" s="84">
        <v>11.2</v>
      </c>
      <c r="I376" s="84">
        <v>-60.18</v>
      </c>
      <c r="J376" s="113">
        <v>40</v>
      </c>
      <c r="K376" s="98" t="s">
        <v>230</v>
      </c>
      <c r="L376" s="98" t="s">
        <v>230</v>
      </c>
      <c r="M376" s="98" t="s">
        <v>230</v>
      </c>
      <c r="N376" s="98">
        <v>21.2</v>
      </c>
      <c r="O376" s="98">
        <v>5.37</v>
      </c>
      <c r="P376" s="98">
        <v>1100</v>
      </c>
      <c r="Q376" s="98">
        <v>46.43</v>
      </c>
      <c r="R376" s="98" t="s">
        <v>230</v>
      </c>
      <c r="S376" s="89"/>
      <c r="T376" s="89"/>
      <c r="U376" s="119"/>
    </row>
    <row r="377" spans="1:21" x14ac:dyDescent="0.2">
      <c r="A377" s="101" t="s">
        <v>41</v>
      </c>
      <c r="B377" s="101" t="s">
        <v>43</v>
      </c>
      <c r="C377" s="101" t="s">
        <v>380</v>
      </c>
      <c r="D377" s="79" t="s">
        <v>336</v>
      </c>
      <c r="E377" s="80" t="s">
        <v>212</v>
      </c>
      <c r="F377" s="38" t="s">
        <v>24</v>
      </c>
      <c r="G377" s="121" t="s">
        <v>42</v>
      </c>
      <c r="H377" s="84">
        <v>11.2</v>
      </c>
      <c r="I377" s="84">
        <v>-60.18</v>
      </c>
      <c r="J377" s="113">
        <v>5</v>
      </c>
      <c r="K377" s="98" t="s">
        <v>230</v>
      </c>
      <c r="L377" s="98" t="s">
        <v>230</v>
      </c>
      <c r="M377" s="98" t="s">
        <v>230</v>
      </c>
      <c r="N377" s="98">
        <v>5830</v>
      </c>
      <c r="O377" s="98">
        <v>22.4</v>
      </c>
      <c r="P377" s="98">
        <v>67000</v>
      </c>
      <c r="Q377" s="98">
        <v>818.24</v>
      </c>
      <c r="R377" s="98" t="s">
        <v>230</v>
      </c>
      <c r="S377" s="89"/>
      <c r="T377" s="89"/>
      <c r="U377" s="119"/>
    </row>
    <row r="378" spans="1:21" x14ac:dyDescent="0.2">
      <c r="A378" s="101" t="s">
        <v>41</v>
      </c>
      <c r="B378" s="101" t="s">
        <v>43</v>
      </c>
      <c r="C378" s="101" t="s">
        <v>380</v>
      </c>
      <c r="D378" s="79" t="s">
        <v>336</v>
      </c>
      <c r="E378" s="80" t="s">
        <v>212</v>
      </c>
      <c r="F378" s="38" t="s">
        <v>24</v>
      </c>
      <c r="G378" s="121" t="s">
        <v>44</v>
      </c>
      <c r="H378" s="84">
        <v>13.478</v>
      </c>
      <c r="I378" s="84">
        <v>-58.186</v>
      </c>
      <c r="J378" s="113">
        <v>200</v>
      </c>
      <c r="K378" s="98" t="s">
        <v>230</v>
      </c>
      <c r="L378" s="98" t="s">
        <v>230</v>
      </c>
      <c r="M378" s="98" t="s">
        <v>230</v>
      </c>
      <c r="N378" s="98">
        <v>29.4</v>
      </c>
      <c r="O378" s="98">
        <v>0</v>
      </c>
      <c r="P378" s="98">
        <v>172</v>
      </c>
      <c r="Q378" s="98">
        <v>264.45999999999998</v>
      </c>
      <c r="R378" s="98" t="s">
        <v>230</v>
      </c>
      <c r="S378" s="89"/>
      <c r="T378" s="89"/>
      <c r="U378" s="119"/>
    </row>
    <row r="379" spans="1:21" x14ac:dyDescent="0.2">
      <c r="A379" s="101" t="s">
        <v>41</v>
      </c>
      <c r="B379" s="101" t="s">
        <v>43</v>
      </c>
      <c r="C379" s="101" t="s">
        <v>380</v>
      </c>
      <c r="D379" s="79" t="s">
        <v>336</v>
      </c>
      <c r="E379" s="80" t="s">
        <v>212</v>
      </c>
      <c r="F379" s="38" t="s">
        <v>24</v>
      </c>
      <c r="G379" s="121" t="s">
        <v>44</v>
      </c>
      <c r="H379" s="84">
        <v>13.478</v>
      </c>
      <c r="I379" s="84">
        <v>-58.186</v>
      </c>
      <c r="J379" s="113">
        <v>160</v>
      </c>
      <c r="K379" s="98" t="s">
        <v>230</v>
      </c>
      <c r="L379" s="98" t="s">
        <v>230</v>
      </c>
      <c r="M379" s="98" t="s">
        <v>230</v>
      </c>
      <c r="N379" s="98">
        <v>9.81</v>
      </c>
      <c r="O379" s="98">
        <v>0</v>
      </c>
      <c r="P379" s="98">
        <v>141</v>
      </c>
      <c r="Q379" s="98">
        <v>543.01</v>
      </c>
      <c r="R379" s="98" t="s">
        <v>230</v>
      </c>
      <c r="S379" s="89"/>
      <c r="T379" s="89"/>
      <c r="U379" s="119"/>
    </row>
    <row r="380" spans="1:21" x14ac:dyDescent="0.2">
      <c r="A380" s="101" t="s">
        <v>41</v>
      </c>
      <c r="B380" s="101" t="s">
        <v>43</v>
      </c>
      <c r="C380" s="101" t="s">
        <v>380</v>
      </c>
      <c r="D380" s="79" t="s">
        <v>336</v>
      </c>
      <c r="E380" s="80" t="s">
        <v>212</v>
      </c>
      <c r="F380" s="38" t="s">
        <v>24</v>
      </c>
      <c r="G380" s="121" t="s">
        <v>44</v>
      </c>
      <c r="H380" s="84">
        <v>13.478</v>
      </c>
      <c r="I380" s="84">
        <v>-58.186</v>
      </c>
      <c r="J380" s="113">
        <v>120</v>
      </c>
      <c r="K380" s="98" t="s">
        <v>230</v>
      </c>
      <c r="L380" s="98" t="s">
        <v>230</v>
      </c>
      <c r="M380" s="98" t="s">
        <v>230</v>
      </c>
      <c r="N380" s="98">
        <v>37.5</v>
      </c>
      <c r="O380" s="98">
        <v>0</v>
      </c>
      <c r="P380" s="98">
        <v>312</v>
      </c>
      <c r="Q380" s="98">
        <v>355.63</v>
      </c>
      <c r="R380" s="98" t="s">
        <v>230</v>
      </c>
      <c r="S380" s="89"/>
      <c r="T380" s="89"/>
      <c r="U380" s="119"/>
    </row>
    <row r="381" spans="1:21" x14ac:dyDescent="0.2">
      <c r="A381" s="101" t="s">
        <v>41</v>
      </c>
      <c r="B381" s="101" t="s">
        <v>43</v>
      </c>
      <c r="C381" s="101" t="s">
        <v>380</v>
      </c>
      <c r="D381" s="79" t="s">
        <v>336</v>
      </c>
      <c r="E381" s="80" t="s">
        <v>212</v>
      </c>
      <c r="F381" s="38" t="s">
        <v>24</v>
      </c>
      <c r="G381" s="121" t="s">
        <v>44</v>
      </c>
      <c r="H381" s="84">
        <v>13.478</v>
      </c>
      <c r="I381" s="84">
        <v>-58.186</v>
      </c>
      <c r="J381" s="113">
        <v>70</v>
      </c>
      <c r="K381" s="98" t="s">
        <v>230</v>
      </c>
      <c r="L381" s="98" t="s">
        <v>230</v>
      </c>
      <c r="M381" s="98" t="s">
        <v>230</v>
      </c>
      <c r="N381" s="98">
        <v>44</v>
      </c>
      <c r="O381" s="98">
        <v>0</v>
      </c>
      <c r="P381" s="98">
        <v>1570</v>
      </c>
      <c r="Q381" s="98">
        <v>468.18</v>
      </c>
      <c r="R381" s="98" t="s">
        <v>230</v>
      </c>
      <c r="S381" s="89"/>
      <c r="T381" s="89"/>
      <c r="U381" s="119"/>
    </row>
    <row r="382" spans="1:21" x14ac:dyDescent="0.2">
      <c r="A382" s="101" t="s">
        <v>41</v>
      </c>
      <c r="B382" s="101" t="s">
        <v>43</v>
      </c>
      <c r="C382" s="101" t="s">
        <v>380</v>
      </c>
      <c r="D382" s="79" t="s">
        <v>336</v>
      </c>
      <c r="E382" s="80" t="s">
        <v>212</v>
      </c>
      <c r="F382" s="38" t="s">
        <v>24</v>
      </c>
      <c r="G382" s="121" t="s">
        <v>44</v>
      </c>
      <c r="H382" s="84">
        <v>13.478</v>
      </c>
      <c r="I382" s="84">
        <v>-58.186</v>
      </c>
      <c r="J382" s="113">
        <v>35</v>
      </c>
      <c r="K382" s="98" t="s">
        <v>230</v>
      </c>
      <c r="L382" s="98" t="s">
        <v>230</v>
      </c>
      <c r="M382" s="98" t="s">
        <v>230</v>
      </c>
      <c r="N382" s="98">
        <v>968</v>
      </c>
      <c r="O382" s="98">
        <v>85.3</v>
      </c>
      <c r="P382" s="98">
        <v>209000</v>
      </c>
      <c r="Q382" s="98">
        <v>0.24</v>
      </c>
      <c r="R382" s="98" t="s">
        <v>230</v>
      </c>
      <c r="S382" s="89"/>
      <c r="T382" s="89"/>
      <c r="U382" s="119"/>
    </row>
    <row r="383" spans="1:21" x14ac:dyDescent="0.2">
      <c r="A383" s="101" t="s">
        <v>41</v>
      </c>
      <c r="B383" s="101" t="s">
        <v>43</v>
      </c>
      <c r="C383" s="101" t="s">
        <v>380</v>
      </c>
      <c r="D383" s="79" t="s">
        <v>336</v>
      </c>
      <c r="E383" s="80" t="s">
        <v>212</v>
      </c>
      <c r="F383" s="38" t="s">
        <v>24</v>
      </c>
      <c r="G383" s="121" t="s">
        <v>44</v>
      </c>
      <c r="H383" s="84">
        <v>13.478</v>
      </c>
      <c r="I383" s="84">
        <v>-58.186</v>
      </c>
      <c r="J383" s="113">
        <v>5</v>
      </c>
      <c r="K383" s="98" t="s">
        <v>230</v>
      </c>
      <c r="L383" s="98" t="s">
        <v>230</v>
      </c>
      <c r="M383" s="98" t="s">
        <v>230</v>
      </c>
      <c r="N383" s="98">
        <v>848</v>
      </c>
      <c r="O383" s="98">
        <v>16.5</v>
      </c>
      <c r="P383" s="98">
        <v>131000</v>
      </c>
      <c r="Q383" s="98">
        <v>36.69</v>
      </c>
      <c r="R383" s="98" t="s">
        <v>230</v>
      </c>
      <c r="S383" s="89"/>
      <c r="T383" s="89"/>
      <c r="U383" s="119"/>
    </row>
    <row r="384" spans="1:21" x14ac:dyDescent="0.2">
      <c r="A384" s="101" t="s">
        <v>41</v>
      </c>
      <c r="B384" s="101" t="s">
        <v>43</v>
      </c>
      <c r="C384" s="101" t="s">
        <v>380</v>
      </c>
      <c r="D384" s="79" t="s">
        <v>336</v>
      </c>
      <c r="E384" s="80" t="s">
        <v>212</v>
      </c>
      <c r="F384" s="38" t="s">
        <v>24</v>
      </c>
      <c r="G384" s="121" t="s">
        <v>46</v>
      </c>
      <c r="H384" s="84">
        <v>14.3</v>
      </c>
      <c r="I384" s="84">
        <v>-56.45</v>
      </c>
      <c r="J384" s="113">
        <v>200</v>
      </c>
      <c r="K384" s="98" t="s">
        <v>230</v>
      </c>
      <c r="L384" s="98" t="s">
        <v>230</v>
      </c>
      <c r="M384" s="98" t="s">
        <v>230</v>
      </c>
      <c r="N384" s="98">
        <v>45.1</v>
      </c>
      <c r="O384" s="98">
        <v>0</v>
      </c>
      <c r="P384" s="98">
        <v>187</v>
      </c>
      <c r="Q384" s="98">
        <v>152.62</v>
      </c>
      <c r="R384" s="98" t="s">
        <v>230</v>
      </c>
      <c r="S384" s="89"/>
      <c r="T384" s="89"/>
      <c r="U384" s="119"/>
    </row>
    <row r="385" spans="1:21" x14ac:dyDescent="0.2">
      <c r="A385" s="101" t="s">
        <v>41</v>
      </c>
      <c r="B385" s="101" t="s">
        <v>43</v>
      </c>
      <c r="C385" s="101" t="s">
        <v>380</v>
      </c>
      <c r="D385" s="79" t="s">
        <v>336</v>
      </c>
      <c r="E385" s="80" t="s">
        <v>212</v>
      </c>
      <c r="F385" s="38" t="s">
        <v>24</v>
      </c>
      <c r="G385" s="121" t="s">
        <v>46</v>
      </c>
      <c r="H385" s="84">
        <v>14.3</v>
      </c>
      <c r="I385" s="84">
        <v>-56.45</v>
      </c>
      <c r="J385" s="113">
        <v>160</v>
      </c>
      <c r="K385" s="98" t="s">
        <v>230</v>
      </c>
      <c r="L385" s="98" t="s">
        <v>230</v>
      </c>
      <c r="M385" s="98" t="s">
        <v>230</v>
      </c>
      <c r="N385" s="98">
        <v>0</v>
      </c>
      <c r="O385" s="98">
        <v>0</v>
      </c>
      <c r="P385" s="98">
        <v>380</v>
      </c>
      <c r="Q385" s="98">
        <v>6.2</v>
      </c>
      <c r="R385" s="98" t="s">
        <v>230</v>
      </c>
      <c r="S385" s="89"/>
      <c r="T385" s="89"/>
      <c r="U385" s="119"/>
    </row>
    <row r="386" spans="1:21" x14ac:dyDescent="0.2">
      <c r="A386" s="101" t="s">
        <v>41</v>
      </c>
      <c r="B386" s="101" t="s">
        <v>43</v>
      </c>
      <c r="C386" s="101" t="s">
        <v>380</v>
      </c>
      <c r="D386" s="79" t="s">
        <v>336</v>
      </c>
      <c r="E386" s="80" t="s">
        <v>212</v>
      </c>
      <c r="F386" s="38" t="s">
        <v>24</v>
      </c>
      <c r="G386" s="121" t="s">
        <v>46</v>
      </c>
      <c r="H386" s="84">
        <v>14.3</v>
      </c>
      <c r="I386" s="84">
        <v>-56.45</v>
      </c>
      <c r="J386" s="113">
        <v>120</v>
      </c>
      <c r="K386" s="98" t="s">
        <v>230</v>
      </c>
      <c r="L386" s="98" t="s">
        <v>230</v>
      </c>
      <c r="M386" s="98" t="s">
        <v>230</v>
      </c>
      <c r="N386" s="98">
        <v>41.8</v>
      </c>
      <c r="O386" s="98">
        <v>0</v>
      </c>
      <c r="P386" s="98">
        <v>297</v>
      </c>
      <c r="Q386" s="98">
        <v>46.08</v>
      </c>
      <c r="R386" s="98" t="s">
        <v>230</v>
      </c>
      <c r="S386" s="89"/>
      <c r="T386" s="89"/>
      <c r="U386" s="119"/>
    </row>
    <row r="387" spans="1:21" x14ac:dyDescent="0.2">
      <c r="A387" s="101" t="s">
        <v>41</v>
      </c>
      <c r="B387" s="101" t="s">
        <v>43</v>
      </c>
      <c r="C387" s="101" t="s">
        <v>380</v>
      </c>
      <c r="D387" s="79" t="s">
        <v>336</v>
      </c>
      <c r="E387" s="80" t="s">
        <v>212</v>
      </c>
      <c r="F387" s="38" t="s">
        <v>24</v>
      </c>
      <c r="G387" s="121" t="s">
        <v>46</v>
      </c>
      <c r="H387" s="84">
        <v>14.3</v>
      </c>
      <c r="I387" s="84">
        <v>-56.45</v>
      </c>
      <c r="J387" s="113">
        <v>75</v>
      </c>
      <c r="K387" s="98" t="s">
        <v>230</v>
      </c>
      <c r="L387" s="98" t="s">
        <v>230</v>
      </c>
      <c r="M387" s="98" t="s">
        <v>230</v>
      </c>
      <c r="N387" s="98">
        <v>37.1</v>
      </c>
      <c r="O387" s="98">
        <v>4.75</v>
      </c>
      <c r="P387" s="98">
        <v>1790</v>
      </c>
      <c r="Q387" s="98">
        <v>310.10000000000002</v>
      </c>
      <c r="R387" s="98" t="s">
        <v>230</v>
      </c>
      <c r="S387" s="89"/>
      <c r="T387" s="89"/>
      <c r="U387" s="119"/>
    </row>
    <row r="388" spans="1:21" x14ac:dyDescent="0.2">
      <c r="A388" s="101" t="s">
        <v>41</v>
      </c>
      <c r="B388" s="101" t="s">
        <v>43</v>
      </c>
      <c r="C388" s="101" t="s">
        <v>380</v>
      </c>
      <c r="D388" s="79" t="s">
        <v>336</v>
      </c>
      <c r="E388" s="80" t="s">
        <v>212</v>
      </c>
      <c r="F388" s="38" t="s">
        <v>24</v>
      </c>
      <c r="G388" s="121" t="s">
        <v>46</v>
      </c>
      <c r="H388" s="84">
        <v>14.3</v>
      </c>
      <c r="I388" s="84">
        <v>-56.45</v>
      </c>
      <c r="J388" s="113">
        <v>40</v>
      </c>
      <c r="K388" s="98" t="s">
        <v>230</v>
      </c>
      <c r="L388" s="98" t="s">
        <v>230</v>
      </c>
      <c r="M388" s="98" t="s">
        <v>230</v>
      </c>
      <c r="N388" s="98">
        <v>39.299999999999997</v>
      </c>
      <c r="O388" s="98">
        <v>10.6</v>
      </c>
      <c r="P388" s="98">
        <v>8600</v>
      </c>
      <c r="Q388" s="98">
        <v>287.75</v>
      </c>
      <c r="R388" s="98" t="s">
        <v>230</v>
      </c>
      <c r="S388" s="89"/>
      <c r="T388" s="89"/>
      <c r="U388" s="119"/>
    </row>
    <row r="389" spans="1:21" x14ac:dyDescent="0.2">
      <c r="A389" s="101" t="s">
        <v>41</v>
      </c>
      <c r="B389" s="101" t="s">
        <v>43</v>
      </c>
      <c r="C389" s="101" t="s">
        <v>380</v>
      </c>
      <c r="D389" s="79" t="s">
        <v>336</v>
      </c>
      <c r="E389" s="80" t="s">
        <v>212</v>
      </c>
      <c r="F389" s="38" t="s">
        <v>24</v>
      </c>
      <c r="G389" s="121" t="s">
        <v>46</v>
      </c>
      <c r="H389" s="84">
        <v>14.3</v>
      </c>
      <c r="I389" s="84">
        <v>-56.45</v>
      </c>
      <c r="J389" s="113">
        <v>10</v>
      </c>
      <c r="K389" s="98" t="s">
        <v>230</v>
      </c>
      <c r="L389" s="98" t="s">
        <v>230</v>
      </c>
      <c r="M389" s="98" t="s">
        <v>230</v>
      </c>
      <c r="N389" s="98">
        <v>86.7</v>
      </c>
      <c r="O389" s="98">
        <v>21.7</v>
      </c>
      <c r="P389" s="98">
        <v>27300</v>
      </c>
      <c r="Q389" s="98">
        <v>125.87</v>
      </c>
      <c r="R389" s="98" t="s">
        <v>230</v>
      </c>
      <c r="S389" s="89"/>
      <c r="T389" s="89"/>
      <c r="U389" s="119"/>
    </row>
    <row r="390" spans="1:21" x14ac:dyDescent="0.2">
      <c r="A390" s="101" t="s">
        <v>41</v>
      </c>
      <c r="B390" s="101" t="s">
        <v>43</v>
      </c>
      <c r="C390" s="101" t="s">
        <v>380</v>
      </c>
      <c r="D390" s="79" t="s">
        <v>336</v>
      </c>
      <c r="E390" s="80" t="s">
        <v>212</v>
      </c>
      <c r="F390" s="38" t="s">
        <v>24</v>
      </c>
      <c r="G390" s="121" t="s">
        <v>47</v>
      </c>
      <c r="H390" s="84">
        <v>14.3</v>
      </c>
      <c r="I390" s="84">
        <v>-54.3</v>
      </c>
      <c r="J390" s="113">
        <v>200</v>
      </c>
      <c r="K390" s="98" t="s">
        <v>230</v>
      </c>
      <c r="L390" s="98" t="s">
        <v>230</v>
      </c>
      <c r="M390" s="98" t="s">
        <v>230</v>
      </c>
      <c r="N390" s="98">
        <v>33</v>
      </c>
      <c r="O390" s="98">
        <v>0</v>
      </c>
      <c r="P390" s="98">
        <v>107</v>
      </c>
      <c r="Q390" s="98">
        <v>985.36</v>
      </c>
      <c r="R390" s="98" t="s">
        <v>230</v>
      </c>
      <c r="S390" s="89"/>
      <c r="T390" s="89"/>
      <c r="U390" s="119"/>
    </row>
    <row r="391" spans="1:21" x14ac:dyDescent="0.2">
      <c r="A391" s="101" t="s">
        <v>41</v>
      </c>
      <c r="B391" s="101" t="s">
        <v>43</v>
      </c>
      <c r="C391" s="101" t="s">
        <v>380</v>
      </c>
      <c r="D391" s="79" t="s">
        <v>336</v>
      </c>
      <c r="E391" s="80" t="s">
        <v>212</v>
      </c>
      <c r="F391" s="38" t="s">
        <v>24</v>
      </c>
      <c r="G391" s="121" t="s">
        <v>47</v>
      </c>
      <c r="H391" s="84">
        <v>14.3</v>
      </c>
      <c r="I391" s="84">
        <v>-54.3</v>
      </c>
      <c r="J391" s="113">
        <v>160</v>
      </c>
      <c r="K391" s="98" t="s">
        <v>230</v>
      </c>
      <c r="L391" s="98" t="s">
        <v>230</v>
      </c>
      <c r="M391" s="98" t="s">
        <v>230</v>
      </c>
      <c r="N391" s="98">
        <v>17.7</v>
      </c>
      <c r="O391" s="98">
        <v>0</v>
      </c>
      <c r="P391" s="98">
        <v>3640</v>
      </c>
      <c r="Q391" s="98">
        <v>759.18000000000006</v>
      </c>
      <c r="R391" s="98" t="s">
        <v>230</v>
      </c>
      <c r="S391" s="89"/>
      <c r="T391" s="89"/>
      <c r="U391" s="119"/>
    </row>
    <row r="392" spans="1:21" x14ac:dyDescent="0.2">
      <c r="A392" s="101" t="s">
        <v>41</v>
      </c>
      <c r="B392" s="101" t="s">
        <v>43</v>
      </c>
      <c r="C392" s="101" t="s">
        <v>380</v>
      </c>
      <c r="D392" s="79" t="s">
        <v>336</v>
      </c>
      <c r="E392" s="80" t="s">
        <v>212</v>
      </c>
      <c r="F392" s="38" t="s">
        <v>24</v>
      </c>
      <c r="G392" s="121" t="s">
        <v>47</v>
      </c>
      <c r="H392" s="84">
        <v>14.3</v>
      </c>
      <c r="I392" s="84">
        <v>-54.3</v>
      </c>
      <c r="J392" s="113">
        <v>115</v>
      </c>
      <c r="K392" s="98" t="s">
        <v>230</v>
      </c>
      <c r="L392" s="98" t="s">
        <v>230</v>
      </c>
      <c r="M392" s="98" t="s">
        <v>230</v>
      </c>
      <c r="N392" s="98">
        <v>0</v>
      </c>
      <c r="O392" s="98">
        <v>0</v>
      </c>
      <c r="P392" s="98">
        <v>449</v>
      </c>
      <c r="Q392" s="98">
        <v>537.1</v>
      </c>
      <c r="R392" s="98" t="s">
        <v>230</v>
      </c>
      <c r="S392" s="89"/>
      <c r="T392" s="89"/>
      <c r="U392" s="119"/>
    </row>
    <row r="393" spans="1:21" x14ac:dyDescent="0.2">
      <c r="A393" s="101" t="s">
        <v>41</v>
      </c>
      <c r="B393" s="101" t="s">
        <v>43</v>
      </c>
      <c r="C393" s="101" t="s">
        <v>380</v>
      </c>
      <c r="D393" s="79" t="s">
        <v>336</v>
      </c>
      <c r="E393" s="80" t="s">
        <v>212</v>
      </c>
      <c r="F393" s="38" t="s">
        <v>24</v>
      </c>
      <c r="G393" s="121" t="s">
        <v>47</v>
      </c>
      <c r="H393" s="84">
        <v>14.3</v>
      </c>
      <c r="I393" s="84">
        <v>-54.3</v>
      </c>
      <c r="J393" s="113">
        <v>70</v>
      </c>
      <c r="K393" s="98" t="s">
        <v>230</v>
      </c>
      <c r="L393" s="98" t="s">
        <v>230</v>
      </c>
      <c r="M393" s="98" t="s">
        <v>230</v>
      </c>
      <c r="N393" s="98">
        <v>0</v>
      </c>
      <c r="O393" s="98">
        <v>4.68</v>
      </c>
      <c r="P393" s="98">
        <v>11100</v>
      </c>
      <c r="Q393" s="98">
        <v>82.04</v>
      </c>
      <c r="R393" s="98" t="s">
        <v>230</v>
      </c>
      <c r="S393" s="89"/>
      <c r="T393" s="89"/>
      <c r="U393" s="119"/>
    </row>
    <row r="394" spans="1:21" x14ac:dyDescent="0.2">
      <c r="A394" s="101" t="s">
        <v>41</v>
      </c>
      <c r="B394" s="101" t="s">
        <v>43</v>
      </c>
      <c r="C394" s="101" t="s">
        <v>380</v>
      </c>
      <c r="D394" s="79" t="s">
        <v>336</v>
      </c>
      <c r="E394" s="80" t="s">
        <v>212</v>
      </c>
      <c r="F394" s="38" t="s">
        <v>24</v>
      </c>
      <c r="G394" s="121" t="s">
        <v>47</v>
      </c>
      <c r="H394" s="84">
        <v>14.3</v>
      </c>
      <c r="I394" s="84">
        <v>-54.3</v>
      </c>
      <c r="J394" s="113">
        <v>40</v>
      </c>
      <c r="K394" s="98" t="s">
        <v>230</v>
      </c>
      <c r="L394" s="98" t="s">
        <v>230</v>
      </c>
      <c r="M394" s="98" t="s">
        <v>230</v>
      </c>
      <c r="N394" s="98">
        <v>46.3</v>
      </c>
      <c r="O394" s="98">
        <v>8.99</v>
      </c>
      <c r="P394" s="98">
        <v>51900</v>
      </c>
      <c r="Q394" s="98">
        <v>2.92</v>
      </c>
      <c r="R394" s="98" t="s">
        <v>230</v>
      </c>
      <c r="S394" s="89"/>
      <c r="T394" s="89"/>
      <c r="U394" s="119"/>
    </row>
    <row r="395" spans="1:21" x14ac:dyDescent="0.2">
      <c r="A395" s="101" t="s">
        <v>41</v>
      </c>
      <c r="B395" s="101" t="s">
        <v>43</v>
      </c>
      <c r="C395" s="101" t="s">
        <v>380</v>
      </c>
      <c r="D395" s="79" t="s">
        <v>336</v>
      </c>
      <c r="E395" s="80" t="s">
        <v>212</v>
      </c>
      <c r="F395" s="38" t="s">
        <v>24</v>
      </c>
      <c r="G395" s="121" t="s">
        <v>47</v>
      </c>
      <c r="H395" s="84">
        <v>14.3</v>
      </c>
      <c r="I395" s="84">
        <v>-54.3</v>
      </c>
      <c r="J395" s="113">
        <v>6</v>
      </c>
      <c r="K395" s="98" t="s">
        <v>230</v>
      </c>
      <c r="L395" s="98" t="s">
        <v>230</v>
      </c>
      <c r="M395" s="98" t="s">
        <v>230</v>
      </c>
      <c r="N395" s="98">
        <v>3320</v>
      </c>
      <c r="O395" s="98">
        <v>11.8</v>
      </c>
      <c r="P395" s="98">
        <v>160000</v>
      </c>
      <c r="Q395" s="98">
        <v>32.6</v>
      </c>
      <c r="R395" s="98" t="s">
        <v>230</v>
      </c>
      <c r="S395" s="89"/>
      <c r="T395" s="89"/>
      <c r="U395" s="119"/>
    </row>
    <row r="396" spans="1:21" x14ac:dyDescent="0.2">
      <c r="A396" s="101" t="s">
        <v>41</v>
      </c>
      <c r="B396" s="101" t="s">
        <v>43</v>
      </c>
      <c r="C396" s="101" t="s">
        <v>380</v>
      </c>
      <c r="D396" s="79" t="s">
        <v>336</v>
      </c>
      <c r="E396" s="80" t="s">
        <v>212</v>
      </c>
      <c r="F396" s="38" t="s">
        <v>24</v>
      </c>
      <c r="G396" s="121" t="s">
        <v>48</v>
      </c>
      <c r="H396" s="84">
        <v>14.3</v>
      </c>
      <c r="I396" s="84">
        <v>-49.15</v>
      </c>
      <c r="J396" s="113">
        <v>200</v>
      </c>
      <c r="K396" s="98" t="s">
        <v>230</v>
      </c>
      <c r="L396" s="98" t="s">
        <v>230</v>
      </c>
      <c r="M396" s="98" t="s">
        <v>230</v>
      </c>
      <c r="N396" s="98">
        <v>18.600000000000001</v>
      </c>
      <c r="O396" s="98">
        <v>0</v>
      </c>
      <c r="P396" s="98">
        <v>115</v>
      </c>
      <c r="Q396" s="98">
        <v>255.95999999999998</v>
      </c>
      <c r="R396" s="98" t="s">
        <v>230</v>
      </c>
      <c r="S396" s="89"/>
      <c r="T396" s="89"/>
      <c r="U396" s="119"/>
    </row>
    <row r="397" spans="1:21" x14ac:dyDescent="0.2">
      <c r="A397" s="101" t="s">
        <v>41</v>
      </c>
      <c r="B397" s="101" t="s">
        <v>43</v>
      </c>
      <c r="C397" s="101" t="s">
        <v>380</v>
      </c>
      <c r="D397" s="79" t="s">
        <v>336</v>
      </c>
      <c r="E397" s="80" t="s">
        <v>212</v>
      </c>
      <c r="F397" s="38" t="s">
        <v>24</v>
      </c>
      <c r="G397" s="121" t="s">
        <v>48</v>
      </c>
      <c r="H397" s="84">
        <v>14.3</v>
      </c>
      <c r="I397" s="84">
        <v>-49.15</v>
      </c>
      <c r="J397" s="113">
        <v>150</v>
      </c>
      <c r="K397" s="98" t="s">
        <v>230</v>
      </c>
      <c r="L397" s="98" t="s">
        <v>230</v>
      </c>
      <c r="M397" s="98" t="s">
        <v>230</v>
      </c>
      <c r="N397" s="98">
        <v>0</v>
      </c>
      <c r="O397" s="98">
        <v>0</v>
      </c>
      <c r="P397" s="98">
        <v>350</v>
      </c>
      <c r="Q397" s="98">
        <v>510.51</v>
      </c>
      <c r="R397" s="98" t="s">
        <v>230</v>
      </c>
      <c r="S397" s="89"/>
      <c r="T397" s="89"/>
      <c r="U397" s="119"/>
    </row>
    <row r="398" spans="1:21" x14ac:dyDescent="0.2">
      <c r="A398" s="101" t="s">
        <v>41</v>
      </c>
      <c r="B398" s="101" t="s">
        <v>43</v>
      </c>
      <c r="C398" s="101" t="s">
        <v>380</v>
      </c>
      <c r="D398" s="79" t="s">
        <v>336</v>
      </c>
      <c r="E398" s="80" t="s">
        <v>212</v>
      </c>
      <c r="F398" s="38" t="s">
        <v>24</v>
      </c>
      <c r="G398" s="121" t="s">
        <v>48</v>
      </c>
      <c r="H398" s="84">
        <v>14.3</v>
      </c>
      <c r="I398" s="84">
        <v>-49.15</v>
      </c>
      <c r="J398" s="113">
        <v>100</v>
      </c>
      <c r="K398" s="98" t="s">
        <v>230</v>
      </c>
      <c r="L398" s="98" t="s">
        <v>230</v>
      </c>
      <c r="M398" s="98" t="s">
        <v>230</v>
      </c>
      <c r="N398" s="98">
        <v>0</v>
      </c>
      <c r="O398" s="98">
        <v>0</v>
      </c>
      <c r="P398" s="98">
        <v>3290</v>
      </c>
      <c r="Q398" s="98">
        <v>164.79</v>
      </c>
      <c r="R398" s="98" t="s">
        <v>230</v>
      </c>
      <c r="S398" s="89"/>
      <c r="T398" s="89"/>
      <c r="U398" s="119"/>
    </row>
    <row r="399" spans="1:21" x14ac:dyDescent="0.2">
      <c r="A399" s="101" t="s">
        <v>41</v>
      </c>
      <c r="B399" s="101" t="s">
        <v>43</v>
      </c>
      <c r="C399" s="101" t="s">
        <v>380</v>
      </c>
      <c r="D399" s="79" t="s">
        <v>336</v>
      </c>
      <c r="E399" s="80" t="s">
        <v>212</v>
      </c>
      <c r="F399" s="38" t="s">
        <v>24</v>
      </c>
      <c r="G399" s="121" t="s">
        <v>48</v>
      </c>
      <c r="H399" s="84">
        <v>14.3</v>
      </c>
      <c r="I399" s="84">
        <v>-49.15</v>
      </c>
      <c r="J399" s="113">
        <v>65</v>
      </c>
      <c r="K399" s="98" t="s">
        <v>230</v>
      </c>
      <c r="L399" s="98" t="s">
        <v>230</v>
      </c>
      <c r="M399" s="98" t="s">
        <v>230</v>
      </c>
      <c r="N399" s="98">
        <v>33.799999999999997</v>
      </c>
      <c r="O399" s="98">
        <v>5.52</v>
      </c>
      <c r="P399" s="98">
        <v>2230</v>
      </c>
      <c r="Q399" s="98">
        <v>716.16</v>
      </c>
      <c r="R399" s="98" t="s">
        <v>230</v>
      </c>
      <c r="S399" s="89"/>
      <c r="T399" s="89"/>
      <c r="U399" s="119"/>
    </row>
    <row r="400" spans="1:21" x14ac:dyDescent="0.2">
      <c r="A400" s="101" t="s">
        <v>41</v>
      </c>
      <c r="B400" s="101" t="s">
        <v>43</v>
      </c>
      <c r="C400" s="101" t="s">
        <v>380</v>
      </c>
      <c r="D400" s="79" t="s">
        <v>336</v>
      </c>
      <c r="E400" s="80" t="s">
        <v>212</v>
      </c>
      <c r="F400" s="38" t="s">
        <v>24</v>
      </c>
      <c r="G400" s="121" t="s">
        <v>48</v>
      </c>
      <c r="H400" s="84">
        <v>14.3</v>
      </c>
      <c r="I400" s="84">
        <v>-49.15</v>
      </c>
      <c r="J400" s="113">
        <v>35</v>
      </c>
      <c r="K400" s="98" t="s">
        <v>230</v>
      </c>
      <c r="L400" s="98" t="s">
        <v>230</v>
      </c>
      <c r="M400" s="98" t="s">
        <v>230</v>
      </c>
      <c r="N400" s="98">
        <v>26.2</v>
      </c>
      <c r="O400" s="98">
        <v>5.77</v>
      </c>
      <c r="P400" s="98">
        <v>40900</v>
      </c>
      <c r="Q400" s="98">
        <v>481.42999999999995</v>
      </c>
      <c r="R400" s="98" t="s">
        <v>230</v>
      </c>
      <c r="S400" s="89"/>
      <c r="T400" s="89"/>
      <c r="U400" s="119"/>
    </row>
    <row r="401" spans="1:21" x14ac:dyDescent="0.2">
      <c r="A401" s="101" t="s">
        <v>41</v>
      </c>
      <c r="B401" s="101" t="s">
        <v>43</v>
      </c>
      <c r="C401" s="101" t="s">
        <v>380</v>
      </c>
      <c r="D401" s="79" t="s">
        <v>336</v>
      </c>
      <c r="E401" s="80" t="s">
        <v>212</v>
      </c>
      <c r="F401" s="38" t="s">
        <v>24</v>
      </c>
      <c r="G401" s="121" t="s">
        <v>48</v>
      </c>
      <c r="H401" s="84">
        <v>14.3</v>
      </c>
      <c r="I401" s="84">
        <v>-49.15</v>
      </c>
      <c r="J401" s="113">
        <v>10</v>
      </c>
      <c r="K401" s="98" t="s">
        <v>230</v>
      </c>
      <c r="L401" s="98" t="s">
        <v>230</v>
      </c>
      <c r="M401" s="98" t="s">
        <v>230</v>
      </c>
      <c r="N401" s="98">
        <v>115</v>
      </c>
      <c r="O401" s="98">
        <v>3.14</v>
      </c>
      <c r="P401" s="98">
        <v>69200</v>
      </c>
      <c r="Q401" s="98">
        <v>242.55</v>
      </c>
      <c r="R401" s="98" t="s">
        <v>230</v>
      </c>
      <c r="S401" s="89"/>
      <c r="T401" s="89"/>
      <c r="U401" s="119"/>
    </row>
    <row r="402" spans="1:21" x14ac:dyDescent="0.2">
      <c r="A402" s="101" t="s">
        <v>41</v>
      </c>
      <c r="B402" s="101" t="s">
        <v>43</v>
      </c>
      <c r="C402" s="101" t="s">
        <v>380</v>
      </c>
      <c r="D402" s="79" t="s">
        <v>336</v>
      </c>
      <c r="E402" s="80" t="s">
        <v>212</v>
      </c>
      <c r="F402" s="38" t="s">
        <v>24</v>
      </c>
      <c r="G402" s="121" t="s">
        <v>49</v>
      </c>
      <c r="H402" s="84">
        <v>14.3</v>
      </c>
      <c r="I402" s="84">
        <v>-46.15</v>
      </c>
      <c r="J402" s="113">
        <v>200</v>
      </c>
      <c r="K402" s="98" t="s">
        <v>230</v>
      </c>
      <c r="L402" s="98" t="s">
        <v>230</v>
      </c>
      <c r="M402" s="98" t="s">
        <v>230</v>
      </c>
      <c r="N402" s="98">
        <v>0</v>
      </c>
      <c r="O402" s="98">
        <v>0</v>
      </c>
      <c r="P402" s="98">
        <v>146</v>
      </c>
      <c r="Q402" s="98">
        <v>0</v>
      </c>
      <c r="R402" s="98" t="s">
        <v>230</v>
      </c>
      <c r="S402" s="89"/>
      <c r="T402" s="89"/>
      <c r="U402" s="119"/>
    </row>
    <row r="403" spans="1:21" x14ac:dyDescent="0.2">
      <c r="A403" s="101" t="s">
        <v>41</v>
      </c>
      <c r="B403" s="101" t="s">
        <v>43</v>
      </c>
      <c r="C403" s="101" t="s">
        <v>380</v>
      </c>
      <c r="D403" s="79" t="s">
        <v>336</v>
      </c>
      <c r="E403" s="80" t="s">
        <v>212</v>
      </c>
      <c r="F403" s="38" t="s">
        <v>24</v>
      </c>
      <c r="G403" s="121" t="s">
        <v>49</v>
      </c>
      <c r="H403" s="84">
        <v>14.3</v>
      </c>
      <c r="I403" s="84">
        <v>-46.15</v>
      </c>
      <c r="J403" s="113">
        <v>150</v>
      </c>
      <c r="K403" s="98" t="s">
        <v>230</v>
      </c>
      <c r="L403" s="98" t="s">
        <v>230</v>
      </c>
      <c r="M403" s="98" t="s">
        <v>230</v>
      </c>
      <c r="N403" s="98">
        <v>0</v>
      </c>
      <c r="O403" s="98">
        <v>0</v>
      </c>
      <c r="P403" s="98">
        <v>111</v>
      </c>
      <c r="Q403" s="98">
        <v>416.74</v>
      </c>
      <c r="R403" s="98" t="s">
        <v>230</v>
      </c>
      <c r="S403" s="89"/>
      <c r="T403" s="89"/>
      <c r="U403" s="119"/>
    </row>
    <row r="404" spans="1:21" x14ac:dyDescent="0.2">
      <c r="A404" s="101" t="s">
        <v>41</v>
      </c>
      <c r="B404" s="101" t="s">
        <v>43</v>
      </c>
      <c r="C404" s="101" t="s">
        <v>380</v>
      </c>
      <c r="D404" s="79" t="s">
        <v>336</v>
      </c>
      <c r="E404" s="80" t="s">
        <v>212</v>
      </c>
      <c r="F404" s="38" t="s">
        <v>24</v>
      </c>
      <c r="G404" s="121" t="s">
        <v>49</v>
      </c>
      <c r="H404" s="84">
        <v>14.3</v>
      </c>
      <c r="I404" s="84">
        <v>-46.15</v>
      </c>
      <c r="J404" s="113">
        <v>115</v>
      </c>
      <c r="K404" s="98" t="s">
        <v>230</v>
      </c>
      <c r="L404" s="98" t="s">
        <v>230</v>
      </c>
      <c r="M404" s="98" t="s">
        <v>230</v>
      </c>
      <c r="N404" s="98">
        <v>31.1</v>
      </c>
      <c r="O404" s="98">
        <v>0</v>
      </c>
      <c r="P404" s="98">
        <v>4870</v>
      </c>
      <c r="Q404" s="98">
        <v>139.58000000000001</v>
      </c>
      <c r="R404" s="98" t="s">
        <v>230</v>
      </c>
      <c r="S404" s="89"/>
      <c r="T404" s="89"/>
      <c r="U404" s="119"/>
    </row>
    <row r="405" spans="1:21" x14ac:dyDescent="0.2">
      <c r="A405" s="101" t="s">
        <v>41</v>
      </c>
      <c r="B405" s="101" t="s">
        <v>43</v>
      </c>
      <c r="C405" s="101" t="s">
        <v>380</v>
      </c>
      <c r="D405" s="79" t="s">
        <v>336</v>
      </c>
      <c r="E405" s="80" t="s">
        <v>212</v>
      </c>
      <c r="F405" s="38" t="s">
        <v>24</v>
      </c>
      <c r="G405" s="121" t="s">
        <v>49</v>
      </c>
      <c r="H405" s="84">
        <v>14.3</v>
      </c>
      <c r="I405" s="84">
        <v>-46.15</v>
      </c>
      <c r="J405" s="113">
        <v>70</v>
      </c>
      <c r="K405" s="98" t="s">
        <v>230</v>
      </c>
      <c r="L405" s="98" t="s">
        <v>230</v>
      </c>
      <c r="M405" s="98" t="s">
        <v>230</v>
      </c>
      <c r="N405" s="98">
        <v>58</v>
      </c>
      <c r="O405" s="98">
        <v>50.4</v>
      </c>
      <c r="P405" s="98">
        <v>3860</v>
      </c>
      <c r="Q405" s="98">
        <v>307.33999999999997</v>
      </c>
      <c r="R405" s="98" t="s">
        <v>230</v>
      </c>
      <c r="S405" s="89"/>
      <c r="T405" s="89"/>
      <c r="U405" s="119"/>
    </row>
    <row r="406" spans="1:21" x14ac:dyDescent="0.2">
      <c r="A406" s="101" t="s">
        <v>41</v>
      </c>
      <c r="B406" s="101" t="s">
        <v>43</v>
      </c>
      <c r="C406" s="101" t="s">
        <v>380</v>
      </c>
      <c r="D406" s="79" t="s">
        <v>336</v>
      </c>
      <c r="E406" s="80" t="s">
        <v>212</v>
      </c>
      <c r="F406" s="38" t="s">
        <v>24</v>
      </c>
      <c r="G406" s="121" t="s">
        <v>49</v>
      </c>
      <c r="H406" s="84">
        <v>14.3</v>
      </c>
      <c r="I406" s="84">
        <v>-46.15</v>
      </c>
      <c r="J406" s="113">
        <v>40</v>
      </c>
      <c r="K406" s="98" t="s">
        <v>230</v>
      </c>
      <c r="L406" s="98" t="s">
        <v>230</v>
      </c>
      <c r="M406" s="98" t="s">
        <v>230</v>
      </c>
      <c r="N406" s="98">
        <v>244</v>
      </c>
      <c r="O406" s="98">
        <v>110</v>
      </c>
      <c r="P406" s="98">
        <v>25700</v>
      </c>
      <c r="Q406" s="98">
        <v>442.32</v>
      </c>
      <c r="R406" s="98" t="s">
        <v>230</v>
      </c>
      <c r="S406" s="89"/>
      <c r="T406" s="89"/>
      <c r="U406" s="119"/>
    </row>
    <row r="407" spans="1:21" x14ac:dyDescent="0.2">
      <c r="A407" s="101" t="s">
        <v>41</v>
      </c>
      <c r="B407" s="101" t="s">
        <v>43</v>
      </c>
      <c r="C407" s="101" t="s">
        <v>380</v>
      </c>
      <c r="D407" s="79" t="s">
        <v>336</v>
      </c>
      <c r="E407" s="80" t="s">
        <v>212</v>
      </c>
      <c r="F407" s="38" t="s">
        <v>24</v>
      </c>
      <c r="G407" s="121" t="s">
        <v>49</v>
      </c>
      <c r="H407" s="84">
        <v>14.3</v>
      </c>
      <c r="I407" s="84">
        <v>-46.15</v>
      </c>
      <c r="J407" s="113">
        <v>10</v>
      </c>
      <c r="K407" s="98" t="s">
        <v>230</v>
      </c>
      <c r="L407" s="98" t="s">
        <v>230</v>
      </c>
      <c r="M407" s="98" t="s">
        <v>230</v>
      </c>
      <c r="N407" s="98">
        <v>182</v>
      </c>
      <c r="O407" s="98">
        <v>25.6</v>
      </c>
      <c r="P407" s="98">
        <v>19600</v>
      </c>
      <c r="Q407" s="98">
        <v>377.1</v>
      </c>
      <c r="R407" s="98" t="s">
        <v>230</v>
      </c>
      <c r="S407" s="89"/>
      <c r="T407" s="89"/>
      <c r="U407" s="119"/>
    </row>
    <row r="408" spans="1:21" x14ac:dyDescent="0.2">
      <c r="A408" s="101" t="s">
        <v>41</v>
      </c>
      <c r="B408" s="101" t="s">
        <v>43</v>
      </c>
      <c r="C408" s="101" t="s">
        <v>380</v>
      </c>
      <c r="D408" s="79" t="s">
        <v>336</v>
      </c>
      <c r="E408" s="80" t="s">
        <v>212</v>
      </c>
      <c r="F408" s="38" t="s">
        <v>24</v>
      </c>
      <c r="G408" s="121" t="s">
        <v>50</v>
      </c>
      <c r="H408" s="84">
        <v>14.3</v>
      </c>
      <c r="I408" s="84">
        <v>-41.45</v>
      </c>
      <c r="J408" s="113">
        <v>200</v>
      </c>
      <c r="K408" s="98" t="s">
        <v>230</v>
      </c>
      <c r="L408" s="98" t="s">
        <v>230</v>
      </c>
      <c r="M408" s="98" t="s">
        <v>230</v>
      </c>
      <c r="N408" s="98">
        <v>0</v>
      </c>
      <c r="O408" s="98">
        <v>0</v>
      </c>
      <c r="P408" s="98">
        <v>0</v>
      </c>
      <c r="Q408" s="98">
        <v>1019.25</v>
      </c>
      <c r="R408" s="98" t="s">
        <v>230</v>
      </c>
      <c r="S408" s="89"/>
      <c r="T408" s="89"/>
      <c r="U408" s="119"/>
    </row>
    <row r="409" spans="1:21" x14ac:dyDescent="0.2">
      <c r="A409" s="101" t="s">
        <v>41</v>
      </c>
      <c r="B409" s="101" t="s">
        <v>43</v>
      </c>
      <c r="C409" s="101" t="s">
        <v>380</v>
      </c>
      <c r="D409" s="79" t="s">
        <v>336</v>
      </c>
      <c r="E409" s="80" t="s">
        <v>212</v>
      </c>
      <c r="F409" s="38" t="s">
        <v>24</v>
      </c>
      <c r="G409" s="121" t="s">
        <v>50</v>
      </c>
      <c r="H409" s="84">
        <v>14.3</v>
      </c>
      <c r="I409" s="84">
        <v>-41.45</v>
      </c>
      <c r="J409" s="113">
        <v>140</v>
      </c>
      <c r="K409" s="98" t="s">
        <v>230</v>
      </c>
      <c r="L409" s="98" t="s">
        <v>230</v>
      </c>
      <c r="M409" s="98" t="s">
        <v>230</v>
      </c>
      <c r="N409" s="98">
        <v>83.9</v>
      </c>
      <c r="O409" s="98">
        <v>0</v>
      </c>
      <c r="P409" s="98">
        <v>3710</v>
      </c>
      <c r="Q409" s="98">
        <v>230.33</v>
      </c>
      <c r="R409" s="98" t="s">
        <v>230</v>
      </c>
      <c r="S409" s="89"/>
      <c r="T409" s="89"/>
      <c r="U409" s="119"/>
    </row>
    <row r="410" spans="1:21" x14ac:dyDescent="0.2">
      <c r="A410" s="101" t="s">
        <v>41</v>
      </c>
      <c r="B410" s="101" t="s">
        <v>43</v>
      </c>
      <c r="C410" s="101" t="s">
        <v>380</v>
      </c>
      <c r="D410" s="79" t="s">
        <v>336</v>
      </c>
      <c r="E410" s="80" t="s">
        <v>212</v>
      </c>
      <c r="F410" s="38" t="s">
        <v>24</v>
      </c>
      <c r="G410" s="121" t="s">
        <v>50</v>
      </c>
      <c r="H410" s="84">
        <v>14.3</v>
      </c>
      <c r="I410" s="84">
        <v>-41.45</v>
      </c>
      <c r="J410" s="113">
        <v>115</v>
      </c>
      <c r="K410" s="98" t="s">
        <v>230</v>
      </c>
      <c r="L410" s="98" t="s">
        <v>230</v>
      </c>
      <c r="M410" s="98" t="s">
        <v>230</v>
      </c>
      <c r="N410" s="98">
        <v>12.2</v>
      </c>
      <c r="O410" s="98">
        <v>0</v>
      </c>
      <c r="P410" s="98">
        <v>480</v>
      </c>
      <c r="Q410" s="98">
        <v>717.88</v>
      </c>
      <c r="R410" s="98" t="s">
        <v>230</v>
      </c>
      <c r="S410" s="89"/>
      <c r="T410" s="89"/>
      <c r="U410" s="119"/>
    </row>
    <row r="411" spans="1:21" x14ac:dyDescent="0.2">
      <c r="A411" s="101" t="s">
        <v>41</v>
      </c>
      <c r="B411" s="101" t="s">
        <v>43</v>
      </c>
      <c r="C411" s="101" t="s">
        <v>380</v>
      </c>
      <c r="D411" s="79" t="s">
        <v>336</v>
      </c>
      <c r="E411" s="80" t="s">
        <v>212</v>
      </c>
      <c r="F411" s="38" t="s">
        <v>24</v>
      </c>
      <c r="G411" s="121" t="s">
        <v>50</v>
      </c>
      <c r="H411" s="84">
        <v>14.3</v>
      </c>
      <c r="I411" s="84">
        <v>-41.45</v>
      </c>
      <c r="J411" s="113">
        <v>75</v>
      </c>
      <c r="K411" s="98" t="s">
        <v>230</v>
      </c>
      <c r="L411" s="98" t="s">
        <v>230</v>
      </c>
      <c r="M411" s="98" t="s">
        <v>230</v>
      </c>
      <c r="N411" s="98">
        <v>0</v>
      </c>
      <c r="O411" s="98">
        <v>44.6</v>
      </c>
      <c r="P411" s="98">
        <v>327</v>
      </c>
      <c r="Q411" s="98">
        <v>362.87</v>
      </c>
      <c r="R411" s="98" t="s">
        <v>230</v>
      </c>
      <c r="S411" s="89"/>
      <c r="T411" s="89"/>
      <c r="U411" s="119"/>
    </row>
    <row r="412" spans="1:21" x14ac:dyDescent="0.2">
      <c r="A412" s="101" t="s">
        <v>41</v>
      </c>
      <c r="B412" s="101" t="s">
        <v>43</v>
      </c>
      <c r="C412" s="101" t="s">
        <v>380</v>
      </c>
      <c r="D412" s="79" t="s">
        <v>336</v>
      </c>
      <c r="E412" s="80" t="s">
        <v>212</v>
      </c>
      <c r="F412" s="38" t="s">
        <v>24</v>
      </c>
      <c r="G412" s="121" t="s">
        <v>50</v>
      </c>
      <c r="H412" s="84">
        <v>14.3</v>
      </c>
      <c r="I412" s="84">
        <v>-41.45</v>
      </c>
      <c r="J412" s="113">
        <v>45</v>
      </c>
      <c r="K412" s="98" t="s">
        <v>230</v>
      </c>
      <c r="L412" s="98" t="s">
        <v>230</v>
      </c>
      <c r="M412" s="98" t="s">
        <v>230</v>
      </c>
      <c r="N412" s="98">
        <v>563</v>
      </c>
      <c r="O412" s="98">
        <v>18.3</v>
      </c>
      <c r="P412" s="98">
        <v>2910</v>
      </c>
      <c r="Q412" s="98">
        <v>954.76</v>
      </c>
      <c r="R412" s="98" t="s">
        <v>230</v>
      </c>
      <c r="S412" s="89"/>
      <c r="T412" s="89"/>
      <c r="U412" s="119"/>
    </row>
    <row r="413" spans="1:21" x14ac:dyDescent="0.2">
      <c r="A413" s="101" t="s">
        <v>41</v>
      </c>
      <c r="B413" s="101" t="s">
        <v>43</v>
      </c>
      <c r="C413" s="101" t="s">
        <v>380</v>
      </c>
      <c r="D413" s="79" t="s">
        <v>336</v>
      </c>
      <c r="E413" s="80" t="s">
        <v>212</v>
      </c>
      <c r="F413" s="38" t="s">
        <v>24</v>
      </c>
      <c r="G413" s="121" t="s">
        <v>50</v>
      </c>
      <c r="H413" s="84">
        <v>14.3</v>
      </c>
      <c r="I413" s="84">
        <v>-41.45</v>
      </c>
      <c r="J413" s="113">
        <v>10</v>
      </c>
      <c r="K413" s="98" t="s">
        <v>230</v>
      </c>
      <c r="L413" s="98" t="s">
        <v>230</v>
      </c>
      <c r="M413" s="98" t="s">
        <v>230</v>
      </c>
      <c r="N413" s="98">
        <v>112</v>
      </c>
      <c r="O413" s="98">
        <v>124</v>
      </c>
      <c r="P413" s="98">
        <v>6840</v>
      </c>
      <c r="Q413" s="98">
        <v>343.76000000000005</v>
      </c>
      <c r="R413" s="98" t="s">
        <v>230</v>
      </c>
      <c r="S413" s="89"/>
      <c r="T413" s="89"/>
      <c r="U413" s="119"/>
    </row>
    <row r="414" spans="1:21" x14ac:dyDescent="0.2">
      <c r="A414" s="101" t="s">
        <v>41</v>
      </c>
      <c r="B414" s="101" t="s">
        <v>43</v>
      </c>
      <c r="C414" s="101" t="s">
        <v>380</v>
      </c>
      <c r="D414" s="79" t="s">
        <v>336</v>
      </c>
      <c r="E414" s="80" t="s">
        <v>212</v>
      </c>
      <c r="F414" s="38" t="s">
        <v>24</v>
      </c>
      <c r="G414" s="121" t="s">
        <v>51</v>
      </c>
      <c r="H414" s="84">
        <v>14.3</v>
      </c>
      <c r="I414" s="84">
        <v>-39.299999999999997</v>
      </c>
      <c r="J414" s="113">
        <v>200</v>
      </c>
      <c r="K414" s="98" t="s">
        <v>230</v>
      </c>
      <c r="L414" s="98" t="s">
        <v>230</v>
      </c>
      <c r="M414" s="98" t="s">
        <v>230</v>
      </c>
      <c r="N414" s="98">
        <v>0</v>
      </c>
      <c r="O414" s="98">
        <v>0</v>
      </c>
      <c r="P414" s="98">
        <v>0</v>
      </c>
      <c r="Q414" s="98">
        <v>171.17</v>
      </c>
      <c r="R414" s="98" t="s">
        <v>230</v>
      </c>
      <c r="S414" s="89"/>
      <c r="T414" s="89"/>
      <c r="U414" s="119"/>
    </row>
    <row r="415" spans="1:21" x14ac:dyDescent="0.2">
      <c r="A415" s="101" t="s">
        <v>41</v>
      </c>
      <c r="B415" s="101" t="s">
        <v>43</v>
      </c>
      <c r="C415" s="101" t="s">
        <v>380</v>
      </c>
      <c r="D415" s="79" t="s">
        <v>336</v>
      </c>
      <c r="E415" s="80" t="s">
        <v>212</v>
      </c>
      <c r="F415" s="38" t="s">
        <v>24</v>
      </c>
      <c r="G415" s="121" t="s">
        <v>51</v>
      </c>
      <c r="H415" s="84">
        <v>14.3</v>
      </c>
      <c r="I415" s="84">
        <v>-39.299999999999997</v>
      </c>
      <c r="J415" s="113">
        <v>140</v>
      </c>
      <c r="K415" s="98" t="s">
        <v>230</v>
      </c>
      <c r="L415" s="98" t="s">
        <v>230</v>
      </c>
      <c r="M415" s="98" t="s">
        <v>230</v>
      </c>
      <c r="N415" s="98">
        <v>0</v>
      </c>
      <c r="O415" s="98">
        <v>0</v>
      </c>
      <c r="P415" s="98">
        <v>615</v>
      </c>
      <c r="Q415" s="98">
        <v>15250.800000000001</v>
      </c>
      <c r="R415" s="98" t="s">
        <v>230</v>
      </c>
      <c r="S415" s="89"/>
      <c r="T415" s="89"/>
      <c r="U415" s="119"/>
    </row>
    <row r="416" spans="1:21" x14ac:dyDescent="0.2">
      <c r="A416" s="101" t="s">
        <v>41</v>
      </c>
      <c r="B416" s="101" t="s">
        <v>43</v>
      </c>
      <c r="C416" s="101" t="s">
        <v>380</v>
      </c>
      <c r="D416" s="79" t="s">
        <v>336</v>
      </c>
      <c r="E416" s="80" t="s">
        <v>212</v>
      </c>
      <c r="F416" s="38" t="s">
        <v>24</v>
      </c>
      <c r="G416" s="121" t="s">
        <v>51</v>
      </c>
      <c r="H416" s="84">
        <v>14.3</v>
      </c>
      <c r="I416" s="84">
        <v>-39.299999999999997</v>
      </c>
      <c r="J416" s="113">
        <v>105</v>
      </c>
      <c r="K416" s="98" t="s">
        <v>230</v>
      </c>
      <c r="L416" s="98" t="s">
        <v>230</v>
      </c>
      <c r="M416" s="98" t="s">
        <v>230</v>
      </c>
      <c r="N416" s="98">
        <v>53.9</v>
      </c>
      <c r="O416" s="98">
        <v>0</v>
      </c>
      <c r="P416" s="98">
        <v>801</v>
      </c>
      <c r="Q416" s="98">
        <v>12872.699999999999</v>
      </c>
      <c r="R416" s="98" t="s">
        <v>230</v>
      </c>
      <c r="S416" s="89"/>
      <c r="T416" s="89"/>
      <c r="U416" s="119"/>
    </row>
    <row r="417" spans="1:21" x14ac:dyDescent="0.2">
      <c r="A417" s="101" t="s">
        <v>41</v>
      </c>
      <c r="B417" s="101" t="s">
        <v>43</v>
      </c>
      <c r="C417" s="101" t="s">
        <v>380</v>
      </c>
      <c r="D417" s="79" t="s">
        <v>336</v>
      </c>
      <c r="E417" s="80" t="s">
        <v>212</v>
      </c>
      <c r="F417" s="38" t="s">
        <v>24</v>
      </c>
      <c r="G417" s="121" t="s">
        <v>51</v>
      </c>
      <c r="H417" s="84">
        <v>14.3</v>
      </c>
      <c r="I417" s="84">
        <v>-39.299999999999997</v>
      </c>
      <c r="J417" s="113">
        <v>75</v>
      </c>
      <c r="K417" s="98" t="s">
        <v>230</v>
      </c>
      <c r="L417" s="98" t="s">
        <v>230</v>
      </c>
      <c r="M417" s="98" t="s">
        <v>230</v>
      </c>
      <c r="N417" s="98">
        <v>32.799999999999997</v>
      </c>
      <c r="O417" s="98">
        <v>9.24</v>
      </c>
      <c r="P417" s="98">
        <v>814</v>
      </c>
      <c r="Q417" s="98">
        <v>4671.33</v>
      </c>
      <c r="R417" s="98" t="s">
        <v>230</v>
      </c>
      <c r="S417" s="89"/>
      <c r="T417" s="89"/>
      <c r="U417" s="119"/>
    </row>
    <row r="418" spans="1:21" x14ac:dyDescent="0.2">
      <c r="A418" s="101" t="s">
        <v>41</v>
      </c>
      <c r="B418" s="101" t="s">
        <v>43</v>
      </c>
      <c r="C418" s="101" t="s">
        <v>380</v>
      </c>
      <c r="D418" s="79" t="s">
        <v>336</v>
      </c>
      <c r="E418" s="80" t="s">
        <v>212</v>
      </c>
      <c r="F418" s="38" t="s">
        <v>24</v>
      </c>
      <c r="G418" s="121" t="s">
        <v>51</v>
      </c>
      <c r="H418" s="84">
        <v>14.3</v>
      </c>
      <c r="I418" s="84">
        <v>-39.299999999999997</v>
      </c>
      <c r="J418" s="113">
        <v>60</v>
      </c>
      <c r="K418" s="98" t="s">
        <v>230</v>
      </c>
      <c r="L418" s="98" t="s">
        <v>230</v>
      </c>
      <c r="M418" s="98" t="s">
        <v>230</v>
      </c>
      <c r="N418" s="98">
        <v>39.9</v>
      </c>
      <c r="O418" s="98">
        <v>56.5</v>
      </c>
      <c r="P418" s="98">
        <v>691</v>
      </c>
      <c r="Q418" s="98">
        <v>3.58</v>
      </c>
      <c r="R418" s="98" t="s">
        <v>230</v>
      </c>
      <c r="S418" s="89"/>
      <c r="T418" s="89"/>
      <c r="U418" s="119"/>
    </row>
    <row r="419" spans="1:21" x14ac:dyDescent="0.2">
      <c r="A419" s="101" t="s">
        <v>41</v>
      </c>
      <c r="B419" s="101" t="s">
        <v>43</v>
      </c>
      <c r="C419" s="101" t="s">
        <v>380</v>
      </c>
      <c r="D419" s="79" t="s">
        <v>336</v>
      </c>
      <c r="E419" s="80" t="s">
        <v>212</v>
      </c>
      <c r="F419" s="38" t="s">
        <v>24</v>
      </c>
      <c r="G419" s="121" t="s">
        <v>51</v>
      </c>
      <c r="H419" s="84">
        <v>14.3</v>
      </c>
      <c r="I419" s="84">
        <v>-39.299999999999997</v>
      </c>
      <c r="J419" s="113">
        <v>10</v>
      </c>
      <c r="K419" s="98" t="s">
        <v>230</v>
      </c>
      <c r="L419" s="98" t="s">
        <v>230</v>
      </c>
      <c r="M419" s="98" t="s">
        <v>230</v>
      </c>
      <c r="N419" s="98">
        <v>114</v>
      </c>
      <c r="O419" s="98">
        <v>88</v>
      </c>
      <c r="P419" s="98">
        <v>401</v>
      </c>
      <c r="Q419" s="98">
        <v>211.18</v>
      </c>
      <c r="R419" s="98" t="s">
        <v>230</v>
      </c>
      <c r="S419" s="89"/>
      <c r="T419" s="89"/>
      <c r="U419" s="119"/>
    </row>
    <row r="420" spans="1:21" x14ac:dyDescent="0.2">
      <c r="A420" s="101" t="s">
        <v>41</v>
      </c>
      <c r="B420" s="101" t="s">
        <v>43</v>
      </c>
      <c r="C420" s="101" t="s">
        <v>380</v>
      </c>
      <c r="D420" s="79" t="s">
        <v>336</v>
      </c>
      <c r="E420" s="80" t="s">
        <v>212</v>
      </c>
      <c r="F420" s="38" t="s">
        <v>24</v>
      </c>
      <c r="G420" s="121" t="s">
        <v>52</v>
      </c>
      <c r="H420" s="84">
        <v>14.5</v>
      </c>
      <c r="I420" s="84">
        <v>-35.000999999999998</v>
      </c>
      <c r="J420" s="113">
        <v>200</v>
      </c>
      <c r="K420" s="98" t="s">
        <v>230</v>
      </c>
      <c r="L420" s="98" t="s">
        <v>230</v>
      </c>
      <c r="M420" s="98" t="s">
        <v>230</v>
      </c>
      <c r="N420" s="98">
        <v>0</v>
      </c>
      <c r="O420" s="98">
        <v>0</v>
      </c>
      <c r="P420" s="98">
        <v>175</v>
      </c>
      <c r="Q420" s="98">
        <v>524.44999999999993</v>
      </c>
      <c r="R420" s="98" t="s">
        <v>230</v>
      </c>
      <c r="S420" s="89"/>
      <c r="T420" s="89"/>
      <c r="U420" s="119"/>
    </row>
    <row r="421" spans="1:21" x14ac:dyDescent="0.2">
      <c r="A421" s="101" t="s">
        <v>41</v>
      </c>
      <c r="B421" s="101" t="s">
        <v>43</v>
      </c>
      <c r="C421" s="101" t="s">
        <v>380</v>
      </c>
      <c r="D421" s="79" t="s">
        <v>336</v>
      </c>
      <c r="E421" s="80" t="s">
        <v>212</v>
      </c>
      <c r="F421" s="38" t="s">
        <v>24</v>
      </c>
      <c r="G421" s="121" t="s">
        <v>52</v>
      </c>
      <c r="H421" s="84">
        <v>14.5</v>
      </c>
      <c r="I421" s="84">
        <v>-35.000999999999998</v>
      </c>
      <c r="J421" s="113">
        <v>150</v>
      </c>
      <c r="K421" s="98" t="s">
        <v>230</v>
      </c>
      <c r="L421" s="98" t="s">
        <v>230</v>
      </c>
      <c r="M421" s="98" t="s">
        <v>230</v>
      </c>
      <c r="N421" s="98">
        <v>0</v>
      </c>
      <c r="O421" s="98">
        <v>0</v>
      </c>
      <c r="P421" s="98">
        <v>78.400000000000006</v>
      </c>
      <c r="Q421" s="98">
        <v>94.81</v>
      </c>
      <c r="R421" s="98" t="s">
        <v>230</v>
      </c>
      <c r="S421" s="89"/>
      <c r="T421" s="89"/>
      <c r="U421" s="119"/>
    </row>
    <row r="422" spans="1:21" x14ac:dyDescent="0.2">
      <c r="A422" s="101" t="s">
        <v>41</v>
      </c>
      <c r="B422" s="101" t="s">
        <v>43</v>
      </c>
      <c r="C422" s="101" t="s">
        <v>380</v>
      </c>
      <c r="D422" s="79" t="s">
        <v>336</v>
      </c>
      <c r="E422" s="80" t="s">
        <v>212</v>
      </c>
      <c r="F422" s="38" t="s">
        <v>24</v>
      </c>
      <c r="G422" s="121" t="s">
        <v>52</v>
      </c>
      <c r="H422" s="84">
        <v>14.5</v>
      </c>
      <c r="I422" s="84">
        <v>-35.000999999999998</v>
      </c>
      <c r="J422" s="113">
        <v>110</v>
      </c>
      <c r="K422" s="98" t="s">
        <v>230</v>
      </c>
      <c r="L422" s="98" t="s">
        <v>230</v>
      </c>
      <c r="M422" s="98" t="s">
        <v>230</v>
      </c>
      <c r="N422" s="98">
        <v>0</v>
      </c>
      <c r="O422" s="98">
        <v>0</v>
      </c>
      <c r="P422" s="98">
        <v>125</v>
      </c>
      <c r="Q422" s="98">
        <v>123.91</v>
      </c>
      <c r="R422" s="98" t="s">
        <v>230</v>
      </c>
      <c r="S422" s="89"/>
      <c r="T422" s="89"/>
      <c r="U422" s="119"/>
    </row>
    <row r="423" spans="1:21" x14ac:dyDescent="0.2">
      <c r="A423" s="101" t="s">
        <v>41</v>
      </c>
      <c r="B423" s="101" t="s">
        <v>43</v>
      </c>
      <c r="C423" s="101" t="s">
        <v>380</v>
      </c>
      <c r="D423" s="79" t="s">
        <v>336</v>
      </c>
      <c r="E423" s="80" t="s">
        <v>212</v>
      </c>
      <c r="F423" s="38" t="s">
        <v>24</v>
      </c>
      <c r="G423" s="121" t="s">
        <v>52</v>
      </c>
      <c r="H423" s="84">
        <v>14.5</v>
      </c>
      <c r="I423" s="84">
        <v>-35.000999999999998</v>
      </c>
      <c r="J423" s="113">
        <v>93</v>
      </c>
      <c r="K423" s="98" t="s">
        <v>230</v>
      </c>
      <c r="L423" s="98" t="s">
        <v>230</v>
      </c>
      <c r="M423" s="98" t="s">
        <v>230</v>
      </c>
      <c r="N423" s="98">
        <v>0</v>
      </c>
      <c r="O423" s="98">
        <v>0</v>
      </c>
      <c r="P423" s="98">
        <v>108</v>
      </c>
      <c r="Q423" s="98">
        <v>372.59000000000003</v>
      </c>
      <c r="R423" s="98" t="s">
        <v>230</v>
      </c>
      <c r="S423" s="89"/>
      <c r="T423" s="89"/>
      <c r="U423" s="119"/>
    </row>
    <row r="424" spans="1:21" x14ac:dyDescent="0.2">
      <c r="A424" s="101" t="s">
        <v>41</v>
      </c>
      <c r="B424" s="101" t="s">
        <v>43</v>
      </c>
      <c r="C424" s="101" t="s">
        <v>380</v>
      </c>
      <c r="D424" s="79" t="s">
        <v>336</v>
      </c>
      <c r="E424" s="80" t="s">
        <v>212</v>
      </c>
      <c r="F424" s="38" t="s">
        <v>24</v>
      </c>
      <c r="G424" s="121" t="s">
        <v>52</v>
      </c>
      <c r="H424" s="84">
        <v>14.5</v>
      </c>
      <c r="I424" s="84">
        <v>-35.000999999999998</v>
      </c>
      <c r="J424" s="113">
        <v>50</v>
      </c>
      <c r="K424" s="98" t="s">
        <v>230</v>
      </c>
      <c r="L424" s="98" t="s">
        <v>230</v>
      </c>
      <c r="M424" s="98" t="s">
        <v>230</v>
      </c>
      <c r="N424" s="98">
        <v>0</v>
      </c>
      <c r="O424" s="98">
        <v>27.6</v>
      </c>
      <c r="P424" s="98">
        <v>155</v>
      </c>
      <c r="Q424" s="98">
        <v>122.48</v>
      </c>
      <c r="R424" s="98" t="s">
        <v>230</v>
      </c>
      <c r="S424" s="89"/>
      <c r="T424" s="89"/>
      <c r="U424" s="119"/>
    </row>
    <row r="425" spans="1:21" x14ac:dyDescent="0.2">
      <c r="A425" s="101" t="s">
        <v>41</v>
      </c>
      <c r="B425" s="101" t="s">
        <v>43</v>
      </c>
      <c r="C425" s="101" t="s">
        <v>380</v>
      </c>
      <c r="D425" s="79" t="s">
        <v>336</v>
      </c>
      <c r="E425" s="80" t="s">
        <v>212</v>
      </c>
      <c r="F425" s="38" t="s">
        <v>24</v>
      </c>
      <c r="G425" s="121" t="s">
        <v>52</v>
      </c>
      <c r="H425" s="84">
        <v>14.5</v>
      </c>
      <c r="I425" s="84">
        <v>-35.000999999999998</v>
      </c>
      <c r="J425" s="113">
        <v>10</v>
      </c>
      <c r="K425" s="98" t="s">
        <v>230</v>
      </c>
      <c r="L425" s="98" t="s">
        <v>230</v>
      </c>
      <c r="M425" s="98" t="s">
        <v>230</v>
      </c>
      <c r="N425" s="98">
        <v>0</v>
      </c>
      <c r="O425" s="98">
        <v>83.4</v>
      </c>
      <c r="P425" s="98">
        <v>3260</v>
      </c>
      <c r="Q425" s="98">
        <v>212.29999999999998</v>
      </c>
      <c r="R425" s="98" t="s">
        <v>230</v>
      </c>
      <c r="S425" s="89"/>
      <c r="T425" s="89"/>
      <c r="U425" s="119"/>
    </row>
    <row r="426" spans="1:21" x14ac:dyDescent="0.2">
      <c r="A426" s="101" t="s">
        <v>41</v>
      </c>
      <c r="B426" s="101" t="s">
        <v>43</v>
      </c>
      <c r="C426" s="101" t="s">
        <v>380</v>
      </c>
      <c r="D426" s="79" t="s">
        <v>336</v>
      </c>
      <c r="E426" s="80" t="s">
        <v>212</v>
      </c>
      <c r="F426" s="38" t="s">
        <v>24</v>
      </c>
      <c r="G426" s="121" t="s">
        <v>52</v>
      </c>
      <c r="H426" s="84">
        <v>14.3</v>
      </c>
      <c r="I426" s="84">
        <v>-32.450000000000003</v>
      </c>
      <c r="J426" s="113">
        <v>200</v>
      </c>
      <c r="K426" s="98" t="s">
        <v>230</v>
      </c>
      <c r="L426" s="98" t="s">
        <v>230</v>
      </c>
      <c r="M426" s="98" t="s">
        <v>230</v>
      </c>
      <c r="N426" s="98">
        <v>32.200000000000003</v>
      </c>
      <c r="O426" s="98">
        <v>25.8</v>
      </c>
      <c r="P426" s="98">
        <v>190</v>
      </c>
      <c r="Q426" s="98">
        <v>431.3</v>
      </c>
      <c r="R426" s="98" t="s">
        <v>230</v>
      </c>
      <c r="S426" s="89"/>
      <c r="T426" s="89"/>
      <c r="U426" s="119"/>
    </row>
    <row r="427" spans="1:21" x14ac:dyDescent="0.2">
      <c r="A427" s="101" t="s">
        <v>41</v>
      </c>
      <c r="B427" s="101" t="s">
        <v>43</v>
      </c>
      <c r="C427" s="101" t="s">
        <v>380</v>
      </c>
      <c r="D427" s="79" t="s">
        <v>336</v>
      </c>
      <c r="E427" s="80" t="s">
        <v>212</v>
      </c>
      <c r="F427" s="38" t="s">
        <v>24</v>
      </c>
      <c r="G427" s="121" t="s">
        <v>52</v>
      </c>
      <c r="H427" s="84">
        <v>14.3</v>
      </c>
      <c r="I427" s="84">
        <v>-32.450000000000003</v>
      </c>
      <c r="J427" s="113">
        <v>150</v>
      </c>
      <c r="K427" s="98" t="s">
        <v>230</v>
      </c>
      <c r="L427" s="98" t="s">
        <v>230</v>
      </c>
      <c r="M427" s="98" t="s">
        <v>230</v>
      </c>
      <c r="N427" s="98">
        <v>0</v>
      </c>
      <c r="O427" s="98">
        <v>0</v>
      </c>
      <c r="P427" s="98">
        <v>216</v>
      </c>
      <c r="Q427" s="98">
        <v>317.54000000000002</v>
      </c>
      <c r="R427" s="98" t="s">
        <v>230</v>
      </c>
      <c r="S427" s="89"/>
      <c r="T427" s="89"/>
      <c r="U427" s="119"/>
    </row>
    <row r="428" spans="1:21" x14ac:dyDescent="0.2">
      <c r="A428" s="101" t="s">
        <v>41</v>
      </c>
      <c r="B428" s="101" t="s">
        <v>43</v>
      </c>
      <c r="C428" s="101" t="s">
        <v>380</v>
      </c>
      <c r="D428" s="79" t="s">
        <v>336</v>
      </c>
      <c r="E428" s="80" t="s">
        <v>212</v>
      </c>
      <c r="F428" s="38" t="s">
        <v>24</v>
      </c>
      <c r="G428" s="121" t="s">
        <v>52</v>
      </c>
      <c r="H428" s="84">
        <v>14.3</v>
      </c>
      <c r="I428" s="84">
        <v>-32.450000000000003</v>
      </c>
      <c r="J428" s="113">
        <v>120</v>
      </c>
      <c r="K428" s="98" t="s">
        <v>230</v>
      </c>
      <c r="L428" s="98" t="s">
        <v>230</v>
      </c>
      <c r="M428" s="98" t="s">
        <v>230</v>
      </c>
      <c r="N428" s="98">
        <v>0</v>
      </c>
      <c r="O428" s="98">
        <v>0</v>
      </c>
      <c r="P428" s="98">
        <v>145</v>
      </c>
      <c r="Q428" s="98">
        <v>144.47</v>
      </c>
      <c r="R428" s="98" t="s">
        <v>230</v>
      </c>
      <c r="S428" s="89"/>
      <c r="T428" s="89"/>
      <c r="U428" s="119"/>
    </row>
    <row r="429" spans="1:21" x14ac:dyDescent="0.2">
      <c r="A429" s="101" t="s">
        <v>41</v>
      </c>
      <c r="B429" s="101" t="s">
        <v>43</v>
      </c>
      <c r="C429" s="101" t="s">
        <v>380</v>
      </c>
      <c r="D429" s="79" t="s">
        <v>336</v>
      </c>
      <c r="E429" s="80" t="s">
        <v>212</v>
      </c>
      <c r="F429" s="38" t="s">
        <v>24</v>
      </c>
      <c r="G429" s="121" t="s">
        <v>52</v>
      </c>
      <c r="H429" s="84">
        <v>14.3</v>
      </c>
      <c r="I429" s="84">
        <v>-32.450000000000003</v>
      </c>
      <c r="J429" s="113">
        <v>90</v>
      </c>
      <c r="K429" s="98" t="s">
        <v>230</v>
      </c>
      <c r="L429" s="98" t="s">
        <v>230</v>
      </c>
      <c r="M429" s="98" t="s">
        <v>230</v>
      </c>
      <c r="N429" s="98">
        <v>0</v>
      </c>
      <c r="O429" s="98">
        <v>0</v>
      </c>
      <c r="P429" s="98">
        <v>0</v>
      </c>
      <c r="Q429" s="98">
        <v>321.84000000000003</v>
      </c>
      <c r="R429" s="98" t="s">
        <v>230</v>
      </c>
      <c r="S429" s="89"/>
      <c r="T429" s="89"/>
      <c r="U429" s="119"/>
    </row>
    <row r="430" spans="1:21" x14ac:dyDescent="0.2">
      <c r="A430" s="101" t="s">
        <v>41</v>
      </c>
      <c r="B430" s="101" t="s">
        <v>43</v>
      </c>
      <c r="C430" s="101" t="s">
        <v>380</v>
      </c>
      <c r="D430" s="79" t="s">
        <v>336</v>
      </c>
      <c r="E430" s="80" t="s">
        <v>212</v>
      </c>
      <c r="F430" s="38" t="s">
        <v>24</v>
      </c>
      <c r="G430" s="121" t="s">
        <v>52</v>
      </c>
      <c r="H430" s="84">
        <v>14.3</v>
      </c>
      <c r="I430" s="84">
        <v>-32.450000000000003</v>
      </c>
      <c r="J430" s="113">
        <v>60</v>
      </c>
      <c r="K430" s="98" t="s">
        <v>230</v>
      </c>
      <c r="L430" s="98" t="s">
        <v>230</v>
      </c>
      <c r="M430" s="98" t="s">
        <v>230</v>
      </c>
      <c r="N430" s="98">
        <v>0</v>
      </c>
      <c r="O430" s="98">
        <v>0</v>
      </c>
      <c r="P430" s="98">
        <v>169</v>
      </c>
      <c r="Q430" s="98">
        <v>646.74</v>
      </c>
      <c r="R430" s="98" t="s">
        <v>230</v>
      </c>
      <c r="S430" s="89"/>
      <c r="T430" s="89"/>
      <c r="U430" s="119"/>
    </row>
    <row r="431" spans="1:21" x14ac:dyDescent="0.2">
      <c r="A431" s="101" t="s">
        <v>41</v>
      </c>
      <c r="B431" s="101" t="s">
        <v>43</v>
      </c>
      <c r="C431" s="101" t="s">
        <v>380</v>
      </c>
      <c r="D431" s="79" t="s">
        <v>336</v>
      </c>
      <c r="E431" s="80" t="s">
        <v>212</v>
      </c>
      <c r="F431" s="38" t="s">
        <v>24</v>
      </c>
      <c r="G431" s="121" t="s">
        <v>52</v>
      </c>
      <c r="H431" s="84">
        <v>14.3</v>
      </c>
      <c r="I431" s="84">
        <v>-32.450000000000003</v>
      </c>
      <c r="J431" s="113">
        <v>10</v>
      </c>
      <c r="K431" s="98" t="s">
        <v>230</v>
      </c>
      <c r="L431" s="98" t="s">
        <v>230</v>
      </c>
      <c r="M431" s="98" t="s">
        <v>230</v>
      </c>
      <c r="N431" s="98">
        <v>0</v>
      </c>
      <c r="O431" s="98">
        <v>33.200000000000003</v>
      </c>
      <c r="P431" s="98">
        <v>239</v>
      </c>
      <c r="Q431" s="98">
        <v>148.31</v>
      </c>
      <c r="R431" s="98" t="s">
        <v>230</v>
      </c>
      <c r="S431" s="89"/>
      <c r="T431" s="89"/>
      <c r="U431" s="119"/>
    </row>
    <row r="432" spans="1:21" x14ac:dyDescent="0.2">
      <c r="A432" s="101" t="s">
        <v>41</v>
      </c>
      <c r="B432" s="101" t="s">
        <v>43</v>
      </c>
      <c r="C432" s="101" t="s">
        <v>380</v>
      </c>
      <c r="D432" s="79" t="s">
        <v>336</v>
      </c>
      <c r="E432" s="80" t="s">
        <v>212</v>
      </c>
      <c r="F432" s="38" t="s">
        <v>24</v>
      </c>
      <c r="G432" s="121" t="s">
        <v>53</v>
      </c>
      <c r="H432" s="84">
        <v>14.5</v>
      </c>
      <c r="I432" s="84">
        <v>-30.501999999999999</v>
      </c>
      <c r="J432" s="113">
        <v>200</v>
      </c>
      <c r="K432" s="98" t="s">
        <v>230</v>
      </c>
      <c r="L432" s="98" t="s">
        <v>230</v>
      </c>
      <c r="M432" s="98" t="s">
        <v>230</v>
      </c>
      <c r="N432" s="98">
        <v>0</v>
      </c>
      <c r="O432" s="98">
        <v>0</v>
      </c>
      <c r="P432" s="98">
        <v>165</v>
      </c>
      <c r="Q432" s="98">
        <v>209.33</v>
      </c>
      <c r="R432" s="98" t="s">
        <v>230</v>
      </c>
      <c r="S432" s="89"/>
      <c r="T432" s="89"/>
      <c r="U432" s="119"/>
    </row>
    <row r="433" spans="1:21" x14ac:dyDescent="0.2">
      <c r="A433" s="101" t="s">
        <v>41</v>
      </c>
      <c r="B433" s="101" t="s">
        <v>43</v>
      </c>
      <c r="C433" s="101" t="s">
        <v>380</v>
      </c>
      <c r="D433" s="79" t="s">
        <v>336</v>
      </c>
      <c r="E433" s="80" t="s">
        <v>212</v>
      </c>
      <c r="F433" s="38" t="s">
        <v>24</v>
      </c>
      <c r="G433" s="121" t="s">
        <v>53</v>
      </c>
      <c r="H433" s="84">
        <v>14.5</v>
      </c>
      <c r="I433" s="84">
        <v>-30.501999999999999</v>
      </c>
      <c r="J433" s="113">
        <v>150</v>
      </c>
      <c r="K433" s="98" t="s">
        <v>230</v>
      </c>
      <c r="L433" s="98" t="s">
        <v>230</v>
      </c>
      <c r="M433" s="98" t="s">
        <v>230</v>
      </c>
      <c r="N433" s="98">
        <v>0</v>
      </c>
      <c r="O433" s="98">
        <v>0</v>
      </c>
      <c r="P433" s="98">
        <v>36.1</v>
      </c>
      <c r="Q433" s="98">
        <v>327.72</v>
      </c>
      <c r="R433" s="98" t="s">
        <v>230</v>
      </c>
      <c r="S433" s="89"/>
      <c r="T433" s="89"/>
      <c r="U433" s="119"/>
    </row>
    <row r="434" spans="1:21" x14ac:dyDescent="0.2">
      <c r="A434" s="101" t="s">
        <v>41</v>
      </c>
      <c r="B434" s="101" t="s">
        <v>43</v>
      </c>
      <c r="C434" s="101" t="s">
        <v>380</v>
      </c>
      <c r="D434" s="79" t="s">
        <v>336</v>
      </c>
      <c r="E434" s="80" t="s">
        <v>212</v>
      </c>
      <c r="F434" s="38" t="s">
        <v>24</v>
      </c>
      <c r="G434" s="121" t="s">
        <v>53</v>
      </c>
      <c r="H434" s="84">
        <v>14.5</v>
      </c>
      <c r="I434" s="84">
        <v>-30.501999999999999</v>
      </c>
      <c r="J434" s="113">
        <v>120</v>
      </c>
      <c r="K434" s="98" t="s">
        <v>230</v>
      </c>
      <c r="L434" s="98" t="s">
        <v>230</v>
      </c>
      <c r="M434" s="98" t="s">
        <v>230</v>
      </c>
      <c r="N434" s="98">
        <v>31.6</v>
      </c>
      <c r="O434" s="98">
        <v>0</v>
      </c>
      <c r="P434" s="98">
        <v>177</v>
      </c>
      <c r="Q434" s="98">
        <v>45.050000000000004</v>
      </c>
      <c r="R434" s="98" t="s">
        <v>230</v>
      </c>
      <c r="S434" s="89"/>
      <c r="T434" s="89"/>
      <c r="U434" s="119"/>
    </row>
    <row r="435" spans="1:21" x14ac:dyDescent="0.2">
      <c r="A435" s="101" t="s">
        <v>41</v>
      </c>
      <c r="B435" s="101" t="s">
        <v>43</v>
      </c>
      <c r="C435" s="101" t="s">
        <v>380</v>
      </c>
      <c r="D435" s="79" t="s">
        <v>336</v>
      </c>
      <c r="E435" s="80" t="s">
        <v>212</v>
      </c>
      <c r="F435" s="38" t="s">
        <v>24</v>
      </c>
      <c r="G435" s="121" t="s">
        <v>53</v>
      </c>
      <c r="H435" s="84">
        <v>14.5</v>
      </c>
      <c r="I435" s="84">
        <v>-30.501999999999999</v>
      </c>
      <c r="J435" s="113">
        <v>85</v>
      </c>
      <c r="K435" s="98" t="s">
        <v>230</v>
      </c>
      <c r="L435" s="98" t="s">
        <v>230</v>
      </c>
      <c r="M435" s="98" t="s">
        <v>230</v>
      </c>
      <c r="N435" s="98">
        <v>56.8</v>
      </c>
      <c r="O435" s="98">
        <v>67.400000000000006</v>
      </c>
      <c r="P435" s="98">
        <v>172</v>
      </c>
      <c r="Q435" s="98">
        <v>114.44</v>
      </c>
      <c r="R435" s="98" t="s">
        <v>230</v>
      </c>
      <c r="S435" s="89"/>
      <c r="T435" s="89"/>
      <c r="U435" s="119"/>
    </row>
    <row r="436" spans="1:21" x14ac:dyDescent="0.2">
      <c r="A436" s="101" t="s">
        <v>41</v>
      </c>
      <c r="B436" s="101" t="s">
        <v>43</v>
      </c>
      <c r="C436" s="101" t="s">
        <v>380</v>
      </c>
      <c r="D436" s="79" t="s">
        <v>336</v>
      </c>
      <c r="E436" s="80" t="s">
        <v>212</v>
      </c>
      <c r="F436" s="38" t="s">
        <v>24</v>
      </c>
      <c r="G436" s="121" t="s">
        <v>53</v>
      </c>
      <c r="H436" s="84">
        <v>14.5</v>
      </c>
      <c r="I436" s="84">
        <v>-30.501999999999999</v>
      </c>
      <c r="J436" s="113">
        <v>45</v>
      </c>
      <c r="K436" s="98" t="s">
        <v>230</v>
      </c>
      <c r="L436" s="98" t="s">
        <v>230</v>
      </c>
      <c r="M436" s="98" t="s">
        <v>230</v>
      </c>
      <c r="N436" s="98">
        <v>19.8</v>
      </c>
      <c r="O436" s="98">
        <v>10.7</v>
      </c>
      <c r="P436" s="98">
        <v>57.6</v>
      </c>
      <c r="Q436" s="98">
        <v>174.65</v>
      </c>
      <c r="R436" s="98" t="s">
        <v>230</v>
      </c>
      <c r="S436" s="89"/>
      <c r="T436" s="89"/>
      <c r="U436" s="119"/>
    </row>
    <row r="437" spans="1:21" x14ac:dyDescent="0.2">
      <c r="A437" s="101" t="s">
        <v>41</v>
      </c>
      <c r="B437" s="101" t="s">
        <v>43</v>
      </c>
      <c r="C437" s="101" t="s">
        <v>380</v>
      </c>
      <c r="D437" s="79" t="s">
        <v>336</v>
      </c>
      <c r="E437" s="80" t="s">
        <v>212</v>
      </c>
      <c r="F437" s="38" t="s">
        <v>24</v>
      </c>
      <c r="G437" s="121" t="s">
        <v>53</v>
      </c>
      <c r="H437" s="84">
        <v>14.5</v>
      </c>
      <c r="I437" s="84">
        <v>-30.501999999999999</v>
      </c>
      <c r="J437" s="113">
        <v>10</v>
      </c>
      <c r="K437" s="98" t="s">
        <v>230</v>
      </c>
      <c r="L437" s="98" t="s">
        <v>230</v>
      </c>
      <c r="M437" s="98" t="s">
        <v>230</v>
      </c>
      <c r="N437" s="98">
        <v>35.5</v>
      </c>
      <c r="O437" s="98">
        <v>87.7</v>
      </c>
      <c r="P437" s="98">
        <v>388</v>
      </c>
      <c r="Q437" s="98">
        <v>394.38</v>
      </c>
      <c r="R437" s="98" t="s">
        <v>230</v>
      </c>
      <c r="S437" s="89"/>
      <c r="T437" s="89"/>
      <c r="U437" s="119"/>
    </row>
    <row r="438" spans="1:21" x14ac:dyDescent="0.2">
      <c r="A438" s="101" t="s">
        <v>41</v>
      </c>
      <c r="B438" s="101" t="s">
        <v>43</v>
      </c>
      <c r="C438" s="101" t="s">
        <v>380</v>
      </c>
      <c r="D438" s="79" t="s">
        <v>336</v>
      </c>
      <c r="E438" s="80" t="s">
        <v>212</v>
      </c>
      <c r="F438" s="38" t="s">
        <v>24</v>
      </c>
      <c r="G438" s="121" t="s">
        <v>54</v>
      </c>
      <c r="H438" s="84">
        <v>14.5</v>
      </c>
      <c r="I438" s="84">
        <v>-28.251000000000001</v>
      </c>
      <c r="J438" s="113">
        <v>200</v>
      </c>
      <c r="K438" s="98" t="s">
        <v>230</v>
      </c>
      <c r="L438" s="98" t="s">
        <v>230</v>
      </c>
      <c r="M438" s="98" t="s">
        <v>230</v>
      </c>
      <c r="N438" s="98">
        <v>0</v>
      </c>
      <c r="O438" s="98">
        <v>0</v>
      </c>
      <c r="P438" s="98">
        <v>86.1</v>
      </c>
      <c r="Q438" s="98">
        <v>2334.4700000000003</v>
      </c>
      <c r="R438" s="98" t="s">
        <v>230</v>
      </c>
      <c r="S438" s="89"/>
      <c r="T438" s="89"/>
      <c r="U438" s="119"/>
    </row>
    <row r="439" spans="1:21" x14ac:dyDescent="0.2">
      <c r="A439" s="101" t="s">
        <v>41</v>
      </c>
      <c r="B439" s="101" t="s">
        <v>43</v>
      </c>
      <c r="C439" s="101" t="s">
        <v>380</v>
      </c>
      <c r="D439" s="79" t="s">
        <v>336</v>
      </c>
      <c r="E439" s="80" t="s">
        <v>212</v>
      </c>
      <c r="F439" s="38" t="s">
        <v>24</v>
      </c>
      <c r="G439" s="121" t="s">
        <v>54</v>
      </c>
      <c r="H439" s="84">
        <v>14.5</v>
      </c>
      <c r="I439" s="84">
        <v>-28.251000000000001</v>
      </c>
      <c r="J439" s="113">
        <v>150</v>
      </c>
      <c r="K439" s="98" t="s">
        <v>230</v>
      </c>
      <c r="L439" s="98" t="s">
        <v>230</v>
      </c>
      <c r="M439" s="98" t="s">
        <v>230</v>
      </c>
      <c r="N439" s="98">
        <v>0</v>
      </c>
      <c r="O439" s="98">
        <v>0</v>
      </c>
      <c r="P439" s="98">
        <v>149</v>
      </c>
      <c r="Q439" s="98">
        <v>2269.1</v>
      </c>
      <c r="R439" s="98" t="s">
        <v>230</v>
      </c>
      <c r="S439" s="89"/>
      <c r="T439" s="89"/>
      <c r="U439" s="119"/>
    </row>
    <row r="440" spans="1:21" x14ac:dyDescent="0.2">
      <c r="A440" s="101" t="s">
        <v>41</v>
      </c>
      <c r="B440" s="101" t="s">
        <v>43</v>
      </c>
      <c r="C440" s="101" t="s">
        <v>380</v>
      </c>
      <c r="D440" s="79" t="s">
        <v>336</v>
      </c>
      <c r="E440" s="80" t="s">
        <v>212</v>
      </c>
      <c r="F440" s="38" t="s">
        <v>24</v>
      </c>
      <c r="G440" s="121" t="s">
        <v>54</v>
      </c>
      <c r="H440" s="84">
        <v>14.5</v>
      </c>
      <c r="I440" s="84">
        <v>-28.251000000000001</v>
      </c>
      <c r="J440" s="113">
        <v>90</v>
      </c>
      <c r="K440" s="98" t="s">
        <v>230</v>
      </c>
      <c r="L440" s="98" t="s">
        <v>230</v>
      </c>
      <c r="M440" s="98" t="s">
        <v>230</v>
      </c>
      <c r="N440" s="98">
        <v>0</v>
      </c>
      <c r="O440" s="98">
        <v>0</v>
      </c>
      <c r="P440" s="98">
        <v>218</v>
      </c>
      <c r="Q440" s="98">
        <v>1982.8999999999999</v>
      </c>
      <c r="R440" s="98" t="s">
        <v>230</v>
      </c>
      <c r="S440" s="89"/>
      <c r="T440" s="89"/>
      <c r="U440" s="119"/>
    </row>
    <row r="441" spans="1:21" x14ac:dyDescent="0.2">
      <c r="A441" s="101" t="s">
        <v>41</v>
      </c>
      <c r="B441" s="101" t="s">
        <v>43</v>
      </c>
      <c r="C441" s="101" t="s">
        <v>380</v>
      </c>
      <c r="D441" s="79" t="s">
        <v>336</v>
      </c>
      <c r="E441" s="80" t="s">
        <v>212</v>
      </c>
      <c r="F441" s="38" t="s">
        <v>24</v>
      </c>
      <c r="G441" s="121" t="s">
        <v>54</v>
      </c>
      <c r="H441" s="84">
        <v>14.5</v>
      </c>
      <c r="I441" s="84">
        <v>-28.251000000000001</v>
      </c>
      <c r="J441" s="113">
        <v>70</v>
      </c>
      <c r="K441" s="98" t="s">
        <v>230</v>
      </c>
      <c r="L441" s="98" t="s">
        <v>230</v>
      </c>
      <c r="M441" s="98" t="s">
        <v>230</v>
      </c>
      <c r="N441" s="98">
        <v>11</v>
      </c>
      <c r="O441" s="98">
        <v>56.4</v>
      </c>
      <c r="P441" s="98">
        <v>0</v>
      </c>
      <c r="Q441" s="98">
        <v>1332.77</v>
      </c>
      <c r="R441" s="98" t="s">
        <v>230</v>
      </c>
      <c r="S441" s="89"/>
      <c r="T441" s="89"/>
      <c r="U441" s="119"/>
    </row>
    <row r="442" spans="1:21" x14ac:dyDescent="0.2">
      <c r="A442" s="101" t="s">
        <v>41</v>
      </c>
      <c r="B442" s="101" t="s">
        <v>43</v>
      </c>
      <c r="C442" s="101" t="s">
        <v>380</v>
      </c>
      <c r="D442" s="79" t="s">
        <v>336</v>
      </c>
      <c r="E442" s="80" t="s">
        <v>212</v>
      </c>
      <c r="F442" s="38" t="s">
        <v>24</v>
      </c>
      <c r="G442" s="121" t="s">
        <v>54</v>
      </c>
      <c r="H442" s="84">
        <v>14.5</v>
      </c>
      <c r="I442" s="84">
        <v>-28.251000000000001</v>
      </c>
      <c r="J442" s="113">
        <v>50</v>
      </c>
      <c r="K442" s="98" t="s">
        <v>230</v>
      </c>
      <c r="L442" s="98" t="s">
        <v>230</v>
      </c>
      <c r="M442" s="98" t="s">
        <v>230</v>
      </c>
      <c r="N442" s="98">
        <v>46.6</v>
      </c>
      <c r="O442" s="98">
        <v>64.599999999999994</v>
      </c>
      <c r="P442" s="98">
        <v>184</v>
      </c>
      <c r="Q442" s="98">
        <v>84.65</v>
      </c>
      <c r="R442" s="98" t="s">
        <v>230</v>
      </c>
      <c r="S442" s="89"/>
      <c r="T442" s="89"/>
      <c r="U442" s="119"/>
    </row>
    <row r="443" spans="1:21" x14ac:dyDescent="0.2">
      <c r="A443" s="101" t="s">
        <v>41</v>
      </c>
      <c r="B443" s="101" t="s">
        <v>43</v>
      </c>
      <c r="C443" s="101" t="s">
        <v>380</v>
      </c>
      <c r="D443" s="79" t="s">
        <v>336</v>
      </c>
      <c r="E443" s="80" t="s">
        <v>212</v>
      </c>
      <c r="F443" s="38" t="s">
        <v>24</v>
      </c>
      <c r="G443" s="121" t="s">
        <v>54</v>
      </c>
      <c r="H443" s="84">
        <v>14.5</v>
      </c>
      <c r="I443" s="84">
        <v>-28.251000000000001</v>
      </c>
      <c r="J443" s="113">
        <v>10</v>
      </c>
      <c r="K443" s="98" t="s">
        <v>230</v>
      </c>
      <c r="L443" s="98" t="s">
        <v>230</v>
      </c>
      <c r="M443" s="98" t="s">
        <v>230</v>
      </c>
      <c r="N443" s="98">
        <v>75.2</v>
      </c>
      <c r="O443" s="98">
        <v>35.799999999999997</v>
      </c>
      <c r="P443" s="98">
        <v>426</v>
      </c>
      <c r="Q443" s="98">
        <v>128.63</v>
      </c>
      <c r="R443" s="98" t="s">
        <v>230</v>
      </c>
      <c r="S443" s="89"/>
      <c r="T443" s="89"/>
      <c r="U443" s="119"/>
    </row>
    <row r="444" spans="1:21" x14ac:dyDescent="0.2">
      <c r="A444" s="101" t="s">
        <v>41</v>
      </c>
      <c r="B444" s="101" t="s">
        <v>43</v>
      </c>
      <c r="C444" s="101" t="s">
        <v>380</v>
      </c>
      <c r="D444" s="79" t="s">
        <v>336</v>
      </c>
      <c r="E444" s="80" t="s">
        <v>212</v>
      </c>
      <c r="F444" s="38" t="s">
        <v>24</v>
      </c>
      <c r="G444" s="121" t="s">
        <v>55</v>
      </c>
      <c r="H444" s="84">
        <v>14.499000000000001</v>
      </c>
      <c r="I444" s="84">
        <v>-26.001000000000001</v>
      </c>
      <c r="J444" s="113">
        <v>200</v>
      </c>
      <c r="K444" s="98" t="s">
        <v>230</v>
      </c>
      <c r="L444" s="98" t="s">
        <v>230</v>
      </c>
      <c r="M444" s="98" t="s">
        <v>230</v>
      </c>
      <c r="N444" s="98">
        <v>43.1</v>
      </c>
      <c r="O444" s="98">
        <v>5.5</v>
      </c>
      <c r="P444" s="98">
        <v>232</v>
      </c>
      <c r="Q444" s="98">
        <v>76.11</v>
      </c>
      <c r="R444" s="98" t="s">
        <v>230</v>
      </c>
      <c r="S444" s="89"/>
      <c r="T444" s="89"/>
      <c r="U444" s="119"/>
    </row>
    <row r="445" spans="1:21" x14ac:dyDescent="0.2">
      <c r="A445" s="101" t="s">
        <v>41</v>
      </c>
      <c r="B445" s="101" t="s">
        <v>43</v>
      </c>
      <c r="C445" s="101" t="s">
        <v>380</v>
      </c>
      <c r="D445" s="79" t="s">
        <v>336</v>
      </c>
      <c r="E445" s="80" t="s">
        <v>212</v>
      </c>
      <c r="F445" s="38" t="s">
        <v>24</v>
      </c>
      <c r="G445" s="121" t="s">
        <v>55</v>
      </c>
      <c r="H445" s="84">
        <v>14.499000000000001</v>
      </c>
      <c r="I445" s="84">
        <v>-26.001000000000001</v>
      </c>
      <c r="J445" s="113">
        <v>132</v>
      </c>
      <c r="K445" s="98" t="s">
        <v>230</v>
      </c>
      <c r="L445" s="98" t="s">
        <v>230</v>
      </c>
      <c r="M445" s="98" t="s">
        <v>230</v>
      </c>
      <c r="N445" s="98">
        <v>56.1</v>
      </c>
      <c r="O445" s="98">
        <v>0</v>
      </c>
      <c r="P445" s="98">
        <v>211</v>
      </c>
      <c r="Q445" s="98">
        <v>65.94</v>
      </c>
      <c r="R445" s="98" t="s">
        <v>230</v>
      </c>
      <c r="S445" s="89"/>
      <c r="T445" s="89"/>
      <c r="U445" s="119"/>
    </row>
    <row r="446" spans="1:21" x14ac:dyDescent="0.2">
      <c r="A446" s="101" t="s">
        <v>41</v>
      </c>
      <c r="B446" s="101" t="s">
        <v>43</v>
      </c>
      <c r="C446" s="101" t="s">
        <v>380</v>
      </c>
      <c r="D446" s="79" t="s">
        <v>336</v>
      </c>
      <c r="E446" s="80" t="s">
        <v>212</v>
      </c>
      <c r="F446" s="38" t="s">
        <v>24</v>
      </c>
      <c r="G446" s="121" t="s">
        <v>55</v>
      </c>
      <c r="H446" s="84">
        <v>14.499000000000001</v>
      </c>
      <c r="I446" s="84">
        <v>-26.001000000000001</v>
      </c>
      <c r="J446" s="113">
        <v>95</v>
      </c>
      <c r="K446" s="98" t="s">
        <v>230</v>
      </c>
      <c r="L446" s="98" t="s">
        <v>230</v>
      </c>
      <c r="M446" s="98" t="s">
        <v>230</v>
      </c>
      <c r="N446" s="98">
        <v>18.399999999999999</v>
      </c>
      <c r="O446" s="98">
        <v>0</v>
      </c>
      <c r="P446" s="98">
        <v>173</v>
      </c>
      <c r="Q446" s="98">
        <v>277.78000000000003</v>
      </c>
      <c r="R446" s="98" t="s">
        <v>230</v>
      </c>
      <c r="S446" s="89"/>
      <c r="T446" s="89"/>
      <c r="U446" s="119"/>
    </row>
    <row r="447" spans="1:21" x14ac:dyDescent="0.2">
      <c r="A447" s="101" t="s">
        <v>41</v>
      </c>
      <c r="B447" s="101" t="s">
        <v>43</v>
      </c>
      <c r="C447" s="101" t="s">
        <v>380</v>
      </c>
      <c r="D447" s="79" t="s">
        <v>336</v>
      </c>
      <c r="E447" s="80" t="s">
        <v>212</v>
      </c>
      <c r="F447" s="38" t="s">
        <v>24</v>
      </c>
      <c r="G447" s="121" t="s">
        <v>55</v>
      </c>
      <c r="H447" s="84">
        <v>14.499000000000001</v>
      </c>
      <c r="I447" s="84">
        <v>-26.001000000000001</v>
      </c>
      <c r="J447" s="113">
        <v>74</v>
      </c>
      <c r="K447" s="98" t="s">
        <v>230</v>
      </c>
      <c r="L447" s="98" t="s">
        <v>230</v>
      </c>
      <c r="M447" s="98" t="s">
        <v>230</v>
      </c>
      <c r="N447" s="98">
        <v>33.299999999999997</v>
      </c>
      <c r="O447" s="98">
        <v>0</v>
      </c>
      <c r="P447" s="98">
        <v>76.5</v>
      </c>
      <c r="Q447" s="98">
        <v>176.04</v>
      </c>
      <c r="R447" s="98" t="s">
        <v>230</v>
      </c>
      <c r="S447" s="89"/>
      <c r="T447" s="89"/>
      <c r="U447" s="119"/>
    </row>
    <row r="448" spans="1:21" x14ac:dyDescent="0.2">
      <c r="A448" s="101" t="s">
        <v>41</v>
      </c>
      <c r="B448" s="101" t="s">
        <v>43</v>
      </c>
      <c r="C448" s="101" t="s">
        <v>380</v>
      </c>
      <c r="D448" s="79" t="s">
        <v>336</v>
      </c>
      <c r="E448" s="80" t="s">
        <v>212</v>
      </c>
      <c r="F448" s="38" t="s">
        <v>24</v>
      </c>
      <c r="G448" s="121" t="s">
        <v>55</v>
      </c>
      <c r="H448" s="84">
        <v>14.499000000000001</v>
      </c>
      <c r="I448" s="84">
        <v>-26.001000000000001</v>
      </c>
      <c r="J448" s="113">
        <v>25</v>
      </c>
      <c r="K448" s="98" t="s">
        <v>230</v>
      </c>
      <c r="L448" s="98" t="s">
        <v>230</v>
      </c>
      <c r="M448" s="98" t="s">
        <v>230</v>
      </c>
      <c r="N448" s="98">
        <v>183</v>
      </c>
      <c r="O448" s="98">
        <v>33.4</v>
      </c>
      <c r="P448" s="98">
        <v>164</v>
      </c>
      <c r="Q448" s="98">
        <v>301.06</v>
      </c>
      <c r="R448" s="98" t="s">
        <v>230</v>
      </c>
      <c r="S448" s="89"/>
      <c r="T448" s="89"/>
      <c r="U448" s="119"/>
    </row>
    <row r="449" spans="1:21" x14ac:dyDescent="0.2">
      <c r="A449" s="101" t="s">
        <v>41</v>
      </c>
      <c r="B449" s="101" t="s">
        <v>43</v>
      </c>
      <c r="C449" s="101" t="s">
        <v>380</v>
      </c>
      <c r="D449" s="79" t="s">
        <v>336</v>
      </c>
      <c r="E449" s="80" t="s">
        <v>212</v>
      </c>
      <c r="F449" s="38" t="s">
        <v>24</v>
      </c>
      <c r="G449" s="121" t="s">
        <v>55</v>
      </c>
      <c r="H449" s="84">
        <v>14.499000000000001</v>
      </c>
      <c r="I449" s="84">
        <v>-26.001000000000001</v>
      </c>
      <c r="J449" s="113">
        <v>10</v>
      </c>
      <c r="K449" s="98" t="s">
        <v>230</v>
      </c>
      <c r="L449" s="98" t="s">
        <v>230</v>
      </c>
      <c r="M449" s="98" t="s">
        <v>230</v>
      </c>
      <c r="N449" s="98">
        <v>187</v>
      </c>
      <c r="O449" s="98">
        <v>27.8</v>
      </c>
      <c r="P449" s="98">
        <v>0</v>
      </c>
      <c r="Q449" s="98">
        <v>1025.9000000000001</v>
      </c>
      <c r="R449" s="98" t="s">
        <v>230</v>
      </c>
      <c r="S449" s="89"/>
      <c r="T449" s="89"/>
      <c r="U449" s="119"/>
    </row>
    <row r="450" spans="1:21" x14ac:dyDescent="0.2">
      <c r="A450" s="101" t="s">
        <v>41</v>
      </c>
      <c r="B450" s="101" t="s">
        <v>43</v>
      </c>
      <c r="C450" s="101" t="s">
        <v>380</v>
      </c>
      <c r="D450" s="79" t="s">
        <v>336</v>
      </c>
      <c r="E450" s="80" t="s">
        <v>212</v>
      </c>
      <c r="F450" s="38" t="s">
        <v>24</v>
      </c>
      <c r="G450" s="121" t="s">
        <v>56</v>
      </c>
      <c r="H450" s="84">
        <v>14.5</v>
      </c>
      <c r="I450" s="84">
        <v>-21.501000000000001</v>
      </c>
      <c r="J450" s="113">
        <v>200</v>
      </c>
      <c r="K450" s="98" t="s">
        <v>230</v>
      </c>
      <c r="L450" s="98" t="s">
        <v>230</v>
      </c>
      <c r="M450" s="98" t="s">
        <v>230</v>
      </c>
      <c r="N450" s="98">
        <v>17.100000000000001</v>
      </c>
      <c r="O450" s="98">
        <v>0</v>
      </c>
      <c r="P450" s="98">
        <v>0</v>
      </c>
      <c r="Q450" s="98">
        <v>132.57999999999998</v>
      </c>
      <c r="R450" s="98" t="s">
        <v>230</v>
      </c>
      <c r="S450" s="89"/>
      <c r="T450" s="89"/>
      <c r="U450" s="119"/>
    </row>
    <row r="451" spans="1:21" x14ac:dyDescent="0.2">
      <c r="A451" s="101" t="s">
        <v>41</v>
      </c>
      <c r="B451" s="101" t="s">
        <v>43</v>
      </c>
      <c r="C451" s="101" t="s">
        <v>380</v>
      </c>
      <c r="D451" s="79" t="s">
        <v>336</v>
      </c>
      <c r="E451" s="80" t="s">
        <v>212</v>
      </c>
      <c r="F451" s="38" t="s">
        <v>24</v>
      </c>
      <c r="G451" s="121" t="s">
        <v>56</v>
      </c>
      <c r="H451" s="84">
        <v>14.5</v>
      </c>
      <c r="I451" s="84">
        <v>-21.501000000000001</v>
      </c>
      <c r="J451" s="113">
        <v>150</v>
      </c>
      <c r="K451" s="98" t="s">
        <v>230</v>
      </c>
      <c r="L451" s="98" t="s">
        <v>230</v>
      </c>
      <c r="M451" s="98" t="s">
        <v>230</v>
      </c>
      <c r="N451" s="98">
        <v>28.9</v>
      </c>
      <c r="O451" s="98">
        <v>0</v>
      </c>
      <c r="P451" s="98">
        <v>0</v>
      </c>
      <c r="Q451" s="98">
        <v>0</v>
      </c>
      <c r="R451" s="98" t="s">
        <v>230</v>
      </c>
      <c r="S451" s="89"/>
      <c r="T451" s="89"/>
      <c r="U451" s="119"/>
    </row>
    <row r="452" spans="1:21" x14ac:dyDescent="0.2">
      <c r="A452" s="101" t="s">
        <v>41</v>
      </c>
      <c r="B452" s="101" t="s">
        <v>43</v>
      </c>
      <c r="C452" s="101" t="s">
        <v>380</v>
      </c>
      <c r="D452" s="79" t="s">
        <v>336</v>
      </c>
      <c r="E452" s="80" t="s">
        <v>212</v>
      </c>
      <c r="F452" s="38" t="s">
        <v>24</v>
      </c>
      <c r="G452" s="121" t="s">
        <v>56</v>
      </c>
      <c r="H452" s="84">
        <v>14.5</v>
      </c>
      <c r="I452" s="84">
        <v>-21.501000000000001</v>
      </c>
      <c r="J452" s="113">
        <v>100</v>
      </c>
      <c r="K452" s="98" t="s">
        <v>230</v>
      </c>
      <c r="L452" s="98" t="s">
        <v>230</v>
      </c>
      <c r="M452" s="98" t="s">
        <v>230</v>
      </c>
      <c r="N452" s="98">
        <v>0</v>
      </c>
      <c r="O452" s="98">
        <v>0</v>
      </c>
      <c r="P452" s="98">
        <v>0</v>
      </c>
      <c r="Q452" s="98">
        <v>0.74</v>
      </c>
      <c r="R452" s="98" t="s">
        <v>230</v>
      </c>
      <c r="S452" s="89"/>
      <c r="T452" s="89"/>
      <c r="U452" s="119"/>
    </row>
    <row r="453" spans="1:21" x14ac:dyDescent="0.2">
      <c r="A453" s="101" t="s">
        <v>41</v>
      </c>
      <c r="B453" s="101" t="s">
        <v>43</v>
      </c>
      <c r="C453" s="101" t="s">
        <v>380</v>
      </c>
      <c r="D453" s="79" t="s">
        <v>336</v>
      </c>
      <c r="E453" s="80" t="s">
        <v>212</v>
      </c>
      <c r="F453" s="38" t="s">
        <v>24</v>
      </c>
      <c r="G453" s="121" t="s">
        <v>56</v>
      </c>
      <c r="H453" s="84">
        <v>14.5</v>
      </c>
      <c r="I453" s="84">
        <v>-21.501000000000001</v>
      </c>
      <c r="J453" s="113">
        <v>65</v>
      </c>
      <c r="K453" s="98" t="s">
        <v>230</v>
      </c>
      <c r="L453" s="98" t="s">
        <v>230</v>
      </c>
      <c r="M453" s="98" t="s">
        <v>230</v>
      </c>
      <c r="N453" s="98">
        <v>0</v>
      </c>
      <c r="O453" s="98">
        <v>0</v>
      </c>
      <c r="P453" s="98">
        <v>87.4</v>
      </c>
      <c r="Q453" s="98">
        <v>15.200000000000001</v>
      </c>
      <c r="R453" s="98" t="s">
        <v>230</v>
      </c>
      <c r="S453" s="89"/>
      <c r="T453" s="89"/>
      <c r="U453" s="119"/>
    </row>
    <row r="454" spans="1:21" x14ac:dyDescent="0.2">
      <c r="A454" s="101" t="s">
        <v>41</v>
      </c>
      <c r="B454" s="101" t="s">
        <v>43</v>
      </c>
      <c r="C454" s="101" t="s">
        <v>380</v>
      </c>
      <c r="D454" s="79" t="s">
        <v>336</v>
      </c>
      <c r="E454" s="80" t="s">
        <v>212</v>
      </c>
      <c r="F454" s="38" t="s">
        <v>24</v>
      </c>
      <c r="G454" s="121" t="s">
        <v>56</v>
      </c>
      <c r="H454" s="84">
        <v>14.5</v>
      </c>
      <c r="I454" s="84">
        <v>-21.501000000000001</v>
      </c>
      <c r="J454" s="113">
        <v>30</v>
      </c>
      <c r="K454" s="98" t="s">
        <v>230</v>
      </c>
      <c r="L454" s="98" t="s">
        <v>230</v>
      </c>
      <c r="M454" s="98" t="s">
        <v>230</v>
      </c>
      <c r="N454" s="98">
        <v>0</v>
      </c>
      <c r="O454" s="98">
        <v>5.18</v>
      </c>
      <c r="P454" s="98">
        <v>0</v>
      </c>
      <c r="Q454" s="98">
        <v>20.29</v>
      </c>
      <c r="R454" s="98" t="s">
        <v>230</v>
      </c>
      <c r="S454" s="89"/>
      <c r="T454" s="89"/>
      <c r="U454" s="119"/>
    </row>
    <row r="455" spans="1:21" x14ac:dyDescent="0.2">
      <c r="A455" s="101" t="s">
        <v>41</v>
      </c>
      <c r="B455" s="101" t="s">
        <v>43</v>
      </c>
      <c r="C455" s="101" t="s">
        <v>380</v>
      </c>
      <c r="D455" s="79" t="s">
        <v>336</v>
      </c>
      <c r="E455" s="38" t="s">
        <v>212</v>
      </c>
      <c r="F455" s="38" t="s">
        <v>24</v>
      </c>
      <c r="G455" s="85" t="s">
        <v>56</v>
      </c>
      <c r="H455" s="48">
        <v>14.5</v>
      </c>
      <c r="I455" s="48">
        <v>-21.501000000000001</v>
      </c>
      <c r="J455" s="111">
        <v>10</v>
      </c>
      <c r="K455" s="98" t="s">
        <v>230</v>
      </c>
      <c r="L455" s="98" t="s">
        <v>230</v>
      </c>
      <c r="M455" s="98" t="s">
        <v>230</v>
      </c>
      <c r="N455" s="98">
        <v>0</v>
      </c>
      <c r="O455" s="98">
        <v>49.6</v>
      </c>
      <c r="P455" s="98">
        <v>43.3</v>
      </c>
      <c r="Q455" s="98">
        <v>45.42</v>
      </c>
      <c r="R455" s="98" t="s">
        <v>230</v>
      </c>
      <c r="S455" s="89"/>
      <c r="T455" s="89"/>
    </row>
    <row r="456" spans="1:21" x14ac:dyDescent="0.2">
      <c r="A456" s="101" t="s">
        <v>57</v>
      </c>
      <c r="B456" s="101" t="s">
        <v>59</v>
      </c>
      <c r="C456" s="101" t="s">
        <v>229</v>
      </c>
      <c r="D456" s="79" t="s">
        <v>336</v>
      </c>
      <c r="E456" s="38" t="s">
        <v>214</v>
      </c>
      <c r="F456" s="38" t="s">
        <v>24</v>
      </c>
      <c r="G456" s="87">
        <v>41915</v>
      </c>
      <c r="H456" s="84">
        <v>-2.8</v>
      </c>
      <c r="I456" s="84">
        <v>150.19999999999999</v>
      </c>
      <c r="J456" s="112">
        <v>5</v>
      </c>
      <c r="K456" s="98">
        <v>62</v>
      </c>
      <c r="L456" s="98">
        <v>0</v>
      </c>
      <c r="M456" s="98">
        <v>62</v>
      </c>
      <c r="N456" s="98">
        <v>152</v>
      </c>
      <c r="O456" s="98">
        <v>0</v>
      </c>
      <c r="P456" s="98">
        <v>12164</v>
      </c>
      <c r="Q456" s="98">
        <v>60</v>
      </c>
      <c r="R456" s="98" t="s">
        <v>230</v>
      </c>
      <c r="S456" s="89"/>
      <c r="T456" s="89"/>
    </row>
    <row r="457" spans="1:21" x14ac:dyDescent="0.2">
      <c r="A457" s="101" t="s">
        <v>57</v>
      </c>
      <c r="B457" s="101" t="s">
        <v>59</v>
      </c>
      <c r="C457" s="101" t="s">
        <v>229</v>
      </c>
      <c r="D457" s="79" t="s">
        <v>336</v>
      </c>
      <c r="E457" s="38" t="s">
        <v>214</v>
      </c>
      <c r="F457" s="38" t="s">
        <v>24</v>
      </c>
      <c r="G457" s="87">
        <v>41915</v>
      </c>
      <c r="H457" s="84">
        <v>-2.8</v>
      </c>
      <c r="I457" s="84">
        <v>150.19999999999999</v>
      </c>
      <c r="J457" s="112">
        <v>15</v>
      </c>
      <c r="K457" s="98">
        <v>0</v>
      </c>
      <c r="L457" s="98">
        <v>0</v>
      </c>
      <c r="M457" s="98">
        <v>0</v>
      </c>
      <c r="N457" s="98">
        <v>67</v>
      </c>
      <c r="O457" s="98">
        <v>0</v>
      </c>
      <c r="P457" s="98">
        <v>687</v>
      </c>
      <c r="Q457" s="98">
        <v>108</v>
      </c>
      <c r="R457" s="98" t="s">
        <v>230</v>
      </c>
      <c r="S457" s="89"/>
      <c r="T457" s="89"/>
    </row>
    <row r="458" spans="1:21" x14ac:dyDescent="0.2">
      <c r="A458" s="101" t="s">
        <v>57</v>
      </c>
      <c r="B458" s="101" t="s">
        <v>59</v>
      </c>
      <c r="C458" s="101" t="s">
        <v>229</v>
      </c>
      <c r="D458" s="79" t="s">
        <v>336</v>
      </c>
      <c r="E458" s="38" t="s">
        <v>214</v>
      </c>
      <c r="F458" s="38" t="s">
        <v>24</v>
      </c>
      <c r="G458" s="87">
        <v>41915</v>
      </c>
      <c r="H458" s="84">
        <v>-2.8</v>
      </c>
      <c r="I458" s="84">
        <v>150.19999999999999</v>
      </c>
      <c r="J458" s="112">
        <v>30</v>
      </c>
      <c r="K458" s="98">
        <v>0</v>
      </c>
      <c r="L458" s="98">
        <v>0</v>
      </c>
      <c r="M458" s="98">
        <v>0</v>
      </c>
      <c r="N458" s="98">
        <v>99</v>
      </c>
      <c r="O458" s="98">
        <v>0</v>
      </c>
      <c r="P458" s="98">
        <v>1366</v>
      </c>
      <c r="Q458" s="98">
        <v>0</v>
      </c>
      <c r="R458" s="98" t="s">
        <v>230</v>
      </c>
      <c r="S458" s="89"/>
      <c r="T458" s="89"/>
    </row>
    <row r="459" spans="1:21" x14ac:dyDescent="0.2">
      <c r="A459" s="101" t="s">
        <v>57</v>
      </c>
      <c r="B459" s="101" t="s">
        <v>59</v>
      </c>
      <c r="C459" s="101" t="s">
        <v>229</v>
      </c>
      <c r="D459" s="79" t="s">
        <v>336</v>
      </c>
      <c r="E459" s="38" t="s">
        <v>214</v>
      </c>
      <c r="F459" s="38" t="s">
        <v>24</v>
      </c>
      <c r="G459" s="87">
        <v>41915</v>
      </c>
      <c r="H459" s="84">
        <v>-2.8</v>
      </c>
      <c r="I459" s="84">
        <v>150.19999999999999</v>
      </c>
      <c r="J459" s="112">
        <v>70</v>
      </c>
      <c r="K459" s="98">
        <v>0</v>
      </c>
      <c r="L459" s="98">
        <v>0</v>
      </c>
      <c r="M459" s="98">
        <v>0</v>
      </c>
      <c r="N459" s="98">
        <v>0</v>
      </c>
      <c r="O459" s="98">
        <v>0</v>
      </c>
      <c r="P459" s="98">
        <v>1082</v>
      </c>
      <c r="Q459" s="98">
        <v>0</v>
      </c>
      <c r="R459" s="98" t="s">
        <v>230</v>
      </c>
      <c r="S459" s="89"/>
      <c r="T459" s="89"/>
    </row>
    <row r="460" spans="1:21" x14ac:dyDescent="0.2">
      <c r="A460" s="101" t="s">
        <v>57</v>
      </c>
      <c r="B460" s="101" t="s">
        <v>59</v>
      </c>
      <c r="C460" s="101" t="s">
        <v>229</v>
      </c>
      <c r="D460" s="79" t="s">
        <v>336</v>
      </c>
      <c r="E460" s="38" t="s">
        <v>214</v>
      </c>
      <c r="F460" s="38" t="s">
        <v>24</v>
      </c>
      <c r="G460" s="87">
        <v>41946</v>
      </c>
      <c r="H460" s="84">
        <v>-3.2</v>
      </c>
      <c r="I460" s="84">
        <v>149.4</v>
      </c>
      <c r="J460" s="112">
        <v>5</v>
      </c>
      <c r="K460" s="98">
        <v>1339</v>
      </c>
      <c r="L460" s="98">
        <v>0</v>
      </c>
      <c r="M460" s="98">
        <v>1339</v>
      </c>
      <c r="N460" s="98">
        <v>0</v>
      </c>
      <c r="O460" s="98">
        <v>0</v>
      </c>
      <c r="P460" s="98">
        <v>3001</v>
      </c>
      <c r="Q460" s="98">
        <v>328</v>
      </c>
      <c r="R460" s="98" t="s">
        <v>230</v>
      </c>
      <c r="S460" s="89"/>
      <c r="T460" s="89"/>
    </row>
    <row r="461" spans="1:21" x14ac:dyDescent="0.2">
      <c r="A461" s="101" t="s">
        <v>57</v>
      </c>
      <c r="B461" s="101" t="s">
        <v>59</v>
      </c>
      <c r="C461" s="101" t="s">
        <v>229</v>
      </c>
      <c r="D461" s="79" t="s">
        <v>336</v>
      </c>
      <c r="E461" s="38" t="s">
        <v>214</v>
      </c>
      <c r="F461" s="38" t="s">
        <v>24</v>
      </c>
      <c r="G461" s="87">
        <v>41946</v>
      </c>
      <c r="H461" s="84">
        <v>-3.2</v>
      </c>
      <c r="I461" s="84">
        <v>149.4</v>
      </c>
      <c r="J461" s="112">
        <v>15</v>
      </c>
      <c r="K461" s="98">
        <v>0</v>
      </c>
      <c r="L461" s="98">
        <v>0</v>
      </c>
      <c r="M461" s="98">
        <v>0</v>
      </c>
      <c r="N461" s="98">
        <v>0</v>
      </c>
      <c r="O461" s="98">
        <v>0</v>
      </c>
      <c r="P461" s="98">
        <v>1119</v>
      </c>
      <c r="Q461" s="98">
        <v>1106</v>
      </c>
      <c r="R461" s="98" t="s">
        <v>230</v>
      </c>
      <c r="S461" s="89"/>
      <c r="T461" s="89"/>
    </row>
    <row r="462" spans="1:21" x14ac:dyDescent="0.2">
      <c r="A462" s="101" t="s">
        <v>57</v>
      </c>
      <c r="B462" s="101" t="s">
        <v>59</v>
      </c>
      <c r="C462" s="101" t="s">
        <v>229</v>
      </c>
      <c r="D462" s="79" t="s">
        <v>336</v>
      </c>
      <c r="E462" s="38" t="s">
        <v>214</v>
      </c>
      <c r="F462" s="38" t="s">
        <v>24</v>
      </c>
      <c r="G462" s="87">
        <v>41946</v>
      </c>
      <c r="H462" s="84">
        <v>-3.2</v>
      </c>
      <c r="I462" s="84">
        <v>149.4</v>
      </c>
      <c r="J462" s="112">
        <v>30</v>
      </c>
      <c r="K462" s="98">
        <v>0</v>
      </c>
      <c r="L462" s="98">
        <v>0</v>
      </c>
      <c r="M462" s="98">
        <v>0</v>
      </c>
      <c r="N462" s="98">
        <v>0</v>
      </c>
      <c r="O462" s="98">
        <v>0</v>
      </c>
      <c r="P462" s="98">
        <v>1110</v>
      </c>
      <c r="Q462" s="98">
        <v>0</v>
      </c>
      <c r="R462" s="98" t="s">
        <v>230</v>
      </c>
      <c r="S462" s="89"/>
      <c r="T462" s="89"/>
    </row>
    <row r="463" spans="1:21" x14ac:dyDescent="0.2">
      <c r="A463" s="101" t="s">
        <v>57</v>
      </c>
      <c r="B463" s="101" t="s">
        <v>59</v>
      </c>
      <c r="C463" s="101" t="s">
        <v>229</v>
      </c>
      <c r="D463" s="79" t="s">
        <v>336</v>
      </c>
      <c r="E463" s="38" t="s">
        <v>214</v>
      </c>
      <c r="F463" s="38" t="s">
        <v>24</v>
      </c>
      <c r="G463" s="87">
        <v>41946</v>
      </c>
      <c r="H463" s="84">
        <v>-3.2</v>
      </c>
      <c r="I463" s="84">
        <v>149.4</v>
      </c>
      <c r="J463" s="112">
        <v>70</v>
      </c>
      <c r="K463" s="98">
        <v>0</v>
      </c>
      <c r="L463" s="98">
        <v>0</v>
      </c>
      <c r="M463" s="98">
        <v>0</v>
      </c>
      <c r="N463" s="98">
        <v>0</v>
      </c>
      <c r="O463" s="98">
        <v>0</v>
      </c>
      <c r="P463" s="98">
        <v>1010</v>
      </c>
      <c r="Q463" s="98">
        <v>0</v>
      </c>
      <c r="R463" s="98" t="s">
        <v>230</v>
      </c>
      <c r="S463" s="89"/>
      <c r="T463" s="89"/>
    </row>
    <row r="464" spans="1:21" x14ac:dyDescent="0.2">
      <c r="A464" s="101" t="s">
        <v>57</v>
      </c>
      <c r="B464" s="101" t="s">
        <v>59</v>
      </c>
      <c r="C464" s="101" t="s">
        <v>229</v>
      </c>
      <c r="D464" s="79" t="s">
        <v>336</v>
      </c>
      <c r="E464" s="38" t="s">
        <v>214</v>
      </c>
      <c r="F464" s="38" t="s">
        <v>24</v>
      </c>
      <c r="G464" s="87">
        <v>41946</v>
      </c>
      <c r="H464" s="84">
        <v>-3.5</v>
      </c>
      <c r="I464" s="84">
        <v>148.6</v>
      </c>
      <c r="J464" s="112">
        <v>5</v>
      </c>
      <c r="K464" s="98">
        <v>0</v>
      </c>
      <c r="L464" s="98">
        <v>0</v>
      </c>
      <c r="M464" s="98">
        <v>0</v>
      </c>
      <c r="N464" s="98">
        <v>28</v>
      </c>
      <c r="O464" s="98">
        <v>0</v>
      </c>
      <c r="P464" s="98">
        <v>574</v>
      </c>
      <c r="Q464" s="98">
        <v>0</v>
      </c>
      <c r="R464" s="98" t="s">
        <v>230</v>
      </c>
      <c r="S464" s="89"/>
      <c r="T464" s="89"/>
    </row>
    <row r="465" spans="1:20" x14ac:dyDescent="0.2">
      <c r="A465" s="101" t="s">
        <v>57</v>
      </c>
      <c r="B465" s="101" t="s">
        <v>59</v>
      </c>
      <c r="C465" s="101" t="s">
        <v>229</v>
      </c>
      <c r="D465" s="79" t="s">
        <v>336</v>
      </c>
      <c r="E465" s="38" t="s">
        <v>214</v>
      </c>
      <c r="F465" s="38" t="s">
        <v>24</v>
      </c>
      <c r="G465" s="87">
        <v>41946</v>
      </c>
      <c r="H465" s="84">
        <v>-3.5</v>
      </c>
      <c r="I465" s="84">
        <v>148.6</v>
      </c>
      <c r="J465" s="112">
        <v>15</v>
      </c>
      <c r="K465" s="98">
        <v>0</v>
      </c>
      <c r="L465" s="98">
        <v>0</v>
      </c>
      <c r="M465" s="98">
        <v>0</v>
      </c>
      <c r="N465" s="98">
        <v>36</v>
      </c>
      <c r="O465" s="98">
        <v>0</v>
      </c>
      <c r="P465" s="98">
        <v>1893</v>
      </c>
      <c r="Q465" s="98">
        <v>37</v>
      </c>
      <c r="R465" s="98" t="s">
        <v>230</v>
      </c>
      <c r="S465" s="89"/>
      <c r="T465" s="89"/>
    </row>
    <row r="466" spans="1:20" x14ac:dyDescent="0.2">
      <c r="A466" s="101" t="s">
        <v>57</v>
      </c>
      <c r="B466" s="101" t="s">
        <v>59</v>
      </c>
      <c r="C466" s="101" t="s">
        <v>229</v>
      </c>
      <c r="D466" s="79" t="s">
        <v>336</v>
      </c>
      <c r="E466" s="38" t="s">
        <v>214</v>
      </c>
      <c r="F466" s="38" t="s">
        <v>24</v>
      </c>
      <c r="G466" s="87">
        <v>41946</v>
      </c>
      <c r="H466" s="84">
        <v>-3.5</v>
      </c>
      <c r="I466" s="84">
        <v>148.6</v>
      </c>
      <c r="J466" s="112">
        <v>30</v>
      </c>
      <c r="K466" s="98">
        <v>0</v>
      </c>
      <c r="L466" s="98">
        <v>0</v>
      </c>
      <c r="M466" s="98">
        <v>0</v>
      </c>
      <c r="N466" s="98">
        <v>75</v>
      </c>
      <c r="O466" s="98">
        <v>0</v>
      </c>
      <c r="P466" s="98">
        <v>186</v>
      </c>
      <c r="Q466" s="98">
        <v>0</v>
      </c>
      <c r="R466" s="98" t="s">
        <v>230</v>
      </c>
      <c r="S466" s="89"/>
      <c r="T466" s="89"/>
    </row>
    <row r="467" spans="1:20" x14ac:dyDescent="0.2">
      <c r="A467" s="101" t="s">
        <v>57</v>
      </c>
      <c r="B467" s="101" t="s">
        <v>59</v>
      </c>
      <c r="C467" s="101" t="s">
        <v>229</v>
      </c>
      <c r="D467" s="79" t="s">
        <v>336</v>
      </c>
      <c r="E467" s="38" t="s">
        <v>214</v>
      </c>
      <c r="F467" s="38" t="s">
        <v>24</v>
      </c>
      <c r="G467" s="87">
        <v>41946</v>
      </c>
      <c r="H467" s="84">
        <v>-3.5</v>
      </c>
      <c r="I467" s="84">
        <v>148.6</v>
      </c>
      <c r="J467" s="112">
        <v>70</v>
      </c>
      <c r="K467" s="98">
        <v>0</v>
      </c>
      <c r="L467" s="98">
        <v>0</v>
      </c>
      <c r="M467" s="98">
        <v>0</v>
      </c>
      <c r="N467" s="98">
        <v>33</v>
      </c>
      <c r="O467" s="98">
        <v>0</v>
      </c>
      <c r="P467" s="98">
        <v>243</v>
      </c>
      <c r="Q467" s="98">
        <v>0</v>
      </c>
      <c r="R467" s="98" t="s">
        <v>230</v>
      </c>
      <c r="S467" s="89"/>
      <c r="T467" s="89"/>
    </row>
    <row r="468" spans="1:20" x14ac:dyDescent="0.2">
      <c r="A468" s="101" t="s">
        <v>57</v>
      </c>
      <c r="B468" s="101" t="s">
        <v>59</v>
      </c>
      <c r="C468" s="101" t="s">
        <v>229</v>
      </c>
      <c r="D468" s="79" t="s">
        <v>336</v>
      </c>
      <c r="E468" s="38" t="s">
        <v>214</v>
      </c>
      <c r="F468" s="38" t="s">
        <v>24</v>
      </c>
      <c r="G468" s="87">
        <v>41946</v>
      </c>
      <c r="H468" s="84">
        <v>-3.8</v>
      </c>
      <c r="I468" s="84">
        <v>147.80000000000001</v>
      </c>
      <c r="J468" s="112">
        <v>5</v>
      </c>
      <c r="K468" s="98">
        <v>0</v>
      </c>
      <c r="L468" s="98">
        <v>0</v>
      </c>
      <c r="M468" s="98">
        <v>0</v>
      </c>
      <c r="N468" s="98">
        <v>0</v>
      </c>
      <c r="O468" s="98">
        <v>0</v>
      </c>
      <c r="P468" s="98">
        <v>2989</v>
      </c>
      <c r="Q468" s="98">
        <v>0</v>
      </c>
      <c r="R468" s="98" t="s">
        <v>230</v>
      </c>
      <c r="S468" s="89"/>
      <c r="T468" s="89"/>
    </row>
    <row r="469" spans="1:20" x14ac:dyDescent="0.2">
      <c r="A469" s="101" t="s">
        <v>57</v>
      </c>
      <c r="B469" s="101" t="s">
        <v>59</v>
      </c>
      <c r="C469" s="101" t="s">
        <v>229</v>
      </c>
      <c r="D469" s="79" t="s">
        <v>336</v>
      </c>
      <c r="E469" s="38" t="s">
        <v>214</v>
      </c>
      <c r="F469" s="38" t="s">
        <v>24</v>
      </c>
      <c r="G469" s="87">
        <v>41946</v>
      </c>
      <c r="H469" s="84">
        <v>-3.8</v>
      </c>
      <c r="I469" s="84">
        <v>147.80000000000001</v>
      </c>
      <c r="J469" s="112">
        <v>15</v>
      </c>
      <c r="K469" s="98">
        <v>0</v>
      </c>
      <c r="L469" s="98">
        <v>0</v>
      </c>
      <c r="M469" s="98">
        <v>0</v>
      </c>
      <c r="N469" s="98">
        <v>57</v>
      </c>
      <c r="O469" s="98">
        <v>0</v>
      </c>
      <c r="P469" s="98">
        <v>4466</v>
      </c>
      <c r="Q469" s="98">
        <v>0</v>
      </c>
      <c r="R469" s="98" t="s">
        <v>230</v>
      </c>
      <c r="S469" s="89"/>
      <c r="T469" s="89"/>
    </row>
    <row r="470" spans="1:20" x14ac:dyDescent="0.2">
      <c r="A470" s="101" t="s">
        <v>57</v>
      </c>
      <c r="B470" s="101" t="s">
        <v>59</v>
      </c>
      <c r="C470" s="101" t="s">
        <v>229</v>
      </c>
      <c r="D470" s="79" t="s">
        <v>336</v>
      </c>
      <c r="E470" s="38" t="s">
        <v>214</v>
      </c>
      <c r="F470" s="38" t="s">
        <v>24</v>
      </c>
      <c r="G470" s="87">
        <v>41946</v>
      </c>
      <c r="H470" s="84">
        <v>-3.8</v>
      </c>
      <c r="I470" s="84">
        <v>147.80000000000001</v>
      </c>
      <c r="J470" s="112">
        <v>30</v>
      </c>
      <c r="K470" s="98">
        <v>64</v>
      </c>
      <c r="L470" s="98">
        <v>0</v>
      </c>
      <c r="M470" s="98">
        <v>64</v>
      </c>
      <c r="N470" s="98">
        <v>180</v>
      </c>
      <c r="O470" s="98">
        <v>0</v>
      </c>
      <c r="P470" s="98">
        <v>1261</v>
      </c>
      <c r="Q470" s="98">
        <v>0</v>
      </c>
      <c r="R470" s="98" t="s">
        <v>230</v>
      </c>
      <c r="S470" s="89"/>
      <c r="T470" s="89"/>
    </row>
    <row r="471" spans="1:20" x14ac:dyDescent="0.2">
      <c r="A471" s="101" t="s">
        <v>57</v>
      </c>
      <c r="B471" s="101" t="s">
        <v>59</v>
      </c>
      <c r="C471" s="101" t="s">
        <v>229</v>
      </c>
      <c r="D471" s="79" t="s">
        <v>336</v>
      </c>
      <c r="E471" s="38" t="s">
        <v>214</v>
      </c>
      <c r="F471" s="38" t="s">
        <v>24</v>
      </c>
      <c r="G471" s="87">
        <v>41946</v>
      </c>
      <c r="H471" s="84">
        <v>-3.8</v>
      </c>
      <c r="I471" s="84">
        <v>147.80000000000001</v>
      </c>
      <c r="J471" s="112">
        <v>70</v>
      </c>
      <c r="K471" s="98">
        <v>0</v>
      </c>
      <c r="L471" s="98">
        <v>0</v>
      </c>
      <c r="M471" s="98">
        <v>0</v>
      </c>
      <c r="N471" s="98">
        <v>47</v>
      </c>
      <c r="O471" s="98">
        <v>0</v>
      </c>
      <c r="P471" s="98">
        <v>161</v>
      </c>
      <c r="Q471" s="98">
        <v>0</v>
      </c>
      <c r="R471" s="98" t="s">
        <v>230</v>
      </c>
      <c r="S471" s="89"/>
      <c r="T471" s="89"/>
    </row>
    <row r="472" spans="1:20" x14ac:dyDescent="0.2">
      <c r="A472" s="101" t="s">
        <v>57</v>
      </c>
      <c r="B472" s="101" t="s">
        <v>59</v>
      </c>
      <c r="C472" s="101" t="s">
        <v>229</v>
      </c>
      <c r="D472" s="79" t="s">
        <v>336</v>
      </c>
      <c r="E472" s="38" t="s">
        <v>214</v>
      </c>
      <c r="F472" s="38" t="s">
        <v>24</v>
      </c>
      <c r="G472" s="87">
        <v>41946</v>
      </c>
      <c r="H472" s="84">
        <v>-4.0999999999999996</v>
      </c>
      <c r="I472" s="84">
        <v>146.9</v>
      </c>
      <c r="J472" s="112">
        <v>5</v>
      </c>
      <c r="K472" s="98">
        <v>0</v>
      </c>
      <c r="L472" s="98">
        <v>0</v>
      </c>
      <c r="M472" s="98">
        <v>0</v>
      </c>
      <c r="N472" s="98">
        <v>0</v>
      </c>
      <c r="O472" s="98">
        <v>0</v>
      </c>
      <c r="P472" s="98">
        <v>9088</v>
      </c>
      <c r="Q472" s="98">
        <v>173</v>
      </c>
      <c r="R472" s="98" t="s">
        <v>230</v>
      </c>
      <c r="S472" s="89"/>
      <c r="T472" s="89"/>
    </row>
    <row r="473" spans="1:20" x14ac:dyDescent="0.2">
      <c r="A473" s="101" t="s">
        <v>57</v>
      </c>
      <c r="B473" s="101" t="s">
        <v>59</v>
      </c>
      <c r="C473" s="101" t="s">
        <v>229</v>
      </c>
      <c r="D473" s="79" t="s">
        <v>336</v>
      </c>
      <c r="E473" s="38" t="s">
        <v>214</v>
      </c>
      <c r="F473" s="38" t="s">
        <v>24</v>
      </c>
      <c r="G473" s="87">
        <v>41946</v>
      </c>
      <c r="H473" s="84">
        <v>-4.0999999999999996</v>
      </c>
      <c r="I473" s="84">
        <v>146.9</v>
      </c>
      <c r="J473" s="112">
        <v>15</v>
      </c>
      <c r="K473" s="98">
        <v>76</v>
      </c>
      <c r="L473" s="98">
        <v>0</v>
      </c>
      <c r="M473" s="98">
        <v>76</v>
      </c>
      <c r="N473" s="98">
        <v>0</v>
      </c>
      <c r="O473" s="98">
        <v>0</v>
      </c>
      <c r="P473" s="98">
        <v>7064</v>
      </c>
      <c r="Q473" s="98">
        <v>0</v>
      </c>
      <c r="R473" s="98" t="s">
        <v>230</v>
      </c>
      <c r="S473" s="89"/>
      <c r="T473" s="89"/>
    </row>
    <row r="474" spans="1:20" x14ac:dyDescent="0.2">
      <c r="A474" s="101" t="s">
        <v>57</v>
      </c>
      <c r="B474" s="101" t="s">
        <v>59</v>
      </c>
      <c r="C474" s="101" t="s">
        <v>229</v>
      </c>
      <c r="D474" s="79" t="s">
        <v>336</v>
      </c>
      <c r="E474" s="38" t="s">
        <v>214</v>
      </c>
      <c r="F474" s="38" t="s">
        <v>24</v>
      </c>
      <c r="G474" s="87">
        <v>41946</v>
      </c>
      <c r="H474" s="84">
        <v>-4.0999999999999996</v>
      </c>
      <c r="I474" s="84">
        <v>146.9</v>
      </c>
      <c r="J474" s="112">
        <v>30</v>
      </c>
      <c r="K474" s="98">
        <v>0</v>
      </c>
      <c r="L474" s="98">
        <v>0</v>
      </c>
      <c r="M474" s="98">
        <v>0</v>
      </c>
      <c r="N474" s="98">
        <v>0</v>
      </c>
      <c r="O474" s="98">
        <v>0</v>
      </c>
      <c r="P474" s="98">
        <v>568</v>
      </c>
      <c r="Q474" s="98">
        <v>0</v>
      </c>
      <c r="R474" s="98" t="s">
        <v>230</v>
      </c>
      <c r="S474" s="89"/>
      <c r="T474" s="89"/>
    </row>
    <row r="475" spans="1:20" x14ac:dyDescent="0.2">
      <c r="A475" s="101" t="s">
        <v>57</v>
      </c>
      <c r="B475" s="101" t="s">
        <v>59</v>
      </c>
      <c r="C475" s="101" t="s">
        <v>229</v>
      </c>
      <c r="D475" s="79" t="s">
        <v>336</v>
      </c>
      <c r="E475" s="38" t="s">
        <v>214</v>
      </c>
      <c r="F475" s="38" t="s">
        <v>24</v>
      </c>
      <c r="G475" s="87">
        <v>41946</v>
      </c>
      <c r="H475" s="84">
        <v>-4.0999999999999996</v>
      </c>
      <c r="I475" s="84">
        <v>146.9</v>
      </c>
      <c r="J475" s="112">
        <v>70</v>
      </c>
      <c r="K475" s="98">
        <v>75</v>
      </c>
      <c r="L475" s="98">
        <v>0</v>
      </c>
      <c r="M475" s="98">
        <v>75</v>
      </c>
      <c r="N475" s="98">
        <v>68</v>
      </c>
      <c r="O475" s="98">
        <v>0</v>
      </c>
      <c r="P475" s="98">
        <v>241</v>
      </c>
      <c r="Q475" s="98">
        <v>0</v>
      </c>
      <c r="R475" s="98" t="s">
        <v>230</v>
      </c>
      <c r="S475" s="89"/>
      <c r="T475" s="89"/>
    </row>
    <row r="476" spans="1:20" x14ac:dyDescent="0.2">
      <c r="A476" s="101" t="s">
        <v>57</v>
      </c>
      <c r="B476" s="101" t="s">
        <v>59</v>
      </c>
      <c r="C476" s="101" t="s">
        <v>229</v>
      </c>
      <c r="D476" s="79" t="s">
        <v>336</v>
      </c>
      <c r="E476" s="38" t="s">
        <v>214</v>
      </c>
      <c r="F476" s="38" t="s">
        <v>24</v>
      </c>
      <c r="G476" s="87">
        <v>41976</v>
      </c>
      <c r="H476" s="84">
        <v>-4.4000000000000004</v>
      </c>
      <c r="I476" s="84">
        <v>146</v>
      </c>
      <c r="J476" s="112">
        <v>5</v>
      </c>
      <c r="K476" s="98">
        <v>0</v>
      </c>
      <c r="L476" s="98">
        <v>0</v>
      </c>
      <c r="M476" s="98">
        <v>0</v>
      </c>
      <c r="N476" s="98">
        <v>0</v>
      </c>
      <c r="O476" s="98">
        <v>0</v>
      </c>
      <c r="P476" s="98">
        <v>7035</v>
      </c>
      <c r="Q476" s="98">
        <v>0</v>
      </c>
      <c r="R476" s="98" t="s">
        <v>230</v>
      </c>
      <c r="S476" s="89"/>
      <c r="T476" s="89"/>
    </row>
    <row r="477" spans="1:20" x14ac:dyDescent="0.2">
      <c r="A477" s="101" t="s">
        <v>57</v>
      </c>
      <c r="B477" s="101" t="s">
        <v>59</v>
      </c>
      <c r="C477" s="101" t="s">
        <v>229</v>
      </c>
      <c r="D477" s="79" t="s">
        <v>336</v>
      </c>
      <c r="E477" s="38" t="s">
        <v>214</v>
      </c>
      <c r="F477" s="38" t="s">
        <v>24</v>
      </c>
      <c r="G477" s="87">
        <v>41976</v>
      </c>
      <c r="H477" s="84">
        <v>-4.4000000000000004</v>
      </c>
      <c r="I477" s="84">
        <v>146</v>
      </c>
      <c r="J477" s="112">
        <v>15</v>
      </c>
      <c r="K477" s="98">
        <v>135</v>
      </c>
      <c r="L477" s="98">
        <v>0</v>
      </c>
      <c r="M477" s="98">
        <v>135</v>
      </c>
      <c r="N477" s="98">
        <v>535</v>
      </c>
      <c r="O477" s="98">
        <v>0</v>
      </c>
      <c r="P477" s="98">
        <v>8904</v>
      </c>
      <c r="Q477" s="98">
        <v>0</v>
      </c>
      <c r="R477" s="98" t="s">
        <v>230</v>
      </c>
      <c r="S477" s="89"/>
      <c r="T477" s="89"/>
    </row>
    <row r="478" spans="1:20" x14ac:dyDescent="0.2">
      <c r="A478" s="101" t="s">
        <v>57</v>
      </c>
      <c r="B478" s="101" t="s">
        <v>59</v>
      </c>
      <c r="C478" s="101" t="s">
        <v>229</v>
      </c>
      <c r="D478" s="79" t="s">
        <v>336</v>
      </c>
      <c r="E478" s="38" t="s">
        <v>214</v>
      </c>
      <c r="F478" s="38" t="s">
        <v>24</v>
      </c>
      <c r="G478" s="87">
        <v>41976</v>
      </c>
      <c r="H478" s="84">
        <v>-4.4000000000000004</v>
      </c>
      <c r="I478" s="84">
        <v>146</v>
      </c>
      <c r="J478" s="112">
        <v>30</v>
      </c>
      <c r="K478" s="98">
        <v>0</v>
      </c>
      <c r="L478" s="98">
        <v>0</v>
      </c>
      <c r="M478" s="98">
        <v>0</v>
      </c>
      <c r="N478" s="98">
        <v>0</v>
      </c>
      <c r="O478" s="98">
        <v>4261</v>
      </c>
      <c r="P478" s="98">
        <v>163</v>
      </c>
      <c r="Q478" s="98">
        <v>0</v>
      </c>
      <c r="R478" s="98" t="s">
        <v>230</v>
      </c>
      <c r="S478" s="89"/>
      <c r="T478" s="89"/>
    </row>
    <row r="479" spans="1:20" x14ac:dyDescent="0.2">
      <c r="A479" s="101" t="s">
        <v>57</v>
      </c>
      <c r="B479" s="101" t="s">
        <v>59</v>
      </c>
      <c r="C479" s="101" t="s">
        <v>229</v>
      </c>
      <c r="D479" s="79" t="s">
        <v>336</v>
      </c>
      <c r="E479" s="38" t="s">
        <v>214</v>
      </c>
      <c r="F479" s="38" t="s">
        <v>24</v>
      </c>
      <c r="G479" s="87">
        <v>41976</v>
      </c>
      <c r="H479" s="84">
        <v>-4.4000000000000004</v>
      </c>
      <c r="I479" s="84">
        <v>146</v>
      </c>
      <c r="J479" s="112">
        <v>70</v>
      </c>
      <c r="K479" s="98">
        <v>0</v>
      </c>
      <c r="L479" s="98">
        <v>0</v>
      </c>
      <c r="M479" s="98">
        <v>0</v>
      </c>
      <c r="N479" s="98">
        <v>0</v>
      </c>
      <c r="O479" s="98">
        <v>0</v>
      </c>
      <c r="P479" s="98">
        <v>505</v>
      </c>
      <c r="Q479" s="98">
        <v>0</v>
      </c>
      <c r="R479" s="98" t="s">
        <v>230</v>
      </c>
      <c r="S479" s="89"/>
      <c r="T479" s="89"/>
    </row>
    <row r="480" spans="1:20" x14ac:dyDescent="0.2">
      <c r="A480" s="101" t="s">
        <v>57</v>
      </c>
      <c r="B480" s="101" t="s">
        <v>59</v>
      </c>
      <c r="C480" s="101" t="s">
        <v>229</v>
      </c>
      <c r="D480" s="79" t="s">
        <v>336</v>
      </c>
      <c r="E480" s="38" t="s">
        <v>214</v>
      </c>
      <c r="F480" s="38" t="s">
        <v>24</v>
      </c>
      <c r="G480" s="87" t="s">
        <v>163</v>
      </c>
      <c r="H480" s="84">
        <v>-9</v>
      </c>
      <c r="I480" s="84">
        <v>152.5</v>
      </c>
      <c r="J480" s="112">
        <v>5</v>
      </c>
      <c r="K480" s="98">
        <v>0</v>
      </c>
      <c r="L480" s="98">
        <v>0</v>
      </c>
      <c r="M480" s="98">
        <v>0</v>
      </c>
      <c r="N480" s="98">
        <v>0</v>
      </c>
      <c r="O480" s="98">
        <v>0</v>
      </c>
      <c r="P480" s="98">
        <v>18671</v>
      </c>
      <c r="Q480" s="98">
        <v>0</v>
      </c>
      <c r="R480" s="98" t="s">
        <v>230</v>
      </c>
      <c r="S480" s="89"/>
      <c r="T480" s="89"/>
    </row>
    <row r="481" spans="1:20" x14ac:dyDescent="0.2">
      <c r="A481" s="101" t="s">
        <v>57</v>
      </c>
      <c r="B481" s="101" t="s">
        <v>59</v>
      </c>
      <c r="C481" s="101" t="s">
        <v>229</v>
      </c>
      <c r="D481" s="79" t="s">
        <v>336</v>
      </c>
      <c r="E481" s="38" t="s">
        <v>214</v>
      </c>
      <c r="F481" s="38" t="s">
        <v>24</v>
      </c>
      <c r="G481" s="87" t="s">
        <v>163</v>
      </c>
      <c r="H481" s="84">
        <v>-9</v>
      </c>
      <c r="I481" s="84">
        <v>152.5</v>
      </c>
      <c r="J481" s="112">
        <v>15</v>
      </c>
      <c r="K481" s="98">
        <v>0</v>
      </c>
      <c r="L481" s="98">
        <v>0</v>
      </c>
      <c r="M481" s="98">
        <v>0</v>
      </c>
      <c r="N481" s="98">
        <v>0</v>
      </c>
      <c r="O481" s="98">
        <v>1</v>
      </c>
      <c r="P481" s="98">
        <v>12245</v>
      </c>
      <c r="Q481" s="98">
        <v>0</v>
      </c>
      <c r="R481" s="98" t="s">
        <v>230</v>
      </c>
      <c r="S481" s="89"/>
      <c r="T481" s="89"/>
    </row>
    <row r="482" spans="1:20" x14ac:dyDescent="0.2">
      <c r="A482" s="101" t="s">
        <v>57</v>
      </c>
      <c r="B482" s="101" t="s">
        <v>59</v>
      </c>
      <c r="C482" s="101" t="s">
        <v>229</v>
      </c>
      <c r="D482" s="79" t="s">
        <v>336</v>
      </c>
      <c r="E482" s="38" t="s">
        <v>214</v>
      </c>
      <c r="F482" s="38" t="s">
        <v>24</v>
      </c>
      <c r="G482" s="87" t="s">
        <v>163</v>
      </c>
      <c r="H482" s="84">
        <v>-9</v>
      </c>
      <c r="I482" s="84">
        <v>152.5</v>
      </c>
      <c r="J482" s="112">
        <v>30</v>
      </c>
      <c r="K482" s="98">
        <v>0</v>
      </c>
      <c r="L482" s="98">
        <v>0</v>
      </c>
      <c r="M482" s="98">
        <v>0</v>
      </c>
      <c r="N482" s="98">
        <v>0</v>
      </c>
      <c r="O482" s="98">
        <v>0</v>
      </c>
      <c r="P482" s="98">
        <v>23492</v>
      </c>
      <c r="Q482" s="98">
        <v>90</v>
      </c>
      <c r="R482" s="98" t="s">
        <v>230</v>
      </c>
      <c r="S482" s="89"/>
      <c r="T482" s="89"/>
    </row>
    <row r="483" spans="1:20" x14ac:dyDescent="0.2">
      <c r="A483" s="101" t="s">
        <v>57</v>
      </c>
      <c r="B483" s="101" t="s">
        <v>59</v>
      </c>
      <c r="C483" s="101" t="s">
        <v>229</v>
      </c>
      <c r="D483" s="79" t="s">
        <v>336</v>
      </c>
      <c r="E483" s="38" t="s">
        <v>214</v>
      </c>
      <c r="F483" s="38" t="s">
        <v>24</v>
      </c>
      <c r="G483" s="87" t="s">
        <v>163</v>
      </c>
      <c r="H483" s="84">
        <v>-9</v>
      </c>
      <c r="I483" s="84">
        <v>152.5</v>
      </c>
      <c r="J483" s="112">
        <v>70</v>
      </c>
      <c r="K483" s="98">
        <v>0</v>
      </c>
      <c r="L483" s="98">
        <v>0</v>
      </c>
      <c r="M483" s="98">
        <v>0</v>
      </c>
      <c r="N483" s="98">
        <v>38</v>
      </c>
      <c r="O483" s="98">
        <v>0</v>
      </c>
      <c r="P483" s="98">
        <v>1456</v>
      </c>
      <c r="Q483" s="98">
        <v>0</v>
      </c>
      <c r="R483" s="98" t="s">
        <v>230</v>
      </c>
      <c r="S483" s="89"/>
      <c r="T483" s="89"/>
    </row>
    <row r="484" spans="1:20" x14ac:dyDescent="0.2">
      <c r="A484" s="101" t="s">
        <v>57</v>
      </c>
      <c r="B484" s="101" t="s">
        <v>59</v>
      </c>
      <c r="C484" s="101" t="s">
        <v>229</v>
      </c>
      <c r="D484" s="79" t="s">
        <v>336</v>
      </c>
      <c r="E484" s="38" t="s">
        <v>214</v>
      </c>
      <c r="F484" s="38" t="s">
        <v>24</v>
      </c>
      <c r="G484" s="87" t="s">
        <v>163</v>
      </c>
      <c r="H484" s="84">
        <v>-8.3000000000000007</v>
      </c>
      <c r="I484" s="84">
        <v>152.5</v>
      </c>
      <c r="J484" s="112">
        <v>5</v>
      </c>
      <c r="K484" s="98">
        <v>61</v>
      </c>
      <c r="L484" s="98">
        <v>0</v>
      </c>
      <c r="M484" s="98">
        <v>61</v>
      </c>
      <c r="N484" s="98">
        <v>0</v>
      </c>
      <c r="O484" s="98">
        <v>0</v>
      </c>
      <c r="P484" s="98">
        <v>29360</v>
      </c>
      <c r="Q484" s="98">
        <v>0</v>
      </c>
      <c r="R484" s="98" t="s">
        <v>230</v>
      </c>
      <c r="S484" s="89"/>
      <c r="T484" s="89"/>
    </row>
    <row r="485" spans="1:20" x14ac:dyDescent="0.2">
      <c r="A485" s="101" t="s">
        <v>57</v>
      </c>
      <c r="B485" s="101" t="s">
        <v>59</v>
      </c>
      <c r="C485" s="101" t="s">
        <v>229</v>
      </c>
      <c r="D485" s="79" t="s">
        <v>336</v>
      </c>
      <c r="E485" s="38" t="s">
        <v>214</v>
      </c>
      <c r="F485" s="38" t="s">
        <v>24</v>
      </c>
      <c r="G485" s="87" t="s">
        <v>163</v>
      </c>
      <c r="H485" s="84">
        <v>-8.3000000000000007</v>
      </c>
      <c r="I485" s="84">
        <v>152.5</v>
      </c>
      <c r="J485" s="112">
        <v>15</v>
      </c>
      <c r="K485" s="98">
        <v>0</v>
      </c>
      <c r="L485" s="98">
        <v>0</v>
      </c>
      <c r="M485" s="98">
        <v>0</v>
      </c>
      <c r="N485" s="98">
        <v>0</v>
      </c>
      <c r="O485" s="98">
        <v>29172</v>
      </c>
      <c r="P485" s="98">
        <v>29873</v>
      </c>
      <c r="Q485" s="98">
        <v>0</v>
      </c>
      <c r="R485" s="98" t="s">
        <v>230</v>
      </c>
      <c r="S485" s="89"/>
      <c r="T485" s="89"/>
    </row>
    <row r="486" spans="1:20" x14ac:dyDescent="0.2">
      <c r="A486" s="101" t="s">
        <v>57</v>
      </c>
      <c r="B486" s="101" t="s">
        <v>59</v>
      </c>
      <c r="C486" s="101" t="s">
        <v>229</v>
      </c>
      <c r="D486" s="79" t="s">
        <v>336</v>
      </c>
      <c r="E486" s="38" t="s">
        <v>214</v>
      </c>
      <c r="F486" s="38" t="s">
        <v>24</v>
      </c>
      <c r="G486" s="87" t="s">
        <v>163</v>
      </c>
      <c r="H486" s="84">
        <v>-8.3000000000000007</v>
      </c>
      <c r="I486" s="84">
        <v>152.5</v>
      </c>
      <c r="J486" s="112">
        <v>30</v>
      </c>
      <c r="K486" s="98">
        <v>36</v>
      </c>
      <c r="L486" s="98">
        <v>0</v>
      </c>
      <c r="M486" s="98">
        <v>36</v>
      </c>
      <c r="N486" s="98">
        <v>43</v>
      </c>
      <c r="O486" s="98">
        <v>37767</v>
      </c>
      <c r="P486" s="98">
        <v>103043</v>
      </c>
      <c r="Q486" s="98">
        <v>0</v>
      </c>
      <c r="R486" s="98" t="s">
        <v>230</v>
      </c>
      <c r="S486" s="89"/>
      <c r="T486" s="89"/>
    </row>
    <row r="487" spans="1:20" x14ac:dyDescent="0.2">
      <c r="A487" s="101" t="s">
        <v>57</v>
      </c>
      <c r="B487" s="101" t="s">
        <v>59</v>
      </c>
      <c r="C487" s="101" t="s">
        <v>229</v>
      </c>
      <c r="D487" s="79" t="s">
        <v>336</v>
      </c>
      <c r="E487" s="38" t="s">
        <v>214</v>
      </c>
      <c r="F487" s="38" t="s">
        <v>24</v>
      </c>
      <c r="G487" s="87" t="s">
        <v>163</v>
      </c>
      <c r="H487" s="84">
        <v>-8.3000000000000007</v>
      </c>
      <c r="I487" s="84">
        <v>152.5</v>
      </c>
      <c r="J487" s="112">
        <v>70</v>
      </c>
      <c r="K487" s="98">
        <v>70</v>
      </c>
      <c r="L487" s="98">
        <v>0</v>
      </c>
      <c r="M487" s="98">
        <v>70</v>
      </c>
      <c r="N487" s="98">
        <v>34</v>
      </c>
      <c r="O487" s="98">
        <v>33366</v>
      </c>
      <c r="P487" s="98">
        <v>2264</v>
      </c>
      <c r="Q487" s="98">
        <v>0</v>
      </c>
      <c r="R487" s="98" t="s">
        <v>230</v>
      </c>
      <c r="S487" s="89"/>
      <c r="T487" s="89"/>
    </row>
    <row r="488" spans="1:20" x14ac:dyDescent="0.2">
      <c r="A488" s="101" t="s">
        <v>57</v>
      </c>
      <c r="B488" s="101" t="s">
        <v>59</v>
      </c>
      <c r="C488" s="101" t="s">
        <v>229</v>
      </c>
      <c r="D488" s="79" t="s">
        <v>336</v>
      </c>
      <c r="E488" s="38" t="s">
        <v>214</v>
      </c>
      <c r="F488" s="38" t="s">
        <v>24</v>
      </c>
      <c r="G488" s="87" t="s">
        <v>164</v>
      </c>
      <c r="H488" s="84">
        <v>-7.7</v>
      </c>
      <c r="I488" s="84">
        <v>152.5</v>
      </c>
      <c r="J488" s="112">
        <v>5</v>
      </c>
      <c r="K488" s="98">
        <v>0</v>
      </c>
      <c r="L488" s="98">
        <v>0</v>
      </c>
      <c r="M488" s="98">
        <v>0</v>
      </c>
      <c r="N488" s="98">
        <v>0</v>
      </c>
      <c r="O488" s="98">
        <v>0</v>
      </c>
      <c r="P488" s="98">
        <v>36924</v>
      </c>
      <c r="Q488" s="98">
        <v>111</v>
      </c>
      <c r="R488" s="98" t="s">
        <v>230</v>
      </c>
      <c r="S488" s="89"/>
      <c r="T488" s="89"/>
    </row>
    <row r="489" spans="1:20" x14ac:dyDescent="0.2">
      <c r="A489" s="101" t="s">
        <v>57</v>
      </c>
      <c r="B489" s="101" t="s">
        <v>59</v>
      </c>
      <c r="C489" s="101" t="s">
        <v>229</v>
      </c>
      <c r="D489" s="79" t="s">
        <v>336</v>
      </c>
      <c r="E489" s="38" t="s">
        <v>214</v>
      </c>
      <c r="F489" s="38" t="s">
        <v>24</v>
      </c>
      <c r="G489" s="87" t="s">
        <v>164</v>
      </c>
      <c r="H489" s="84">
        <v>-7.7</v>
      </c>
      <c r="I489" s="84">
        <v>152.5</v>
      </c>
      <c r="J489" s="112">
        <v>15</v>
      </c>
      <c r="K489" s="98">
        <v>0</v>
      </c>
      <c r="L489" s="98">
        <v>0</v>
      </c>
      <c r="M489" s="98">
        <v>0</v>
      </c>
      <c r="N489" s="98">
        <v>0</v>
      </c>
      <c r="O489" s="98">
        <v>1</v>
      </c>
      <c r="P489" s="98">
        <v>40675</v>
      </c>
      <c r="Q489" s="98">
        <v>90</v>
      </c>
      <c r="R489" s="98" t="s">
        <v>230</v>
      </c>
      <c r="S489" s="89"/>
      <c r="T489" s="89"/>
    </row>
    <row r="490" spans="1:20" x14ac:dyDescent="0.2">
      <c r="A490" s="101" t="s">
        <v>57</v>
      </c>
      <c r="B490" s="101" t="s">
        <v>59</v>
      </c>
      <c r="C490" s="101" t="s">
        <v>229</v>
      </c>
      <c r="D490" s="79" t="s">
        <v>336</v>
      </c>
      <c r="E490" s="38" t="s">
        <v>214</v>
      </c>
      <c r="F490" s="38" t="s">
        <v>24</v>
      </c>
      <c r="G490" s="87" t="s">
        <v>164</v>
      </c>
      <c r="H490" s="84">
        <v>-7.7</v>
      </c>
      <c r="I490" s="84">
        <v>152.5</v>
      </c>
      <c r="J490" s="112">
        <v>30</v>
      </c>
      <c r="K490" s="98">
        <v>0</v>
      </c>
      <c r="L490" s="98">
        <v>0</v>
      </c>
      <c r="M490" s="98">
        <v>0</v>
      </c>
      <c r="N490" s="98">
        <v>0</v>
      </c>
      <c r="O490" s="98">
        <v>29310</v>
      </c>
      <c r="P490" s="98">
        <v>8650</v>
      </c>
      <c r="Q490" s="98">
        <v>117</v>
      </c>
      <c r="R490" s="98" t="s">
        <v>230</v>
      </c>
      <c r="S490" s="89"/>
      <c r="T490" s="89"/>
    </row>
    <row r="491" spans="1:20" x14ac:dyDescent="0.2">
      <c r="A491" s="101" t="s">
        <v>57</v>
      </c>
      <c r="B491" s="101" t="s">
        <v>59</v>
      </c>
      <c r="C491" s="101" t="s">
        <v>229</v>
      </c>
      <c r="D491" s="79" t="s">
        <v>336</v>
      </c>
      <c r="E491" s="38" t="s">
        <v>214</v>
      </c>
      <c r="F491" s="38" t="s">
        <v>24</v>
      </c>
      <c r="G491" s="87" t="s">
        <v>164</v>
      </c>
      <c r="H491" s="84">
        <v>-7.7</v>
      </c>
      <c r="I491" s="84">
        <v>152.5</v>
      </c>
      <c r="J491" s="112">
        <v>70</v>
      </c>
      <c r="K491" s="98">
        <v>0</v>
      </c>
      <c r="L491" s="98">
        <v>0</v>
      </c>
      <c r="M491" s="98">
        <v>0</v>
      </c>
      <c r="N491" s="98">
        <v>0</v>
      </c>
      <c r="O491" s="98">
        <v>0</v>
      </c>
      <c r="P491" s="98">
        <v>329</v>
      </c>
      <c r="Q491" s="98">
        <v>0</v>
      </c>
      <c r="R491" s="98" t="s">
        <v>230</v>
      </c>
      <c r="S491" s="89"/>
      <c r="T491" s="89"/>
    </row>
    <row r="492" spans="1:20" x14ac:dyDescent="0.2">
      <c r="A492" s="101" t="s">
        <v>57</v>
      </c>
      <c r="B492" s="101" t="s">
        <v>59</v>
      </c>
      <c r="C492" s="101" t="s">
        <v>229</v>
      </c>
      <c r="D492" s="79" t="s">
        <v>336</v>
      </c>
      <c r="E492" s="38" t="s">
        <v>214</v>
      </c>
      <c r="F492" s="38" t="s">
        <v>24</v>
      </c>
      <c r="G492" s="87" t="s">
        <v>164</v>
      </c>
      <c r="H492" s="84">
        <v>-7</v>
      </c>
      <c r="I492" s="84">
        <v>152.5</v>
      </c>
      <c r="J492" s="112">
        <v>5</v>
      </c>
      <c r="K492" s="98">
        <v>0</v>
      </c>
      <c r="L492" s="98">
        <v>0</v>
      </c>
      <c r="M492" s="98">
        <v>0</v>
      </c>
      <c r="N492" s="98">
        <v>0</v>
      </c>
      <c r="O492" s="98">
        <v>0</v>
      </c>
      <c r="P492" s="98">
        <v>58016</v>
      </c>
      <c r="Q492" s="98">
        <v>159</v>
      </c>
      <c r="R492" s="98" t="s">
        <v>230</v>
      </c>
      <c r="S492" s="89"/>
      <c r="T492" s="89"/>
    </row>
    <row r="493" spans="1:20" x14ac:dyDescent="0.2">
      <c r="A493" s="101" t="s">
        <v>57</v>
      </c>
      <c r="B493" s="101" t="s">
        <v>59</v>
      </c>
      <c r="C493" s="101" t="s">
        <v>229</v>
      </c>
      <c r="D493" s="79" t="s">
        <v>336</v>
      </c>
      <c r="E493" s="38" t="s">
        <v>214</v>
      </c>
      <c r="F493" s="38" t="s">
        <v>24</v>
      </c>
      <c r="G493" s="87" t="s">
        <v>164</v>
      </c>
      <c r="H493" s="84">
        <v>-7</v>
      </c>
      <c r="I493" s="84">
        <v>152.5</v>
      </c>
      <c r="J493" s="112">
        <v>15</v>
      </c>
      <c r="K493" s="98">
        <v>0</v>
      </c>
      <c r="L493" s="98">
        <v>0</v>
      </c>
      <c r="M493" s="98">
        <v>0</v>
      </c>
      <c r="N493" s="98">
        <v>0</v>
      </c>
      <c r="O493" s="98">
        <v>0</v>
      </c>
      <c r="P493" s="98">
        <v>47383</v>
      </c>
      <c r="Q493" s="98">
        <v>0</v>
      </c>
      <c r="R493" s="98" t="s">
        <v>230</v>
      </c>
      <c r="S493" s="89"/>
      <c r="T493" s="89"/>
    </row>
    <row r="494" spans="1:20" x14ac:dyDescent="0.2">
      <c r="A494" s="101" t="s">
        <v>57</v>
      </c>
      <c r="B494" s="101" t="s">
        <v>59</v>
      </c>
      <c r="C494" s="101" t="s">
        <v>229</v>
      </c>
      <c r="D494" s="79" t="s">
        <v>336</v>
      </c>
      <c r="E494" s="38" t="s">
        <v>214</v>
      </c>
      <c r="F494" s="38" t="s">
        <v>24</v>
      </c>
      <c r="G494" s="87" t="s">
        <v>164</v>
      </c>
      <c r="H494" s="84">
        <v>-7</v>
      </c>
      <c r="I494" s="84">
        <v>152.5</v>
      </c>
      <c r="J494" s="112">
        <v>30</v>
      </c>
      <c r="K494" s="98">
        <v>0</v>
      </c>
      <c r="L494" s="98">
        <v>0</v>
      </c>
      <c r="M494" s="98">
        <v>0</v>
      </c>
      <c r="N494" s="98">
        <v>0</v>
      </c>
      <c r="O494" s="98">
        <v>0</v>
      </c>
      <c r="P494" s="98">
        <v>5705</v>
      </c>
      <c r="Q494" s="98">
        <v>0</v>
      </c>
      <c r="R494" s="98" t="s">
        <v>230</v>
      </c>
      <c r="S494" s="89"/>
      <c r="T494" s="89"/>
    </row>
    <row r="495" spans="1:20" x14ac:dyDescent="0.2">
      <c r="A495" s="101" t="s">
        <v>57</v>
      </c>
      <c r="B495" s="101" t="s">
        <v>59</v>
      </c>
      <c r="C495" s="101" t="s">
        <v>229</v>
      </c>
      <c r="D495" s="79" t="s">
        <v>336</v>
      </c>
      <c r="E495" s="38" t="s">
        <v>214</v>
      </c>
      <c r="F495" s="38" t="s">
        <v>24</v>
      </c>
      <c r="G495" s="87" t="s">
        <v>164</v>
      </c>
      <c r="H495" s="84">
        <v>-7</v>
      </c>
      <c r="I495" s="84">
        <v>152.5</v>
      </c>
      <c r="J495" s="112">
        <v>70</v>
      </c>
      <c r="K495" s="98">
        <v>0</v>
      </c>
      <c r="L495" s="98">
        <v>0</v>
      </c>
      <c r="M495" s="98">
        <v>0</v>
      </c>
      <c r="N495" s="98">
        <v>0</v>
      </c>
      <c r="O495" s="98">
        <v>7297</v>
      </c>
      <c r="P495" s="98">
        <v>173</v>
      </c>
      <c r="Q495" s="98">
        <v>0</v>
      </c>
      <c r="R495" s="98" t="s">
        <v>230</v>
      </c>
      <c r="S495" s="89"/>
      <c r="T495" s="89"/>
    </row>
    <row r="496" spans="1:20" x14ac:dyDescent="0.2">
      <c r="A496" s="101" t="s">
        <v>57</v>
      </c>
      <c r="B496" s="101" t="s">
        <v>59</v>
      </c>
      <c r="C496" s="101" t="s">
        <v>229</v>
      </c>
      <c r="D496" s="79" t="s">
        <v>336</v>
      </c>
      <c r="E496" s="38" t="s">
        <v>214</v>
      </c>
      <c r="F496" s="38" t="s">
        <v>24</v>
      </c>
      <c r="G496" s="87" t="s">
        <v>164</v>
      </c>
      <c r="H496" s="84">
        <v>-6.3</v>
      </c>
      <c r="I496" s="84">
        <v>152.5</v>
      </c>
      <c r="J496" s="112">
        <v>5</v>
      </c>
      <c r="K496" s="98">
        <v>0</v>
      </c>
      <c r="L496" s="98">
        <v>0</v>
      </c>
      <c r="M496" s="98">
        <v>0</v>
      </c>
      <c r="N496" s="98">
        <v>0</v>
      </c>
      <c r="O496" s="98">
        <v>0</v>
      </c>
      <c r="P496" s="98">
        <v>134346</v>
      </c>
      <c r="Q496" s="98">
        <v>78</v>
      </c>
      <c r="R496" s="98" t="s">
        <v>230</v>
      </c>
      <c r="S496" s="89"/>
      <c r="T496" s="89"/>
    </row>
    <row r="497" spans="1:20" x14ac:dyDescent="0.2">
      <c r="A497" s="101" t="s">
        <v>57</v>
      </c>
      <c r="B497" s="101" t="s">
        <v>59</v>
      </c>
      <c r="C497" s="101" t="s">
        <v>229</v>
      </c>
      <c r="D497" s="79" t="s">
        <v>336</v>
      </c>
      <c r="E497" s="38" t="s">
        <v>214</v>
      </c>
      <c r="F497" s="38" t="s">
        <v>24</v>
      </c>
      <c r="G497" s="87" t="s">
        <v>164</v>
      </c>
      <c r="H497" s="84">
        <v>-6.3</v>
      </c>
      <c r="I497" s="84">
        <v>152.5</v>
      </c>
      <c r="J497" s="112">
        <v>15</v>
      </c>
      <c r="K497" s="98">
        <v>0</v>
      </c>
      <c r="L497" s="98">
        <v>0</v>
      </c>
      <c r="M497" s="98">
        <v>0</v>
      </c>
      <c r="N497" s="98">
        <v>0</v>
      </c>
      <c r="O497" s="98">
        <v>66439</v>
      </c>
      <c r="P497" s="98">
        <v>97588</v>
      </c>
      <c r="Q497" s="98">
        <v>436</v>
      </c>
      <c r="R497" s="98" t="s">
        <v>230</v>
      </c>
      <c r="S497" s="89"/>
      <c r="T497" s="89"/>
    </row>
    <row r="498" spans="1:20" x14ac:dyDescent="0.2">
      <c r="A498" s="101" t="s">
        <v>57</v>
      </c>
      <c r="B498" s="101" t="s">
        <v>59</v>
      </c>
      <c r="C498" s="101" t="s">
        <v>229</v>
      </c>
      <c r="D498" s="79" t="s">
        <v>336</v>
      </c>
      <c r="E498" s="38" t="s">
        <v>214</v>
      </c>
      <c r="F498" s="38" t="s">
        <v>24</v>
      </c>
      <c r="G498" s="87" t="s">
        <v>164</v>
      </c>
      <c r="H498" s="84">
        <v>-6.3</v>
      </c>
      <c r="I498" s="84">
        <v>152.5</v>
      </c>
      <c r="J498" s="112">
        <v>30</v>
      </c>
      <c r="K498" s="98">
        <v>0</v>
      </c>
      <c r="L498" s="98">
        <v>0</v>
      </c>
      <c r="M498" s="98">
        <v>0</v>
      </c>
      <c r="N498" s="98">
        <v>0</v>
      </c>
      <c r="O498" s="98">
        <v>116726</v>
      </c>
      <c r="P498" s="98">
        <v>27093</v>
      </c>
      <c r="Q498" s="98">
        <v>159</v>
      </c>
      <c r="R498" s="98" t="s">
        <v>230</v>
      </c>
      <c r="S498" s="89"/>
      <c r="T498" s="89"/>
    </row>
    <row r="499" spans="1:20" x14ac:dyDescent="0.2">
      <c r="A499" s="101" t="s">
        <v>57</v>
      </c>
      <c r="B499" s="101" t="s">
        <v>59</v>
      </c>
      <c r="C499" s="101" t="s">
        <v>229</v>
      </c>
      <c r="D499" s="79" t="s">
        <v>336</v>
      </c>
      <c r="E499" s="38" t="s">
        <v>214</v>
      </c>
      <c r="F499" s="38" t="s">
        <v>24</v>
      </c>
      <c r="G499" s="87" t="s">
        <v>164</v>
      </c>
      <c r="H499" s="84">
        <v>-6.3</v>
      </c>
      <c r="I499" s="84">
        <v>152.5</v>
      </c>
      <c r="J499" s="112">
        <v>70</v>
      </c>
      <c r="K499" s="98">
        <v>0</v>
      </c>
      <c r="L499" s="98">
        <v>0</v>
      </c>
      <c r="M499" s="98">
        <v>0</v>
      </c>
      <c r="N499" s="98">
        <v>0</v>
      </c>
      <c r="O499" s="98">
        <v>78950</v>
      </c>
      <c r="P499" s="98">
        <v>1951</v>
      </c>
      <c r="Q499" s="98">
        <v>0</v>
      </c>
      <c r="R499" s="98" t="s">
        <v>230</v>
      </c>
      <c r="S499" s="89"/>
      <c r="T499" s="89"/>
    </row>
    <row r="500" spans="1:20" x14ac:dyDescent="0.2">
      <c r="A500" s="101" t="s">
        <v>57</v>
      </c>
      <c r="B500" s="101" t="s">
        <v>59</v>
      </c>
      <c r="C500" s="101" t="s">
        <v>229</v>
      </c>
      <c r="D500" s="79" t="s">
        <v>336</v>
      </c>
      <c r="E500" s="38" t="s">
        <v>214</v>
      </c>
      <c r="F500" s="38" t="s">
        <v>24</v>
      </c>
      <c r="G500" s="87" t="s">
        <v>165</v>
      </c>
      <c r="H500" s="84">
        <v>-5.6</v>
      </c>
      <c r="I500" s="84">
        <v>152</v>
      </c>
      <c r="J500" s="112">
        <v>5</v>
      </c>
      <c r="K500" s="98">
        <v>0</v>
      </c>
      <c r="L500" s="98">
        <v>0</v>
      </c>
      <c r="M500" s="98">
        <v>0</v>
      </c>
      <c r="N500" s="98">
        <v>0</v>
      </c>
      <c r="O500" s="98">
        <v>0</v>
      </c>
      <c r="P500" s="98">
        <v>130731</v>
      </c>
      <c r="Q500" s="98">
        <v>2873</v>
      </c>
      <c r="R500" s="98" t="s">
        <v>230</v>
      </c>
      <c r="S500" s="89"/>
      <c r="T500" s="89"/>
    </row>
    <row r="501" spans="1:20" x14ac:dyDescent="0.2">
      <c r="A501" s="101" t="s">
        <v>57</v>
      </c>
      <c r="B501" s="101" t="s">
        <v>59</v>
      </c>
      <c r="C501" s="101" t="s">
        <v>229</v>
      </c>
      <c r="D501" s="79" t="s">
        <v>336</v>
      </c>
      <c r="E501" s="38" t="s">
        <v>214</v>
      </c>
      <c r="F501" s="38" t="s">
        <v>24</v>
      </c>
      <c r="G501" s="87" t="s">
        <v>165</v>
      </c>
      <c r="H501" s="84">
        <v>-5.6</v>
      </c>
      <c r="I501" s="84">
        <v>152</v>
      </c>
      <c r="J501" s="112">
        <v>15</v>
      </c>
      <c r="K501" s="98">
        <v>0</v>
      </c>
      <c r="L501" s="98">
        <v>0</v>
      </c>
      <c r="M501" s="98">
        <v>0</v>
      </c>
      <c r="N501" s="98">
        <v>0</v>
      </c>
      <c r="O501" s="98">
        <v>38388</v>
      </c>
      <c r="P501" s="98">
        <v>90298</v>
      </c>
      <c r="Q501" s="98">
        <v>373</v>
      </c>
      <c r="R501" s="98" t="s">
        <v>230</v>
      </c>
      <c r="S501" s="89"/>
      <c r="T501" s="89"/>
    </row>
    <row r="502" spans="1:20" x14ac:dyDescent="0.2">
      <c r="A502" s="101" t="s">
        <v>57</v>
      </c>
      <c r="B502" s="101" t="s">
        <v>59</v>
      </c>
      <c r="C502" s="101" t="s">
        <v>229</v>
      </c>
      <c r="D502" s="79" t="s">
        <v>336</v>
      </c>
      <c r="E502" s="38" t="s">
        <v>214</v>
      </c>
      <c r="F502" s="38" t="s">
        <v>24</v>
      </c>
      <c r="G502" s="87" t="s">
        <v>165</v>
      </c>
      <c r="H502" s="84">
        <v>-5.6</v>
      </c>
      <c r="I502" s="84">
        <v>152</v>
      </c>
      <c r="J502" s="112">
        <v>30</v>
      </c>
      <c r="K502" s="98">
        <v>0</v>
      </c>
      <c r="L502" s="98">
        <v>0</v>
      </c>
      <c r="M502" s="98">
        <v>0</v>
      </c>
      <c r="N502" s="98">
        <v>0</v>
      </c>
      <c r="O502" s="98">
        <v>1</v>
      </c>
      <c r="P502" s="98">
        <v>106525</v>
      </c>
      <c r="Q502" s="98">
        <v>550</v>
      </c>
      <c r="R502" s="98" t="s">
        <v>230</v>
      </c>
      <c r="S502" s="89"/>
      <c r="T502" s="89"/>
    </row>
    <row r="503" spans="1:20" x14ac:dyDescent="0.2">
      <c r="A503" s="101" t="s">
        <v>57</v>
      </c>
      <c r="B503" s="101" t="s">
        <v>59</v>
      </c>
      <c r="C503" s="101" t="s">
        <v>229</v>
      </c>
      <c r="D503" s="79" t="s">
        <v>336</v>
      </c>
      <c r="E503" s="38" t="s">
        <v>214</v>
      </c>
      <c r="F503" s="38" t="s">
        <v>24</v>
      </c>
      <c r="G503" s="87" t="s">
        <v>165</v>
      </c>
      <c r="H503" s="84">
        <v>-5.6</v>
      </c>
      <c r="I503" s="84">
        <v>152</v>
      </c>
      <c r="J503" s="112">
        <v>70</v>
      </c>
      <c r="K503" s="98">
        <v>0</v>
      </c>
      <c r="L503" s="98">
        <v>0</v>
      </c>
      <c r="M503" s="98">
        <v>0</v>
      </c>
      <c r="N503" s="98">
        <v>0</v>
      </c>
      <c r="O503" s="98">
        <v>0</v>
      </c>
      <c r="P503" s="98">
        <v>1399</v>
      </c>
      <c r="Q503" s="98">
        <v>0</v>
      </c>
      <c r="R503" s="98" t="s">
        <v>230</v>
      </c>
      <c r="S503" s="89"/>
      <c r="T503" s="89"/>
    </row>
    <row r="504" spans="1:20" x14ac:dyDescent="0.2">
      <c r="A504" s="101" t="s">
        <v>57</v>
      </c>
      <c r="B504" s="101" t="s">
        <v>59</v>
      </c>
      <c r="C504" s="101" t="s">
        <v>229</v>
      </c>
      <c r="D504" s="79" t="s">
        <v>336</v>
      </c>
      <c r="E504" s="38" t="s">
        <v>214</v>
      </c>
      <c r="F504" s="38" t="s">
        <v>24</v>
      </c>
      <c r="G504" s="87" t="s">
        <v>166</v>
      </c>
      <c r="H504" s="84">
        <v>-11.5</v>
      </c>
      <c r="I504" s="84">
        <v>154</v>
      </c>
      <c r="J504" s="112">
        <v>5</v>
      </c>
      <c r="K504" s="98">
        <v>0</v>
      </c>
      <c r="L504" s="98">
        <v>0</v>
      </c>
      <c r="M504" s="98">
        <v>0</v>
      </c>
      <c r="N504" s="98">
        <v>22766</v>
      </c>
      <c r="O504" s="98">
        <v>0</v>
      </c>
      <c r="P504" s="98">
        <v>40935</v>
      </c>
      <c r="Q504" s="98">
        <v>103</v>
      </c>
      <c r="R504" s="98" t="s">
        <v>230</v>
      </c>
      <c r="S504" s="89"/>
      <c r="T504" s="89"/>
    </row>
    <row r="505" spans="1:20" x14ac:dyDescent="0.2">
      <c r="A505" s="101" t="s">
        <v>57</v>
      </c>
      <c r="B505" s="101" t="s">
        <v>59</v>
      </c>
      <c r="C505" s="101" t="s">
        <v>229</v>
      </c>
      <c r="D505" s="79" t="s">
        <v>336</v>
      </c>
      <c r="E505" s="38" t="s">
        <v>214</v>
      </c>
      <c r="F505" s="38" t="s">
        <v>24</v>
      </c>
      <c r="G505" s="87" t="s">
        <v>166</v>
      </c>
      <c r="H505" s="84">
        <v>-11.5</v>
      </c>
      <c r="I505" s="84">
        <v>154</v>
      </c>
      <c r="J505" s="112">
        <v>15</v>
      </c>
      <c r="K505" s="98">
        <v>8</v>
      </c>
      <c r="L505" s="98">
        <v>1380</v>
      </c>
      <c r="M505" s="98">
        <v>1388</v>
      </c>
      <c r="N505" s="98">
        <v>45339</v>
      </c>
      <c r="O505" s="98">
        <v>0</v>
      </c>
      <c r="P505" s="98">
        <v>40097</v>
      </c>
      <c r="Q505" s="98">
        <v>405</v>
      </c>
      <c r="R505" s="98" t="s">
        <v>230</v>
      </c>
      <c r="S505" s="89"/>
      <c r="T505" s="89"/>
    </row>
    <row r="506" spans="1:20" x14ac:dyDescent="0.2">
      <c r="A506" s="101" t="s">
        <v>57</v>
      </c>
      <c r="B506" s="101" t="s">
        <v>59</v>
      </c>
      <c r="C506" s="101" t="s">
        <v>229</v>
      </c>
      <c r="D506" s="79" t="s">
        <v>336</v>
      </c>
      <c r="E506" s="38" t="s">
        <v>214</v>
      </c>
      <c r="F506" s="38" t="s">
        <v>24</v>
      </c>
      <c r="G506" s="87" t="s">
        <v>166</v>
      </c>
      <c r="H506" s="84">
        <v>-11.5</v>
      </c>
      <c r="I506" s="84">
        <v>154</v>
      </c>
      <c r="J506" s="112">
        <v>30</v>
      </c>
      <c r="K506" s="98">
        <v>6</v>
      </c>
      <c r="L506" s="98">
        <v>6951</v>
      </c>
      <c r="M506" s="98">
        <v>6957</v>
      </c>
      <c r="N506" s="98">
        <v>75152</v>
      </c>
      <c r="O506" s="98">
        <v>63377</v>
      </c>
      <c r="P506" s="98">
        <v>35053</v>
      </c>
      <c r="Q506" s="98">
        <v>499</v>
      </c>
      <c r="R506" s="98" t="s">
        <v>230</v>
      </c>
      <c r="S506" s="89"/>
      <c r="T506" s="89"/>
    </row>
    <row r="507" spans="1:20" x14ac:dyDescent="0.2">
      <c r="A507" s="101" t="s">
        <v>57</v>
      </c>
      <c r="B507" s="101" t="s">
        <v>59</v>
      </c>
      <c r="C507" s="101" t="s">
        <v>229</v>
      </c>
      <c r="D507" s="79" t="s">
        <v>336</v>
      </c>
      <c r="E507" s="38" t="s">
        <v>214</v>
      </c>
      <c r="F507" s="38" t="s">
        <v>24</v>
      </c>
      <c r="G507" s="87" t="s">
        <v>166</v>
      </c>
      <c r="H507" s="84">
        <v>-11.5</v>
      </c>
      <c r="I507" s="84">
        <v>154</v>
      </c>
      <c r="J507" s="112">
        <v>90</v>
      </c>
      <c r="K507" s="98">
        <v>0</v>
      </c>
      <c r="L507" s="98">
        <v>0</v>
      </c>
      <c r="M507" s="98">
        <v>0</v>
      </c>
      <c r="N507" s="98">
        <v>183</v>
      </c>
      <c r="O507" s="98">
        <v>0</v>
      </c>
      <c r="P507" s="98">
        <v>0</v>
      </c>
      <c r="Q507" s="98">
        <v>0</v>
      </c>
      <c r="R507" s="98" t="s">
        <v>230</v>
      </c>
      <c r="S507" s="89"/>
      <c r="T507" s="89"/>
    </row>
    <row r="508" spans="1:20" x14ac:dyDescent="0.2">
      <c r="A508" s="101" t="s">
        <v>57</v>
      </c>
      <c r="B508" s="101" t="s">
        <v>59</v>
      </c>
      <c r="C508" s="101" t="s">
        <v>229</v>
      </c>
      <c r="D508" s="79" t="s">
        <v>336</v>
      </c>
      <c r="E508" s="38" t="s">
        <v>214</v>
      </c>
      <c r="F508" s="38" t="s">
        <v>24</v>
      </c>
      <c r="G508" s="87" t="s">
        <v>167</v>
      </c>
      <c r="H508" s="84">
        <v>-11</v>
      </c>
      <c r="I508" s="84">
        <v>157</v>
      </c>
      <c r="J508" s="112">
        <v>5</v>
      </c>
      <c r="K508" s="98">
        <v>40</v>
      </c>
      <c r="L508" s="98">
        <v>0</v>
      </c>
      <c r="M508" s="98">
        <v>40</v>
      </c>
      <c r="N508" s="98">
        <v>70</v>
      </c>
      <c r="O508" s="98">
        <v>0</v>
      </c>
      <c r="P508" s="98">
        <v>659</v>
      </c>
      <c r="Q508" s="98">
        <v>0</v>
      </c>
      <c r="R508" s="98" t="s">
        <v>230</v>
      </c>
      <c r="S508" s="89"/>
      <c r="T508" s="89"/>
    </row>
    <row r="509" spans="1:20" x14ac:dyDescent="0.2">
      <c r="A509" s="101" t="s">
        <v>57</v>
      </c>
      <c r="B509" s="101" t="s">
        <v>59</v>
      </c>
      <c r="C509" s="101" t="s">
        <v>229</v>
      </c>
      <c r="D509" s="79" t="s">
        <v>336</v>
      </c>
      <c r="E509" s="38" t="s">
        <v>214</v>
      </c>
      <c r="F509" s="38" t="s">
        <v>24</v>
      </c>
      <c r="G509" s="87" t="s">
        <v>167</v>
      </c>
      <c r="H509" s="84">
        <v>-11</v>
      </c>
      <c r="I509" s="84">
        <v>157</v>
      </c>
      <c r="J509" s="112">
        <v>15</v>
      </c>
      <c r="K509" s="98">
        <v>0</v>
      </c>
      <c r="L509" s="98">
        <v>0</v>
      </c>
      <c r="M509" s="98">
        <v>0</v>
      </c>
      <c r="N509" s="98">
        <v>718</v>
      </c>
      <c r="O509" s="98">
        <v>1</v>
      </c>
      <c r="P509" s="98">
        <v>10648</v>
      </c>
      <c r="Q509" s="98">
        <v>331</v>
      </c>
      <c r="R509" s="98" t="s">
        <v>230</v>
      </c>
      <c r="S509" s="89"/>
      <c r="T509" s="89"/>
    </row>
    <row r="510" spans="1:20" x14ac:dyDescent="0.2">
      <c r="A510" s="101" t="s">
        <v>57</v>
      </c>
      <c r="B510" s="101" t="s">
        <v>59</v>
      </c>
      <c r="C510" s="101" t="s">
        <v>229</v>
      </c>
      <c r="D510" s="79" t="s">
        <v>336</v>
      </c>
      <c r="E510" s="38" t="s">
        <v>214</v>
      </c>
      <c r="F510" s="38" t="s">
        <v>24</v>
      </c>
      <c r="G510" s="87" t="s">
        <v>167</v>
      </c>
      <c r="H510" s="84">
        <v>-11</v>
      </c>
      <c r="I510" s="84">
        <v>157</v>
      </c>
      <c r="J510" s="112">
        <v>30</v>
      </c>
      <c r="K510" s="98">
        <v>0</v>
      </c>
      <c r="L510" s="98">
        <v>0</v>
      </c>
      <c r="M510" s="98">
        <v>0</v>
      </c>
      <c r="N510" s="98">
        <v>1643</v>
      </c>
      <c r="O510" s="98">
        <v>1</v>
      </c>
      <c r="P510" s="98">
        <v>10195</v>
      </c>
      <c r="Q510" s="98">
        <v>236</v>
      </c>
      <c r="R510" s="98" t="s">
        <v>230</v>
      </c>
      <c r="S510" s="89"/>
      <c r="T510" s="89"/>
    </row>
    <row r="511" spans="1:20" x14ac:dyDescent="0.2">
      <c r="A511" s="101" t="s">
        <v>57</v>
      </c>
      <c r="B511" s="101" t="s">
        <v>59</v>
      </c>
      <c r="C511" s="101" t="s">
        <v>229</v>
      </c>
      <c r="D511" s="79" t="s">
        <v>336</v>
      </c>
      <c r="E511" s="38" t="s">
        <v>214</v>
      </c>
      <c r="F511" s="38" t="s">
        <v>24</v>
      </c>
      <c r="G511" s="87" t="s">
        <v>167</v>
      </c>
      <c r="H511" s="84">
        <v>-11</v>
      </c>
      <c r="I511" s="84">
        <v>157</v>
      </c>
      <c r="J511" s="112">
        <v>80</v>
      </c>
      <c r="K511" s="98">
        <v>0</v>
      </c>
      <c r="L511" s="98">
        <v>0</v>
      </c>
      <c r="M511" s="98">
        <v>0</v>
      </c>
      <c r="N511" s="98">
        <v>17067</v>
      </c>
      <c r="O511" s="98">
        <v>0</v>
      </c>
      <c r="P511" s="98">
        <v>24056</v>
      </c>
      <c r="Q511" s="98">
        <v>746</v>
      </c>
      <c r="R511" s="98" t="s">
        <v>230</v>
      </c>
      <c r="S511" s="89"/>
      <c r="T511" s="89"/>
    </row>
    <row r="512" spans="1:20" x14ac:dyDescent="0.2">
      <c r="A512" s="101" t="s">
        <v>57</v>
      </c>
      <c r="B512" s="101" t="s">
        <v>59</v>
      </c>
      <c r="C512" s="101" t="s">
        <v>229</v>
      </c>
      <c r="D512" s="79" t="s">
        <v>336</v>
      </c>
      <c r="E512" s="38" t="s">
        <v>214</v>
      </c>
      <c r="F512" s="38" t="s">
        <v>24</v>
      </c>
      <c r="G512" s="87" t="s">
        <v>167</v>
      </c>
      <c r="H512" s="84">
        <v>-10.5</v>
      </c>
      <c r="I512" s="84">
        <v>159</v>
      </c>
      <c r="J512" s="112">
        <v>5</v>
      </c>
      <c r="K512" s="98">
        <v>0</v>
      </c>
      <c r="L512" s="98">
        <v>0</v>
      </c>
      <c r="M512" s="98">
        <v>0</v>
      </c>
      <c r="N512" s="98">
        <v>11637</v>
      </c>
      <c r="O512" s="98">
        <v>0</v>
      </c>
      <c r="P512" s="98">
        <v>45330</v>
      </c>
      <c r="Q512" s="98">
        <v>776</v>
      </c>
      <c r="R512" s="98" t="s">
        <v>230</v>
      </c>
      <c r="S512" s="89"/>
      <c r="T512" s="89"/>
    </row>
    <row r="513" spans="1:21" x14ac:dyDescent="0.2">
      <c r="A513" s="101" t="s">
        <v>57</v>
      </c>
      <c r="B513" s="101" t="s">
        <v>59</v>
      </c>
      <c r="C513" s="101" t="s">
        <v>229</v>
      </c>
      <c r="D513" s="79" t="s">
        <v>336</v>
      </c>
      <c r="E513" s="38" t="s">
        <v>214</v>
      </c>
      <c r="F513" s="38" t="s">
        <v>24</v>
      </c>
      <c r="G513" s="87" t="s">
        <v>167</v>
      </c>
      <c r="H513" s="84">
        <v>-10.5</v>
      </c>
      <c r="I513" s="84">
        <v>159</v>
      </c>
      <c r="J513" s="112">
        <v>15</v>
      </c>
      <c r="K513" s="98">
        <v>0</v>
      </c>
      <c r="L513" s="98">
        <v>0</v>
      </c>
      <c r="M513" s="98">
        <v>0</v>
      </c>
      <c r="N513" s="98">
        <v>10342</v>
      </c>
      <c r="O513" s="98">
        <v>0</v>
      </c>
      <c r="P513" s="98">
        <v>35443</v>
      </c>
      <c r="Q513" s="98">
        <v>359</v>
      </c>
      <c r="R513" s="98" t="s">
        <v>230</v>
      </c>
      <c r="S513" s="89"/>
      <c r="T513" s="89"/>
    </row>
    <row r="514" spans="1:21" x14ac:dyDescent="0.2">
      <c r="A514" s="101" t="s">
        <v>57</v>
      </c>
      <c r="B514" s="101" t="s">
        <v>59</v>
      </c>
      <c r="C514" s="101" t="s">
        <v>229</v>
      </c>
      <c r="D514" s="79" t="s">
        <v>336</v>
      </c>
      <c r="E514" s="38" t="s">
        <v>214</v>
      </c>
      <c r="F514" s="38" t="s">
        <v>24</v>
      </c>
      <c r="G514" s="87" t="s">
        <v>167</v>
      </c>
      <c r="H514" s="84">
        <v>-10.5</v>
      </c>
      <c r="I514" s="84">
        <v>159</v>
      </c>
      <c r="J514" s="112">
        <v>35</v>
      </c>
      <c r="K514" s="98">
        <v>12</v>
      </c>
      <c r="L514" s="98">
        <v>0</v>
      </c>
      <c r="M514" s="98">
        <v>12</v>
      </c>
      <c r="N514" s="98">
        <v>1855</v>
      </c>
      <c r="O514" s="98">
        <v>0</v>
      </c>
      <c r="P514" s="98">
        <v>10416</v>
      </c>
      <c r="Q514" s="98">
        <v>0</v>
      </c>
      <c r="R514" s="98" t="s">
        <v>230</v>
      </c>
      <c r="S514" s="89"/>
      <c r="T514" s="89"/>
    </row>
    <row r="515" spans="1:21" x14ac:dyDescent="0.2">
      <c r="A515" s="101" t="s">
        <v>57</v>
      </c>
      <c r="B515" s="101" t="s">
        <v>59</v>
      </c>
      <c r="C515" s="101" t="s">
        <v>229</v>
      </c>
      <c r="D515" s="79" t="s">
        <v>336</v>
      </c>
      <c r="E515" s="38" t="s">
        <v>214</v>
      </c>
      <c r="F515" s="38" t="s">
        <v>24</v>
      </c>
      <c r="G515" s="87" t="s">
        <v>167</v>
      </c>
      <c r="H515" s="84">
        <v>-10.5</v>
      </c>
      <c r="I515" s="84">
        <v>159</v>
      </c>
      <c r="J515" s="112">
        <v>85</v>
      </c>
      <c r="K515" s="98">
        <v>0</v>
      </c>
      <c r="L515" s="98">
        <v>0</v>
      </c>
      <c r="M515" s="98">
        <v>0</v>
      </c>
      <c r="N515" s="98">
        <v>0</v>
      </c>
      <c r="O515" s="98">
        <v>0</v>
      </c>
      <c r="P515" s="98">
        <v>0</v>
      </c>
      <c r="Q515" s="98">
        <v>0</v>
      </c>
      <c r="R515" s="98" t="s">
        <v>230</v>
      </c>
      <c r="S515" s="89"/>
      <c r="T515" s="89"/>
    </row>
    <row r="516" spans="1:21" x14ac:dyDescent="0.2">
      <c r="A516" s="101" t="s">
        <v>57</v>
      </c>
      <c r="B516" s="101" t="s">
        <v>59</v>
      </c>
      <c r="C516" s="101" t="s">
        <v>229</v>
      </c>
      <c r="D516" s="79" t="s">
        <v>336</v>
      </c>
      <c r="E516" s="38" t="s">
        <v>214</v>
      </c>
      <c r="F516" s="38" t="s">
        <v>24</v>
      </c>
      <c r="G516" s="87" t="s">
        <v>168</v>
      </c>
      <c r="H516" s="84">
        <v>-10</v>
      </c>
      <c r="I516" s="84">
        <v>160.5</v>
      </c>
      <c r="J516" s="112">
        <v>5</v>
      </c>
      <c r="K516" s="98">
        <v>0</v>
      </c>
      <c r="L516" s="98">
        <v>0</v>
      </c>
      <c r="M516" s="98">
        <v>0</v>
      </c>
      <c r="N516" s="98">
        <v>3395</v>
      </c>
      <c r="O516" s="98">
        <v>1</v>
      </c>
      <c r="P516" s="98">
        <v>111089</v>
      </c>
      <c r="Q516" s="98">
        <v>1330</v>
      </c>
      <c r="R516" s="98" t="s">
        <v>230</v>
      </c>
      <c r="S516" s="89"/>
      <c r="T516" s="89"/>
    </row>
    <row r="517" spans="1:21" x14ac:dyDescent="0.2">
      <c r="A517" s="101" t="s">
        <v>57</v>
      </c>
      <c r="B517" s="101" t="s">
        <v>59</v>
      </c>
      <c r="C517" s="101" t="s">
        <v>229</v>
      </c>
      <c r="D517" s="79" t="s">
        <v>336</v>
      </c>
      <c r="E517" s="38" t="s">
        <v>214</v>
      </c>
      <c r="F517" s="38" t="s">
        <v>24</v>
      </c>
      <c r="G517" s="87" t="s">
        <v>168</v>
      </c>
      <c r="H517" s="84">
        <v>-10</v>
      </c>
      <c r="I517" s="84">
        <v>160.5</v>
      </c>
      <c r="J517" s="112">
        <v>15</v>
      </c>
      <c r="K517" s="98">
        <v>0</v>
      </c>
      <c r="L517" s="98">
        <v>0</v>
      </c>
      <c r="M517" s="98">
        <v>0</v>
      </c>
      <c r="N517" s="98">
        <v>8287</v>
      </c>
      <c r="O517" s="98">
        <v>1</v>
      </c>
      <c r="P517" s="98">
        <v>161578</v>
      </c>
      <c r="Q517" s="98">
        <v>5084</v>
      </c>
      <c r="R517" s="98" t="s">
        <v>230</v>
      </c>
      <c r="S517" s="89"/>
      <c r="T517" s="89"/>
    </row>
    <row r="518" spans="1:21" x14ac:dyDescent="0.2">
      <c r="A518" s="101" t="s">
        <v>57</v>
      </c>
      <c r="B518" s="101" t="s">
        <v>59</v>
      </c>
      <c r="C518" s="101" t="s">
        <v>229</v>
      </c>
      <c r="D518" s="79" t="s">
        <v>336</v>
      </c>
      <c r="E518" s="38" t="s">
        <v>214</v>
      </c>
      <c r="F518" s="38" t="s">
        <v>24</v>
      </c>
      <c r="G518" s="87" t="s">
        <v>168</v>
      </c>
      <c r="H518" s="84">
        <v>-10</v>
      </c>
      <c r="I518" s="84">
        <v>160.5</v>
      </c>
      <c r="J518" s="112">
        <v>30</v>
      </c>
      <c r="K518" s="98">
        <v>0</v>
      </c>
      <c r="L518" s="98">
        <v>0</v>
      </c>
      <c r="M518" s="98">
        <v>0</v>
      </c>
      <c r="N518" s="98">
        <v>8663</v>
      </c>
      <c r="O518" s="98">
        <v>1</v>
      </c>
      <c r="P518" s="98">
        <v>44489</v>
      </c>
      <c r="Q518" s="98">
        <v>1085</v>
      </c>
      <c r="R518" s="98" t="s">
        <v>230</v>
      </c>
      <c r="S518" s="89"/>
      <c r="T518" s="89"/>
    </row>
    <row r="519" spans="1:21" x14ac:dyDescent="0.2">
      <c r="A519" s="101" t="s">
        <v>57</v>
      </c>
      <c r="B519" s="101" t="s">
        <v>59</v>
      </c>
      <c r="C519" s="120" t="s">
        <v>229</v>
      </c>
      <c r="D519" s="79" t="s">
        <v>336</v>
      </c>
      <c r="E519" s="38" t="s">
        <v>214</v>
      </c>
      <c r="F519" s="38" t="s">
        <v>24</v>
      </c>
      <c r="G519" s="85" t="s">
        <v>168</v>
      </c>
      <c r="H519" s="48">
        <v>-10</v>
      </c>
      <c r="I519" s="48">
        <v>160.5</v>
      </c>
      <c r="J519" s="111">
        <v>80</v>
      </c>
      <c r="K519" s="98">
        <v>0</v>
      </c>
      <c r="L519" s="98">
        <v>0</v>
      </c>
      <c r="M519" s="98">
        <v>0</v>
      </c>
      <c r="N519" s="98">
        <v>1171</v>
      </c>
      <c r="O519" s="98">
        <v>0</v>
      </c>
      <c r="P519" s="98">
        <v>934</v>
      </c>
      <c r="Q519" s="98">
        <v>0</v>
      </c>
      <c r="R519" s="98" t="s">
        <v>230</v>
      </c>
      <c r="S519" s="89"/>
      <c r="T519" s="89"/>
    </row>
    <row r="520" spans="1:21" s="38" customFormat="1" x14ac:dyDescent="0.2">
      <c r="A520" s="102" t="s">
        <v>60</v>
      </c>
      <c r="B520" s="101" t="s">
        <v>324</v>
      </c>
      <c r="C520" s="102"/>
      <c r="D520" s="79" t="s">
        <v>336</v>
      </c>
      <c r="E520" s="38" t="s">
        <v>214</v>
      </c>
      <c r="F520" s="38" t="s">
        <v>24</v>
      </c>
      <c r="G520" s="88">
        <v>41697</v>
      </c>
      <c r="H520" s="48">
        <v>43.7</v>
      </c>
      <c r="I520" s="48">
        <v>-8.7333333333333325</v>
      </c>
      <c r="J520" s="111">
        <v>0</v>
      </c>
      <c r="K520" s="98">
        <v>0</v>
      </c>
      <c r="L520" s="98">
        <v>1</v>
      </c>
      <c r="M520" s="98">
        <v>1</v>
      </c>
      <c r="N520" s="98" t="s">
        <v>230</v>
      </c>
      <c r="O520" s="98" t="s">
        <v>230</v>
      </c>
      <c r="P520" s="98" t="s">
        <v>230</v>
      </c>
      <c r="Q520" s="98" t="s">
        <v>230</v>
      </c>
      <c r="R520" s="98" t="s">
        <v>230</v>
      </c>
      <c r="S520" s="86"/>
      <c r="T520" s="86"/>
      <c r="U520" s="102"/>
    </row>
    <row r="521" spans="1:21" x14ac:dyDescent="0.2">
      <c r="A521" s="102" t="s">
        <v>60</v>
      </c>
      <c r="B521" s="101" t="s">
        <v>324</v>
      </c>
      <c r="D521" s="79" t="s">
        <v>336</v>
      </c>
      <c r="E521" s="38" t="s">
        <v>214</v>
      </c>
      <c r="F521" s="38" t="s">
        <v>24</v>
      </c>
      <c r="G521" s="85">
        <v>41786</v>
      </c>
      <c r="H521" s="84">
        <v>43.7</v>
      </c>
      <c r="I521" s="84">
        <v>-8.7333333333333325</v>
      </c>
      <c r="J521" s="113">
        <v>0</v>
      </c>
      <c r="K521" s="98">
        <v>1</v>
      </c>
      <c r="L521" s="98">
        <v>56</v>
      </c>
      <c r="M521" s="98">
        <v>57</v>
      </c>
      <c r="N521" s="98" t="s">
        <v>230</v>
      </c>
      <c r="O521" s="98" t="s">
        <v>230</v>
      </c>
      <c r="P521" s="98" t="s">
        <v>230</v>
      </c>
      <c r="Q521" s="98" t="s">
        <v>230</v>
      </c>
      <c r="R521" s="98" t="s">
        <v>230</v>
      </c>
      <c r="S521" s="89"/>
      <c r="T521" s="89"/>
    </row>
    <row r="522" spans="1:21" x14ac:dyDescent="0.2">
      <c r="A522" s="102" t="s">
        <v>60</v>
      </c>
      <c r="B522" s="101" t="s">
        <v>324</v>
      </c>
      <c r="D522" s="79" t="s">
        <v>336</v>
      </c>
      <c r="E522" s="38" t="s">
        <v>214</v>
      </c>
      <c r="F522" s="38" t="s">
        <v>24</v>
      </c>
      <c r="G522" s="85">
        <v>41990</v>
      </c>
      <c r="H522" s="84">
        <v>43.7</v>
      </c>
      <c r="I522" s="84">
        <v>-8.7333333333333307</v>
      </c>
      <c r="J522" s="113">
        <v>0</v>
      </c>
      <c r="K522" s="98" t="s">
        <v>230</v>
      </c>
      <c r="L522" s="98" t="s">
        <v>230</v>
      </c>
      <c r="M522" s="98" t="s">
        <v>230</v>
      </c>
      <c r="N522" s="98" t="s">
        <v>230</v>
      </c>
      <c r="O522" s="98" t="s">
        <v>230</v>
      </c>
      <c r="P522" s="98" t="s">
        <v>230</v>
      </c>
      <c r="Q522" s="98" t="s">
        <v>230</v>
      </c>
      <c r="R522" s="98" t="s">
        <v>230</v>
      </c>
      <c r="S522" s="89"/>
      <c r="T522" s="89"/>
    </row>
    <row r="523" spans="1:21" x14ac:dyDescent="0.2">
      <c r="A523" s="102" t="s">
        <v>60</v>
      </c>
      <c r="B523" s="101" t="s">
        <v>324</v>
      </c>
      <c r="D523" s="79" t="s">
        <v>336</v>
      </c>
      <c r="E523" s="38" t="s">
        <v>214</v>
      </c>
      <c r="F523" s="38" t="s">
        <v>24</v>
      </c>
      <c r="G523" s="85">
        <v>42108</v>
      </c>
      <c r="H523" s="84">
        <v>43.7</v>
      </c>
      <c r="I523" s="84">
        <v>-8.7333333333333307</v>
      </c>
      <c r="J523" s="113">
        <v>0</v>
      </c>
      <c r="K523" s="98">
        <v>54</v>
      </c>
      <c r="L523" s="98">
        <v>153</v>
      </c>
      <c r="M523" s="98">
        <v>207</v>
      </c>
      <c r="N523" s="98" t="s">
        <v>230</v>
      </c>
      <c r="O523" s="98" t="s">
        <v>230</v>
      </c>
      <c r="P523" s="98" t="s">
        <v>230</v>
      </c>
      <c r="Q523" s="98" t="s">
        <v>230</v>
      </c>
      <c r="R523" s="98" t="s">
        <v>230</v>
      </c>
      <c r="S523" s="89"/>
      <c r="T523" s="89"/>
    </row>
    <row r="524" spans="1:21" x14ac:dyDescent="0.2">
      <c r="A524" s="102" t="s">
        <v>60</v>
      </c>
      <c r="B524" s="101" t="s">
        <v>324</v>
      </c>
      <c r="D524" s="79" t="s">
        <v>336</v>
      </c>
      <c r="E524" s="38" t="s">
        <v>214</v>
      </c>
      <c r="F524" s="38" t="s">
        <v>24</v>
      </c>
      <c r="G524" s="85">
        <v>42136</v>
      </c>
      <c r="H524" s="84">
        <v>43.7</v>
      </c>
      <c r="I524" s="84">
        <v>-8.7333333333333307</v>
      </c>
      <c r="J524" s="113">
        <v>0</v>
      </c>
      <c r="K524" s="98">
        <v>1</v>
      </c>
      <c r="L524" s="98">
        <v>1</v>
      </c>
      <c r="M524" s="98">
        <v>2</v>
      </c>
      <c r="N524" s="98" t="s">
        <v>230</v>
      </c>
      <c r="O524" s="98" t="s">
        <v>230</v>
      </c>
      <c r="P524" s="98" t="s">
        <v>230</v>
      </c>
      <c r="Q524" s="98" t="s">
        <v>230</v>
      </c>
      <c r="R524" s="98" t="s">
        <v>230</v>
      </c>
      <c r="S524" s="89"/>
      <c r="T524" s="89"/>
    </row>
    <row r="525" spans="1:21" x14ac:dyDescent="0.2">
      <c r="A525" s="102" t="s">
        <v>60</v>
      </c>
      <c r="B525" s="101" t="s">
        <v>324</v>
      </c>
      <c r="D525" s="79" t="s">
        <v>336</v>
      </c>
      <c r="E525" s="38" t="s">
        <v>214</v>
      </c>
      <c r="F525" s="38" t="s">
        <v>24</v>
      </c>
      <c r="G525" s="85">
        <v>42166</v>
      </c>
      <c r="H525" s="84">
        <v>43.7</v>
      </c>
      <c r="I525" s="84">
        <v>-8.7333333333333307</v>
      </c>
      <c r="J525" s="113">
        <v>0</v>
      </c>
      <c r="K525" s="98">
        <v>1</v>
      </c>
      <c r="L525" s="98">
        <v>1074</v>
      </c>
      <c r="M525" s="98">
        <v>1075</v>
      </c>
      <c r="N525" s="98" t="s">
        <v>230</v>
      </c>
      <c r="O525" s="98" t="s">
        <v>230</v>
      </c>
      <c r="P525" s="98" t="s">
        <v>230</v>
      </c>
      <c r="Q525" s="98" t="s">
        <v>230</v>
      </c>
      <c r="R525" s="98" t="s">
        <v>230</v>
      </c>
      <c r="S525" s="89"/>
      <c r="T525" s="89"/>
    </row>
    <row r="526" spans="1:21" x14ac:dyDescent="0.2">
      <c r="A526" s="102" t="s">
        <v>60</v>
      </c>
      <c r="B526" s="101" t="s">
        <v>324</v>
      </c>
      <c r="D526" s="79" t="s">
        <v>336</v>
      </c>
      <c r="E526" s="38" t="s">
        <v>214</v>
      </c>
      <c r="F526" s="38" t="s">
        <v>24</v>
      </c>
      <c r="G526" s="85">
        <v>42207</v>
      </c>
      <c r="H526" s="84">
        <v>43.7</v>
      </c>
      <c r="I526" s="84">
        <v>-8.7333333333333307</v>
      </c>
      <c r="J526" s="113">
        <v>0</v>
      </c>
      <c r="K526" s="98">
        <v>669</v>
      </c>
      <c r="L526" s="98">
        <v>256</v>
      </c>
      <c r="M526" s="98">
        <v>925</v>
      </c>
      <c r="N526" s="98" t="s">
        <v>230</v>
      </c>
      <c r="O526" s="98" t="s">
        <v>230</v>
      </c>
      <c r="P526" s="98" t="s">
        <v>230</v>
      </c>
      <c r="Q526" s="98" t="s">
        <v>230</v>
      </c>
      <c r="R526" s="98" t="s">
        <v>230</v>
      </c>
      <c r="S526" s="89"/>
      <c r="T526" s="89"/>
    </row>
    <row r="527" spans="1:21" x14ac:dyDescent="0.2">
      <c r="A527" s="102" t="s">
        <v>60</v>
      </c>
      <c r="B527" s="101" t="s">
        <v>324</v>
      </c>
      <c r="D527" s="79" t="s">
        <v>336</v>
      </c>
      <c r="E527" s="38" t="s">
        <v>214</v>
      </c>
      <c r="F527" s="38" t="s">
        <v>24</v>
      </c>
      <c r="G527" s="85">
        <v>42250</v>
      </c>
      <c r="H527" s="84">
        <v>43.7</v>
      </c>
      <c r="I527" s="84">
        <v>-8.7333333333333307</v>
      </c>
      <c r="J527" s="113">
        <v>0</v>
      </c>
      <c r="K527" s="98">
        <v>565</v>
      </c>
      <c r="L527" s="98">
        <v>1477</v>
      </c>
      <c r="M527" s="98">
        <v>2041.9999999999998</v>
      </c>
      <c r="N527" s="98" t="s">
        <v>230</v>
      </c>
      <c r="O527" s="98" t="s">
        <v>230</v>
      </c>
      <c r="P527" s="98" t="s">
        <v>230</v>
      </c>
      <c r="Q527" s="98" t="s">
        <v>230</v>
      </c>
      <c r="R527" s="98" t="s">
        <v>230</v>
      </c>
      <c r="S527" s="89"/>
      <c r="T527" s="89"/>
    </row>
    <row r="528" spans="1:21" x14ac:dyDescent="0.2">
      <c r="A528" s="102" t="s">
        <v>60</v>
      </c>
      <c r="B528" s="101" t="s">
        <v>324</v>
      </c>
      <c r="D528" s="79" t="s">
        <v>336</v>
      </c>
      <c r="E528" s="38" t="s">
        <v>214</v>
      </c>
      <c r="F528" s="38" t="s">
        <v>24</v>
      </c>
      <c r="G528" s="85">
        <v>42327</v>
      </c>
      <c r="H528" s="84">
        <v>43.7</v>
      </c>
      <c r="I528" s="84">
        <v>-8.7333333333333307</v>
      </c>
      <c r="J528" s="113">
        <v>0</v>
      </c>
      <c r="K528" s="98">
        <v>128</v>
      </c>
      <c r="L528" s="98">
        <v>49</v>
      </c>
      <c r="M528" s="98">
        <v>177</v>
      </c>
      <c r="N528" s="98" t="s">
        <v>230</v>
      </c>
      <c r="O528" s="98" t="s">
        <v>230</v>
      </c>
      <c r="P528" s="98" t="s">
        <v>230</v>
      </c>
      <c r="Q528" s="98" t="s">
        <v>230</v>
      </c>
      <c r="R528" s="98" t="s">
        <v>230</v>
      </c>
      <c r="S528" s="89"/>
      <c r="T528" s="89"/>
    </row>
    <row r="529" spans="1:20" x14ac:dyDescent="0.2">
      <c r="A529" s="101" t="s">
        <v>60</v>
      </c>
      <c r="B529" s="101" t="s">
        <v>324</v>
      </c>
      <c r="D529" s="79" t="s">
        <v>336</v>
      </c>
      <c r="E529" s="38" t="s">
        <v>214</v>
      </c>
      <c r="F529" s="38" t="s">
        <v>24</v>
      </c>
      <c r="G529" s="85">
        <v>42354</v>
      </c>
      <c r="H529" s="48">
        <v>43.7</v>
      </c>
      <c r="I529" s="48">
        <v>-8.7333333333333307</v>
      </c>
      <c r="J529" s="111">
        <v>0</v>
      </c>
      <c r="K529" s="98">
        <v>1</v>
      </c>
      <c r="L529" s="98">
        <v>495</v>
      </c>
      <c r="M529" s="98">
        <v>496</v>
      </c>
      <c r="N529" s="98" t="s">
        <v>230</v>
      </c>
      <c r="O529" s="98" t="s">
        <v>230</v>
      </c>
      <c r="P529" s="98" t="s">
        <v>230</v>
      </c>
      <c r="Q529" s="98" t="s">
        <v>230</v>
      </c>
      <c r="R529" s="98" t="s">
        <v>230</v>
      </c>
      <c r="S529" s="89"/>
      <c r="T529" s="89"/>
    </row>
    <row r="530" spans="1:20" x14ac:dyDescent="0.2">
      <c r="A530" s="101" t="s">
        <v>63</v>
      </c>
      <c r="B530" s="101" t="s">
        <v>378</v>
      </c>
      <c r="C530" s="101" t="s">
        <v>366</v>
      </c>
      <c r="D530" s="79" t="s">
        <v>336</v>
      </c>
      <c r="E530" s="80" t="s">
        <v>210</v>
      </c>
      <c r="F530" s="38" t="s">
        <v>24</v>
      </c>
      <c r="G530" s="85">
        <v>41823</v>
      </c>
      <c r="H530" s="84">
        <v>0</v>
      </c>
      <c r="I530" s="84">
        <v>-170</v>
      </c>
      <c r="J530" s="113">
        <v>0</v>
      </c>
      <c r="K530" s="98">
        <v>0</v>
      </c>
      <c r="L530" s="98">
        <v>0</v>
      </c>
      <c r="M530" s="98">
        <v>0</v>
      </c>
      <c r="N530" s="98">
        <v>0</v>
      </c>
      <c r="O530" s="98">
        <v>0</v>
      </c>
      <c r="P530" s="98">
        <v>0</v>
      </c>
      <c r="Q530" s="98">
        <v>0</v>
      </c>
      <c r="R530" s="98" t="s">
        <v>230</v>
      </c>
      <c r="S530" s="89"/>
      <c r="T530" s="89"/>
    </row>
    <row r="531" spans="1:20" x14ac:dyDescent="0.2">
      <c r="A531" s="101" t="s">
        <v>63</v>
      </c>
      <c r="B531" s="101" t="s">
        <v>378</v>
      </c>
      <c r="C531" s="101" t="s">
        <v>366</v>
      </c>
      <c r="D531" s="79" t="s">
        <v>336</v>
      </c>
      <c r="E531" s="80" t="s">
        <v>210</v>
      </c>
      <c r="F531" s="38" t="s">
        <v>24</v>
      </c>
      <c r="G531" s="85">
        <v>41823</v>
      </c>
      <c r="H531" s="84">
        <v>0</v>
      </c>
      <c r="I531" s="84">
        <v>-170</v>
      </c>
      <c r="J531" s="113">
        <v>22</v>
      </c>
      <c r="K531" s="98">
        <v>0</v>
      </c>
      <c r="L531" s="98">
        <v>0</v>
      </c>
      <c r="M531" s="98">
        <v>0</v>
      </c>
      <c r="N531" s="98">
        <v>0</v>
      </c>
      <c r="O531" s="98">
        <v>0</v>
      </c>
      <c r="P531" s="98">
        <v>0</v>
      </c>
      <c r="Q531" s="98">
        <v>0</v>
      </c>
      <c r="R531" s="98" t="s">
        <v>230</v>
      </c>
      <c r="S531" s="89"/>
      <c r="T531" s="89"/>
    </row>
    <row r="532" spans="1:20" x14ac:dyDescent="0.2">
      <c r="A532" s="101" t="s">
        <v>63</v>
      </c>
      <c r="B532" s="101" t="s">
        <v>378</v>
      </c>
      <c r="C532" s="101" t="s">
        <v>366</v>
      </c>
      <c r="D532" s="79" t="s">
        <v>336</v>
      </c>
      <c r="E532" s="80" t="s">
        <v>210</v>
      </c>
      <c r="F532" s="38" t="s">
        <v>24</v>
      </c>
      <c r="G532" s="85">
        <v>41823</v>
      </c>
      <c r="H532" s="84">
        <v>0</v>
      </c>
      <c r="I532" s="84">
        <v>-170</v>
      </c>
      <c r="J532" s="113">
        <v>37</v>
      </c>
      <c r="K532" s="98">
        <v>0</v>
      </c>
      <c r="L532" s="98">
        <v>0</v>
      </c>
      <c r="M532" s="98">
        <v>0</v>
      </c>
      <c r="N532" s="98">
        <v>0</v>
      </c>
      <c r="O532" s="98">
        <v>0</v>
      </c>
      <c r="P532" s="98">
        <v>0</v>
      </c>
      <c r="Q532" s="98">
        <v>0</v>
      </c>
      <c r="R532" s="98" t="s">
        <v>230</v>
      </c>
      <c r="S532" s="89"/>
      <c r="T532" s="89"/>
    </row>
    <row r="533" spans="1:20" x14ac:dyDescent="0.2">
      <c r="A533" s="101" t="s">
        <v>63</v>
      </c>
      <c r="B533" s="101" t="s">
        <v>378</v>
      </c>
      <c r="C533" s="101" t="s">
        <v>366</v>
      </c>
      <c r="D533" s="79" t="s">
        <v>336</v>
      </c>
      <c r="E533" s="80" t="s">
        <v>210</v>
      </c>
      <c r="F533" s="38" t="s">
        <v>24</v>
      </c>
      <c r="G533" s="85">
        <v>41823</v>
      </c>
      <c r="H533" s="84">
        <v>0</v>
      </c>
      <c r="I533" s="84">
        <v>-170</v>
      </c>
      <c r="J533" s="113">
        <v>70</v>
      </c>
      <c r="K533" s="98">
        <v>0</v>
      </c>
      <c r="L533" s="98">
        <v>0</v>
      </c>
      <c r="M533" s="98">
        <v>0</v>
      </c>
      <c r="N533" s="98">
        <v>0</v>
      </c>
      <c r="O533" s="98">
        <v>0</v>
      </c>
      <c r="P533" s="98">
        <v>0</v>
      </c>
      <c r="Q533" s="98">
        <v>0</v>
      </c>
      <c r="R533" s="98" t="s">
        <v>230</v>
      </c>
      <c r="S533" s="89"/>
      <c r="T533" s="89"/>
    </row>
    <row r="534" spans="1:20" x14ac:dyDescent="0.2">
      <c r="A534" s="101" t="s">
        <v>63</v>
      </c>
      <c r="B534" s="101" t="s">
        <v>378</v>
      </c>
      <c r="C534" s="101" t="s">
        <v>366</v>
      </c>
      <c r="D534" s="79" t="s">
        <v>336</v>
      </c>
      <c r="E534" s="80" t="s">
        <v>210</v>
      </c>
      <c r="F534" s="38" t="s">
        <v>24</v>
      </c>
      <c r="G534" s="85">
        <v>41823</v>
      </c>
      <c r="H534" s="84">
        <v>0</v>
      </c>
      <c r="I534" s="84">
        <v>-170</v>
      </c>
      <c r="J534" s="113">
        <v>104</v>
      </c>
      <c r="K534" s="98">
        <v>0</v>
      </c>
      <c r="L534" s="98">
        <v>0</v>
      </c>
      <c r="M534" s="98">
        <v>0</v>
      </c>
      <c r="N534" s="98">
        <v>0</v>
      </c>
      <c r="O534" s="98">
        <v>0</v>
      </c>
      <c r="P534" s="98">
        <v>0</v>
      </c>
      <c r="Q534" s="98">
        <v>0</v>
      </c>
      <c r="R534" s="98" t="s">
        <v>230</v>
      </c>
      <c r="S534" s="89"/>
      <c r="T534" s="89"/>
    </row>
    <row r="535" spans="1:20" x14ac:dyDescent="0.2">
      <c r="A535" s="101" t="s">
        <v>63</v>
      </c>
      <c r="B535" s="101" t="s">
        <v>378</v>
      </c>
      <c r="C535" s="101" t="s">
        <v>366</v>
      </c>
      <c r="D535" s="79" t="s">
        <v>336</v>
      </c>
      <c r="E535" s="80" t="s">
        <v>210</v>
      </c>
      <c r="F535" s="38" t="s">
        <v>24</v>
      </c>
      <c r="G535" s="85">
        <v>41824</v>
      </c>
      <c r="H535" s="84">
        <v>5</v>
      </c>
      <c r="I535" s="84">
        <v>-170</v>
      </c>
      <c r="J535" s="113">
        <v>0</v>
      </c>
      <c r="K535" s="98">
        <v>0</v>
      </c>
      <c r="L535" s="98">
        <v>0</v>
      </c>
      <c r="M535" s="98">
        <v>0</v>
      </c>
      <c r="N535" s="98">
        <v>0</v>
      </c>
      <c r="O535" s="98">
        <v>0</v>
      </c>
      <c r="P535" s="98">
        <v>0</v>
      </c>
      <c r="Q535" s="98">
        <v>0</v>
      </c>
      <c r="R535" s="98" t="s">
        <v>230</v>
      </c>
      <c r="S535" s="89"/>
      <c r="T535" s="89"/>
    </row>
    <row r="536" spans="1:20" x14ac:dyDescent="0.2">
      <c r="A536" s="101" t="s">
        <v>63</v>
      </c>
      <c r="B536" s="101" t="s">
        <v>378</v>
      </c>
      <c r="C536" s="101" t="s">
        <v>366</v>
      </c>
      <c r="D536" s="79" t="s">
        <v>336</v>
      </c>
      <c r="E536" s="80" t="s">
        <v>210</v>
      </c>
      <c r="F536" s="38" t="s">
        <v>24</v>
      </c>
      <c r="G536" s="85">
        <v>41824</v>
      </c>
      <c r="H536" s="84">
        <v>5</v>
      </c>
      <c r="I536" s="84">
        <v>-170</v>
      </c>
      <c r="J536" s="113">
        <v>16</v>
      </c>
      <c r="K536" s="98">
        <v>0</v>
      </c>
      <c r="L536" s="98">
        <v>0</v>
      </c>
      <c r="M536" s="98">
        <v>0</v>
      </c>
      <c r="N536" s="98">
        <v>0</v>
      </c>
      <c r="O536" s="98">
        <v>0</v>
      </c>
      <c r="P536" s="98">
        <v>0</v>
      </c>
      <c r="Q536" s="98">
        <v>0</v>
      </c>
      <c r="R536" s="98" t="s">
        <v>230</v>
      </c>
      <c r="S536" s="89"/>
      <c r="T536" s="89"/>
    </row>
    <row r="537" spans="1:20" x14ac:dyDescent="0.2">
      <c r="A537" s="101" t="s">
        <v>63</v>
      </c>
      <c r="B537" s="101" t="s">
        <v>378</v>
      </c>
      <c r="C537" s="101" t="s">
        <v>366</v>
      </c>
      <c r="D537" s="79" t="s">
        <v>336</v>
      </c>
      <c r="E537" s="80" t="s">
        <v>210</v>
      </c>
      <c r="F537" s="38" t="s">
        <v>24</v>
      </c>
      <c r="G537" s="85">
        <v>41824</v>
      </c>
      <c r="H537" s="84">
        <v>5</v>
      </c>
      <c r="I537" s="84">
        <v>-170</v>
      </c>
      <c r="J537" s="113">
        <v>37</v>
      </c>
      <c r="K537" s="98">
        <v>0</v>
      </c>
      <c r="L537" s="98">
        <v>0</v>
      </c>
      <c r="M537" s="98">
        <v>0</v>
      </c>
      <c r="N537" s="98">
        <v>0</v>
      </c>
      <c r="O537" s="98">
        <v>0</v>
      </c>
      <c r="P537" s="98">
        <v>0</v>
      </c>
      <c r="Q537" s="98">
        <v>0</v>
      </c>
      <c r="R537" s="98" t="s">
        <v>230</v>
      </c>
      <c r="S537" s="89"/>
      <c r="T537" s="89"/>
    </row>
    <row r="538" spans="1:20" x14ac:dyDescent="0.2">
      <c r="A538" s="101" t="s">
        <v>63</v>
      </c>
      <c r="B538" s="101" t="s">
        <v>378</v>
      </c>
      <c r="C538" s="101" t="s">
        <v>366</v>
      </c>
      <c r="D538" s="79" t="s">
        <v>336</v>
      </c>
      <c r="E538" s="80" t="s">
        <v>210</v>
      </c>
      <c r="F538" s="38" t="s">
        <v>24</v>
      </c>
      <c r="G538" s="85">
        <v>41824</v>
      </c>
      <c r="H538" s="84">
        <v>5</v>
      </c>
      <c r="I538" s="84">
        <v>-170</v>
      </c>
      <c r="J538" s="113">
        <v>94</v>
      </c>
      <c r="K538" s="98">
        <v>0</v>
      </c>
      <c r="L538" s="98">
        <v>0</v>
      </c>
      <c r="M538" s="98">
        <v>0</v>
      </c>
      <c r="N538" s="98">
        <v>0</v>
      </c>
      <c r="O538" s="98">
        <v>0</v>
      </c>
      <c r="P538" s="98">
        <v>0</v>
      </c>
      <c r="Q538" s="98">
        <v>0</v>
      </c>
      <c r="R538" s="98" t="s">
        <v>230</v>
      </c>
      <c r="S538" s="89"/>
      <c r="T538" s="89"/>
    </row>
    <row r="539" spans="1:20" x14ac:dyDescent="0.2">
      <c r="A539" s="101" t="s">
        <v>63</v>
      </c>
      <c r="B539" s="101" t="s">
        <v>378</v>
      </c>
      <c r="C539" s="101" t="s">
        <v>366</v>
      </c>
      <c r="D539" s="79" t="s">
        <v>336</v>
      </c>
      <c r="E539" s="80" t="s">
        <v>210</v>
      </c>
      <c r="F539" s="38" t="s">
        <v>24</v>
      </c>
      <c r="G539" s="85">
        <v>41824</v>
      </c>
      <c r="H539" s="84">
        <v>5</v>
      </c>
      <c r="I539" s="84">
        <v>-170</v>
      </c>
      <c r="J539" s="113">
        <v>153</v>
      </c>
      <c r="K539" s="98">
        <v>0</v>
      </c>
      <c r="L539" s="98">
        <v>0</v>
      </c>
      <c r="M539" s="98">
        <v>0</v>
      </c>
      <c r="N539" s="98">
        <v>0</v>
      </c>
      <c r="O539" s="98">
        <v>0</v>
      </c>
      <c r="P539" s="98">
        <v>0</v>
      </c>
      <c r="Q539" s="98">
        <v>0</v>
      </c>
      <c r="R539" s="98" t="s">
        <v>230</v>
      </c>
      <c r="S539" s="89"/>
      <c r="T539" s="89"/>
    </row>
    <row r="540" spans="1:20" x14ac:dyDescent="0.2">
      <c r="A540" s="101" t="s">
        <v>63</v>
      </c>
      <c r="B540" s="101" t="s">
        <v>378</v>
      </c>
      <c r="C540" s="101" t="s">
        <v>366</v>
      </c>
      <c r="D540" s="79" t="s">
        <v>336</v>
      </c>
      <c r="E540" s="80" t="s">
        <v>210</v>
      </c>
      <c r="F540" s="38" t="s">
        <v>24</v>
      </c>
      <c r="G540" s="85">
        <v>41826</v>
      </c>
      <c r="H540" s="84">
        <v>10</v>
      </c>
      <c r="I540" s="84">
        <v>-170</v>
      </c>
      <c r="J540" s="113">
        <v>0</v>
      </c>
      <c r="K540" s="98">
        <v>0</v>
      </c>
      <c r="L540" s="98">
        <v>0</v>
      </c>
      <c r="M540" s="98">
        <v>0</v>
      </c>
      <c r="N540" s="98">
        <v>0</v>
      </c>
      <c r="O540" s="98">
        <v>0</v>
      </c>
      <c r="P540" s="98">
        <v>0</v>
      </c>
      <c r="Q540" s="98">
        <v>0</v>
      </c>
      <c r="R540" s="98" t="s">
        <v>230</v>
      </c>
      <c r="S540" s="89"/>
      <c r="T540" s="89"/>
    </row>
    <row r="541" spans="1:20" x14ac:dyDescent="0.2">
      <c r="A541" s="101" t="s">
        <v>63</v>
      </c>
      <c r="B541" s="101" t="s">
        <v>378</v>
      </c>
      <c r="C541" s="101" t="s">
        <v>366</v>
      </c>
      <c r="D541" s="79" t="s">
        <v>336</v>
      </c>
      <c r="E541" s="80" t="s">
        <v>210</v>
      </c>
      <c r="F541" s="38" t="s">
        <v>24</v>
      </c>
      <c r="G541" s="85">
        <v>41826</v>
      </c>
      <c r="H541" s="84">
        <v>10</v>
      </c>
      <c r="I541" s="84">
        <v>-170</v>
      </c>
      <c r="J541" s="113">
        <v>24</v>
      </c>
      <c r="K541" s="98">
        <v>0</v>
      </c>
      <c r="L541" s="98">
        <v>0</v>
      </c>
      <c r="M541" s="98">
        <v>0</v>
      </c>
      <c r="N541" s="98">
        <v>0</v>
      </c>
      <c r="O541" s="98">
        <v>0</v>
      </c>
      <c r="P541" s="98">
        <v>0</v>
      </c>
      <c r="Q541" s="98">
        <v>0</v>
      </c>
      <c r="R541" s="98" t="s">
        <v>230</v>
      </c>
      <c r="S541" s="89"/>
      <c r="T541" s="89"/>
    </row>
    <row r="542" spans="1:20" x14ac:dyDescent="0.2">
      <c r="A542" s="101" t="s">
        <v>63</v>
      </c>
      <c r="B542" s="101" t="s">
        <v>378</v>
      </c>
      <c r="C542" s="101" t="s">
        <v>366</v>
      </c>
      <c r="D542" s="79" t="s">
        <v>336</v>
      </c>
      <c r="E542" s="80" t="s">
        <v>210</v>
      </c>
      <c r="F542" s="38" t="s">
        <v>24</v>
      </c>
      <c r="G542" s="85">
        <v>41826</v>
      </c>
      <c r="H542" s="84">
        <v>10</v>
      </c>
      <c r="I542" s="84">
        <v>-170</v>
      </c>
      <c r="J542" s="113">
        <v>47</v>
      </c>
      <c r="K542" s="98">
        <v>0</v>
      </c>
      <c r="L542" s="98">
        <v>0</v>
      </c>
      <c r="M542" s="98">
        <v>0</v>
      </c>
      <c r="N542" s="98">
        <v>0</v>
      </c>
      <c r="O542" s="98">
        <v>0</v>
      </c>
      <c r="P542" s="98">
        <v>0</v>
      </c>
      <c r="Q542" s="98">
        <v>0</v>
      </c>
      <c r="R542" s="98" t="s">
        <v>230</v>
      </c>
      <c r="S542" s="89"/>
      <c r="T542" s="89"/>
    </row>
    <row r="543" spans="1:20" x14ac:dyDescent="0.2">
      <c r="A543" s="101" t="s">
        <v>63</v>
      </c>
      <c r="B543" s="101" t="s">
        <v>378</v>
      </c>
      <c r="C543" s="101" t="s">
        <v>366</v>
      </c>
      <c r="D543" s="79" t="s">
        <v>336</v>
      </c>
      <c r="E543" s="80" t="s">
        <v>210</v>
      </c>
      <c r="F543" s="38" t="s">
        <v>24</v>
      </c>
      <c r="G543" s="85">
        <v>41826</v>
      </c>
      <c r="H543" s="84">
        <v>10</v>
      </c>
      <c r="I543" s="84">
        <v>-170</v>
      </c>
      <c r="J543" s="113">
        <v>103</v>
      </c>
      <c r="K543" s="98">
        <v>0</v>
      </c>
      <c r="L543" s="98">
        <v>0</v>
      </c>
      <c r="M543" s="98">
        <v>0</v>
      </c>
      <c r="N543" s="98">
        <v>0</v>
      </c>
      <c r="O543" s="98">
        <v>0</v>
      </c>
      <c r="P543" s="98">
        <v>0</v>
      </c>
      <c r="Q543" s="98">
        <v>0</v>
      </c>
      <c r="R543" s="98" t="s">
        <v>230</v>
      </c>
      <c r="S543" s="89"/>
      <c r="T543" s="89"/>
    </row>
    <row r="544" spans="1:20" x14ac:dyDescent="0.2">
      <c r="A544" s="101" t="s">
        <v>63</v>
      </c>
      <c r="B544" s="101" t="s">
        <v>378</v>
      </c>
      <c r="C544" s="101" t="s">
        <v>366</v>
      </c>
      <c r="D544" s="79" t="s">
        <v>336</v>
      </c>
      <c r="E544" s="80" t="s">
        <v>210</v>
      </c>
      <c r="F544" s="38" t="s">
        <v>24</v>
      </c>
      <c r="G544" s="85">
        <v>41826</v>
      </c>
      <c r="H544" s="84">
        <v>10</v>
      </c>
      <c r="I544" s="84">
        <v>-170</v>
      </c>
      <c r="J544" s="113">
        <v>140</v>
      </c>
      <c r="K544" s="98">
        <v>0</v>
      </c>
      <c r="L544" s="98">
        <v>0</v>
      </c>
      <c r="M544" s="98">
        <v>0</v>
      </c>
      <c r="N544" s="98">
        <v>0</v>
      </c>
      <c r="O544" s="98">
        <v>0</v>
      </c>
      <c r="P544" s="98">
        <v>0</v>
      </c>
      <c r="Q544" s="98">
        <v>0</v>
      </c>
      <c r="R544" s="98" t="s">
        <v>230</v>
      </c>
      <c r="S544" s="89"/>
      <c r="T544" s="89"/>
    </row>
    <row r="545" spans="1:20" x14ac:dyDescent="0.2">
      <c r="A545" s="101" t="s">
        <v>63</v>
      </c>
      <c r="B545" s="101" t="s">
        <v>378</v>
      </c>
      <c r="C545" s="101" t="s">
        <v>366</v>
      </c>
      <c r="D545" s="79" t="s">
        <v>336</v>
      </c>
      <c r="E545" s="80" t="s">
        <v>210</v>
      </c>
      <c r="F545" s="38" t="s">
        <v>24</v>
      </c>
      <c r="G545" s="85">
        <v>41827</v>
      </c>
      <c r="H545" s="84">
        <v>15</v>
      </c>
      <c r="I545" s="84">
        <v>-170</v>
      </c>
      <c r="J545" s="113">
        <v>0</v>
      </c>
      <c r="K545" s="98">
        <v>42500.000000000073</v>
      </c>
      <c r="L545" s="98">
        <v>575.54347826086973</v>
      </c>
      <c r="M545" s="98">
        <v>43075.543478260937</v>
      </c>
      <c r="N545" s="98">
        <v>77826.086956521787</v>
      </c>
      <c r="O545" s="98">
        <v>0</v>
      </c>
      <c r="P545" s="98">
        <v>372.72826086956559</v>
      </c>
      <c r="Q545" s="98">
        <v>290.70652173913049</v>
      </c>
      <c r="R545" s="98" t="s">
        <v>230</v>
      </c>
      <c r="S545" s="89"/>
      <c r="T545" s="89"/>
    </row>
    <row r="546" spans="1:20" x14ac:dyDescent="0.2">
      <c r="A546" s="101" t="s">
        <v>63</v>
      </c>
      <c r="B546" s="101" t="s">
        <v>378</v>
      </c>
      <c r="C546" s="101" t="s">
        <v>366</v>
      </c>
      <c r="D546" s="79" t="s">
        <v>336</v>
      </c>
      <c r="E546" s="80" t="s">
        <v>210</v>
      </c>
      <c r="F546" s="38" t="s">
        <v>24</v>
      </c>
      <c r="G546" s="85">
        <v>41827</v>
      </c>
      <c r="H546" s="84">
        <v>15</v>
      </c>
      <c r="I546" s="84">
        <v>-170</v>
      </c>
      <c r="J546" s="113">
        <v>19</v>
      </c>
      <c r="K546" s="98">
        <v>50000.000000000007</v>
      </c>
      <c r="L546" s="98">
        <v>758.1521739130435</v>
      </c>
      <c r="M546" s="98">
        <v>50758.152173913055</v>
      </c>
      <c r="N546" s="98">
        <v>136413.04347826101</v>
      </c>
      <c r="O546" s="98">
        <v>0</v>
      </c>
      <c r="P546" s="98">
        <v>277.50000000000017</v>
      </c>
      <c r="Q546" s="98">
        <v>585.48913043478274</v>
      </c>
      <c r="R546" s="98" t="s">
        <v>230</v>
      </c>
      <c r="S546" s="89"/>
      <c r="T546" s="89"/>
    </row>
    <row r="547" spans="1:20" x14ac:dyDescent="0.2">
      <c r="A547" s="101" t="s">
        <v>63</v>
      </c>
      <c r="B547" s="101" t="s">
        <v>378</v>
      </c>
      <c r="C547" s="101" t="s">
        <v>366</v>
      </c>
      <c r="D547" s="79" t="s">
        <v>336</v>
      </c>
      <c r="E547" s="80" t="s">
        <v>210</v>
      </c>
      <c r="F547" s="38" t="s">
        <v>24</v>
      </c>
      <c r="G547" s="85">
        <v>41827</v>
      </c>
      <c r="H547" s="84">
        <v>15</v>
      </c>
      <c r="I547" s="84">
        <v>-170</v>
      </c>
      <c r="J547" s="113">
        <v>48</v>
      </c>
      <c r="K547" s="98">
        <v>54347.826086956542</v>
      </c>
      <c r="L547" s="98">
        <v>1237.5000000000011</v>
      </c>
      <c r="M547" s="98">
        <v>55585.326086956549</v>
      </c>
      <c r="N547" s="98">
        <v>60326.086956521773</v>
      </c>
      <c r="O547" s="98">
        <v>0</v>
      </c>
      <c r="P547" s="98">
        <v>1420.6521739130449</v>
      </c>
      <c r="Q547" s="98">
        <v>404.18478260869597</v>
      </c>
      <c r="R547" s="98" t="s">
        <v>230</v>
      </c>
      <c r="S547" s="89"/>
      <c r="T547" s="89"/>
    </row>
    <row r="548" spans="1:20" x14ac:dyDescent="0.2">
      <c r="A548" s="101" t="s">
        <v>63</v>
      </c>
      <c r="B548" s="101" t="s">
        <v>378</v>
      </c>
      <c r="C548" s="101" t="s">
        <v>366</v>
      </c>
      <c r="D548" s="79" t="s">
        <v>336</v>
      </c>
      <c r="E548" s="80" t="s">
        <v>210</v>
      </c>
      <c r="F548" s="38" t="s">
        <v>24</v>
      </c>
      <c r="G548" s="85">
        <v>41827</v>
      </c>
      <c r="H548" s="84">
        <v>15</v>
      </c>
      <c r="I548" s="84">
        <v>-170</v>
      </c>
      <c r="J548" s="113">
        <v>116</v>
      </c>
      <c r="K548" s="98">
        <v>8141.3043478260897</v>
      </c>
      <c r="L548" s="98">
        <v>50.706521739130466</v>
      </c>
      <c r="M548" s="98">
        <v>8192.0108695652198</v>
      </c>
      <c r="N548" s="98">
        <v>788.15217391304475</v>
      </c>
      <c r="O548" s="98">
        <v>0</v>
      </c>
      <c r="P548" s="98">
        <v>0</v>
      </c>
      <c r="Q548" s="98">
        <v>0</v>
      </c>
      <c r="R548" s="98" t="s">
        <v>230</v>
      </c>
      <c r="S548" s="89"/>
      <c r="T548" s="89"/>
    </row>
    <row r="549" spans="1:20" x14ac:dyDescent="0.2">
      <c r="A549" s="101" t="s">
        <v>63</v>
      </c>
      <c r="B549" s="101" t="s">
        <v>378</v>
      </c>
      <c r="C549" s="101" t="s">
        <v>366</v>
      </c>
      <c r="D549" s="79" t="s">
        <v>336</v>
      </c>
      <c r="E549" s="80" t="s">
        <v>210</v>
      </c>
      <c r="F549" s="38" t="s">
        <v>24</v>
      </c>
      <c r="G549" s="85">
        <v>41827</v>
      </c>
      <c r="H549" s="84">
        <v>15</v>
      </c>
      <c r="I549" s="84">
        <v>-170</v>
      </c>
      <c r="J549" s="113">
        <v>170</v>
      </c>
      <c r="K549" s="98">
        <v>0</v>
      </c>
      <c r="L549" s="98">
        <v>0</v>
      </c>
      <c r="M549" s="98">
        <v>0</v>
      </c>
      <c r="N549" s="98">
        <v>629.45652173913072</v>
      </c>
      <c r="O549" s="98">
        <v>0</v>
      </c>
      <c r="P549" s="98">
        <v>0</v>
      </c>
      <c r="Q549" s="98">
        <v>0</v>
      </c>
      <c r="R549" s="98" t="s">
        <v>230</v>
      </c>
      <c r="S549" s="89"/>
      <c r="T549" s="89"/>
    </row>
    <row r="550" spans="1:20" x14ac:dyDescent="0.2">
      <c r="A550" s="101" t="s">
        <v>63</v>
      </c>
      <c r="B550" s="101" t="s">
        <v>378</v>
      </c>
      <c r="C550" s="101" t="s">
        <v>366</v>
      </c>
      <c r="D550" s="79" t="s">
        <v>336</v>
      </c>
      <c r="E550" s="80" t="s">
        <v>210</v>
      </c>
      <c r="F550" s="38" t="s">
        <v>24</v>
      </c>
      <c r="G550" s="85">
        <v>41829</v>
      </c>
      <c r="H550" s="84">
        <v>20</v>
      </c>
      <c r="I550" s="84">
        <v>-170</v>
      </c>
      <c r="J550" s="113">
        <v>0</v>
      </c>
      <c r="K550" s="98">
        <v>7794.5652173913086</v>
      </c>
      <c r="L550" s="98">
        <v>0</v>
      </c>
      <c r="M550" s="98">
        <v>7794.5652173913086</v>
      </c>
      <c r="N550" s="98">
        <v>109891.30434782608</v>
      </c>
      <c r="O550" s="98">
        <v>70.369565217391383</v>
      </c>
      <c r="P550" s="98">
        <v>181.08695652173924</v>
      </c>
      <c r="Q550" s="98">
        <v>352.17391304347836</v>
      </c>
      <c r="R550" s="98" t="s">
        <v>230</v>
      </c>
      <c r="S550" s="89"/>
      <c r="T550" s="89"/>
    </row>
    <row r="551" spans="1:20" x14ac:dyDescent="0.2">
      <c r="A551" s="101" t="s">
        <v>63</v>
      </c>
      <c r="B551" s="101" t="s">
        <v>378</v>
      </c>
      <c r="C551" s="101" t="s">
        <v>366</v>
      </c>
      <c r="D551" s="79" t="s">
        <v>336</v>
      </c>
      <c r="E551" s="80" t="s">
        <v>210</v>
      </c>
      <c r="F551" s="38" t="s">
        <v>24</v>
      </c>
      <c r="G551" s="85">
        <v>41829</v>
      </c>
      <c r="H551" s="84">
        <v>20</v>
      </c>
      <c r="I551" s="84">
        <v>-170</v>
      </c>
      <c r="J551" s="113">
        <v>20</v>
      </c>
      <c r="K551" s="98">
        <v>7358.6956521739166</v>
      </c>
      <c r="L551" s="98">
        <v>0</v>
      </c>
      <c r="M551" s="98">
        <v>7358.6956521739166</v>
      </c>
      <c r="N551" s="98">
        <v>68043.478260869539</v>
      </c>
      <c r="O551" s="98">
        <v>0</v>
      </c>
      <c r="P551" s="98">
        <v>857.60869565217456</v>
      </c>
      <c r="Q551" s="98">
        <v>577.66304347826133</v>
      </c>
      <c r="R551" s="98" t="s">
        <v>230</v>
      </c>
      <c r="S551" s="89"/>
      <c r="T551" s="89"/>
    </row>
    <row r="552" spans="1:20" x14ac:dyDescent="0.2">
      <c r="A552" s="101" t="s">
        <v>63</v>
      </c>
      <c r="B552" s="101" t="s">
        <v>378</v>
      </c>
      <c r="C552" s="101" t="s">
        <v>366</v>
      </c>
      <c r="D552" s="79" t="s">
        <v>336</v>
      </c>
      <c r="E552" s="80" t="s">
        <v>210</v>
      </c>
      <c r="F552" s="38" t="s">
        <v>24</v>
      </c>
      <c r="G552" s="85">
        <v>41829</v>
      </c>
      <c r="H552" s="84">
        <v>20</v>
      </c>
      <c r="I552" s="84">
        <v>-170</v>
      </c>
      <c r="J552" s="113">
        <v>47</v>
      </c>
      <c r="K552" s="98">
        <v>149342.10526315813</v>
      </c>
      <c r="L552" s="98">
        <v>935.86956521739216</v>
      </c>
      <c r="M552" s="98">
        <v>150277.9748283755</v>
      </c>
      <c r="N552" s="98">
        <v>140394.7368421054</v>
      </c>
      <c r="O552" s="98">
        <v>0</v>
      </c>
      <c r="P552" s="98">
        <v>14250.000000000009</v>
      </c>
      <c r="Q552" s="98">
        <v>137.11956521739145</v>
      </c>
      <c r="R552" s="98" t="s">
        <v>230</v>
      </c>
      <c r="S552" s="89"/>
      <c r="T552" s="89"/>
    </row>
    <row r="553" spans="1:20" x14ac:dyDescent="0.2">
      <c r="A553" s="101" t="s">
        <v>63</v>
      </c>
      <c r="B553" s="101" t="s">
        <v>378</v>
      </c>
      <c r="C553" s="101" t="s">
        <v>366</v>
      </c>
      <c r="D553" s="79" t="s">
        <v>336</v>
      </c>
      <c r="E553" s="80" t="s">
        <v>210</v>
      </c>
      <c r="F553" s="38" t="s">
        <v>24</v>
      </c>
      <c r="G553" s="85">
        <v>41829</v>
      </c>
      <c r="H553" s="84">
        <v>20</v>
      </c>
      <c r="I553" s="84">
        <v>-170</v>
      </c>
      <c r="J553" s="113">
        <v>100</v>
      </c>
      <c r="K553" s="98">
        <v>23750.000000000011</v>
      </c>
      <c r="L553" s="98">
        <v>144.78260869565236</v>
      </c>
      <c r="M553" s="98">
        <v>23894.782608695663</v>
      </c>
      <c r="N553" s="98">
        <v>1520.6521739130446</v>
      </c>
      <c r="O553" s="98">
        <v>0</v>
      </c>
      <c r="P553" s="98">
        <v>0</v>
      </c>
      <c r="Q553" s="98">
        <v>0</v>
      </c>
      <c r="R553" s="98" t="s">
        <v>230</v>
      </c>
      <c r="S553" s="89"/>
      <c r="T553" s="89"/>
    </row>
    <row r="554" spans="1:20" x14ac:dyDescent="0.2">
      <c r="A554" s="101" t="s">
        <v>63</v>
      </c>
      <c r="B554" s="101" t="s">
        <v>378</v>
      </c>
      <c r="C554" s="101" t="s">
        <v>366</v>
      </c>
      <c r="D554" s="79" t="s">
        <v>336</v>
      </c>
      <c r="E554" s="80" t="s">
        <v>210</v>
      </c>
      <c r="F554" s="38" t="s">
        <v>24</v>
      </c>
      <c r="G554" s="85">
        <v>41829</v>
      </c>
      <c r="H554" s="84">
        <v>20</v>
      </c>
      <c r="I554" s="84">
        <v>-170</v>
      </c>
      <c r="J554" s="113">
        <v>144</v>
      </c>
      <c r="K554" s="98">
        <v>0</v>
      </c>
      <c r="L554" s="98">
        <v>0</v>
      </c>
      <c r="M554" s="98">
        <v>0</v>
      </c>
      <c r="N554" s="98">
        <v>665.21739130434798</v>
      </c>
      <c r="O554" s="98">
        <v>0</v>
      </c>
      <c r="P554" s="98">
        <v>0</v>
      </c>
      <c r="Q554" s="98">
        <v>0</v>
      </c>
      <c r="R554" s="98" t="s">
        <v>230</v>
      </c>
      <c r="S554" s="89"/>
      <c r="T554" s="89"/>
    </row>
    <row r="555" spans="1:20" x14ac:dyDescent="0.2">
      <c r="A555" s="101" t="s">
        <v>63</v>
      </c>
      <c r="B555" s="101" t="s">
        <v>378</v>
      </c>
      <c r="C555" s="101" t="s">
        <v>366</v>
      </c>
      <c r="D555" s="79" t="s">
        <v>336</v>
      </c>
      <c r="E555" s="80" t="s">
        <v>210</v>
      </c>
      <c r="F555" s="38" t="s">
        <v>24</v>
      </c>
      <c r="G555" s="85">
        <v>41830</v>
      </c>
      <c r="H555" s="84">
        <v>24</v>
      </c>
      <c r="I555" s="84">
        <v>-170</v>
      </c>
      <c r="J555" s="113">
        <v>0</v>
      </c>
      <c r="K555" s="98">
        <v>18369.565217391333</v>
      </c>
      <c r="L555" s="98">
        <v>373.04347826087002</v>
      </c>
      <c r="M555" s="98">
        <v>18742.608695652201</v>
      </c>
      <c r="N555" s="98">
        <v>5728.260869565217</v>
      </c>
      <c r="O555" s="98">
        <v>0</v>
      </c>
      <c r="P555" s="98">
        <v>5847.8260869565247</v>
      </c>
      <c r="Q555" s="98">
        <v>268.5326086956523</v>
      </c>
      <c r="R555" s="98" t="s">
        <v>230</v>
      </c>
      <c r="S555" s="89"/>
      <c r="T555" s="89"/>
    </row>
    <row r="556" spans="1:20" x14ac:dyDescent="0.2">
      <c r="A556" s="101" t="s">
        <v>63</v>
      </c>
      <c r="B556" s="101" t="s">
        <v>378</v>
      </c>
      <c r="C556" s="101" t="s">
        <v>366</v>
      </c>
      <c r="D556" s="79" t="s">
        <v>336</v>
      </c>
      <c r="E556" s="80" t="s">
        <v>210</v>
      </c>
      <c r="F556" s="38" t="s">
        <v>24</v>
      </c>
      <c r="G556" s="85">
        <v>41830</v>
      </c>
      <c r="H556" s="84">
        <v>24</v>
      </c>
      <c r="I556" s="84">
        <v>-170</v>
      </c>
      <c r="J556" s="113">
        <v>25</v>
      </c>
      <c r="K556" s="98">
        <v>228586.95652173957</v>
      </c>
      <c r="L556" s="98">
        <v>2478.2608695652189</v>
      </c>
      <c r="M556" s="98">
        <v>231065.21739130479</v>
      </c>
      <c r="N556" s="98">
        <v>11956.521739130436</v>
      </c>
      <c r="O556" s="98">
        <v>0</v>
      </c>
      <c r="P556" s="98">
        <v>3716.3043478260902</v>
      </c>
      <c r="Q556" s="98">
        <v>458.15217391304384</v>
      </c>
      <c r="R556" s="98" t="s">
        <v>230</v>
      </c>
      <c r="S556" s="89"/>
      <c r="T556" s="89"/>
    </row>
    <row r="557" spans="1:20" x14ac:dyDescent="0.2">
      <c r="A557" s="101" t="s">
        <v>63</v>
      </c>
      <c r="B557" s="101" t="s">
        <v>378</v>
      </c>
      <c r="C557" s="101" t="s">
        <v>366</v>
      </c>
      <c r="D557" s="79" t="s">
        <v>336</v>
      </c>
      <c r="E557" s="80" t="s">
        <v>210</v>
      </c>
      <c r="F557" s="38" t="s">
        <v>24</v>
      </c>
      <c r="G557" s="85">
        <v>41830</v>
      </c>
      <c r="H557" s="84">
        <v>24</v>
      </c>
      <c r="I557" s="84">
        <v>-170</v>
      </c>
      <c r="J557" s="113">
        <v>54</v>
      </c>
      <c r="K557" s="98">
        <v>872826.08695652324</v>
      </c>
      <c r="L557" s="98">
        <v>7891.3043478260961</v>
      </c>
      <c r="M557" s="98">
        <v>880717.39130434929</v>
      </c>
      <c r="N557" s="98">
        <v>1285.3260869565231</v>
      </c>
      <c r="O557" s="98">
        <v>71.021739130434781</v>
      </c>
      <c r="P557" s="98">
        <v>0</v>
      </c>
      <c r="Q557" s="98">
        <v>230.38043478260883</v>
      </c>
      <c r="R557" s="98" t="s">
        <v>230</v>
      </c>
      <c r="S557" s="89"/>
      <c r="T557" s="89"/>
    </row>
    <row r="558" spans="1:20" x14ac:dyDescent="0.2">
      <c r="A558" s="101" t="s">
        <v>63</v>
      </c>
      <c r="B558" s="101" t="s">
        <v>378</v>
      </c>
      <c r="C558" s="101" t="s">
        <v>366</v>
      </c>
      <c r="D558" s="79" t="s">
        <v>336</v>
      </c>
      <c r="E558" s="80" t="s">
        <v>210</v>
      </c>
      <c r="F558" s="38" t="s">
        <v>24</v>
      </c>
      <c r="G558" s="85">
        <v>41830</v>
      </c>
      <c r="H558" s="84">
        <v>24</v>
      </c>
      <c r="I558" s="84">
        <v>-170</v>
      </c>
      <c r="J558" s="113">
        <v>113</v>
      </c>
      <c r="K558" s="98">
        <v>0</v>
      </c>
      <c r="L558" s="98">
        <v>0</v>
      </c>
      <c r="M558" s="98">
        <v>0</v>
      </c>
      <c r="N558" s="98">
        <v>346.73913043478302</v>
      </c>
      <c r="O558" s="98">
        <v>0</v>
      </c>
      <c r="P558" s="98">
        <v>0</v>
      </c>
      <c r="Q558" s="98">
        <v>0</v>
      </c>
      <c r="R558" s="98" t="s">
        <v>230</v>
      </c>
      <c r="S558" s="89"/>
      <c r="T558" s="89"/>
    </row>
    <row r="559" spans="1:20" x14ac:dyDescent="0.2">
      <c r="A559" s="101" t="s">
        <v>63</v>
      </c>
      <c r="B559" s="101" t="s">
        <v>378</v>
      </c>
      <c r="C559" s="101" t="s">
        <v>366</v>
      </c>
      <c r="D559" s="79" t="s">
        <v>336</v>
      </c>
      <c r="E559" s="80" t="s">
        <v>210</v>
      </c>
      <c r="F559" s="38" t="s">
        <v>24</v>
      </c>
      <c r="G559" s="85">
        <v>41830</v>
      </c>
      <c r="H559" s="84">
        <v>24</v>
      </c>
      <c r="I559" s="84">
        <v>-170</v>
      </c>
      <c r="J559" s="113">
        <v>157</v>
      </c>
      <c r="K559" s="98">
        <v>0</v>
      </c>
      <c r="L559" s="98">
        <v>0</v>
      </c>
      <c r="M559" s="98">
        <v>0</v>
      </c>
      <c r="N559" s="98">
        <v>0</v>
      </c>
      <c r="O559" s="98">
        <v>0</v>
      </c>
      <c r="P559" s="98">
        <v>0</v>
      </c>
      <c r="Q559" s="98">
        <v>0</v>
      </c>
      <c r="R559" s="98" t="s">
        <v>230</v>
      </c>
      <c r="S559" s="89"/>
      <c r="T559" s="89"/>
    </row>
    <row r="560" spans="1:20" x14ac:dyDescent="0.2">
      <c r="A560" s="101" t="s">
        <v>63</v>
      </c>
      <c r="B560" s="101" t="s">
        <v>378</v>
      </c>
      <c r="C560" s="101" t="s">
        <v>366</v>
      </c>
      <c r="D560" s="79" t="s">
        <v>336</v>
      </c>
      <c r="E560" s="80" t="s">
        <v>210</v>
      </c>
      <c r="F560" s="38" t="s">
        <v>24</v>
      </c>
      <c r="G560" s="85">
        <v>41840</v>
      </c>
      <c r="H560" s="84">
        <v>30</v>
      </c>
      <c r="I560" s="84">
        <v>-170</v>
      </c>
      <c r="J560" s="113">
        <v>0</v>
      </c>
      <c r="K560" s="98">
        <v>9095.6521739129803</v>
      </c>
      <c r="L560" s="98">
        <v>0</v>
      </c>
      <c r="M560" s="98">
        <v>9095.6521739129803</v>
      </c>
      <c r="N560" s="98">
        <v>0</v>
      </c>
      <c r="O560" s="98">
        <v>0</v>
      </c>
      <c r="P560" s="98">
        <v>130.59782608695662</v>
      </c>
      <c r="Q560" s="98">
        <v>333.42391304347831</v>
      </c>
      <c r="R560" s="98" t="s">
        <v>230</v>
      </c>
      <c r="S560" s="89"/>
      <c r="T560" s="89"/>
    </row>
    <row r="561" spans="1:20" x14ac:dyDescent="0.2">
      <c r="A561" s="101" t="s">
        <v>63</v>
      </c>
      <c r="B561" s="101" t="s">
        <v>378</v>
      </c>
      <c r="C561" s="101" t="s">
        <v>366</v>
      </c>
      <c r="D561" s="79" t="s">
        <v>336</v>
      </c>
      <c r="E561" s="80" t="s">
        <v>210</v>
      </c>
      <c r="F561" s="38" t="s">
        <v>24</v>
      </c>
      <c r="G561" s="85">
        <v>41840</v>
      </c>
      <c r="H561" s="84">
        <v>30</v>
      </c>
      <c r="I561" s="84">
        <v>-170</v>
      </c>
      <c r="J561" s="113">
        <v>27</v>
      </c>
      <c r="K561" s="98">
        <v>44456.521739130454</v>
      </c>
      <c r="L561" s="98">
        <v>1275</v>
      </c>
      <c r="M561" s="98">
        <v>45731.521739130447</v>
      </c>
      <c r="N561" s="98">
        <v>0</v>
      </c>
      <c r="O561" s="98">
        <v>0</v>
      </c>
      <c r="P561" s="98">
        <v>567.39130434782646</v>
      </c>
      <c r="Q561" s="98">
        <v>381.6847826086958</v>
      </c>
      <c r="R561" s="98" t="s">
        <v>230</v>
      </c>
      <c r="S561" s="89"/>
      <c r="T561" s="89"/>
    </row>
    <row r="562" spans="1:20" x14ac:dyDescent="0.2">
      <c r="A562" s="101" t="s">
        <v>63</v>
      </c>
      <c r="B562" s="101" t="s">
        <v>378</v>
      </c>
      <c r="C562" s="101" t="s">
        <v>366</v>
      </c>
      <c r="D562" s="79" t="s">
        <v>336</v>
      </c>
      <c r="E562" s="80" t="s">
        <v>210</v>
      </c>
      <c r="F562" s="38" t="s">
        <v>24</v>
      </c>
      <c r="G562" s="85">
        <v>41840</v>
      </c>
      <c r="H562" s="84">
        <v>30</v>
      </c>
      <c r="I562" s="84">
        <v>-170</v>
      </c>
      <c r="J562" s="113">
        <v>50</v>
      </c>
      <c r="K562" s="98">
        <v>29619.565217391293</v>
      </c>
      <c r="L562" s="98">
        <v>194.51086956521758</v>
      </c>
      <c r="M562" s="98">
        <v>29814.076086956513</v>
      </c>
      <c r="N562" s="98">
        <v>0</v>
      </c>
      <c r="O562" s="98">
        <v>0</v>
      </c>
      <c r="P562" s="98">
        <v>0</v>
      </c>
      <c r="Q562" s="98">
        <v>0</v>
      </c>
      <c r="R562" s="98" t="s">
        <v>230</v>
      </c>
      <c r="S562" s="89"/>
      <c r="T562" s="89"/>
    </row>
    <row r="563" spans="1:20" x14ac:dyDescent="0.2">
      <c r="A563" s="101" t="s">
        <v>63</v>
      </c>
      <c r="B563" s="101" t="s">
        <v>378</v>
      </c>
      <c r="C563" s="101" t="s">
        <v>366</v>
      </c>
      <c r="D563" s="79" t="s">
        <v>336</v>
      </c>
      <c r="E563" s="80" t="s">
        <v>210</v>
      </c>
      <c r="F563" s="38" t="s">
        <v>24</v>
      </c>
      <c r="G563" s="85">
        <v>41840</v>
      </c>
      <c r="H563" s="84">
        <v>30</v>
      </c>
      <c r="I563" s="84">
        <v>-170</v>
      </c>
      <c r="J563" s="113">
        <v>93</v>
      </c>
      <c r="K563" s="98">
        <v>0</v>
      </c>
      <c r="L563" s="98">
        <v>0</v>
      </c>
      <c r="M563" s="98">
        <v>0</v>
      </c>
      <c r="N563" s="98">
        <v>0</v>
      </c>
      <c r="O563" s="98">
        <v>0</v>
      </c>
      <c r="P563" s="98">
        <v>0</v>
      </c>
      <c r="Q563" s="98">
        <v>0</v>
      </c>
      <c r="R563" s="98" t="s">
        <v>230</v>
      </c>
      <c r="S563" s="89"/>
      <c r="T563" s="89"/>
    </row>
    <row r="564" spans="1:20" x14ac:dyDescent="0.2">
      <c r="A564" s="101" t="s">
        <v>63</v>
      </c>
      <c r="B564" s="101" t="s">
        <v>378</v>
      </c>
      <c r="C564" s="101" t="s">
        <v>366</v>
      </c>
      <c r="D564" s="79" t="s">
        <v>336</v>
      </c>
      <c r="E564" s="80" t="s">
        <v>210</v>
      </c>
      <c r="F564" s="38" t="s">
        <v>24</v>
      </c>
      <c r="G564" s="85">
        <v>41840</v>
      </c>
      <c r="H564" s="84">
        <v>30</v>
      </c>
      <c r="I564" s="84">
        <v>-170</v>
      </c>
      <c r="J564" s="113">
        <v>140</v>
      </c>
      <c r="K564" s="98">
        <v>0</v>
      </c>
      <c r="L564" s="98">
        <v>0</v>
      </c>
      <c r="M564" s="98">
        <v>0</v>
      </c>
      <c r="N564" s="98">
        <v>0</v>
      </c>
      <c r="O564" s="98">
        <v>0</v>
      </c>
      <c r="P564" s="98">
        <v>0</v>
      </c>
      <c r="Q564" s="98">
        <v>0</v>
      </c>
      <c r="R564" s="98" t="s">
        <v>230</v>
      </c>
      <c r="S564" s="89"/>
      <c r="T564" s="89"/>
    </row>
    <row r="565" spans="1:20" x14ac:dyDescent="0.2">
      <c r="A565" s="101" t="s">
        <v>63</v>
      </c>
      <c r="B565" s="101" t="s">
        <v>378</v>
      </c>
      <c r="C565" s="101" t="s">
        <v>366</v>
      </c>
      <c r="D565" s="79" t="s">
        <v>336</v>
      </c>
      <c r="E565" s="80" t="s">
        <v>210</v>
      </c>
      <c r="F565" s="38" t="s">
        <v>24</v>
      </c>
      <c r="G565" s="85">
        <v>41841</v>
      </c>
      <c r="H565" s="84">
        <v>35</v>
      </c>
      <c r="I565" s="84">
        <v>-170</v>
      </c>
      <c r="J565" s="113">
        <v>0</v>
      </c>
      <c r="K565" s="98">
        <v>0</v>
      </c>
      <c r="L565" s="98">
        <v>0</v>
      </c>
      <c r="M565" s="98">
        <v>0</v>
      </c>
      <c r="N565" s="98">
        <v>0</v>
      </c>
      <c r="O565" s="98">
        <v>0</v>
      </c>
      <c r="P565" s="98">
        <v>0</v>
      </c>
      <c r="Q565" s="98">
        <v>0</v>
      </c>
      <c r="R565" s="98" t="s">
        <v>230</v>
      </c>
      <c r="S565" s="89"/>
      <c r="T565" s="89"/>
    </row>
    <row r="566" spans="1:20" x14ac:dyDescent="0.2">
      <c r="A566" s="101" t="s">
        <v>63</v>
      </c>
      <c r="B566" s="101" t="s">
        <v>378</v>
      </c>
      <c r="C566" s="101" t="s">
        <v>366</v>
      </c>
      <c r="D566" s="79" t="s">
        <v>336</v>
      </c>
      <c r="E566" s="80" t="s">
        <v>210</v>
      </c>
      <c r="F566" s="38" t="s">
        <v>24</v>
      </c>
      <c r="G566" s="85">
        <v>41841</v>
      </c>
      <c r="H566" s="84">
        <v>35</v>
      </c>
      <c r="I566" s="84">
        <v>-170</v>
      </c>
      <c r="J566" s="113">
        <v>22</v>
      </c>
      <c r="K566" s="98">
        <v>0</v>
      </c>
      <c r="L566" s="98">
        <v>0</v>
      </c>
      <c r="M566" s="98">
        <v>0</v>
      </c>
      <c r="N566" s="98">
        <v>0</v>
      </c>
      <c r="O566" s="98">
        <v>0</v>
      </c>
      <c r="P566" s="98">
        <v>0</v>
      </c>
      <c r="Q566" s="98">
        <v>0</v>
      </c>
      <c r="R566" s="98" t="s">
        <v>230</v>
      </c>
      <c r="S566" s="89"/>
      <c r="T566" s="89"/>
    </row>
    <row r="567" spans="1:20" x14ac:dyDescent="0.2">
      <c r="A567" s="101" t="s">
        <v>63</v>
      </c>
      <c r="B567" s="101" t="s">
        <v>378</v>
      </c>
      <c r="C567" s="101" t="s">
        <v>366</v>
      </c>
      <c r="D567" s="79" t="s">
        <v>336</v>
      </c>
      <c r="E567" s="80" t="s">
        <v>210</v>
      </c>
      <c r="F567" s="38" t="s">
        <v>24</v>
      </c>
      <c r="G567" s="85">
        <v>41841</v>
      </c>
      <c r="H567" s="84">
        <v>35</v>
      </c>
      <c r="I567" s="84">
        <v>-170</v>
      </c>
      <c r="J567" s="113">
        <v>40</v>
      </c>
      <c r="K567" s="98">
        <v>0</v>
      </c>
      <c r="L567" s="98">
        <v>0</v>
      </c>
      <c r="M567" s="98">
        <v>0</v>
      </c>
      <c r="N567" s="98">
        <v>0</v>
      </c>
      <c r="O567" s="98">
        <v>0</v>
      </c>
      <c r="P567" s="98">
        <v>0</v>
      </c>
      <c r="Q567" s="98">
        <v>0</v>
      </c>
      <c r="R567" s="98" t="s">
        <v>230</v>
      </c>
      <c r="S567" s="89"/>
      <c r="T567" s="89"/>
    </row>
    <row r="568" spans="1:20" x14ac:dyDescent="0.2">
      <c r="A568" s="101" t="s">
        <v>63</v>
      </c>
      <c r="B568" s="101" t="s">
        <v>378</v>
      </c>
      <c r="C568" s="101" t="s">
        <v>366</v>
      </c>
      <c r="D568" s="79" t="s">
        <v>336</v>
      </c>
      <c r="E568" s="80" t="s">
        <v>210</v>
      </c>
      <c r="F568" s="38" t="s">
        <v>24</v>
      </c>
      <c r="G568" s="85">
        <v>41841</v>
      </c>
      <c r="H568" s="84">
        <v>35</v>
      </c>
      <c r="I568" s="84">
        <v>-170</v>
      </c>
      <c r="J568" s="113">
        <v>70</v>
      </c>
      <c r="K568" s="98">
        <v>0</v>
      </c>
      <c r="L568" s="98">
        <v>0</v>
      </c>
      <c r="M568" s="98">
        <v>0</v>
      </c>
      <c r="N568" s="98">
        <v>0</v>
      </c>
      <c r="O568" s="98">
        <v>0</v>
      </c>
      <c r="P568" s="98">
        <v>0</v>
      </c>
      <c r="Q568" s="98">
        <v>0</v>
      </c>
      <c r="R568" s="98" t="s">
        <v>230</v>
      </c>
      <c r="S568" s="89"/>
      <c r="T568" s="89"/>
    </row>
    <row r="569" spans="1:20" x14ac:dyDescent="0.2">
      <c r="A569" s="101" t="s">
        <v>63</v>
      </c>
      <c r="B569" s="101" t="s">
        <v>378</v>
      </c>
      <c r="C569" s="101" t="s">
        <v>366</v>
      </c>
      <c r="D569" s="79" t="s">
        <v>336</v>
      </c>
      <c r="E569" s="80" t="s">
        <v>210</v>
      </c>
      <c r="F569" s="38" t="s">
        <v>24</v>
      </c>
      <c r="G569" s="85">
        <v>41841</v>
      </c>
      <c r="H569" s="84">
        <v>35</v>
      </c>
      <c r="I569" s="84">
        <v>-170</v>
      </c>
      <c r="J569" s="113">
        <v>99</v>
      </c>
      <c r="K569" s="98">
        <v>0</v>
      </c>
      <c r="L569" s="98">
        <v>0</v>
      </c>
      <c r="M569" s="98">
        <v>0</v>
      </c>
      <c r="N569" s="98">
        <v>0</v>
      </c>
      <c r="O569" s="98">
        <v>0</v>
      </c>
      <c r="P569" s="98">
        <v>0</v>
      </c>
      <c r="Q569" s="98">
        <v>0</v>
      </c>
      <c r="R569" s="98" t="s">
        <v>230</v>
      </c>
      <c r="S569" s="89"/>
      <c r="T569" s="89"/>
    </row>
    <row r="570" spans="1:20" x14ac:dyDescent="0.2">
      <c r="A570" s="101" t="s">
        <v>63</v>
      </c>
      <c r="B570" s="101" t="s">
        <v>378</v>
      </c>
      <c r="C570" s="101" t="s">
        <v>366</v>
      </c>
      <c r="D570" s="79" t="s">
        <v>336</v>
      </c>
      <c r="E570" s="80" t="s">
        <v>210</v>
      </c>
      <c r="F570" s="38" t="s">
        <v>24</v>
      </c>
      <c r="G570" s="85">
        <v>41843</v>
      </c>
      <c r="H570" s="84">
        <v>40</v>
      </c>
      <c r="I570" s="84">
        <v>-170</v>
      </c>
      <c r="J570" s="113">
        <v>0</v>
      </c>
      <c r="K570" s="98">
        <v>0</v>
      </c>
      <c r="L570" s="98">
        <v>0</v>
      </c>
      <c r="M570" s="98">
        <v>0</v>
      </c>
      <c r="N570" s="98">
        <v>0</v>
      </c>
      <c r="O570" s="98">
        <v>0</v>
      </c>
      <c r="P570" s="98">
        <v>0</v>
      </c>
      <c r="Q570" s="98">
        <v>0</v>
      </c>
      <c r="R570" s="98" t="s">
        <v>230</v>
      </c>
      <c r="S570" s="89"/>
      <c r="T570" s="89"/>
    </row>
    <row r="571" spans="1:20" x14ac:dyDescent="0.2">
      <c r="A571" s="101" t="s">
        <v>63</v>
      </c>
      <c r="B571" s="101" t="s">
        <v>378</v>
      </c>
      <c r="C571" s="101" t="s">
        <v>366</v>
      </c>
      <c r="D571" s="79" t="s">
        <v>336</v>
      </c>
      <c r="E571" s="80" t="s">
        <v>210</v>
      </c>
      <c r="F571" s="38" t="s">
        <v>24</v>
      </c>
      <c r="G571" s="85">
        <v>41843</v>
      </c>
      <c r="H571" s="84">
        <v>40</v>
      </c>
      <c r="I571" s="84">
        <v>-170</v>
      </c>
      <c r="J571" s="113">
        <v>15</v>
      </c>
      <c r="K571" s="98">
        <v>0</v>
      </c>
      <c r="L571" s="98">
        <v>0</v>
      </c>
      <c r="M571" s="98">
        <v>0</v>
      </c>
      <c r="N571" s="98">
        <v>0</v>
      </c>
      <c r="O571" s="98">
        <v>0</v>
      </c>
      <c r="P571" s="98">
        <v>0</v>
      </c>
      <c r="Q571" s="98">
        <v>0</v>
      </c>
      <c r="R571" s="98" t="s">
        <v>230</v>
      </c>
      <c r="S571" s="89"/>
      <c r="T571" s="89"/>
    </row>
    <row r="572" spans="1:20" x14ac:dyDescent="0.2">
      <c r="A572" s="101" t="s">
        <v>63</v>
      </c>
      <c r="B572" s="101" t="s">
        <v>378</v>
      </c>
      <c r="C572" s="101" t="s">
        <v>366</v>
      </c>
      <c r="D572" s="79" t="s">
        <v>336</v>
      </c>
      <c r="E572" s="80" t="s">
        <v>210</v>
      </c>
      <c r="F572" s="38" t="s">
        <v>24</v>
      </c>
      <c r="G572" s="85">
        <v>41843</v>
      </c>
      <c r="H572" s="84">
        <v>40</v>
      </c>
      <c r="I572" s="84">
        <v>-170</v>
      </c>
      <c r="J572" s="113">
        <v>27</v>
      </c>
      <c r="K572" s="98">
        <v>0</v>
      </c>
      <c r="L572" s="98">
        <v>0</v>
      </c>
      <c r="M572" s="98">
        <v>0</v>
      </c>
      <c r="N572" s="98">
        <v>0</v>
      </c>
      <c r="O572" s="98">
        <v>0</v>
      </c>
      <c r="P572" s="98">
        <v>0</v>
      </c>
      <c r="Q572" s="98">
        <v>0</v>
      </c>
      <c r="R572" s="98" t="s">
        <v>230</v>
      </c>
      <c r="S572" s="89"/>
      <c r="T572" s="89"/>
    </row>
    <row r="573" spans="1:20" x14ac:dyDescent="0.2">
      <c r="A573" s="101" t="s">
        <v>63</v>
      </c>
      <c r="B573" s="101" t="s">
        <v>378</v>
      </c>
      <c r="C573" s="101" t="s">
        <v>366</v>
      </c>
      <c r="D573" s="79" t="s">
        <v>336</v>
      </c>
      <c r="E573" s="80" t="s">
        <v>210</v>
      </c>
      <c r="F573" s="38" t="s">
        <v>24</v>
      </c>
      <c r="G573" s="85">
        <v>41843</v>
      </c>
      <c r="H573" s="84">
        <v>40</v>
      </c>
      <c r="I573" s="84">
        <v>-170</v>
      </c>
      <c r="J573" s="113">
        <v>63</v>
      </c>
      <c r="K573" s="98">
        <v>0</v>
      </c>
      <c r="L573" s="98">
        <v>0</v>
      </c>
      <c r="M573" s="98">
        <v>0</v>
      </c>
      <c r="N573" s="98">
        <v>0</v>
      </c>
      <c r="O573" s="98">
        <v>0</v>
      </c>
      <c r="P573" s="98">
        <v>0</v>
      </c>
      <c r="Q573" s="98">
        <v>0</v>
      </c>
      <c r="R573" s="98" t="s">
        <v>230</v>
      </c>
      <c r="S573" s="89"/>
      <c r="T573" s="89"/>
    </row>
    <row r="574" spans="1:20" x14ac:dyDescent="0.2">
      <c r="A574" s="101" t="s">
        <v>63</v>
      </c>
      <c r="B574" s="101" t="s">
        <v>378</v>
      </c>
      <c r="C574" s="101" t="s">
        <v>366</v>
      </c>
      <c r="D574" s="79" t="s">
        <v>336</v>
      </c>
      <c r="E574" s="80" t="s">
        <v>210</v>
      </c>
      <c r="F574" s="38" t="s">
        <v>24</v>
      </c>
      <c r="G574" s="85">
        <v>41843</v>
      </c>
      <c r="H574" s="84">
        <v>40</v>
      </c>
      <c r="I574" s="84">
        <v>-170</v>
      </c>
      <c r="J574" s="113">
        <v>119</v>
      </c>
      <c r="K574" s="98">
        <v>0</v>
      </c>
      <c r="L574" s="98">
        <v>0</v>
      </c>
      <c r="M574" s="98">
        <v>0</v>
      </c>
      <c r="N574" s="98">
        <v>0</v>
      </c>
      <c r="O574" s="98">
        <v>0</v>
      </c>
      <c r="P574" s="98">
        <v>0</v>
      </c>
      <c r="Q574" s="98">
        <v>0</v>
      </c>
      <c r="R574" s="98" t="s">
        <v>230</v>
      </c>
      <c r="S574" s="89"/>
      <c r="T574" s="89"/>
    </row>
    <row r="575" spans="1:20" x14ac:dyDescent="0.2">
      <c r="A575" s="101" t="s">
        <v>63</v>
      </c>
      <c r="B575" s="101" t="s">
        <v>378</v>
      </c>
      <c r="C575" s="101" t="s">
        <v>366</v>
      </c>
      <c r="D575" s="79" t="s">
        <v>336</v>
      </c>
      <c r="E575" s="80" t="s">
        <v>210</v>
      </c>
      <c r="F575" s="38" t="s">
        <v>24</v>
      </c>
      <c r="G575" s="85">
        <v>41844</v>
      </c>
      <c r="H575" s="84">
        <v>45</v>
      </c>
      <c r="I575" s="84">
        <v>-170</v>
      </c>
      <c r="J575" s="113">
        <v>0</v>
      </c>
      <c r="K575" s="98">
        <v>0</v>
      </c>
      <c r="L575" s="98">
        <v>0</v>
      </c>
      <c r="M575" s="98">
        <v>0</v>
      </c>
      <c r="N575" s="98">
        <v>0</v>
      </c>
      <c r="O575" s="98">
        <v>0</v>
      </c>
      <c r="P575" s="98">
        <v>0</v>
      </c>
      <c r="Q575" s="98">
        <v>0</v>
      </c>
      <c r="R575" s="98" t="s">
        <v>230</v>
      </c>
      <c r="S575" s="89"/>
      <c r="T575" s="89"/>
    </row>
    <row r="576" spans="1:20" x14ac:dyDescent="0.2">
      <c r="A576" s="101" t="s">
        <v>63</v>
      </c>
      <c r="B576" s="101" t="s">
        <v>378</v>
      </c>
      <c r="C576" s="101" t="s">
        <v>366</v>
      </c>
      <c r="D576" s="79" t="s">
        <v>336</v>
      </c>
      <c r="E576" s="80" t="s">
        <v>210</v>
      </c>
      <c r="F576" s="38" t="s">
        <v>24</v>
      </c>
      <c r="G576" s="85">
        <v>41844</v>
      </c>
      <c r="H576" s="84">
        <v>45</v>
      </c>
      <c r="I576" s="84">
        <v>-170</v>
      </c>
      <c r="J576" s="113">
        <v>15</v>
      </c>
      <c r="K576" s="98">
        <v>0</v>
      </c>
      <c r="L576" s="98">
        <v>0</v>
      </c>
      <c r="M576" s="98">
        <v>0</v>
      </c>
      <c r="N576" s="98">
        <v>0</v>
      </c>
      <c r="O576" s="98">
        <v>0</v>
      </c>
      <c r="P576" s="98">
        <v>0</v>
      </c>
      <c r="Q576" s="98">
        <v>0</v>
      </c>
      <c r="R576" s="98" t="s">
        <v>230</v>
      </c>
      <c r="S576" s="89"/>
      <c r="T576" s="89"/>
    </row>
    <row r="577" spans="1:20" x14ac:dyDescent="0.2">
      <c r="A577" s="101" t="s">
        <v>63</v>
      </c>
      <c r="B577" s="101" t="s">
        <v>378</v>
      </c>
      <c r="C577" s="101" t="s">
        <v>366</v>
      </c>
      <c r="D577" s="79" t="s">
        <v>336</v>
      </c>
      <c r="E577" s="80" t="s">
        <v>210</v>
      </c>
      <c r="F577" s="38" t="s">
        <v>24</v>
      </c>
      <c r="G577" s="85">
        <v>41844</v>
      </c>
      <c r="H577" s="84">
        <v>45</v>
      </c>
      <c r="I577" s="84">
        <v>-170</v>
      </c>
      <c r="J577" s="113">
        <v>29</v>
      </c>
      <c r="K577" s="98">
        <v>0</v>
      </c>
      <c r="L577" s="98">
        <v>0</v>
      </c>
      <c r="M577" s="98">
        <v>0</v>
      </c>
      <c r="N577" s="98">
        <v>0</v>
      </c>
      <c r="O577" s="98">
        <v>0</v>
      </c>
      <c r="P577" s="98">
        <v>0</v>
      </c>
      <c r="Q577" s="98">
        <v>0</v>
      </c>
      <c r="R577" s="98" t="s">
        <v>230</v>
      </c>
      <c r="S577" s="89"/>
      <c r="T577" s="89"/>
    </row>
    <row r="578" spans="1:20" x14ac:dyDescent="0.2">
      <c r="A578" s="101" t="s">
        <v>63</v>
      </c>
      <c r="B578" s="101" t="s">
        <v>378</v>
      </c>
      <c r="C578" s="101" t="s">
        <v>366</v>
      </c>
      <c r="D578" s="79" t="s">
        <v>336</v>
      </c>
      <c r="E578" s="80" t="s">
        <v>210</v>
      </c>
      <c r="F578" s="38" t="s">
        <v>24</v>
      </c>
      <c r="G578" s="85">
        <v>41844</v>
      </c>
      <c r="H578" s="84">
        <v>45</v>
      </c>
      <c r="I578" s="84">
        <v>-170</v>
      </c>
      <c r="J578" s="113">
        <v>64</v>
      </c>
      <c r="K578" s="98">
        <v>0</v>
      </c>
      <c r="L578" s="98">
        <v>0</v>
      </c>
      <c r="M578" s="98">
        <v>0</v>
      </c>
      <c r="N578" s="98">
        <v>0</v>
      </c>
      <c r="O578" s="98">
        <v>0</v>
      </c>
      <c r="P578" s="98">
        <v>0</v>
      </c>
      <c r="Q578" s="98">
        <v>0</v>
      </c>
      <c r="R578" s="98" t="s">
        <v>230</v>
      </c>
      <c r="S578" s="89"/>
      <c r="T578" s="89"/>
    </row>
    <row r="579" spans="1:20" x14ac:dyDescent="0.2">
      <c r="A579" s="101" t="s">
        <v>63</v>
      </c>
      <c r="B579" s="101" t="s">
        <v>378</v>
      </c>
      <c r="C579" s="101" t="s">
        <v>366</v>
      </c>
      <c r="D579" s="79" t="s">
        <v>336</v>
      </c>
      <c r="E579" s="80" t="s">
        <v>210</v>
      </c>
      <c r="F579" s="38" t="s">
        <v>24</v>
      </c>
      <c r="G579" s="85">
        <v>41844</v>
      </c>
      <c r="H579" s="84">
        <v>45</v>
      </c>
      <c r="I579" s="84">
        <v>-170</v>
      </c>
      <c r="J579" s="113">
        <v>107</v>
      </c>
      <c r="K579" s="98">
        <v>0</v>
      </c>
      <c r="L579" s="98">
        <v>0</v>
      </c>
      <c r="M579" s="98">
        <v>0</v>
      </c>
      <c r="N579" s="98">
        <v>0</v>
      </c>
      <c r="O579" s="98">
        <v>0</v>
      </c>
      <c r="P579" s="98">
        <v>0</v>
      </c>
      <c r="Q579" s="98">
        <v>0</v>
      </c>
      <c r="R579" s="98" t="s">
        <v>230</v>
      </c>
      <c r="S579" s="89"/>
      <c r="T579" s="89"/>
    </row>
    <row r="580" spans="1:20" x14ac:dyDescent="0.2">
      <c r="A580" s="101" t="s">
        <v>63</v>
      </c>
      <c r="B580" s="101" t="s">
        <v>378</v>
      </c>
      <c r="C580" s="101" t="s">
        <v>366</v>
      </c>
      <c r="D580" s="79" t="s">
        <v>336</v>
      </c>
      <c r="E580" s="80" t="s">
        <v>210</v>
      </c>
      <c r="F580" s="38" t="s">
        <v>24</v>
      </c>
      <c r="G580" s="85">
        <v>41845</v>
      </c>
      <c r="H580" s="84">
        <v>50</v>
      </c>
      <c r="I580" s="84">
        <v>-170</v>
      </c>
      <c r="J580" s="113">
        <v>0</v>
      </c>
      <c r="K580" s="98">
        <v>0</v>
      </c>
      <c r="L580" s="98">
        <v>0</v>
      </c>
      <c r="M580" s="98">
        <v>0</v>
      </c>
      <c r="N580" s="98">
        <v>0</v>
      </c>
      <c r="O580" s="98">
        <v>0</v>
      </c>
      <c r="P580" s="98">
        <v>0</v>
      </c>
      <c r="Q580" s="98">
        <v>0</v>
      </c>
      <c r="R580" s="98" t="s">
        <v>230</v>
      </c>
      <c r="S580" s="89"/>
      <c r="T580" s="89"/>
    </row>
    <row r="581" spans="1:20" x14ac:dyDescent="0.2">
      <c r="A581" s="101" t="s">
        <v>63</v>
      </c>
      <c r="B581" s="101" t="s">
        <v>378</v>
      </c>
      <c r="C581" s="101" t="s">
        <v>366</v>
      </c>
      <c r="D581" s="79" t="s">
        <v>336</v>
      </c>
      <c r="E581" s="80" t="s">
        <v>210</v>
      </c>
      <c r="F581" s="38" t="s">
        <v>24</v>
      </c>
      <c r="G581" s="85">
        <v>41845</v>
      </c>
      <c r="H581" s="84">
        <v>50</v>
      </c>
      <c r="I581" s="84">
        <v>-170</v>
      </c>
      <c r="J581" s="113">
        <v>9</v>
      </c>
      <c r="K581" s="98">
        <v>0</v>
      </c>
      <c r="L581" s="98">
        <v>0</v>
      </c>
      <c r="M581" s="98">
        <v>0</v>
      </c>
      <c r="N581" s="98">
        <v>0</v>
      </c>
      <c r="O581" s="98">
        <v>0</v>
      </c>
      <c r="P581" s="98">
        <v>0</v>
      </c>
      <c r="Q581" s="98">
        <v>0</v>
      </c>
      <c r="R581" s="98" t="s">
        <v>230</v>
      </c>
      <c r="S581" s="89"/>
      <c r="T581" s="89"/>
    </row>
    <row r="582" spans="1:20" x14ac:dyDescent="0.2">
      <c r="A582" s="101" t="s">
        <v>63</v>
      </c>
      <c r="B582" s="101" t="s">
        <v>378</v>
      </c>
      <c r="C582" s="101" t="s">
        <v>366</v>
      </c>
      <c r="D582" s="79" t="s">
        <v>336</v>
      </c>
      <c r="E582" s="80" t="s">
        <v>210</v>
      </c>
      <c r="F582" s="38" t="s">
        <v>24</v>
      </c>
      <c r="G582" s="85">
        <v>41845</v>
      </c>
      <c r="H582" s="84">
        <v>50</v>
      </c>
      <c r="I582" s="84">
        <v>-170</v>
      </c>
      <c r="J582" s="113">
        <v>17</v>
      </c>
      <c r="K582" s="98">
        <v>0</v>
      </c>
      <c r="L582" s="98">
        <v>0</v>
      </c>
      <c r="M582" s="98">
        <v>0</v>
      </c>
      <c r="N582" s="98">
        <v>0</v>
      </c>
      <c r="O582" s="98">
        <v>0</v>
      </c>
      <c r="P582" s="98">
        <v>0</v>
      </c>
      <c r="Q582" s="98">
        <v>0</v>
      </c>
      <c r="R582" s="98" t="s">
        <v>230</v>
      </c>
      <c r="S582" s="89"/>
      <c r="T582" s="89"/>
    </row>
    <row r="583" spans="1:20" x14ac:dyDescent="0.2">
      <c r="A583" s="101" t="s">
        <v>63</v>
      </c>
      <c r="B583" s="101" t="s">
        <v>378</v>
      </c>
      <c r="C583" s="101" t="s">
        <v>366</v>
      </c>
      <c r="D583" s="79" t="s">
        <v>336</v>
      </c>
      <c r="E583" s="80" t="s">
        <v>210</v>
      </c>
      <c r="F583" s="38" t="s">
        <v>24</v>
      </c>
      <c r="G583" s="85">
        <v>41845</v>
      </c>
      <c r="H583" s="84">
        <v>50</v>
      </c>
      <c r="I583" s="84">
        <v>-170</v>
      </c>
      <c r="J583" s="113">
        <v>63</v>
      </c>
      <c r="K583" s="98">
        <v>0</v>
      </c>
      <c r="L583" s="98">
        <v>0</v>
      </c>
      <c r="M583" s="98">
        <v>0</v>
      </c>
      <c r="N583" s="98">
        <v>0</v>
      </c>
      <c r="O583" s="98">
        <v>0</v>
      </c>
      <c r="P583" s="98">
        <v>0</v>
      </c>
      <c r="Q583" s="98">
        <v>0</v>
      </c>
      <c r="R583" s="98" t="s">
        <v>230</v>
      </c>
      <c r="S583" s="89"/>
      <c r="T583" s="89"/>
    </row>
    <row r="584" spans="1:20" x14ac:dyDescent="0.2">
      <c r="A584" s="101" t="s">
        <v>63</v>
      </c>
      <c r="B584" s="101" t="s">
        <v>378</v>
      </c>
      <c r="C584" s="101" t="s">
        <v>366</v>
      </c>
      <c r="D584" s="79" t="s">
        <v>336</v>
      </c>
      <c r="E584" s="80" t="s">
        <v>210</v>
      </c>
      <c r="F584" s="38" t="s">
        <v>24</v>
      </c>
      <c r="G584" s="85">
        <v>41845</v>
      </c>
      <c r="H584" s="84">
        <v>50</v>
      </c>
      <c r="I584" s="84">
        <v>-170</v>
      </c>
      <c r="J584" s="113">
        <v>104</v>
      </c>
      <c r="K584" s="98">
        <v>0</v>
      </c>
      <c r="L584" s="98">
        <v>0</v>
      </c>
      <c r="M584" s="98">
        <v>0</v>
      </c>
      <c r="N584" s="98">
        <v>0</v>
      </c>
      <c r="O584" s="98">
        <v>0</v>
      </c>
      <c r="P584" s="98">
        <v>0</v>
      </c>
      <c r="Q584" s="98">
        <v>0</v>
      </c>
      <c r="R584" s="98" t="s">
        <v>230</v>
      </c>
      <c r="S584" s="89"/>
      <c r="T584" s="89"/>
    </row>
    <row r="585" spans="1:20" x14ac:dyDescent="0.2">
      <c r="A585" s="101" t="s">
        <v>63</v>
      </c>
      <c r="B585" s="101" t="s">
        <v>378</v>
      </c>
      <c r="C585" s="101" t="s">
        <v>366</v>
      </c>
      <c r="D585" s="79" t="s">
        <v>336</v>
      </c>
      <c r="E585" s="80" t="s">
        <v>210</v>
      </c>
      <c r="F585" s="38" t="s">
        <v>24</v>
      </c>
      <c r="G585" s="85">
        <v>41846</v>
      </c>
      <c r="H585" s="84">
        <v>55</v>
      </c>
      <c r="I585" s="84">
        <v>-170</v>
      </c>
      <c r="J585" s="113">
        <v>0</v>
      </c>
      <c r="K585" s="98">
        <v>0</v>
      </c>
      <c r="L585" s="98">
        <v>0</v>
      </c>
      <c r="M585" s="98">
        <v>0</v>
      </c>
      <c r="N585" s="98">
        <v>0</v>
      </c>
      <c r="O585" s="98">
        <v>0</v>
      </c>
      <c r="P585" s="98">
        <v>0</v>
      </c>
      <c r="Q585" s="98">
        <v>0</v>
      </c>
      <c r="R585" s="98" t="s">
        <v>230</v>
      </c>
      <c r="S585" s="89"/>
      <c r="T585" s="89"/>
    </row>
    <row r="586" spans="1:20" x14ac:dyDescent="0.2">
      <c r="A586" s="101" t="s">
        <v>63</v>
      </c>
      <c r="B586" s="101" t="s">
        <v>378</v>
      </c>
      <c r="C586" s="101" t="s">
        <v>366</v>
      </c>
      <c r="D586" s="79" t="s">
        <v>336</v>
      </c>
      <c r="E586" s="80" t="s">
        <v>210</v>
      </c>
      <c r="F586" s="38" t="s">
        <v>24</v>
      </c>
      <c r="G586" s="85">
        <v>41846</v>
      </c>
      <c r="H586" s="84">
        <v>55</v>
      </c>
      <c r="I586" s="84">
        <v>-170</v>
      </c>
      <c r="J586" s="113">
        <v>5</v>
      </c>
      <c r="K586" s="98">
        <v>0</v>
      </c>
      <c r="L586" s="98">
        <v>0</v>
      </c>
      <c r="M586" s="98">
        <v>0</v>
      </c>
      <c r="N586" s="98">
        <v>0</v>
      </c>
      <c r="O586" s="98">
        <v>0</v>
      </c>
      <c r="P586" s="98">
        <v>0</v>
      </c>
      <c r="Q586" s="98">
        <v>0</v>
      </c>
      <c r="R586" s="98" t="s">
        <v>230</v>
      </c>
      <c r="S586" s="89"/>
      <c r="T586" s="89"/>
    </row>
    <row r="587" spans="1:20" x14ac:dyDescent="0.2">
      <c r="A587" s="101" t="s">
        <v>63</v>
      </c>
      <c r="B587" s="101" t="s">
        <v>378</v>
      </c>
      <c r="C587" s="101" t="s">
        <v>366</v>
      </c>
      <c r="D587" s="79" t="s">
        <v>336</v>
      </c>
      <c r="E587" s="80" t="s">
        <v>210</v>
      </c>
      <c r="F587" s="38" t="s">
        <v>24</v>
      </c>
      <c r="G587" s="85">
        <v>41846</v>
      </c>
      <c r="H587" s="84">
        <v>55</v>
      </c>
      <c r="I587" s="84">
        <v>-170</v>
      </c>
      <c r="J587" s="113">
        <v>11</v>
      </c>
      <c r="K587" s="98">
        <v>0</v>
      </c>
      <c r="L587" s="98">
        <v>0</v>
      </c>
      <c r="M587" s="98">
        <v>0</v>
      </c>
      <c r="N587" s="98">
        <v>0</v>
      </c>
      <c r="O587" s="98">
        <v>0</v>
      </c>
      <c r="P587" s="98">
        <v>0</v>
      </c>
      <c r="Q587" s="98">
        <v>0</v>
      </c>
      <c r="R587" s="98" t="s">
        <v>230</v>
      </c>
      <c r="S587" s="89"/>
      <c r="T587" s="89"/>
    </row>
    <row r="588" spans="1:20" x14ac:dyDescent="0.2">
      <c r="A588" s="101" t="s">
        <v>63</v>
      </c>
      <c r="B588" s="101" t="s">
        <v>378</v>
      </c>
      <c r="C588" s="101" t="s">
        <v>366</v>
      </c>
      <c r="D588" s="79" t="s">
        <v>336</v>
      </c>
      <c r="E588" s="80" t="s">
        <v>210</v>
      </c>
      <c r="F588" s="38" t="s">
        <v>24</v>
      </c>
      <c r="G588" s="85">
        <v>41846</v>
      </c>
      <c r="H588" s="84">
        <v>55</v>
      </c>
      <c r="I588" s="84">
        <v>-170</v>
      </c>
      <c r="J588" s="113">
        <v>31</v>
      </c>
      <c r="K588" s="98">
        <v>0</v>
      </c>
      <c r="L588" s="98">
        <v>0</v>
      </c>
      <c r="M588" s="98">
        <v>0</v>
      </c>
      <c r="N588" s="98">
        <v>0</v>
      </c>
      <c r="O588" s="98">
        <v>0</v>
      </c>
      <c r="P588" s="98">
        <v>0</v>
      </c>
      <c r="Q588" s="98">
        <v>0</v>
      </c>
      <c r="R588" s="98" t="s">
        <v>230</v>
      </c>
      <c r="S588" s="89"/>
      <c r="T588" s="89"/>
    </row>
    <row r="589" spans="1:20" x14ac:dyDescent="0.2">
      <c r="A589" s="101" t="s">
        <v>63</v>
      </c>
      <c r="B589" s="101" t="s">
        <v>378</v>
      </c>
      <c r="C589" s="101" t="s">
        <v>366</v>
      </c>
      <c r="D589" s="79" t="s">
        <v>336</v>
      </c>
      <c r="E589" s="80" t="s">
        <v>210</v>
      </c>
      <c r="F589" s="38" t="s">
        <v>24</v>
      </c>
      <c r="G589" s="85">
        <v>41846</v>
      </c>
      <c r="H589" s="84">
        <v>55</v>
      </c>
      <c r="I589" s="84">
        <v>-170</v>
      </c>
      <c r="J589" s="113">
        <v>60</v>
      </c>
      <c r="K589" s="98">
        <v>0</v>
      </c>
      <c r="L589" s="98">
        <v>0</v>
      </c>
      <c r="M589" s="98">
        <v>0</v>
      </c>
      <c r="N589" s="98">
        <v>0</v>
      </c>
      <c r="O589" s="98">
        <v>0</v>
      </c>
      <c r="P589" s="98">
        <v>0</v>
      </c>
      <c r="Q589" s="98">
        <v>0</v>
      </c>
      <c r="R589" s="98" t="s">
        <v>230</v>
      </c>
      <c r="S589" s="89"/>
      <c r="T589" s="89"/>
    </row>
    <row r="590" spans="1:20" x14ac:dyDescent="0.2">
      <c r="A590" s="101" t="s">
        <v>63</v>
      </c>
      <c r="B590" s="101" t="s">
        <v>378</v>
      </c>
      <c r="C590" s="101" t="s">
        <v>366</v>
      </c>
      <c r="D590" s="79" t="s">
        <v>336</v>
      </c>
      <c r="E590" s="80" t="s">
        <v>210</v>
      </c>
      <c r="F590" s="38" t="s">
        <v>24</v>
      </c>
      <c r="G590" s="85">
        <v>41848</v>
      </c>
      <c r="H590" s="84">
        <v>60</v>
      </c>
      <c r="I590" s="84">
        <v>-170.67</v>
      </c>
      <c r="J590" s="113">
        <v>0</v>
      </c>
      <c r="K590" s="98">
        <v>0</v>
      </c>
      <c r="L590" s="98">
        <v>0</v>
      </c>
      <c r="M590" s="98">
        <v>0</v>
      </c>
      <c r="N590" s="98">
        <v>0</v>
      </c>
      <c r="O590" s="98">
        <v>0</v>
      </c>
      <c r="P590" s="98">
        <v>0</v>
      </c>
      <c r="Q590" s="98">
        <v>0</v>
      </c>
      <c r="R590" s="98" t="s">
        <v>230</v>
      </c>
      <c r="S590" s="89"/>
      <c r="T590" s="89"/>
    </row>
    <row r="591" spans="1:20" x14ac:dyDescent="0.2">
      <c r="A591" s="101" t="s">
        <v>63</v>
      </c>
      <c r="B591" s="101" t="s">
        <v>378</v>
      </c>
      <c r="C591" s="101" t="s">
        <v>366</v>
      </c>
      <c r="D591" s="79" t="s">
        <v>336</v>
      </c>
      <c r="E591" s="80" t="s">
        <v>210</v>
      </c>
      <c r="F591" s="38" t="s">
        <v>24</v>
      </c>
      <c r="G591" s="85">
        <v>41848</v>
      </c>
      <c r="H591" s="84">
        <v>60</v>
      </c>
      <c r="I591" s="84">
        <v>-170.67</v>
      </c>
      <c r="J591" s="113">
        <v>8</v>
      </c>
      <c r="K591" s="98">
        <v>0</v>
      </c>
      <c r="L591" s="98">
        <v>0</v>
      </c>
      <c r="M591" s="98">
        <v>0</v>
      </c>
      <c r="N591" s="98">
        <v>0</v>
      </c>
      <c r="O591" s="98">
        <v>0</v>
      </c>
      <c r="P591" s="98">
        <v>0</v>
      </c>
      <c r="Q591" s="98">
        <v>0</v>
      </c>
      <c r="R591" s="98" t="s">
        <v>230</v>
      </c>
      <c r="S591" s="89"/>
      <c r="T591" s="89"/>
    </row>
    <row r="592" spans="1:20" x14ac:dyDescent="0.2">
      <c r="A592" s="101" t="s">
        <v>63</v>
      </c>
      <c r="B592" s="101" t="s">
        <v>378</v>
      </c>
      <c r="C592" s="101" t="s">
        <v>366</v>
      </c>
      <c r="D592" s="79" t="s">
        <v>336</v>
      </c>
      <c r="E592" s="80" t="s">
        <v>210</v>
      </c>
      <c r="F592" s="38" t="s">
        <v>24</v>
      </c>
      <c r="G592" s="85">
        <v>41848</v>
      </c>
      <c r="H592" s="84">
        <v>60</v>
      </c>
      <c r="I592" s="84">
        <v>-170.67</v>
      </c>
      <c r="J592" s="113">
        <v>14</v>
      </c>
      <c r="K592" s="98">
        <v>0</v>
      </c>
      <c r="L592" s="98">
        <v>0</v>
      </c>
      <c r="M592" s="98">
        <v>0</v>
      </c>
      <c r="N592" s="98">
        <v>0</v>
      </c>
      <c r="O592" s="98">
        <v>0</v>
      </c>
      <c r="P592" s="98">
        <v>0</v>
      </c>
      <c r="Q592" s="98">
        <v>0</v>
      </c>
      <c r="R592" s="98" t="s">
        <v>230</v>
      </c>
      <c r="S592" s="89"/>
      <c r="T592" s="89"/>
    </row>
    <row r="593" spans="1:20" x14ac:dyDescent="0.2">
      <c r="A593" s="101" t="s">
        <v>63</v>
      </c>
      <c r="B593" s="101" t="s">
        <v>378</v>
      </c>
      <c r="C593" s="101" t="s">
        <v>366</v>
      </c>
      <c r="D593" s="79" t="s">
        <v>336</v>
      </c>
      <c r="E593" s="80" t="s">
        <v>210</v>
      </c>
      <c r="F593" s="38" t="s">
        <v>24</v>
      </c>
      <c r="G593" s="85">
        <v>41848</v>
      </c>
      <c r="H593" s="84">
        <v>60</v>
      </c>
      <c r="I593" s="84">
        <v>-170.67</v>
      </c>
      <c r="J593" s="113">
        <v>29</v>
      </c>
      <c r="K593" s="98">
        <v>0</v>
      </c>
      <c r="L593" s="98">
        <v>0</v>
      </c>
      <c r="M593" s="98">
        <v>0</v>
      </c>
      <c r="N593" s="98">
        <v>0</v>
      </c>
      <c r="O593" s="98">
        <v>0</v>
      </c>
      <c r="P593" s="98">
        <v>0</v>
      </c>
      <c r="Q593" s="98">
        <v>0</v>
      </c>
      <c r="R593" s="98" t="s">
        <v>230</v>
      </c>
      <c r="S593" s="89"/>
      <c r="T593" s="89"/>
    </row>
    <row r="594" spans="1:20" x14ac:dyDescent="0.2">
      <c r="A594" s="101" t="s">
        <v>63</v>
      </c>
      <c r="B594" s="101" t="s">
        <v>378</v>
      </c>
      <c r="C594" s="101" t="s">
        <v>366</v>
      </c>
      <c r="D594" s="79" t="s">
        <v>336</v>
      </c>
      <c r="E594" s="80" t="s">
        <v>210</v>
      </c>
      <c r="F594" s="38" t="s">
        <v>24</v>
      </c>
      <c r="G594" s="85">
        <v>41848</v>
      </c>
      <c r="H594" s="84">
        <v>60</v>
      </c>
      <c r="I594" s="84">
        <v>-170.67</v>
      </c>
      <c r="J594" s="113">
        <v>46</v>
      </c>
      <c r="K594" s="98">
        <v>0</v>
      </c>
      <c r="L594" s="98">
        <v>0</v>
      </c>
      <c r="M594" s="98">
        <v>0</v>
      </c>
      <c r="N594" s="98">
        <v>0</v>
      </c>
      <c r="O594" s="98">
        <v>0</v>
      </c>
      <c r="P594" s="98">
        <v>0</v>
      </c>
      <c r="Q594" s="98">
        <v>0</v>
      </c>
      <c r="R594" s="98" t="s">
        <v>230</v>
      </c>
      <c r="S594" s="89"/>
      <c r="T594" s="89"/>
    </row>
    <row r="595" spans="1:20" x14ac:dyDescent="0.2">
      <c r="A595" s="101" t="s">
        <v>63</v>
      </c>
      <c r="B595" s="101" t="s">
        <v>378</v>
      </c>
      <c r="C595" s="101" t="s">
        <v>366</v>
      </c>
      <c r="D595" s="79" t="s">
        <v>336</v>
      </c>
      <c r="E595" s="80" t="s">
        <v>210</v>
      </c>
      <c r="F595" s="38" t="s">
        <v>24</v>
      </c>
      <c r="G595" s="85">
        <v>41848</v>
      </c>
      <c r="H595" s="84">
        <v>64.25</v>
      </c>
      <c r="I595" s="84">
        <v>-168</v>
      </c>
      <c r="J595" s="113">
        <v>0</v>
      </c>
      <c r="K595" s="98">
        <v>0</v>
      </c>
      <c r="L595" s="98">
        <v>123097.82608695676</v>
      </c>
      <c r="M595" s="98">
        <v>123097.82608695676</v>
      </c>
      <c r="N595" s="98">
        <v>0</v>
      </c>
      <c r="O595" s="98">
        <v>0</v>
      </c>
      <c r="P595" s="98">
        <v>0</v>
      </c>
      <c r="Q595" s="98">
        <v>0</v>
      </c>
      <c r="R595" s="98" t="s">
        <v>230</v>
      </c>
      <c r="S595" s="89"/>
      <c r="T595" s="89"/>
    </row>
    <row r="596" spans="1:20" x14ac:dyDescent="0.2">
      <c r="A596" s="101" t="s">
        <v>63</v>
      </c>
      <c r="B596" s="101" t="s">
        <v>378</v>
      </c>
      <c r="C596" s="101" t="s">
        <v>366</v>
      </c>
      <c r="D596" s="79" t="s">
        <v>336</v>
      </c>
      <c r="E596" s="80" t="s">
        <v>210</v>
      </c>
      <c r="F596" s="38" t="s">
        <v>24</v>
      </c>
      <c r="G596" s="85">
        <v>41848</v>
      </c>
      <c r="H596" s="84">
        <v>64.25</v>
      </c>
      <c r="I596" s="84">
        <v>-168</v>
      </c>
      <c r="J596" s="113">
        <v>9</v>
      </c>
      <c r="K596" s="98">
        <v>0</v>
      </c>
      <c r="L596" s="98">
        <v>6048.9130434782692</v>
      </c>
      <c r="M596" s="98">
        <v>6048.9130434782692</v>
      </c>
      <c r="N596" s="98">
        <v>0</v>
      </c>
      <c r="O596" s="98">
        <v>0</v>
      </c>
      <c r="P596" s="98">
        <v>0</v>
      </c>
      <c r="Q596" s="98">
        <v>0</v>
      </c>
      <c r="R596" s="98" t="s">
        <v>230</v>
      </c>
      <c r="S596" s="89"/>
      <c r="T596" s="89"/>
    </row>
    <row r="597" spans="1:20" x14ac:dyDescent="0.2">
      <c r="A597" s="101" t="s">
        <v>63</v>
      </c>
      <c r="B597" s="101" t="s">
        <v>378</v>
      </c>
      <c r="C597" s="101" t="s">
        <v>366</v>
      </c>
      <c r="D597" s="79" t="s">
        <v>336</v>
      </c>
      <c r="E597" s="80" t="s">
        <v>210</v>
      </c>
      <c r="F597" s="38" t="s">
        <v>24</v>
      </c>
      <c r="G597" s="85">
        <v>41848</v>
      </c>
      <c r="H597" s="84">
        <v>64.25</v>
      </c>
      <c r="I597" s="84">
        <v>-168</v>
      </c>
      <c r="J597" s="113">
        <v>13</v>
      </c>
      <c r="K597" s="98">
        <v>0</v>
      </c>
      <c r="L597" s="98">
        <v>1054.8913043478269</v>
      </c>
      <c r="M597" s="98">
        <v>1054.8913043478269</v>
      </c>
      <c r="N597" s="98">
        <v>0</v>
      </c>
      <c r="O597" s="98">
        <v>0</v>
      </c>
      <c r="P597" s="98">
        <v>0</v>
      </c>
      <c r="Q597" s="98">
        <v>0</v>
      </c>
      <c r="R597" s="98" t="s">
        <v>230</v>
      </c>
      <c r="S597" s="89"/>
      <c r="T597" s="89"/>
    </row>
    <row r="598" spans="1:20" x14ac:dyDescent="0.2">
      <c r="A598" s="101" t="s">
        <v>63</v>
      </c>
      <c r="B598" s="101" t="s">
        <v>378</v>
      </c>
      <c r="C598" s="101" t="s">
        <v>366</v>
      </c>
      <c r="D598" s="79" t="s">
        <v>336</v>
      </c>
      <c r="E598" s="80" t="s">
        <v>210</v>
      </c>
      <c r="F598" s="38" t="s">
        <v>24</v>
      </c>
      <c r="G598" s="85">
        <v>41848</v>
      </c>
      <c r="H598" s="84">
        <v>64.25</v>
      </c>
      <c r="I598" s="84">
        <v>-168</v>
      </c>
      <c r="J598" s="113">
        <v>20</v>
      </c>
      <c r="K598" s="98">
        <v>0</v>
      </c>
      <c r="L598" s="98">
        <v>653.80434782608734</v>
      </c>
      <c r="M598" s="98">
        <v>653.80434782608734</v>
      </c>
      <c r="N598" s="98">
        <v>0</v>
      </c>
      <c r="O598" s="98">
        <v>0</v>
      </c>
      <c r="P598" s="98">
        <v>0</v>
      </c>
      <c r="Q598" s="98">
        <v>0</v>
      </c>
      <c r="R598" s="98" t="s">
        <v>230</v>
      </c>
      <c r="S598" s="89"/>
      <c r="T598" s="89"/>
    </row>
    <row r="599" spans="1:20" x14ac:dyDescent="0.2">
      <c r="A599" s="101" t="s">
        <v>63</v>
      </c>
      <c r="B599" s="101" t="s">
        <v>378</v>
      </c>
      <c r="C599" s="101" t="s">
        <v>366</v>
      </c>
      <c r="D599" s="79" t="s">
        <v>336</v>
      </c>
      <c r="E599" s="80" t="s">
        <v>210</v>
      </c>
      <c r="F599" s="38" t="s">
        <v>24</v>
      </c>
      <c r="G599" s="85">
        <v>41848</v>
      </c>
      <c r="H599" s="84">
        <v>64.25</v>
      </c>
      <c r="I599" s="84">
        <v>-168</v>
      </c>
      <c r="J599" s="113">
        <v>30</v>
      </c>
      <c r="K599" s="98">
        <v>0</v>
      </c>
      <c r="L599" s="98">
        <v>217.66304347826099</v>
      </c>
      <c r="M599" s="98">
        <v>217.66304347826099</v>
      </c>
      <c r="N599" s="98">
        <v>0</v>
      </c>
      <c r="O599" s="98">
        <v>0</v>
      </c>
      <c r="P599" s="98">
        <v>0</v>
      </c>
      <c r="Q599" s="98">
        <v>0</v>
      </c>
      <c r="R599" s="98" t="s">
        <v>230</v>
      </c>
      <c r="S599" s="89"/>
      <c r="T599" s="89"/>
    </row>
    <row r="600" spans="1:20" x14ac:dyDescent="0.2">
      <c r="A600" s="101" t="s">
        <v>63</v>
      </c>
      <c r="B600" s="101" t="s">
        <v>378</v>
      </c>
      <c r="C600" s="101" t="s">
        <v>366</v>
      </c>
      <c r="D600" s="79" t="s">
        <v>336</v>
      </c>
      <c r="E600" s="80" t="s">
        <v>210</v>
      </c>
      <c r="F600" s="38" t="s">
        <v>24</v>
      </c>
      <c r="G600" s="85">
        <v>41850</v>
      </c>
      <c r="H600" s="84">
        <v>68</v>
      </c>
      <c r="I600" s="84">
        <v>-168</v>
      </c>
      <c r="J600" s="113">
        <v>0</v>
      </c>
      <c r="K600" s="98">
        <v>0</v>
      </c>
      <c r="L600" s="98">
        <v>0</v>
      </c>
      <c r="M600" s="98">
        <v>0</v>
      </c>
      <c r="N600" s="98">
        <v>0</v>
      </c>
      <c r="O600" s="98">
        <v>0</v>
      </c>
      <c r="P600" s="98">
        <v>0</v>
      </c>
      <c r="Q600" s="98">
        <v>0</v>
      </c>
      <c r="R600" s="98" t="s">
        <v>230</v>
      </c>
      <c r="S600" s="89"/>
      <c r="T600" s="89"/>
    </row>
    <row r="601" spans="1:20" x14ac:dyDescent="0.2">
      <c r="A601" s="101" t="s">
        <v>63</v>
      </c>
      <c r="B601" s="101" t="s">
        <v>378</v>
      </c>
      <c r="C601" s="101" t="s">
        <v>366</v>
      </c>
      <c r="D601" s="79" t="s">
        <v>336</v>
      </c>
      <c r="E601" s="80" t="s">
        <v>210</v>
      </c>
      <c r="F601" s="38" t="s">
        <v>24</v>
      </c>
      <c r="G601" s="85">
        <v>41850</v>
      </c>
      <c r="H601" s="84">
        <v>68</v>
      </c>
      <c r="I601" s="84">
        <v>-168</v>
      </c>
      <c r="J601" s="113">
        <v>18</v>
      </c>
      <c r="K601" s="98">
        <v>0</v>
      </c>
      <c r="L601" s="98">
        <v>0</v>
      </c>
      <c r="M601" s="98">
        <v>0</v>
      </c>
      <c r="N601" s="98">
        <v>0</v>
      </c>
      <c r="O601" s="98">
        <v>0</v>
      </c>
      <c r="P601" s="98">
        <v>0</v>
      </c>
      <c r="Q601" s="98">
        <v>0</v>
      </c>
      <c r="R601" s="98" t="s">
        <v>230</v>
      </c>
      <c r="S601" s="89"/>
      <c r="T601" s="89"/>
    </row>
    <row r="602" spans="1:20" x14ac:dyDescent="0.2">
      <c r="A602" s="101" t="s">
        <v>63</v>
      </c>
      <c r="B602" s="101" t="s">
        <v>378</v>
      </c>
      <c r="C602" s="101" t="s">
        <v>366</v>
      </c>
      <c r="D602" s="79" t="s">
        <v>336</v>
      </c>
      <c r="E602" s="80" t="s">
        <v>210</v>
      </c>
      <c r="F602" s="38" t="s">
        <v>24</v>
      </c>
      <c r="G602" s="85">
        <v>41850</v>
      </c>
      <c r="H602" s="84">
        <v>68</v>
      </c>
      <c r="I602" s="84">
        <v>-168</v>
      </c>
      <c r="J602" s="113">
        <v>27</v>
      </c>
      <c r="K602" s="98">
        <v>0</v>
      </c>
      <c r="L602" s="98">
        <v>0</v>
      </c>
      <c r="M602" s="98">
        <v>0</v>
      </c>
      <c r="N602" s="98">
        <v>0</v>
      </c>
      <c r="O602" s="98">
        <v>0</v>
      </c>
      <c r="P602" s="98">
        <v>0</v>
      </c>
      <c r="Q602" s="98">
        <v>0</v>
      </c>
      <c r="R602" s="98" t="s">
        <v>230</v>
      </c>
      <c r="S602" s="89"/>
      <c r="T602" s="89"/>
    </row>
    <row r="603" spans="1:20" x14ac:dyDescent="0.2">
      <c r="A603" s="101" t="s">
        <v>63</v>
      </c>
      <c r="B603" s="101" t="s">
        <v>378</v>
      </c>
      <c r="C603" s="120" t="s">
        <v>366</v>
      </c>
      <c r="D603" s="79" t="s">
        <v>336</v>
      </c>
      <c r="E603" s="38" t="s">
        <v>210</v>
      </c>
      <c r="F603" s="38" t="s">
        <v>24</v>
      </c>
      <c r="G603" s="85">
        <v>41850</v>
      </c>
      <c r="H603" s="48">
        <v>68</v>
      </c>
      <c r="I603" s="48">
        <v>-168</v>
      </c>
      <c r="J603" s="111">
        <v>35</v>
      </c>
      <c r="K603" s="98">
        <v>0</v>
      </c>
      <c r="L603" s="98">
        <v>0</v>
      </c>
      <c r="M603" s="98">
        <v>0</v>
      </c>
      <c r="N603" s="98">
        <v>0</v>
      </c>
      <c r="O603" s="98">
        <v>0</v>
      </c>
      <c r="P603" s="98">
        <v>0</v>
      </c>
      <c r="Q603" s="98">
        <v>0</v>
      </c>
      <c r="R603" s="98" t="s">
        <v>230</v>
      </c>
      <c r="S603" s="89"/>
      <c r="T603" s="89"/>
    </row>
    <row r="604" spans="1:20" x14ac:dyDescent="0.2">
      <c r="A604" s="101" t="s">
        <v>66</v>
      </c>
      <c r="B604" s="101" t="s">
        <v>67</v>
      </c>
      <c r="C604" s="102" t="s">
        <v>367</v>
      </c>
      <c r="D604" s="79" t="s">
        <v>336</v>
      </c>
      <c r="E604" s="38" t="s">
        <v>208</v>
      </c>
      <c r="F604" s="38" t="s">
        <v>24</v>
      </c>
      <c r="G604" s="38" t="s">
        <v>231</v>
      </c>
      <c r="H604" s="84">
        <v>23.084</v>
      </c>
      <c r="I604" s="84">
        <v>117.416</v>
      </c>
      <c r="J604" s="113">
        <v>5</v>
      </c>
      <c r="K604" s="98">
        <v>3.6760145000000004</v>
      </c>
      <c r="L604" s="98" t="s">
        <v>230</v>
      </c>
      <c r="M604" s="98" t="s">
        <v>230</v>
      </c>
      <c r="N604" s="98">
        <v>0</v>
      </c>
      <c r="O604" s="98" t="s">
        <v>230</v>
      </c>
      <c r="P604" s="98">
        <v>41.985308099999997</v>
      </c>
      <c r="Q604" s="98">
        <v>438238.86090000003</v>
      </c>
      <c r="R604" s="98">
        <v>0</v>
      </c>
      <c r="S604" s="89"/>
      <c r="T604" s="89"/>
    </row>
    <row r="605" spans="1:20" x14ac:dyDescent="0.2">
      <c r="A605" s="101" t="s">
        <v>66</v>
      </c>
      <c r="B605" s="101" t="s">
        <v>67</v>
      </c>
      <c r="C605" s="102" t="s">
        <v>367</v>
      </c>
      <c r="D605" s="79" t="s">
        <v>336</v>
      </c>
      <c r="E605" s="38" t="s">
        <v>208</v>
      </c>
      <c r="F605" s="38" t="s">
        <v>24</v>
      </c>
      <c r="G605" s="38" t="s">
        <v>232</v>
      </c>
      <c r="H605" s="84">
        <v>22.844000000000001</v>
      </c>
      <c r="I605" s="84">
        <v>117.66800000000001</v>
      </c>
      <c r="J605" s="113">
        <v>5</v>
      </c>
      <c r="K605" s="98">
        <v>1.5628549999999999</v>
      </c>
      <c r="L605" s="98" t="s">
        <v>230</v>
      </c>
      <c r="M605" s="98" t="s">
        <v>230</v>
      </c>
      <c r="N605" s="98">
        <v>0</v>
      </c>
      <c r="O605" s="98" t="s">
        <v>230</v>
      </c>
      <c r="P605" s="98">
        <v>72.168926999999996</v>
      </c>
      <c r="Q605" s="98">
        <v>55529.264799999997</v>
      </c>
      <c r="R605" s="98">
        <v>0</v>
      </c>
      <c r="S605" s="89"/>
      <c r="T605" s="89"/>
    </row>
    <row r="606" spans="1:20" x14ac:dyDescent="0.2">
      <c r="A606" s="101" t="s">
        <v>66</v>
      </c>
      <c r="B606" s="101" t="s">
        <v>67</v>
      </c>
      <c r="C606" s="102" t="s">
        <v>367</v>
      </c>
      <c r="D606" s="79" t="s">
        <v>336</v>
      </c>
      <c r="E606" s="38" t="s">
        <v>208</v>
      </c>
      <c r="F606" s="38" t="s">
        <v>24</v>
      </c>
      <c r="G606" s="38" t="s">
        <v>233</v>
      </c>
      <c r="H606" s="84">
        <v>22.911899999999999</v>
      </c>
      <c r="I606" s="84">
        <v>116.661</v>
      </c>
      <c r="J606" s="113">
        <v>5</v>
      </c>
      <c r="K606" s="98" t="s">
        <v>230</v>
      </c>
      <c r="L606" s="98" t="s">
        <v>230</v>
      </c>
      <c r="M606" s="98" t="s">
        <v>230</v>
      </c>
      <c r="N606" s="98" t="s">
        <v>230</v>
      </c>
      <c r="O606" s="98" t="s">
        <v>230</v>
      </c>
      <c r="P606" s="98" t="s">
        <v>230</v>
      </c>
      <c r="Q606" s="98" t="s">
        <v>230</v>
      </c>
      <c r="R606" s="98" t="s">
        <v>230</v>
      </c>
      <c r="S606" s="89"/>
      <c r="T606" s="89"/>
    </row>
    <row r="607" spans="1:20" x14ac:dyDescent="0.2">
      <c r="A607" s="101" t="s">
        <v>66</v>
      </c>
      <c r="B607" s="101" t="s">
        <v>67</v>
      </c>
      <c r="C607" s="102" t="s">
        <v>367</v>
      </c>
      <c r="D607" s="79" t="s">
        <v>336</v>
      </c>
      <c r="E607" s="38" t="s">
        <v>208</v>
      </c>
      <c r="F607" s="38" t="s">
        <v>24</v>
      </c>
      <c r="G607" s="38" t="s">
        <v>234</v>
      </c>
      <c r="H607" s="84">
        <v>22.672999999999998</v>
      </c>
      <c r="I607" s="84">
        <v>116.898</v>
      </c>
      <c r="J607" s="113">
        <v>5</v>
      </c>
      <c r="K607" s="98">
        <v>0</v>
      </c>
      <c r="L607" s="98" t="s">
        <v>230</v>
      </c>
      <c r="M607" s="98" t="s">
        <v>230</v>
      </c>
      <c r="N607" s="98">
        <v>0</v>
      </c>
      <c r="O607" s="98" t="s">
        <v>230</v>
      </c>
      <c r="P607" s="98">
        <v>35361.192000000003</v>
      </c>
      <c r="Q607" s="98">
        <v>41530.73750000001</v>
      </c>
      <c r="R607" s="98">
        <v>0</v>
      </c>
      <c r="S607" s="89"/>
      <c r="T607" s="89"/>
    </row>
    <row r="608" spans="1:20" x14ac:dyDescent="0.2">
      <c r="A608" s="101" t="s">
        <v>66</v>
      </c>
      <c r="B608" s="101" t="s">
        <v>67</v>
      </c>
      <c r="C608" s="102" t="s">
        <v>367</v>
      </c>
      <c r="D608" s="79" t="s">
        <v>336</v>
      </c>
      <c r="E608" s="38" t="s">
        <v>208</v>
      </c>
      <c r="F608" s="38" t="s">
        <v>24</v>
      </c>
      <c r="G608" s="38" t="s">
        <v>235</v>
      </c>
      <c r="H608" s="84">
        <v>22.408999999999999</v>
      </c>
      <c r="I608" s="84">
        <v>117.16200000000001</v>
      </c>
      <c r="J608" s="113">
        <v>5</v>
      </c>
      <c r="K608" s="98">
        <v>2258.8058999999998</v>
      </c>
      <c r="L608" s="98" t="s">
        <v>230</v>
      </c>
      <c r="M608" s="98" t="s">
        <v>230</v>
      </c>
      <c r="N608" s="98">
        <v>0</v>
      </c>
      <c r="O608" s="98" t="s">
        <v>230</v>
      </c>
      <c r="P608" s="98">
        <v>226872.13259999998</v>
      </c>
      <c r="Q608" s="98">
        <v>128192.806</v>
      </c>
      <c r="R608" s="98">
        <v>0</v>
      </c>
      <c r="S608" s="89"/>
      <c r="T608" s="89"/>
    </row>
    <row r="609" spans="1:20" x14ac:dyDescent="0.2">
      <c r="A609" s="101" t="s">
        <v>66</v>
      </c>
      <c r="B609" s="101" t="s">
        <v>67</v>
      </c>
      <c r="C609" s="102" t="s">
        <v>367</v>
      </c>
      <c r="D609" s="79" t="s">
        <v>336</v>
      </c>
      <c r="E609" s="38" t="s">
        <v>208</v>
      </c>
      <c r="F609" s="38" t="s">
        <v>24</v>
      </c>
      <c r="G609" s="38" t="s">
        <v>236</v>
      </c>
      <c r="H609" s="84">
        <v>24.434999999999999</v>
      </c>
      <c r="I609" s="84">
        <v>118.764</v>
      </c>
      <c r="J609" s="113">
        <v>5</v>
      </c>
      <c r="K609" s="98">
        <v>0</v>
      </c>
      <c r="L609" s="98" t="s">
        <v>230</v>
      </c>
      <c r="M609" s="98" t="s">
        <v>230</v>
      </c>
      <c r="N609" s="98">
        <v>0</v>
      </c>
      <c r="O609" s="98" t="s">
        <v>230</v>
      </c>
      <c r="P609" s="98">
        <v>58630.745900000002</v>
      </c>
      <c r="Q609" s="98">
        <v>109812.90640000001</v>
      </c>
      <c r="R609" s="98">
        <v>0</v>
      </c>
      <c r="S609" s="89"/>
      <c r="T609" s="89"/>
    </row>
    <row r="610" spans="1:20" x14ac:dyDescent="0.2">
      <c r="A610" s="101" t="s">
        <v>66</v>
      </c>
      <c r="B610" s="101" t="s">
        <v>67</v>
      </c>
      <c r="C610" s="102" t="s">
        <v>367</v>
      </c>
      <c r="D610" s="79" t="s">
        <v>336</v>
      </c>
      <c r="E610" s="38" t="s">
        <v>208</v>
      </c>
      <c r="F610" s="38" t="s">
        <v>24</v>
      </c>
      <c r="G610" s="38" t="s">
        <v>237</v>
      </c>
      <c r="H610" s="84">
        <v>24.158999999999999</v>
      </c>
      <c r="I610" s="84">
        <v>118.96299999999999</v>
      </c>
      <c r="J610" s="113">
        <v>5</v>
      </c>
      <c r="K610" s="98">
        <v>1103.0988</v>
      </c>
      <c r="L610" s="98" t="s">
        <v>230</v>
      </c>
      <c r="M610" s="98" t="s">
        <v>230</v>
      </c>
      <c r="N610" s="98">
        <v>0</v>
      </c>
      <c r="O610" s="98" t="s">
        <v>230</v>
      </c>
      <c r="P610" s="98">
        <v>66410.818699999989</v>
      </c>
      <c r="Q610" s="98">
        <v>94093.089900000006</v>
      </c>
      <c r="R610" s="98">
        <v>0</v>
      </c>
      <c r="S610" s="89"/>
      <c r="T610" s="89"/>
    </row>
    <row r="611" spans="1:20" x14ac:dyDescent="0.2">
      <c r="A611" s="101" t="s">
        <v>66</v>
      </c>
      <c r="B611" s="101" t="s">
        <v>67</v>
      </c>
      <c r="C611" s="102" t="s">
        <v>367</v>
      </c>
      <c r="D611" s="79" t="s">
        <v>336</v>
      </c>
      <c r="E611" s="38" t="s">
        <v>208</v>
      </c>
      <c r="F611" s="38" t="s">
        <v>24</v>
      </c>
      <c r="G611" s="38" t="s">
        <v>238</v>
      </c>
      <c r="H611" s="84">
        <v>24.266999999999999</v>
      </c>
      <c r="I611" s="84">
        <v>118.34399999999999</v>
      </c>
      <c r="J611" s="113">
        <v>5</v>
      </c>
      <c r="K611" s="98">
        <v>0</v>
      </c>
      <c r="L611" s="98" t="s">
        <v>230</v>
      </c>
      <c r="M611" s="98" t="s">
        <v>230</v>
      </c>
      <c r="N611" s="98">
        <v>0</v>
      </c>
      <c r="O611" s="98" t="s">
        <v>230</v>
      </c>
      <c r="P611" s="98">
        <v>36369.678700000004</v>
      </c>
      <c r="Q611" s="98">
        <v>3002.3472000000006</v>
      </c>
      <c r="R611" s="98">
        <v>0</v>
      </c>
      <c r="S611" s="89"/>
      <c r="T611" s="89"/>
    </row>
    <row r="612" spans="1:20" x14ac:dyDescent="0.2">
      <c r="A612" s="101" t="s">
        <v>66</v>
      </c>
      <c r="B612" s="101" t="s">
        <v>67</v>
      </c>
      <c r="C612" s="102" t="s">
        <v>367</v>
      </c>
      <c r="D612" s="79" t="s">
        <v>336</v>
      </c>
      <c r="E612" s="38" t="s">
        <v>208</v>
      </c>
      <c r="F612" s="38" t="s">
        <v>24</v>
      </c>
      <c r="G612" s="38" t="s">
        <v>239</v>
      </c>
      <c r="H612" s="84">
        <v>23.992000000000001</v>
      </c>
      <c r="I612" s="84">
        <v>118.541</v>
      </c>
      <c r="J612" s="113">
        <v>5</v>
      </c>
      <c r="K612" s="98">
        <v>2117.9711000000002</v>
      </c>
      <c r="L612" s="98" t="s">
        <v>230</v>
      </c>
      <c r="M612" s="98" t="s">
        <v>230</v>
      </c>
      <c r="N612" s="98">
        <v>0</v>
      </c>
      <c r="O612" s="98" t="s">
        <v>230</v>
      </c>
      <c r="P612" s="98">
        <v>64084.87980000001</v>
      </c>
      <c r="Q612" s="98">
        <v>137778.9186</v>
      </c>
      <c r="R612" s="98">
        <v>0</v>
      </c>
      <c r="S612" s="89"/>
      <c r="T612" s="89"/>
    </row>
    <row r="613" spans="1:20" x14ac:dyDescent="0.2">
      <c r="A613" s="101" t="s">
        <v>66</v>
      </c>
      <c r="B613" s="101" t="s">
        <v>67</v>
      </c>
      <c r="C613" s="102" t="s">
        <v>367</v>
      </c>
      <c r="D613" s="79" t="s">
        <v>336</v>
      </c>
      <c r="E613" s="38" t="s">
        <v>208</v>
      </c>
      <c r="F613" s="38" t="s">
        <v>24</v>
      </c>
      <c r="G613" s="38" t="s">
        <v>240</v>
      </c>
      <c r="H613" s="84">
        <v>25.059000000000001</v>
      </c>
      <c r="I613" s="84">
        <v>119.42400000000001</v>
      </c>
      <c r="J613" s="113">
        <v>5</v>
      </c>
      <c r="K613" s="98">
        <v>2732.4396999999999</v>
      </c>
      <c r="L613" s="98" t="s">
        <v>230</v>
      </c>
      <c r="M613" s="98" t="s">
        <v>230</v>
      </c>
      <c r="N613" s="98">
        <v>0</v>
      </c>
      <c r="O613" s="98" t="s">
        <v>230</v>
      </c>
      <c r="P613" s="98">
        <v>108666.659</v>
      </c>
      <c r="Q613" s="98">
        <v>638281.48480000009</v>
      </c>
      <c r="R613" s="98">
        <v>0</v>
      </c>
      <c r="S613" s="89"/>
      <c r="T613" s="89"/>
    </row>
    <row r="614" spans="1:20" x14ac:dyDescent="0.2">
      <c r="A614" s="101" t="s">
        <v>66</v>
      </c>
      <c r="B614" s="101" t="s">
        <v>67</v>
      </c>
      <c r="C614" s="102" t="s">
        <v>367</v>
      </c>
      <c r="D614" s="79" t="s">
        <v>336</v>
      </c>
      <c r="E614" s="38" t="s">
        <v>208</v>
      </c>
      <c r="F614" s="38" t="s">
        <v>24</v>
      </c>
      <c r="G614" s="38" t="s">
        <v>241</v>
      </c>
      <c r="H614" s="84">
        <v>24.966999999999999</v>
      </c>
      <c r="I614" s="84">
        <v>119.599</v>
      </c>
      <c r="J614" s="113">
        <v>5</v>
      </c>
      <c r="K614" s="98">
        <v>1538.1105</v>
      </c>
      <c r="L614" s="98" t="s">
        <v>230</v>
      </c>
      <c r="M614" s="98" t="s">
        <v>230</v>
      </c>
      <c r="N614" s="98">
        <v>0</v>
      </c>
      <c r="O614" s="98" t="s">
        <v>230</v>
      </c>
      <c r="P614" s="98">
        <v>56106.735999999997</v>
      </c>
      <c r="Q614" s="98">
        <v>119671.78780000002</v>
      </c>
      <c r="R614" s="98">
        <v>0</v>
      </c>
      <c r="S614" s="89"/>
      <c r="T614" s="89"/>
    </row>
    <row r="615" spans="1:20" x14ac:dyDescent="0.2">
      <c r="A615" s="101" t="s">
        <v>66</v>
      </c>
      <c r="B615" s="101" t="s">
        <v>67</v>
      </c>
      <c r="C615" s="102" t="s">
        <v>367</v>
      </c>
      <c r="D615" s="79" t="s">
        <v>336</v>
      </c>
      <c r="E615" s="38" t="s">
        <v>208</v>
      </c>
      <c r="F615" s="38" t="s">
        <v>24</v>
      </c>
      <c r="G615" s="38" t="s">
        <v>242</v>
      </c>
      <c r="H615" s="84">
        <v>24.812000000000001</v>
      </c>
      <c r="I615" s="84">
        <v>119.834</v>
      </c>
      <c r="J615" s="113">
        <v>5</v>
      </c>
      <c r="K615" s="98">
        <v>1753.7600999999997</v>
      </c>
      <c r="L615" s="98" t="s">
        <v>230</v>
      </c>
      <c r="M615" s="98" t="s">
        <v>230</v>
      </c>
      <c r="N615" s="98">
        <v>0</v>
      </c>
      <c r="O615" s="98" t="s">
        <v>230</v>
      </c>
      <c r="P615" s="98">
        <v>74545.481299999985</v>
      </c>
      <c r="Q615" s="98">
        <v>190871.03820000001</v>
      </c>
      <c r="R615" s="98">
        <v>0</v>
      </c>
      <c r="S615" s="89"/>
      <c r="T615" s="89"/>
    </row>
    <row r="616" spans="1:20" x14ac:dyDescent="0.2">
      <c r="A616" s="101" t="s">
        <v>66</v>
      </c>
      <c r="B616" s="101" t="s">
        <v>67</v>
      </c>
      <c r="C616" s="102" t="s">
        <v>367</v>
      </c>
      <c r="D616" s="79" t="s">
        <v>336</v>
      </c>
      <c r="E616" s="38" t="s">
        <v>208</v>
      </c>
      <c r="F616" s="38" t="s">
        <v>24</v>
      </c>
      <c r="G616" s="38" t="s">
        <v>243</v>
      </c>
      <c r="H616" s="84">
        <v>24.663</v>
      </c>
      <c r="I616" s="84">
        <v>118.95699999999999</v>
      </c>
      <c r="J616" s="113">
        <v>5</v>
      </c>
      <c r="K616" s="98">
        <v>5499.6922000000004</v>
      </c>
      <c r="L616" s="98" t="s">
        <v>230</v>
      </c>
      <c r="M616" s="98" t="s">
        <v>230</v>
      </c>
      <c r="N616" s="98">
        <v>0</v>
      </c>
      <c r="O616" s="98" t="s">
        <v>230</v>
      </c>
      <c r="P616" s="98">
        <v>65179.142600000006</v>
      </c>
      <c r="Q616" s="98">
        <v>1016860.2217</v>
      </c>
      <c r="R616" s="98">
        <v>0</v>
      </c>
      <c r="S616" s="89"/>
      <c r="T616" s="89"/>
    </row>
    <row r="617" spans="1:20" x14ac:dyDescent="0.2">
      <c r="A617" s="101" t="s">
        <v>66</v>
      </c>
      <c r="B617" s="101" t="s">
        <v>67</v>
      </c>
      <c r="C617" s="102" t="s">
        <v>367</v>
      </c>
      <c r="D617" s="79" t="s">
        <v>336</v>
      </c>
      <c r="E617" s="38" t="s">
        <v>208</v>
      </c>
      <c r="F617" s="38" t="s">
        <v>24</v>
      </c>
      <c r="G617" s="38" t="s">
        <v>244</v>
      </c>
      <c r="H617" s="84">
        <v>24.562000000000001</v>
      </c>
      <c r="I617" s="84">
        <v>119.14400000000001</v>
      </c>
      <c r="J617" s="113">
        <v>5</v>
      </c>
      <c r="K617" s="98">
        <v>2143.5542999999998</v>
      </c>
      <c r="L617" s="98" t="s">
        <v>230</v>
      </c>
      <c r="M617" s="98" t="s">
        <v>230</v>
      </c>
      <c r="N617" s="98">
        <v>0</v>
      </c>
      <c r="O617" s="98" t="s">
        <v>230</v>
      </c>
      <c r="P617" s="98">
        <v>118826.7602</v>
      </c>
      <c r="Q617" s="98">
        <v>161861.18419999996</v>
      </c>
      <c r="R617" s="98">
        <v>0</v>
      </c>
      <c r="S617" s="89"/>
      <c r="T617" s="89"/>
    </row>
    <row r="618" spans="1:20" x14ac:dyDescent="0.2">
      <c r="A618" s="101" t="s">
        <v>66</v>
      </c>
      <c r="B618" s="101" t="s">
        <v>67</v>
      </c>
      <c r="C618" s="102" t="s">
        <v>367</v>
      </c>
      <c r="D618" s="79" t="s">
        <v>336</v>
      </c>
      <c r="E618" s="38" t="s">
        <v>208</v>
      </c>
      <c r="F618" s="38" t="s">
        <v>24</v>
      </c>
      <c r="G618" s="38" t="s">
        <v>245</v>
      </c>
      <c r="H618" s="84">
        <v>24.428000000000001</v>
      </c>
      <c r="I618" s="84">
        <v>119.379</v>
      </c>
      <c r="J618" s="113">
        <v>5</v>
      </c>
      <c r="K618" s="98" t="s">
        <v>230</v>
      </c>
      <c r="L618" s="98" t="s">
        <v>230</v>
      </c>
      <c r="M618" s="98" t="s">
        <v>230</v>
      </c>
      <c r="N618" s="98" t="s">
        <v>230</v>
      </c>
      <c r="O618" s="98" t="s">
        <v>230</v>
      </c>
      <c r="P618" s="98" t="s">
        <v>230</v>
      </c>
      <c r="Q618" s="98" t="s">
        <v>230</v>
      </c>
      <c r="R618" s="98" t="s">
        <v>230</v>
      </c>
      <c r="S618" s="89"/>
      <c r="T618" s="89"/>
    </row>
    <row r="619" spans="1:20" x14ac:dyDescent="0.2">
      <c r="A619" s="101" t="s">
        <v>66</v>
      </c>
      <c r="B619" s="101" t="s">
        <v>67</v>
      </c>
      <c r="C619" s="102" t="s">
        <v>367</v>
      </c>
      <c r="D619" s="79" t="s">
        <v>336</v>
      </c>
      <c r="E619" s="38" t="s">
        <v>208</v>
      </c>
      <c r="F619" s="38" t="s">
        <v>24</v>
      </c>
      <c r="G619" s="38" t="s">
        <v>246</v>
      </c>
      <c r="H619" s="84">
        <v>22.015999999999998</v>
      </c>
      <c r="I619" s="84">
        <v>118.52800000000001</v>
      </c>
      <c r="J619" s="113">
        <v>5</v>
      </c>
      <c r="K619" s="98" t="s">
        <v>230</v>
      </c>
      <c r="L619" s="98" t="s">
        <v>230</v>
      </c>
      <c r="M619" s="98" t="s">
        <v>230</v>
      </c>
      <c r="N619" s="98" t="s">
        <v>230</v>
      </c>
      <c r="O619" s="98" t="s">
        <v>230</v>
      </c>
      <c r="P619" s="98" t="s">
        <v>230</v>
      </c>
      <c r="Q619" s="98" t="s">
        <v>230</v>
      </c>
      <c r="R619" s="98" t="s">
        <v>230</v>
      </c>
      <c r="S619" s="89"/>
      <c r="T619" s="89"/>
    </row>
    <row r="620" spans="1:20" x14ac:dyDescent="0.2">
      <c r="A620" s="101" t="s">
        <v>66</v>
      </c>
      <c r="B620" s="101" t="s">
        <v>67</v>
      </c>
      <c r="C620" s="102" t="s">
        <v>367</v>
      </c>
      <c r="D620" s="79" t="s">
        <v>336</v>
      </c>
      <c r="E620" s="38" t="s">
        <v>208</v>
      </c>
      <c r="F620" s="38" t="s">
        <v>24</v>
      </c>
      <c r="G620" s="38" t="s">
        <v>247</v>
      </c>
      <c r="H620" s="84">
        <v>21.440999999999999</v>
      </c>
      <c r="I620" s="84">
        <v>118.16</v>
      </c>
      <c r="J620" s="113">
        <v>5</v>
      </c>
      <c r="K620" s="98">
        <v>2000.4817999999998</v>
      </c>
      <c r="L620" s="98" t="s">
        <v>230</v>
      </c>
      <c r="M620" s="98" t="s">
        <v>230</v>
      </c>
      <c r="N620" s="98">
        <v>0</v>
      </c>
      <c r="O620" s="98" t="s">
        <v>230</v>
      </c>
      <c r="P620" s="98">
        <v>3594357.3524000002</v>
      </c>
      <c r="Q620" s="98">
        <v>424390.12729999993</v>
      </c>
      <c r="R620" s="98">
        <v>0</v>
      </c>
      <c r="S620" s="89"/>
      <c r="T620" s="89"/>
    </row>
    <row r="621" spans="1:20" x14ac:dyDescent="0.2">
      <c r="A621" s="101" t="s">
        <v>66</v>
      </c>
      <c r="B621" s="101" t="s">
        <v>67</v>
      </c>
      <c r="C621" s="102" t="s">
        <v>367</v>
      </c>
      <c r="D621" s="79" t="s">
        <v>336</v>
      </c>
      <c r="E621" s="38" t="s">
        <v>208</v>
      </c>
      <c r="F621" s="38" t="s">
        <v>24</v>
      </c>
      <c r="G621" s="38" t="s">
        <v>248</v>
      </c>
      <c r="H621" s="84">
        <v>21.261299999999999</v>
      </c>
      <c r="I621" s="84">
        <v>118.37</v>
      </c>
      <c r="J621" s="113">
        <v>5</v>
      </c>
      <c r="K621" s="98">
        <v>3708.8012999999996</v>
      </c>
      <c r="L621" s="98" t="s">
        <v>230</v>
      </c>
      <c r="M621" s="98" t="s">
        <v>230</v>
      </c>
      <c r="N621" s="98">
        <v>0</v>
      </c>
      <c r="O621" s="98" t="s">
        <v>230</v>
      </c>
      <c r="P621" s="98">
        <v>1752939.8559999999</v>
      </c>
      <c r="Q621" s="98">
        <v>226691.5434</v>
      </c>
      <c r="R621" s="98">
        <v>0</v>
      </c>
      <c r="S621" s="89"/>
      <c r="T621" s="89"/>
    </row>
    <row r="622" spans="1:20" x14ac:dyDescent="0.2">
      <c r="A622" s="101" t="s">
        <v>66</v>
      </c>
      <c r="B622" s="101" t="s">
        <v>67</v>
      </c>
      <c r="C622" s="102" t="s">
        <v>367</v>
      </c>
      <c r="D622" s="79" t="s">
        <v>336</v>
      </c>
      <c r="E622" s="38" t="s">
        <v>208</v>
      </c>
      <c r="F622" s="38" t="s">
        <v>24</v>
      </c>
      <c r="G622" s="38" t="s">
        <v>249</v>
      </c>
      <c r="H622" s="84">
        <v>22.126000000000001</v>
      </c>
      <c r="I622" s="84">
        <v>117.46</v>
      </c>
      <c r="J622" s="113">
        <v>5</v>
      </c>
      <c r="K622" s="98" t="s">
        <v>230</v>
      </c>
      <c r="L622" s="98" t="s">
        <v>230</v>
      </c>
      <c r="M622" s="98" t="s">
        <v>230</v>
      </c>
      <c r="N622" s="98" t="s">
        <v>230</v>
      </c>
      <c r="O622" s="98" t="s">
        <v>230</v>
      </c>
      <c r="P622" s="98" t="s">
        <v>230</v>
      </c>
      <c r="Q622" s="98" t="s">
        <v>230</v>
      </c>
      <c r="R622" s="98" t="s">
        <v>230</v>
      </c>
      <c r="S622" s="89"/>
      <c r="T622" s="89"/>
    </row>
    <row r="623" spans="1:20" x14ac:dyDescent="0.2">
      <c r="A623" s="101" t="s">
        <v>66</v>
      </c>
      <c r="B623" s="101" t="s">
        <v>67</v>
      </c>
      <c r="C623" s="102" t="s">
        <v>367</v>
      </c>
      <c r="D623" s="79" t="s">
        <v>336</v>
      </c>
      <c r="E623" s="38" t="s">
        <v>208</v>
      </c>
      <c r="F623" s="38" t="s">
        <v>24</v>
      </c>
      <c r="G623" s="38" t="s">
        <v>250</v>
      </c>
      <c r="H623" s="84">
        <v>21.818999999999999</v>
      </c>
      <c r="I623" s="84">
        <v>117.782</v>
      </c>
      <c r="J623" s="113">
        <v>5</v>
      </c>
      <c r="K623" s="98" t="s">
        <v>230</v>
      </c>
      <c r="L623" s="98" t="s">
        <v>230</v>
      </c>
      <c r="M623" s="98" t="s">
        <v>230</v>
      </c>
      <c r="N623" s="98" t="s">
        <v>230</v>
      </c>
      <c r="O623" s="98" t="s">
        <v>230</v>
      </c>
      <c r="P623" s="98" t="s">
        <v>230</v>
      </c>
      <c r="Q623" s="98" t="s">
        <v>230</v>
      </c>
      <c r="R623" s="98" t="s">
        <v>230</v>
      </c>
      <c r="S623" s="89"/>
      <c r="T623" s="89"/>
    </row>
    <row r="624" spans="1:20" x14ac:dyDescent="0.2">
      <c r="A624" s="101" t="s">
        <v>66</v>
      </c>
      <c r="B624" s="101" t="s">
        <v>67</v>
      </c>
      <c r="C624" s="102" t="s">
        <v>367</v>
      </c>
      <c r="D624" s="79" t="s">
        <v>336</v>
      </c>
      <c r="E624" s="38" t="s">
        <v>208</v>
      </c>
      <c r="F624" s="38" t="s">
        <v>24</v>
      </c>
      <c r="G624" s="38" t="s">
        <v>251</v>
      </c>
      <c r="H624" s="84">
        <v>22.56</v>
      </c>
      <c r="I624" s="84">
        <v>117.96599999999999</v>
      </c>
      <c r="J624" s="113">
        <v>5</v>
      </c>
      <c r="K624" s="98" t="s">
        <v>230</v>
      </c>
      <c r="L624" s="98" t="s">
        <v>230</v>
      </c>
      <c r="M624" s="98" t="s">
        <v>230</v>
      </c>
      <c r="N624" s="98" t="s">
        <v>230</v>
      </c>
      <c r="O624" s="98" t="s">
        <v>230</v>
      </c>
      <c r="P624" s="98" t="s">
        <v>230</v>
      </c>
      <c r="Q624" s="98" t="s">
        <v>230</v>
      </c>
      <c r="R624" s="98" t="s">
        <v>230</v>
      </c>
      <c r="S624" s="89"/>
      <c r="T624" s="89"/>
    </row>
    <row r="625" spans="1:21" x14ac:dyDescent="0.2">
      <c r="A625" s="101" t="s">
        <v>66</v>
      </c>
      <c r="B625" s="101" t="s">
        <v>67</v>
      </c>
      <c r="C625" s="120" t="s">
        <v>367</v>
      </c>
      <c r="D625" s="79" t="s">
        <v>336</v>
      </c>
      <c r="E625" s="38" t="s">
        <v>208</v>
      </c>
      <c r="F625" s="38" t="s">
        <v>24</v>
      </c>
      <c r="G625" s="85" t="s">
        <v>252</v>
      </c>
      <c r="H625" s="48">
        <v>22.236999999999998</v>
      </c>
      <c r="I625" s="48">
        <v>118.29600000000001</v>
      </c>
      <c r="J625" s="111">
        <v>5</v>
      </c>
      <c r="K625" s="98" t="s">
        <v>230</v>
      </c>
      <c r="L625" s="98" t="s">
        <v>230</v>
      </c>
      <c r="M625" s="98" t="s">
        <v>230</v>
      </c>
      <c r="N625" s="98" t="s">
        <v>230</v>
      </c>
      <c r="O625" s="98" t="s">
        <v>230</v>
      </c>
      <c r="P625" s="98" t="s">
        <v>230</v>
      </c>
      <c r="Q625" s="98" t="s">
        <v>230</v>
      </c>
      <c r="R625" s="98" t="s">
        <v>230</v>
      </c>
      <c r="S625" s="89"/>
      <c r="T625" s="89"/>
    </row>
    <row r="626" spans="1:21" x14ac:dyDescent="0.2">
      <c r="A626" s="101" t="s">
        <v>68</v>
      </c>
      <c r="B626" s="101" t="s">
        <v>69</v>
      </c>
      <c r="C626" s="101"/>
      <c r="D626" s="79" t="s">
        <v>336</v>
      </c>
      <c r="E626" s="80" t="s">
        <v>214</v>
      </c>
      <c r="F626" s="80" t="s">
        <v>24</v>
      </c>
      <c r="G626" s="85">
        <v>41094</v>
      </c>
      <c r="H626" s="84">
        <v>-22.216667000000001</v>
      </c>
      <c r="I626" s="84">
        <v>166.36666700000001</v>
      </c>
      <c r="J626" s="113">
        <v>3</v>
      </c>
      <c r="K626" s="98">
        <v>267</v>
      </c>
      <c r="L626" s="98">
        <v>685</v>
      </c>
      <c r="M626" s="98">
        <v>952.00000000000011</v>
      </c>
      <c r="N626" s="98" t="s">
        <v>230</v>
      </c>
      <c r="O626" s="98" t="s">
        <v>230</v>
      </c>
      <c r="P626" s="98" t="s">
        <v>230</v>
      </c>
      <c r="Q626" s="98" t="s">
        <v>230</v>
      </c>
      <c r="R626" s="98" t="s">
        <v>230</v>
      </c>
      <c r="S626" s="89"/>
      <c r="T626" s="89"/>
      <c r="U626" s="119"/>
    </row>
    <row r="627" spans="1:21" x14ac:dyDescent="0.2">
      <c r="A627" s="101" t="s">
        <v>68</v>
      </c>
      <c r="B627" s="101" t="s">
        <v>69</v>
      </c>
      <c r="C627" s="101"/>
      <c r="D627" s="79" t="s">
        <v>336</v>
      </c>
      <c r="E627" s="80" t="s">
        <v>214</v>
      </c>
      <c r="F627" s="80" t="s">
        <v>24</v>
      </c>
      <c r="G627" s="85">
        <v>41124</v>
      </c>
      <c r="H627" s="84">
        <v>-22.216667000000001</v>
      </c>
      <c r="I627" s="84">
        <v>166.36666700000001</v>
      </c>
      <c r="J627" s="113">
        <v>3</v>
      </c>
      <c r="K627" s="98">
        <v>3420</v>
      </c>
      <c r="L627" s="98">
        <v>1350</v>
      </c>
      <c r="M627" s="98">
        <v>4770</v>
      </c>
      <c r="N627" s="98" t="s">
        <v>230</v>
      </c>
      <c r="O627" s="98" t="s">
        <v>230</v>
      </c>
      <c r="P627" s="98" t="s">
        <v>230</v>
      </c>
      <c r="Q627" s="98" t="s">
        <v>230</v>
      </c>
      <c r="R627" s="98" t="s">
        <v>230</v>
      </c>
      <c r="S627" s="89"/>
      <c r="T627" s="89"/>
      <c r="U627" s="119"/>
    </row>
    <row r="628" spans="1:21" x14ac:dyDescent="0.2">
      <c r="A628" s="101" t="s">
        <v>68</v>
      </c>
      <c r="B628" s="101" t="s">
        <v>69</v>
      </c>
      <c r="C628" s="101"/>
      <c r="D628" s="79" t="s">
        <v>336</v>
      </c>
      <c r="E628" s="80" t="s">
        <v>214</v>
      </c>
      <c r="F628" s="80" t="s">
        <v>24</v>
      </c>
      <c r="G628" s="85">
        <v>41184</v>
      </c>
      <c r="H628" s="84">
        <v>-22.216667000000001</v>
      </c>
      <c r="I628" s="84">
        <v>166.36666700000001</v>
      </c>
      <c r="J628" s="113">
        <v>3</v>
      </c>
      <c r="K628" s="98">
        <v>3340</v>
      </c>
      <c r="L628" s="98">
        <v>813</v>
      </c>
      <c r="M628" s="98">
        <v>4153</v>
      </c>
      <c r="N628" s="98" t="s">
        <v>230</v>
      </c>
      <c r="O628" s="98" t="s">
        <v>230</v>
      </c>
      <c r="P628" s="98" t="s">
        <v>230</v>
      </c>
      <c r="Q628" s="98" t="s">
        <v>230</v>
      </c>
      <c r="R628" s="98" t="s">
        <v>230</v>
      </c>
      <c r="S628" s="89"/>
      <c r="T628" s="89"/>
      <c r="U628" s="119"/>
    </row>
    <row r="629" spans="1:21" x14ac:dyDescent="0.2">
      <c r="A629" s="101" t="s">
        <v>68</v>
      </c>
      <c r="B629" s="101" t="s">
        <v>69</v>
      </c>
      <c r="C629" s="101"/>
      <c r="D629" s="79" t="s">
        <v>336</v>
      </c>
      <c r="E629" s="80" t="s">
        <v>214</v>
      </c>
      <c r="F629" s="80" t="s">
        <v>24</v>
      </c>
      <c r="G629" s="85">
        <v>41240</v>
      </c>
      <c r="H629" s="84">
        <v>-22.216667000000001</v>
      </c>
      <c r="I629" s="84">
        <v>166.36666700000001</v>
      </c>
      <c r="J629" s="113">
        <v>3</v>
      </c>
      <c r="K629" s="98">
        <v>5490</v>
      </c>
      <c r="L629" s="98">
        <v>34</v>
      </c>
      <c r="M629" s="98">
        <v>5524</v>
      </c>
      <c r="N629" s="98" t="s">
        <v>230</v>
      </c>
      <c r="O629" s="98" t="s">
        <v>230</v>
      </c>
      <c r="P629" s="98" t="s">
        <v>230</v>
      </c>
      <c r="Q629" s="98" t="s">
        <v>230</v>
      </c>
      <c r="R629" s="98" t="s">
        <v>230</v>
      </c>
      <c r="S629" s="89"/>
      <c r="T629" s="89"/>
      <c r="U629" s="119"/>
    </row>
    <row r="630" spans="1:21" x14ac:dyDescent="0.2">
      <c r="A630" s="101" t="s">
        <v>68</v>
      </c>
      <c r="B630" s="101" t="s">
        <v>69</v>
      </c>
      <c r="C630" s="101"/>
      <c r="D630" s="79" t="s">
        <v>336</v>
      </c>
      <c r="E630" s="80" t="s">
        <v>214</v>
      </c>
      <c r="F630" s="80" t="s">
        <v>24</v>
      </c>
      <c r="G630" s="85">
        <v>41249</v>
      </c>
      <c r="H630" s="84">
        <v>-22.216667000000001</v>
      </c>
      <c r="I630" s="84">
        <v>166.36666700000001</v>
      </c>
      <c r="J630" s="113">
        <v>3</v>
      </c>
      <c r="K630" s="98">
        <v>1</v>
      </c>
      <c r="L630" s="98">
        <v>24.3</v>
      </c>
      <c r="M630" s="98">
        <v>25.300000000000004</v>
      </c>
      <c r="N630" s="98" t="s">
        <v>230</v>
      </c>
      <c r="O630" s="98" t="s">
        <v>230</v>
      </c>
      <c r="P630" s="98" t="s">
        <v>230</v>
      </c>
      <c r="Q630" s="98" t="s">
        <v>230</v>
      </c>
      <c r="R630" s="98" t="s">
        <v>230</v>
      </c>
      <c r="S630" s="89"/>
      <c r="T630" s="89"/>
      <c r="U630" s="119"/>
    </row>
    <row r="631" spans="1:21" x14ac:dyDescent="0.2">
      <c r="A631" s="101" t="s">
        <v>68</v>
      </c>
      <c r="B631" s="101" t="s">
        <v>69</v>
      </c>
      <c r="C631" s="101"/>
      <c r="D631" s="79" t="s">
        <v>336</v>
      </c>
      <c r="E631" s="80" t="s">
        <v>214</v>
      </c>
      <c r="F631" s="80" t="s">
        <v>24</v>
      </c>
      <c r="G631" s="85">
        <v>41305</v>
      </c>
      <c r="H631" s="84">
        <v>-22.216667000000001</v>
      </c>
      <c r="I631" s="84">
        <v>166.36666700000001</v>
      </c>
      <c r="J631" s="113">
        <v>3</v>
      </c>
      <c r="K631" s="98">
        <v>1</v>
      </c>
      <c r="L631" s="98">
        <v>1</v>
      </c>
      <c r="M631" s="98">
        <v>2</v>
      </c>
      <c r="N631" s="98" t="s">
        <v>230</v>
      </c>
      <c r="O631" s="98" t="s">
        <v>230</v>
      </c>
      <c r="P631" s="98" t="s">
        <v>230</v>
      </c>
      <c r="Q631" s="98" t="s">
        <v>230</v>
      </c>
      <c r="R631" s="98" t="s">
        <v>230</v>
      </c>
      <c r="S631" s="89"/>
      <c r="T631" s="89"/>
      <c r="U631" s="119"/>
    </row>
    <row r="632" spans="1:21" x14ac:dyDescent="0.2">
      <c r="A632" s="101" t="s">
        <v>68</v>
      </c>
      <c r="B632" s="101" t="s">
        <v>69</v>
      </c>
      <c r="C632" s="101"/>
      <c r="D632" s="79" t="s">
        <v>336</v>
      </c>
      <c r="E632" s="80" t="s">
        <v>214</v>
      </c>
      <c r="F632" s="80" t="s">
        <v>24</v>
      </c>
      <c r="G632" s="85">
        <v>41333</v>
      </c>
      <c r="H632" s="84">
        <v>-22.216667000000001</v>
      </c>
      <c r="I632" s="84">
        <v>166.36666700000001</v>
      </c>
      <c r="J632" s="113">
        <v>3</v>
      </c>
      <c r="K632" s="98">
        <v>1</v>
      </c>
      <c r="L632" s="98">
        <v>39.200000000000003</v>
      </c>
      <c r="M632" s="98">
        <v>40.20000000000001</v>
      </c>
      <c r="N632" s="98" t="s">
        <v>230</v>
      </c>
      <c r="O632" s="98" t="s">
        <v>230</v>
      </c>
      <c r="P632" s="98" t="s">
        <v>230</v>
      </c>
      <c r="Q632" s="98" t="s">
        <v>230</v>
      </c>
      <c r="R632" s="98" t="s">
        <v>230</v>
      </c>
      <c r="S632" s="89"/>
      <c r="T632" s="89"/>
      <c r="U632" s="119"/>
    </row>
    <row r="633" spans="1:21" x14ac:dyDescent="0.2">
      <c r="A633" s="101" t="s">
        <v>68</v>
      </c>
      <c r="B633" s="101" t="s">
        <v>69</v>
      </c>
      <c r="C633" s="101"/>
      <c r="D633" s="79" t="s">
        <v>336</v>
      </c>
      <c r="E633" s="80" t="s">
        <v>214</v>
      </c>
      <c r="F633" s="80" t="s">
        <v>24</v>
      </c>
      <c r="G633" s="85">
        <v>41360</v>
      </c>
      <c r="H633" s="84">
        <v>-22.216667000000001</v>
      </c>
      <c r="I633" s="84">
        <v>166.36666700000001</v>
      </c>
      <c r="J633" s="113">
        <v>3</v>
      </c>
      <c r="K633" s="98">
        <v>35.700000000000003</v>
      </c>
      <c r="L633" s="98">
        <v>35.700000000000003</v>
      </c>
      <c r="M633" s="98">
        <v>71.400000000000006</v>
      </c>
      <c r="N633" s="98" t="s">
        <v>230</v>
      </c>
      <c r="O633" s="98" t="s">
        <v>230</v>
      </c>
      <c r="P633" s="98" t="s">
        <v>230</v>
      </c>
      <c r="Q633" s="98" t="s">
        <v>230</v>
      </c>
      <c r="R633" s="98" t="s">
        <v>230</v>
      </c>
      <c r="S633" s="89"/>
      <c r="T633" s="89"/>
      <c r="U633" s="119"/>
    </row>
    <row r="634" spans="1:21" x14ac:dyDescent="0.2">
      <c r="A634" s="101" t="s">
        <v>68</v>
      </c>
      <c r="B634" s="101" t="s">
        <v>69</v>
      </c>
      <c r="C634" s="101"/>
      <c r="D634" s="79" t="s">
        <v>336</v>
      </c>
      <c r="E634" s="80" t="s">
        <v>214</v>
      </c>
      <c r="F634" s="80" t="s">
        <v>24</v>
      </c>
      <c r="G634" s="85">
        <v>41396</v>
      </c>
      <c r="H634" s="84">
        <v>-22.216667000000001</v>
      </c>
      <c r="I634" s="84">
        <v>166.36666700000001</v>
      </c>
      <c r="J634" s="113">
        <v>3</v>
      </c>
      <c r="K634" s="98">
        <v>1</v>
      </c>
      <c r="L634" s="98">
        <v>1</v>
      </c>
      <c r="M634" s="98">
        <v>2</v>
      </c>
      <c r="N634" s="98" t="s">
        <v>230</v>
      </c>
      <c r="O634" s="98" t="s">
        <v>230</v>
      </c>
      <c r="P634" s="98" t="s">
        <v>230</v>
      </c>
      <c r="Q634" s="98" t="s">
        <v>230</v>
      </c>
      <c r="R634" s="98" t="s">
        <v>230</v>
      </c>
      <c r="S634" s="89"/>
      <c r="T634" s="89"/>
      <c r="U634" s="119"/>
    </row>
    <row r="635" spans="1:21" x14ac:dyDescent="0.2">
      <c r="A635" s="101" t="s">
        <v>68</v>
      </c>
      <c r="B635" s="101" t="s">
        <v>69</v>
      </c>
      <c r="C635" s="101"/>
      <c r="D635" s="79" t="s">
        <v>336</v>
      </c>
      <c r="E635" s="80" t="s">
        <v>214</v>
      </c>
      <c r="F635" s="80" t="s">
        <v>24</v>
      </c>
      <c r="G635" s="85">
        <v>41437</v>
      </c>
      <c r="H635" s="84">
        <v>-22.216667000000001</v>
      </c>
      <c r="I635" s="84">
        <v>166.36666700000001</v>
      </c>
      <c r="J635" s="113">
        <v>3</v>
      </c>
      <c r="K635" s="98">
        <v>2200</v>
      </c>
      <c r="L635" s="98">
        <v>21.6</v>
      </c>
      <c r="M635" s="98">
        <v>2221.6</v>
      </c>
      <c r="N635" s="98" t="s">
        <v>230</v>
      </c>
      <c r="O635" s="98" t="s">
        <v>230</v>
      </c>
      <c r="P635" s="98" t="s">
        <v>230</v>
      </c>
      <c r="Q635" s="98" t="s">
        <v>230</v>
      </c>
      <c r="R635" s="98" t="s">
        <v>230</v>
      </c>
      <c r="S635" s="89"/>
      <c r="T635" s="89"/>
      <c r="U635" s="119"/>
    </row>
    <row r="636" spans="1:21" x14ac:dyDescent="0.2">
      <c r="A636" s="101" t="s">
        <v>68</v>
      </c>
      <c r="B636" s="101" t="s">
        <v>69</v>
      </c>
      <c r="C636" s="101"/>
      <c r="D636" s="79" t="s">
        <v>336</v>
      </c>
      <c r="E636" s="80" t="s">
        <v>214</v>
      </c>
      <c r="F636" s="80" t="s">
        <v>24</v>
      </c>
      <c r="G636" s="85">
        <v>41499</v>
      </c>
      <c r="H636" s="84">
        <v>-22.216667000000001</v>
      </c>
      <c r="I636" s="84">
        <v>166.36666700000001</v>
      </c>
      <c r="J636" s="113">
        <v>3</v>
      </c>
      <c r="K636" s="98">
        <v>9970</v>
      </c>
      <c r="L636" s="98">
        <v>1470</v>
      </c>
      <c r="M636" s="98">
        <v>11440.000000000002</v>
      </c>
      <c r="N636" s="98" t="s">
        <v>230</v>
      </c>
      <c r="O636" s="98" t="s">
        <v>230</v>
      </c>
      <c r="P636" s="98" t="s">
        <v>230</v>
      </c>
      <c r="Q636" s="98" t="s">
        <v>230</v>
      </c>
      <c r="R636" s="98" t="s">
        <v>230</v>
      </c>
      <c r="S636" s="89"/>
      <c r="T636" s="89"/>
      <c r="U636" s="119"/>
    </row>
    <row r="637" spans="1:21" x14ac:dyDescent="0.2">
      <c r="A637" s="101" t="s">
        <v>68</v>
      </c>
      <c r="B637" s="101" t="s">
        <v>69</v>
      </c>
      <c r="C637" s="101"/>
      <c r="D637" s="79" t="s">
        <v>336</v>
      </c>
      <c r="E637" s="80" t="s">
        <v>214</v>
      </c>
      <c r="F637" s="80" t="s">
        <v>24</v>
      </c>
      <c r="G637" s="85">
        <v>41520</v>
      </c>
      <c r="H637" s="84">
        <v>-22.216667000000001</v>
      </c>
      <c r="I637" s="84">
        <v>166.36666700000001</v>
      </c>
      <c r="J637" s="113">
        <v>3</v>
      </c>
      <c r="K637" s="98">
        <v>31400</v>
      </c>
      <c r="L637" s="98">
        <v>13400</v>
      </c>
      <c r="M637" s="98">
        <v>44800</v>
      </c>
      <c r="N637" s="98" t="s">
        <v>230</v>
      </c>
      <c r="O637" s="98" t="s">
        <v>230</v>
      </c>
      <c r="P637" s="98" t="s">
        <v>230</v>
      </c>
      <c r="Q637" s="98" t="s">
        <v>230</v>
      </c>
      <c r="R637" s="98" t="s">
        <v>230</v>
      </c>
      <c r="S637" s="89"/>
      <c r="T637" s="89"/>
      <c r="U637" s="119"/>
    </row>
    <row r="638" spans="1:21" x14ac:dyDescent="0.2">
      <c r="A638" s="101" t="s">
        <v>68</v>
      </c>
      <c r="B638" s="101" t="s">
        <v>69</v>
      </c>
      <c r="C638" s="101"/>
      <c r="D638" s="79" t="s">
        <v>336</v>
      </c>
      <c r="E638" s="80" t="s">
        <v>214</v>
      </c>
      <c r="F638" s="80" t="s">
        <v>24</v>
      </c>
      <c r="G638" s="85">
        <v>41572</v>
      </c>
      <c r="H638" s="84">
        <v>-22.216667000000001</v>
      </c>
      <c r="I638" s="84">
        <v>166.36666700000001</v>
      </c>
      <c r="J638" s="113">
        <v>3</v>
      </c>
      <c r="K638" s="98">
        <v>1</v>
      </c>
      <c r="L638" s="98">
        <v>432</v>
      </c>
      <c r="M638" s="98">
        <v>433</v>
      </c>
      <c r="N638" s="98" t="s">
        <v>230</v>
      </c>
      <c r="O638" s="98" t="s">
        <v>230</v>
      </c>
      <c r="P638" s="98" t="s">
        <v>230</v>
      </c>
      <c r="Q638" s="98" t="s">
        <v>230</v>
      </c>
      <c r="R638" s="98" t="s">
        <v>230</v>
      </c>
      <c r="S638" s="89"/>
      <c r="T638" s="89"/>
      <c r="U638" s="119"/>
    </row>
    <row r="639" spans="1:21" x14ac:dyDescent="0.2">
      <c r="A639" s="101" t="s">
        <v>68</v>
      </c>
      <c r="B639" s="101" t="s">
        <v>69</v>
      </c>
      <c r="C639" s="101"/>
      <c r="D639" s="79" t="s">
        <v>336</v>
      </c>
      <c r="E639" s="80" t="s">
        <v>214</v>
      </c>
      <c r="F639" s="80" t="s">
        <v>24</v>
      </c>
      <c r="G639" s="85">
        <v>41603</v>
      </c>
      <c r="H639" s="84">
        <v>-22.216667000000001</v>
      </c>
      <c r="I639" s="84">
        <v>166.36666700000001</v>
      </c>
      <c r="J639" s="113">
        <v>3</v>
      </c>
      <c r="K639" s="98">
        <v>199</v>
      </c>
      <c r="L639" s="98">
        <v>22.7</v>
      </c>
      <c r="M639" s="98">
        <v>221.70000000000002</v>
      </c>
      <c r="N639" s="98" t="s">
        <v>230</v>
      </c>
      <c r="O639" s="98" t="s">
        <v>230</v>
      </c>
      <c r="P639" s="98" t="s">
        <v>230</v>
      </c>
      <c r="Q639" s="98" t="s">
        <v>230</v>
      </c>
      <c r="R639" s="98" t="s">
        <v>230</v>
      </c>
      <c r="S639" s="89"/>
      <c r="T639" s="89"/>
      <c r="U639" s="119"/>
    </row>
    <row r="640" spans="1:21" x14ac:dyDescent="0.2">
      <c r="A640" s="101" t="s">
        <v>68</v>
      </c>
      <c r="B640" s="101" t="s">
        <v>69</v>
      </c>
      <c r="C640" s="101"/>
      <c r="D640" s="79" t="s">
        <v>336</v>
      </c>
      <c r="E640" s="80" t="s">
        <v>214</v>
      </c>
      <c r="F640" s="80" t="s">
        <v>24</v>
      </c>
      <c r="G640" s="85">
        <v>41625</v>
      </c>
      <c r="H640" s="84">
        <v>-22.216667000000001</v>
      </c>
      <c r="I640" s="84">
        <v>166.36666700000001</v>
      </c>
      <c r="J640" s="113">
        <v>3</v>
      </c>
      <c r="K640" s="98">
        <v>40.299999999999997</v>
      </c>
      <c r="L640" s="98">
        <v>40.299999999999997</v>
      </c>
      <c r="M640" s="98">
        <v>80.599999999999994</v>
      </c>
      <c r="N640" s="98" t="s">
        <v>230</v>
      </c>
      <c r="O640" s="98" t="s">
        <v>230</v>
      </c>
      <c r="P640" s="98" t="s">
        <v>230</v>
      </c>
      <c r="Q640" s="98" t="s">
        <v>230</v>
      </c>
      <c r="R640" s="98" t="s">
        <v>230</v>
      </c>
      <c r="S640" s="89"/>
      <c r="T640" s="89"/>
      <c r="U640" s="119"/>
    </row>
    <row r="641" spans="1:21" x14ac:dyDescent="0.2">
      <c r="A641" s="101" t="s">
        <v>68</v>
      </c>
      <c r="B641" s="101" t="s">
        <v>69</v>
      </c>
      <c r="C641" s="101"/>
      <c r="D641" s="79" t="s">
        <v>336</v>
      </c>
      <c r="E641" s="80" t="s">
        <v>214</v>
      </c>
      <c r="F641" s="80" t="s">
        <v>24</v>
      </c>
      <c r="G641" s="85">
        <v>41661</v>
      </c>
      <c r="H641" s="84">
        <v>-22.216667000000001</v>
      </c>
      <c r="I641" s="84">
        <v>166.36666700000001</v>
      </c>
      <c r="J641" s="113">
        <v>3</v>
      </c>
      <c r="K641" s="98">
        <v>35.700000000000003</v>
      </c>
      <c r="L641" s="98">
        <v>35.700000000000003</v>
      </c>
      <c r="M641" s="98">
        <v>71.400000000000006</v>
      </c>
      <c r="N641" s="98" t="s">
        <v>230</v>
      </c>
      <c r="O641" s="98" t="s">
        <v>230</v>
      </c>
      <c r="P641" s="98" t="s">
        <v>230</v>
      </c>
      <c r="Q641" s="98" t="s">
        <v>230</v>
      </c>
      <c r="R641" s="98" t="s">
        <v>230</v>
      </c>
      <c r="S641" s="89"/>
      <c r="T641" s="89"/>
      <c r="U641" s="119"/>
    </row>
    <row r="642" spans="1:21" x14ac:dyDescent="0.2">
      <c r="A642" s="101" t="s">
        <v>68</v>
      </c>
      <c r="B642" s="101" t="s">
        <v>69</v>
      </c>
      <c r="C642" s="101"/>
      <c r="D642" s="79" t="s">
        <v>336</v>
      </c>
      <c r="E642" s="80" t="s">
        <v>214</v>
      </c>
      <c r="F642" s="80" t="s">
        <v>24</v>
      </c>
      <c r="G642" s="85">
        <v>41692</v>
      </c>
      <c r="H642" s="84">
        <v>-22.216667000000001</v>
      </c>
      <c r="I642" s="84">
        <v>166.36666700000001</v>
      </c>
      <c r="J642" s="113">
        <v>3</v>
      </c>
      <c r="K642" s="98">
        <v>1</v>
      </c>
      <c r="L642" s="98">
        <v>30.3</v>
      </c>
      <c r="M642" s="98">
        <v>31.3</v>
      </c>
      <c r="N642" s="98" t="s">
        <v>230</v>
      </c>
      <c r="O642" s="98" t="s">
        <v>230</v>
      </c>
      <c r="P642" s="98" t="s">
        <v>230</v>
      </c>
      <c r="Q642" s="98" t="s">
        <v>230</v>
      </c>
      <c r="R642" s="98" t="s">
        <v>230</v>
      </c>
      <c r="S642" s="89"/>
      <c r="T642" s="89"/>
      <c r="U642" s="119"/>
    </row>
    <row r="643" spans="1:21" x14ac:dyDescent="0.2">
      <c r="A643" s="101" t="s">
        <v>68</v>
      </c>
      <c r="B643" s="101" t="s">
        <v>69</v>
      </c>
      <c r="C643" s="101"/>
      <c r="D643" s="79" t="s">
        <v>336</v>
      </c>
      <c r="E643" s="80" t="s">
        <v>214</v>
      </c>
      <c r="F643" s="80" t="s">
        <v>24</v>
      </c>
      <c r="G643" s="85">
        <v>41732</v>
      </c>
      <c r="H643" s="84">
        <v>-22.216667000000001</v>
      </c>
      <c r="I643" s="84">
        <v>166.36666700000001</v>
      </c>
      <c r="J643" s="113">
        <v>3</v>
      </c>
      <c r="K643" s="98">
        <v>1</v>
      </c>
      <c r="L643" s="98">
        <v>419</v>
      </c>
      <c r="M643" s="98">
        <v>420</v>
      </c>
      <c r="N643" s="98" t="s">
        <v>230</v>
      </c>
      <c r="O643" s="98" t="s">
        <v>230</v>
      </c>
      <c r="P643" s="98" t="s">
        <v>230</v>
      </c>
      <c r="Q643" s="98" t="s">
        <v>230</v>
      </c>
      <c r="R643" s="98" t="s">
        <v>230</v>
      </c>
      <c r="S643" s="89"/>
      <c r="T643" s="89"/>
      <c r="U643" s="119"/>
    </row>
    <row r="644" spans="1:21" x14ac:dyDescent="0.2">
      <c r="A644" s="101" t="s">
        <v>68</v>
      </c>
      <c r="B644" s="101" t="s">
        <v>69</v>
      </c>
      <c r="C644" s="101"/>
      <c r="D644" s="79" t="s">
        <v>336</v>
      </c>
      <c r="E644" s="80" t="s">
        <v>214</v>
      </c>
      <c r="F644" s="80" t="s">
        <v>24</v>
      </c>
      <c r="G644" s="85">
        <v>41094</v>
      </c>
      <c r="H644" s="84">
        <v>-22.333333</v>
      </c>
      <c r="I644" s="84">
        <v>166.25</v>
      </c>
      <c r="J644" s="113">
        <v>3</v>
      </c>
      <c r="K644" s="98">
        <v>51600</v>
      </c>
      <c r="L644" s="98">
        <v>709</v>
      </c>
      <c r="M644" s="98">
        <v>52309.000000000007</v>
      </c>
      <c r="N644" s="98" t="s">
        <v>230</v>
      </c>
      <c r="O644" s="98" t="s">
        <v>230</v>
      </c>
      <c r="P644" s="98" t="s">
        <v>230</v>
      </c>
      <c r="Q644" s="98" t="s">
        <v>230</v>
      </c>
      <c r="R644" s="98" t="s">
        <v>230</v>
      </c>
      <c r="S644" s="89"/>
      <c r="T644" s="89"/>
      <c r="U644" s="119"/>
    </row>
    <row r="645" spans="1:21" x14ac:dyDescent="0.2">
      <c r="A645" s="101" t="s">
        <v>68</v>
      </c>
      <c r="B645" s="101" t="s">
        <v>69</v>
      </c>
      <c r="C645" s="101"/>
      <c r="D645" s="79" t="s">
        <v>336</v>
      </c>
      <c r="E645" s="80" t="s">
        <v>214</v>
      </c>
      <c r="F645" s="80" t="s">
        <v>24</v>
      </c>
      <c r="G645" s="85">
        <v>41124</v>
      </c>
      <c r="H645" s="84">
        <v>-22.333333</v>
      </c>
      <c r="I645" s="84">
        <v>166.25</v>
      </c>
      <c r="J645" s="113">
        <v>3</v>
      </c>
      <c r="K645" s="98">
        <v>63600</v>
      </c>
      <c r="L645" s="98">
        <v>1050</v>
      </c>
      <c r="M645" s="98">
        <v>64650.000000000007</v>
      </c>
      <c r="N645" s="98" t="s">
        <v>230</v>
      </c>
      <c r="O645" s="98" t="s">
        <v>230</v>
      </c>
      <c r="P645" s="98" t="s">
        <v>230</v>
      </c>
      <c r="Q645" s="98" t="s">
        <v>230</v>
      </c>
      <c r="R645" s="98" t="s">
        <v>230</v>
      </c>
      <c r="S645" s="89"/>
      <c r="T645" s="89"/>
      <c r="U645" s="119"/>
    </row>
    <row r="646" spans="1:21" x14ac:dyDescent="0.2">
      <c r="A646" s="101" t="s">
        <v>68</v>
      </c>
      <c r="B646" s="101" t="s">
        <v>69</v>
      </c>
      <c r="C646" s="101"/>
      <c r="D646" s="79" t="s">
        <v>336</v>
      </c>
      <c r="E646" s="80" t="s">
        <v>214</v>
      </c>
      <c r="F646" s="80" t="s">
        <v>24</v>
      </c>
      <c r="G646" s="85">
        <v>41184</v>
      </c>
      <c r="H646" s="84">
        <v>-22.333333</v>
      </c>
      <c r="I646" s="84">
        <v>166.25</v>
      </c>
      <c r="J646" s="113">
        <v>3</v>
      </c>
      <c r="K646" s="98">
        <v>571000</v>
      </c>
      <c r="L646" s="98">
        <v>8470</v>
      </c>
      <c r="M646" s="98">
        <v>579470</v>
      </c>
      <c r="N646" s="98" t="s">
        <v>230</v>
      </c>
      <c r="O646" s="98" t="s">
        <v>230</v>
      </c>
      <c r="P646" s="98" t="s">
        <v>230</v>
      </c>
      <c r="Q646" s="98" t="s">
        <v>230</v>
      </c>
      <c r="R646" s="98" t="s">
        <v>230</v>
      </c>
      <c r="S646" s="89"/>
      <c r="T646" s="89"/>
      <c r="U646" s="119"/>
    </row>
    <row r="647" spans="1:21" x14ac:dyDescent="0.2">
      <c r="A647" s="101" t="s">
        <v>68</v>
      </c>
      <c r="B647" s="101" t="s">
        <v>69</v>
      </c>
      <c r="C647" s="101"/>
      <c r="D647" s="79" t="s">
        <v>336</v>
      </c>
      <c r="E647" s="80" t="s">
        <v>214</v>
      </c>
      <c r="F647" s="80" t="s">
        <v>24</v>
      </c>
      <c r="G647" s="85">
        <v>41240</v>
      </c>
      <c r="H647" s="84">
        <v>-22.333333</v>
      </c>
      <c r="I647" s="84">
        <v>166.25</v>
      </c>
      <c r="J647" s="113">
        <v>3</v>
      </c>
      <c r="K647" s="98">
        <v>49600</v>
      </c>
      <c r="L647" s="98">
        <v>1870</v>
      </c>
      <c r="M647" s="98">
        <v>51470</v>
      </c>
      <c r="N647" s="98" t="s">
        <v>230</v>
      </c>
      <c r="O647" s="98" t="s">
        <v>230</v>
      </c>
      <c r="P647" s="98" t="s">
        <v>230</v>
      </c>
      <c r="Q647" s="98" t="s">
        <v>230</v>
      </c>
      <c r="R647" s="98" t="s">
        <v>230</v>
      </c>
      <c r="S647" s="89"/>
      <c r="T647" s="89"/>
      <c r="U647" s="119"/>
    </row>
    <row r="648" spans="1:21" x14ac:dyDescent="0.2">
      <c r="A648" s="101" t="s">
        <v>68</v>
      </c>
      <c r="B648" s="101" t="s">
        <v>69</v>
      </c>
      <c r="C648" s="101"/>
      <c r="D648" s="79" t="s">
        <v>336</v>
      </c>
      <c r="E648" s="80" t="s">
        <v>214</v>
      </c>
      <c r="F648" s="80" t="s">
        <v>24</v>
      </c>
      <c r="G648" s="85">
        <v>41249</v>
      </c>
      <c r="H648" s="84">
        <v>-22.333333</v>
      </c>
      <c r="I648" s="84">
        <v>166.25</v>
      </c>
      <c r="J648" s="113">
        <v>3</v>
      </c>
      <c r="K648" s="98">
        <v>224000</v>
      </c>
      <c r="L648" s="98">
        <v>1830</v>
      </c>
      <c r="M648" s="98">
        <v>225830</v>
      </c>
      <c r="N648" s="98" t="s">
        <v>230</v>
      </c>
      <c r="O648" s="98" t="s">
        <v>230</v>
      </c>
      <c r="P648" s="98" t="s">
        <v>230</v>
      </c>
      <c r="Q648" s="98" t="s">
        <v>230</v>
      </c>
      <c r="R648" s="98" t="s">
        <v>230</v>
      </c>
      <c r="S648" s="89"/>
      <c r="T648" s="89"/>
      <c r="U648" s="119"/>
    </row>
    <row r="649" spans="1:21" x14ac:dyDescent="0.2">
      <c r="A649" s="101" t="s">
        <v>68</v>
      </c>
      <c r="B649" s="101" t="s">
        <v>69</v>
      </c>
      <c r="C649" s="101"/>
      <c r="D649" s="79" t="s">
        <v>336</v>
      </c>
      <c r="E649" s="80" t="s">
        <v>214</v>
      </c>
      <c r="F649" s="80" t="s">
        <v>24</v>
      </c>
      <c r="G649" s="85">
        <v>41305</v>
      </c>
      <c r="H649" s="84">
        <v>-22.333333</v>
      </c>
      <c r="I649" s="84">
        <v>166.25</v>
      </c>
      <c r="J649" s="113">
        <v>3</v>
      </c>
      <c r="K649" s="98">
        <v>504</v>
      </c>
      <c r="L649" s="98">
        <v>23.3</v>
      </c>
      <c r="M649" s="98">
        <v>527.29999999999995</v>
      </c>
      <c r="N649" s="98" t="s">
        <v>230</v>
      </c>
      <c r="O649" s="98" t="s">
        <v>230</v>
      </c>
      <c r="P649" s="98" t="s">
        <v>230</v>
      </c>
      <c r="Q649" s="98" t="s">
        <v>230</v>
      </c>
      <c r="R649" s="98" t="s">
        <v>230</v>
      </c>
      <c r="S649" s="89"/>
      <c r="T649" s="89"/>
      <c r="U649" s="119"/>
    </row>
    <row r="650" spans="1:21" x14ac:dyDescent="0.2">
      <c r="A650" s="101" t="s">
        <v>68</v>
      </c>
      <c r="B650" s="101" t="s">
        <v>69</v>
      </c>
      <c r="C650" s="101"/>
      <c r="D650" s="79" t="s">
        <v>336</v>
      </c>
      <c r="E650" s="80" t="s">
        <v>214</v>
      </c>
      <c r="F650" s="80" t="s">
        <v>24</v>
      </c>
      <c r="G650" s="85">
        <v>41333</v>
      </c>
      <c r="H650" s="84">
        <v>-22.333333</v>
      </c>
      <c r="I650" s="84">
        <v>166.25</v>
      </c>
      <c r="J650" s="113">
        <v>3</v>
      </c>
      <c r="K650" s="98">
        <v>10600</v>
      </c>
      <c r="L650" s="98">
        <v>22.2</v>
      </c>
      <c r="M650" s="98">
        <v>10622.199999999999</v>
      </c>
      <c r="N650" s="98" t="s">
        <v>230</v>
      </c>
      <c r="O650" s="98" t="s">
        <v>230</v>
      </c>
      <c r="P650" s="98" t="s">
        <v>230</v>
      </c>
      <c r="Q650" s="98" t="s">
        <v>230</v>
      </c>
      <c r="R650" s="98" t="s">
        <v>230</v>
      </c>
      <c r="S650" s="89"/>
      <c r="T650" s="89"/>
      <c r="U650" s="119"/>
    </row>
    <row r="651" spans="1:21" x14ac:dyDescent="0.2">
      <c r="A651" s="101" t="s">
        <v>68</v>
      </c>
      <c r="B651" s="101" t="s">
        <v>69</v>
      </c>
      <c r="C651" s="101"/>
      <c r="D651" s="79" t="s">
        <v>336</v>
      </c>
      <c r="E651" s="80" t="s">
        <v>214</v>
      </c>
      <c r="F651" s="80" t="s">
        <v>24</v>
      </c>
      <c r="G651" s="85">
        <v>41360</v>
      </c>
      <c r="H651" s="84">
        <v>-22.333333</v>
      </c>
      <c r="I651" s="84">
        <v>166.25</v>
      </c>
      <c r="J651" s="113">
        <v>3</v>
      </c>
      <c r="K651" s="98">
        <v>1</v>
      </c>
      <c r="L651" s="98">
        <v>1</v>
      </c>
      <c r="M651" s="98">
        <v>2</v>
      </c>
      <c r="N651" s="98" t="s">
        <v>230</v>
      </c>
      <c r="O651" s="98" t="s">
        <v>230</v>
      </c>
      <c r="P651" s="98" t="s">
        <v>230</v>
      </c>
      <c r="Q651" s="98" t="s">
        <v>230</v>
      </c>
      <c r="R651" s="98" t="s">
        <v>230</v>
      </c>
      <c r="S651" s="89"/>
      <c r="T651" s="89"/>
      <c r="U651" s="119"/>
    </row>
    <row r="652" spans="1:21" x14ac:dyDescent="0.2">
      <c r="A652" s="101" t="s">
        <v>68</v>
      </c>
      <c r="B652" s="101" t="s">
        <v>69</v>
      </c>
      <c r="C652" s="101"/>
      <c r="D652" s="79" t="s">
        <v>336</v>
      </c>
      <c r="E652" s="80" t="s">
        <v>214</v>
      </c>
      <c r="F652" s="80" t="s">
        <v>24</v>
      </c>
      <c r="G652" s="85">
        <v>41396</v>
      </c>
      <c r="H652" s="84">
        <v>-22.333333</v>
      </c>
      <c r="I652" s="84">
        <v>166.25</v>
      </c>
      <c r="J652" s="113">
        <v>3</v>
      </c>
      <c r="K652" s="98">
        <v>411</v>
      </c>
      <c r="L652" s="98">
        <v>25</v>
      </c>
      <c r="M652" s="98">
        <v>436</v>
      </c>
      <c r="N652" s="98" t="s">
        <v>230</v>
      </c>
      <c r="O652" s="98" t="s">
        <v>230</v>
      </c>
      <c r="P652" s="98" t="s">
        <v>230</v>
      </c>
      <c r="Q652" s="98" t="s">
        <v>230</v>
      </c>
      <c r="R652" s="98" t="s">
        <v>230</v>
      </c>
      <c r="S652" s="89"/>
      <c r="T652" s="89"/>
      <c r="U652" s="119"/>
    </row>
    <row r="653" spans="1:21" x14ac:dyDescent="0.2">
      <c r="A653" s="101" t="s">
        <v>68</v>
      </c>
      <c r="B653" s="101" t="s">
        <v>69</v>
      </c>
      <c r="C653" s="101"/>
      <c r="D653" s="79" t="s">
        <v>336</v>
      </c>
      <c r="E653" s="80" t="s">
        <v>214</v>
      </c>
      <c r="F653" s="80" t="s">
        <v>24</v>
      </c>
      <c r="G653" s="85">
        <v>41437</v>
      </c>
      <c r="H653" s="84">
        <v>-22.333333</v>
      </c>
      <c r="I653" s="84">
        <v>166.25</v>
      </c>
      <c r="J653" s="113">
        <v>3</v>
      </c>
      <c r="K653" s="98">
        <v>126000</v>
      </c>
      <c r="L653" s="98">
        <v>1260</v>
      </c>
      <c r="M653" s="98">
        <v>127260</v>
      </c>
      <c r="N653" s="98" t="s">
        <v>230</v>
      </c>
      <c r="O653" s="98" t="s">
        <v>230</v>
      </c>
      <c r="P653" s="98" t="s">
        <v>230</v>
      </c>
      <c r="Q653" s="98" t="s">
        <v>230</v>
      </c>
      <c r="R653" s="98" t="s">
        <v>230</v>
      </c>
      <c r="S653" s="89"/>
      <c r="T653" s="89"/>
      <c r="U653" s="119"/>
    </row>
    <row r="654" spans="1:21" x14ac:dyDescent="0.2">
      <c r="A654" s="101" t="s">
        <v>68</v>
      </c>
      <c r="B654" s="101" t="s">
        <v>69</v>
      </c>
      <c r="C654" s="101"/>
      <c r="D654" s="79" t="s">
        <v>336</v>
      </c>
      <c r="E654" s="80" t="s">
        <v>214</v>
      </c>
      <c r="F654" s="80" t="s">
        <v>24</v>
      </c>
      <c r="G654" s="85">
        <v>41499</v>
      </c>
      <c r="H654" s="84">
        <v>-22.333333</v>
      </c>
      <c r="I654" s="84">
        <v>166.25</v>
      </c>
      <c r="J654" s="113">
        <v>3</v>
      </c>
      <c r="K654" s="98">
        <v>212000</v>
      </c>
      <c r="L654" s="98">
        <v>2250</v>
      </c>
      <c r="M654" s="98">
        <v>214250</v>
      </c>
      <c r="N654" s="98" t="s">
        <v>230</v>
      </c>
      <c r="O654" s="98" t="s">
        <v>230</v>
      </c>
      <c r="P654" s="98" t="s">
        <v>230</v>
      </c>
      <c r="Q654" s="98" t="s">
        <v>230</v>
      </c>
      <c r="R654" s="98" t="s">
        <v>230</v>
      </c>
      <c r="S654" s="89"/>
      <c r="T654" s="89"/>
      <c r="U654" s="119"/>
    </row>
    <row r="655" spans="1:21" x14ac:dyDescent="0.2">
      <c r="A655" s="101" t="s">
        <v>68</v>
      </c>
      <c r="B655" s="101" t="s">
        <v>69</v>
      </c>
      <c r="C655" s="101"/>
      <c r="D655" s="79" t="s">
        <v>336</v>
      </c>
      <c r="E655" s="80" t="s">
        <v>214</v>
      </c>
      <c r="F655" s="80" t="s">
        <v>24</v>
      </c>
      <c r="G655" s="85">
        <v>41520</v>
      </c>
      <c r="H655" s="84">
        <v>-22.333333</v>
      </c>
      <c r="I655" s="84">
        <v>166.25</v>
      </c>
      <c r="J655" s="113">
        <v>3</v>
      </c>
      <c r="K655" s="98">
        <v>436000</v>
      </c>
      <c r="L655" s="98">
        <v>8130.0000000000009</v>
      </c>
      <c r="M655" s="98">
        <v>444130</v>
      </c>
      <c r="N655" s="98" t="s">
        <v>230</v>
      </c>
      <c r="O655" s="98" t="s">
        <v>230</v>
      </c>
      <c r="P655" s="98" t="s">
        <v>230</v>
      </c>
      <c r="Q655" s="98" t="s">
        <v>230</v>
      </c>
      <c r="R655" s="98" t="s">
        <v>230</v>
      </c>
      <c r="S655" s="89"/>
      <c r="T655" s="89"/>
      <c r="U655" s="119"/>
    </row>
    <row r="656" spans="1:21" x14ac:dyDescent="0.2">
      <c r="A656" s="101" t="s">
        <v>68</v>
      </c>
      <c r="B656" s="101" t="s">
        <v>69</v>
      </c>
      <c r="C656" s="101"/>
      <c r="D656" s="79" t="s">
        <v>336</v>
      </c>
      <c r="E656" s="80" t="s">
        <v>214</v>
      </c>
      <c r="F656" s="80" t="s">
        <v>24</v>
      </c>
      <c r="G656" s="85">
        <v>41572</v>
      </c>
      <c r="H656" s="84">
        <v>-22.333333</v>
      </c>
      <c r="I656" s="84">
        <v>166.25</v>
      </c>
      <c r="J656" s="113">
        <v>3</v>
      </c>
      <c r="K656" s="98">
        <v>4460</v>
      </c>
      <c r="L656" s="98">
        <v>21.3</v>
      </c>
      <c r="M656" s="98">
        <v>4481.3</v>
      </c>
      <c r="N656" s="98" t="s">
        <v>230</v>
      </c>
      <c r="O656" s="98" t="s">
        <v>230</v>
      </c>
      <c r="P656" s="98" t="s">
        <v>230</v>
      </c>
      <c r="Q656" s="98" t="s">
        <v>230</v>
      </c>
      <c r="R656" s="98" t="s">
        <v>230</v>
      </c>
      <c r="S656" s="89"/>
      <c r="T656" s="89"/>
      <c r="U656" s="119"/>
    </row>
    <row r="657" spans="1:21" x14ac:dyDescent="0.2">
      <c r="A657" s="101" t="s">
        <v>68</v>
      </c>
      <c r="B657" s="101" t="s">
        <v>69</v>
      </c>
      <c r="C657" s="101"/>
      <c r="D657" s="79" t="s">
        <v>336</v>
      </c>
      <c r="E657" s="80" t="s">
        <v>214</v>
      </c>
      <c r="F657" s="80" t="s">
        <v>24</v>
      </c>
      <c r="G657" s="85">
        <v>41603</v>
      </c>
      <c r="H657" s="84">
        <v>-22.333333</v>
      </c>
      <c r="I657" s="84">
        <v>166.25</v>
      </c>
      <c r="J657" s="113">
        <v>3</v>
      </c>
      <c r="K657" s="98">
        <v>4670</v>
      </c>
      <c r="L657" s="98">
        <v>21.7</v>
      </c>
      <c r="M657" s="98">
        <v>4691.7</v>
      </c>
      <c r="N657" s="98" t="s">
        <v>230</v>
      </c>
      <c r="O657" s="98" t="s">
        <v>230</v>
      </c>
      <c r="P657" s="98" t="s">
        <v>230</v>
      </c>
      <c r="Q657" s="98" t="s">
        <v>230</v>
      </c>
      <c r="R657" s="98" t="s">
        <v>230</v>
      </c>
      <c r="S657" s="89"/>
      <c r="T657" s="89"/>
      <c r="U657" s="119"/>
    </row>
    <row r="658" spans="1:21" x14ac:dyDescent="0.2">
      <c r="A658" s="101" t="s">
        <v>68</v>
      </c>
      <c r="B658" s="101" t="s">
        <v>69</v>
      </c>
      <c r="C658" s="101"/>
      <c r="D658" s="79" t="s">
        <v>336</v>
      </c>
      <c r="E658" s="80" t="s">
        <v>214</v>
      </c>
      <c r="F658" s="80" t="s">
        <v>24</v>
      </c>
      <c r="G658" s="85">
        <v>41625</v>
      </c>
      <c r="H658" s="84">
        <v>-22.333333</v>
      </c>
      <c r="I658" s="84">
        <v>166.25</v>
      </c>
      <c r="J658" s="113">
        <v>3</v>
      </c>
      <c r="K658" s="98">
        <v>405</v>
      </c>
      <c r="L658" s="98">
        <v>484</v>
      </c>
      <c r="M658" s="98">
        <v>889</v>
      </c>
      <c r="N658" s="98" t="s">
        <v>230</v>
      </c>
      <c r="O658" s="98" t="s">
        <v>230</v>
      </c>
      <c r="P658" s="98" t="s">
        <v>230</v>
      </c>
      <c r="Q658" s="98" t="s">
        <v>230</v>
      </c>
      <c r="R658" s="98" t="s">
        <v>230</v>
      </c>
      <c r="S658" s="89"/>
      <c r="T658" s="89"/>
      <c r="U658" s="119"/>
    </row>
    <row r="659" spans="1:21" x14ac:dyDescent="0.2">
      <c r="A659" s="101" t="s">
        <v>68</v>
      </c>
      <c r="B659" s="101" t="s">
        <v>69</v>
      </c>
      <c r="C659" s="101"/>
      <c r="D659" s="79" t="s">
        <v>336</v>
      </c>
      <c r="E659" s="80" t="s">
        <v>214</v>
      </c>
      <c r="F659" s="80" t="s">
        <v>24</v>
      </c>
      <c r="G659" s="85">
        <v>41661</v>
      </c>
      <c r="H659" s="84">
        <v>-22.333333</v>
      </c>
      <c r="I659" s="84">
        <v>166.25</v>
      </c>
      <c r="J659" s="113">
        <v>3</v>
      </c>
      <c r="K659" s="98">
        <v>6440</v>
      </c>
      <c r="L659" s="98">
        <v>956</v>
      </c>
      <c r="M659" s="98">
        <v>7396.0000000000009</v>
      </c>
      <c r="N659" s="98" t="s">
        <v>230</v>
      </c>
      <c r="O659" s="98" t="s">
        <v>230</v>
      </c>
      <c r="P659" s="98" t="s">
        <v>230</v>
      </c>
      <c r="Q659" s="98" t="s">
        <v>230</v>
      </c>
      <c r="R659" s="98" t="s">
        <v>230</v>
      </c>
      <c r="S659" s="89"/>
      <c r="T659" s="89"/>
      <c r="U659" s="119"/>
    </row>
    <row r="660" spans="1:21" x14ac:dyDescent="0.2">
      <c r="A660" s="101" t="s">
        <v>68</v>
      </c>
      <c r="B660" s="101" t="s">
        <v>69</v>
      </c>
      <c r="C660" s="101"/>
      <c r="D660" s="79" t="s">
        <v>336</v>
      </c>
      <c r="E660" s="80" t="s">
        <v>214</v>
      </c>
      <c r="F660" s="80" t="s">
        <v>24</v>
      </c>
      <c r="G660" s="85">
        <v>41692</v>
      </c>
      <c r="H660" s="84">
        <v>-22.333333</v>
      </c>
      <c r="I660" s="84">
        <v>166.25</v>
      </c>
      <c r="J660" s="113">
        <v>3</v>
      </c>
      <c r="K660" s="98">
        <v>2600</v>
      </c>
      <c r="L660" s="98">
        <v>13100</v>
      </c>
      <c r="M660" s="98">
        <v>15700</v>
      </c>
      <c r="N660" s="98" t="s">
        <v>230</v>
      </c>
      <c r="O660" s="98" t="s">
        <v>230</v>
      </c>
      <c r="P660" s="98" t="s">
        <v>230</v>
      </c>
      <c r="Q660" s="98" t="s">
        <v>230</v>
      </c>
      <c r="R660" s="98" t="s">
        <v>230</v>
      </c>
      <c r="S660" s="89"/>
      <c r="T660" s="89"/>
      <c r="U660" s="119"/>
    </row>
    <row r="661" spans="1:21" x14ac:dyDescent="0.2">
      <c r="A661" s="101" t="s">
        <v>68</v>
      </c>
      <c r="B661" s="101" t="s">
        <v>69</v>
      </c>
      <c r="C661" s="101"/>
      <c r="D661" s="79" t="s">
        <v>336</v>
      </c>
      <c r="E661" s="80" t="s">
        <v>214</v>
      </c>
      <c r="F661" s="80" t="s">
        <v>24</v>
      </c>
      <c r="G661" s="85">
        <v>41732</v>
      </c>
      <c r="H661" s="84">
        <v>-22.333333</v>
      </c>
      <c r="I661" s="84">
        <v>166.25</v>
      </c>
      <c r="J661" s="113">
        <v>3</v>
      </c>
      <c r="K661" s="98">
        <v>124000</v>
      </c>
      <c r="L661" s="98">
        <v>1120</v>
      </c>
      <c r="M661" s="98">
        <v>125120</v>
      </c>
      <c r="N661" s="98" t="s">
        <v>230</v>
      </c>
      <c r="O661" s="98" t="s">
        <v>230</v>
      </c>
      <c r="P661" s="98" t="s">
        <v>230</v>
      </c>
      <c r="Q661" s="98" t="s">
        <v>230</v>
      </c>
      <c r="R661" s="98" t="s">
        <v>230</v>
      </c>
      <c r="S661" s="89"/>
      <c r="T661" s="89"/>
      <c r="U661" s="119"/>
    </row>
    <row r="662" spans="1:21" x14ac:dyDescent="0.2">
      <c r="A662" s="101" t="s">
        <v>68</v>
      </c>
      <c r="B662" s="101" t="s">
        <v>69</v>
      </c>
      <c r="C662" s="101"/>
      <c r="D662" s="79" t="s">
        <v>336</v>
      </c>
      <c r="E662" s="80" t="s">
        <v>214</v>
      </c>
      <c r="F662" s="80" t="s">
        <v>24</v>
      </c>
      <c r="G662" s="85">
        <v>41094</v>
      </c>
      <c r="H662" s="84">
        <v>-22.316666999999999</v>
      </c>
      <c r="I662" s="84">
        <v>166.283333</v>
      </c>
      <c r="J662" s="113">
        <v>3</v>
      </c>
      <c r="K662" s="98">
        <v>50600</v>
      </c>
      <c r="L662" s="98">
        <v>1230</v>
      </c>
      <c r="M662" s="98">
        <v>51830</v>
      </c>
      <c r="N662" s="98" t="s">
        <v>230</v>
      </c>
      <c r="O662" s="98" t="s">
        <v>230</v>
      </c>
      <c r="P662" s="98" t="s">
        <v>230</v>
      </c>
      <c r="Q662" s="98" t="s">
        <v>230</v>
      </c>
      <c r="R662" s="98" t="s">
        <v>230</v>
      </c>
      <c r="S662" s="89"/>
      <c r="T662" s="89"/>
      <c r="U662" s="119"/>
    </row>
    <row r="663" spans="1:21" x14ac:dyDescent="0.2">
      <c r="A663" s="101" t="s">
        <v>68</v>
      </c>
      <c r="B663" s="101" t="s">
        <v>69</v>
      </c>
      <c r="C663" s="101"/>
      <c r="D663" s="79" t="s">
        <v>336</v>
      </c>
      <c r="E663" s="80" t="s">
        <v>214</v>
      </c>
      <c r="F663" s="80" t="s">
        <v>24</v>
      </c>
      <c r="G663" s="85">
        <v>41124</v>
      </c>
      <c r="H663" s="84">
        <v>-22.316666999999999</v>
      </c>
      <c r="I663" s="84">
        <v>166.283333</v>
      </c>
      <c r="J663" s="113">
        <v>3</v>
      </c>
      <c r="K663" s="98">
        <v>1</v>
      </c>
      <c r="L663" s="98">
        <v>16.7</v>
      </c>
      <c r="M663" s="98">
        <v>17.7</v>
      </c>
      <c r="N663" s="98" t="s">
        <v>230</v>
      </c>
      <c r="O663" s="98" t="s">
        <v>230</v>
      </c>
      <c r="P663" s="98" t="s">
        <v>230</v>
      </c>
      <c r="Q663" s="98" t="s">
        <v>230</v>
      </c>
      <c r="R663" s="98" t="s">
        <v>230</v>
      </c>
      <c r="S663" s="89"/>
      <c r="T663" s="89"/>
      <c r="U663" s="119"/>
    </row>
    <row r="664" spans="1:21" x14ac:dyDescent="0.2">
      <c r="A664" s="101" t="s">
        <v>68</v>
      </c>
      <c r="B664" s="101" t="s">
        <v>69</v>
      </c>
      <c r="C664" s="101"/>
      <c r="D664" s="79" t="s">
        <v>336</v>
      </c>
      <c r="E664" s="80" t="s">
        <v>214</v>
      </c>
      <c r="F664" s="80" t="s">
        <v>24</v>
      </c>
      <c r="G664" s="85">
        <v>41184</v>
      </c>
      <c r="H664" s="84">
        <v>-22.316666999999999</v>
      </c>
      <c r="I664" s="84">
        <v>166.283333</v>
      </c>
      <c r="J664" s="113">
        <v>3</v>
      </c>
      <c r="K664" s="98">
        <v>1860</v>
      </c>
      <c r="L664" s="98">
        <v>1110</v>
      </c>
      <c r="M664" s="98">
        <v>2970</v>
      </c>
      <c r="N664" s="98" t="s">
        <v>230</v>
      </c>
      <c r="O664" s="98" t="s">
        <v>230</v>
      </c>
      <c r="P664" s="98" t="s">
        <v>230</v>
      </c>
      <c r="Q664" s="98" t="s">
        <v>230</v>
      </c>
      <c r="R664" s="98" t="s">
        <v>230</v>
      </c>
      <c r="S664" s="89"/>
      <c r="T664" s="89"/>
      <c r="U664" s="119"/>
    </row>
    <row r="665" spans="1:21" x14ac:dyDescent="0.2">
      <c r="A665" s="101" t="s">
        <v>68</v>
      </c>
      <c r="B665" s="101" t="s">
        <v>69</v>
      </c>
      <c r="C665" s="101"/>
      <c r="D665" s="79" t="s">
        <v>336</v>
      </c>
      <c r="E665" s="80" t="s">
        <v>214</v>
      </c>
      <c r="F665" s="80" t="s">
        <v>24</v>
      </c>
      <c r="G665" s="85">
        <v>41240</v>
      </c>
      <c r="H665" s="84">
        <v>-22.316666999999999</v>
      </c>
      <c r="I665" s="84">
        <v>166.283333</v>
      </c>
      <c r="J665" s="113">
        <v>3</v>
      </c>
      <c r="K665" s="98">
        <v>117000</v>
      </c>
      <c r="L665" s="98">
        <v>407</v>
      </c>
      <c r="M665" s="98">
        <v>117407</v>
      </c>
      <c r="N665" s="98" t="s">
        <v>230</v>
      </c>
      <c r="O665" s="98" t="s">
        <v>230</v>
      </c>
      <c r="P665" s="98" t="s">
        <v>230</v>
      </c>
      <c r="Q665" s="98" t="s">
        <v>230</v>
      </c>
      <c r="R665" s="98" t="s">
        <v>230</v>
      </c>
      <c r="S665" s="89"/>
      <c r="T665" s="89"/>
      <c r="U665" s="119"/>
    </row>
    <row r="666" spans="1:21" x14ac:dyDescent="0.2">
      <c r="A666" s="101" t="s">
        <v>68</v>
      </c>
      <c r="B666" s="101" t="s">
        <v>69</v>
      </c>
      <c r="C666" s="101"/>
      <c r="D666" s="79" t="s">
        <v>336</v>
      </c>
      <c r="E666" s="80" t="s">
        <v>214</v>
      </c>
      <c r="F666" s="80" t="s">
        <v>24</v>
      </c>
      <c r="G666" s="85">
        <v>41249</v>
      </c>
      <c r="H666" s="84">
        <v>-22.316666999999999</v>
      </c>
      <c r="I666" s="84">
        <v>166.283333</v>
      </c>
      <c r="J666" s="113">
        <v>3</v>
      </c>
      <c r="K666" s="98">
        <v>4830</v>
      </c>
      <c r="L666" s="98">
        <v>22.7</v>
      </c>
      <c r="M666" s="98">
        <v>4852.7000000000007</v>
      </c>
      <c r="N666" s="98" t="s">
        <v>230</v>
      </c>
      <c r="O666" s="98" t="s">
        <v>230</v>
      </c>
      <c r="P666" s="98" t="s">
        <v>230</v>
      </c>
      <c r="Q666" s="98" t="s">
        <v>230</v>
      </c>
      <c r="R666" s="98" t="s">
        <v>230</v>
      </c>
      <c r="S666" s="89"/>
      <c r="T666" s="89"/>
      <c r="U666" s="119"/>
    </row>
    <row r="667" spans="1:21" x14ac:dyDescent="0.2">
      <c r="A667" s="101" t="s">
        <v>68</v>
      </c>
      <c r="B667" s="101" t="s">
        <v>69</v>
      </c>
      <c r="C667" s="101"/>
      <c r="D667" s="79" t="s">
        <v>336</v>
      </c>
      <c r="E667" s="80" t="s">
        <v>214</v>
      </c>
      <c r="F667" s="80" t="s">
        <v>24</v>
      </c>
      <c r="G667" s="85">
        <v>41305</v>
      </c>
      <c r="H667" s="84">
        <v>-22.316666999999999</v>
      </c>
      <c r="I667" s="84">
        <v>166.283333</v>
      </c>
      <c r="J667" s="113">
        <v>3</v>
      </c>
      <c r="K667" s="98">
        <v>21.7</v>
      </c>
      <c r="L667" s="98">
        <v>976</v>
      </c>
      <c r="M667" s="98">
        <v>997.7</v>
      </c>
      <c r="N667" s="98" t="s">
        <v>230</v>
      </c>
      <c r="O667" s="98" t="s">
        <v>230</v>
      </c>
      <c r="P667" s="98" t="s">
        <v>230</v>
      </c>
      <c r="Q667" s="98" t="s">
        <v>230</v>
      </c>
      <c r="R667" s="98" t="s">
        <v>230</v>
      </c>
      <c r="S667" s="89"/>
      <c r="T667" s="89"/>
      <c r="U667" s="119"/>
    </row>
    <row r="668" spans="1:21" x14ac:dyDescent="0.2">
      <c r="A668" s="101" t="s">
        <v>68</v>
      </c>
      <c r="B668" s="101" t="s">
        <v>69</v>
      </c>
      <c r="C668" s="101"/>
      <c r="D668" s="79" t="s">
        <v>336</v>
      </c>
      <c r="E668" s="80" t="s">
        <v>214</v>
      </c>
      <c r="F668" s="80" t="s">
        <v>24</v>
      </c>
      <c r="G668" s="85">
        <v>41333</v>
      </c>
      <c r="H668" s="84">
        <v>-22.316666999999999</v>
      </c>
      <c r="I668" s="84">
        <v>166.283333</v>
      </c>
      <c r="J668" s="113">
        <v>3</v>
      </c>
      <c r="K668" s="98">
        <v>22.7</v>
      </c>
      <c r="L668" s="98">
        <v>201</v>
      </c>
      <c r="M668" s="98">
        <v>223.70000000000002</v>
      </c>
      <c r="N668" s="98" t="s">
        <v>230</v>
      </c>
      <c r="O668" s="98" t="s">
        <v>230</v>
      </c>
      <c r="P668" s="98" t="s">
        <v>230</v>
      </c>
      <c r="Q668" s="98" t="s">
        <v>230</v>
      </c>
      <c r="R668" s="98" t="s">
        <v>230</v>
      </c>
      <c r="S668" s="89"/>
      <c r="T668" s="89"/>
      <c r="U668" s="119"/>
    </row>
    <row r="669" spans="1:21" x14ac:dyDescent="0.2">
      <c r="A669" s="101" t="s">
        <v>68</v>
      </c>
      <c r="B669" s="101" t="s">
        <v>69</v>
      </c>
      <c r="C669" s="101"/>
      <c r="D669" s="79" t="s">
        <v>336</v>
      </c>
      <c r="E669" s="80" t="s">
        <v>214</v>
      </c>
      <c r="F669" s="80" t="s">
        <v>24</v>
      </c>
      <c r="G669" s="85">
        <v>41360</v>
      </c>
      <c r="H669" s="84">
        <v>-22.316666999999999</v>
      </c>
      <c r="I669" s="84">
        <v>166.283333</v>
      </c>
      <c r="J669" s="113">
        <v>3</v>
      </c>
      <c r="K669" s="98">
        <v>1</v>
      </c>
      <c r="L669" s="98">
        <v>22.3</v>
      </c>
      <c r="M669" s="98">
        <v>23.3</v>
      </c>
      <c r="N669" s="98" t="s">
        <v>230</v>
      </c>
      <c r="O669" s="98" t="s">
        <v>230</v>
      </c>
      <c r="P669" s="98" t="s">
        <v>230</v>
      </c>
      <c r="Q669" s="98" t="s">
        <v>230</v>
      </c>
      <c r="R669" s="98" t="s">
        <v>230</v>
      </c>
      <c r="S669" s="89"/>
      <c r="T669" s="89"/>
      <c r="U669" s="119"/>
    </row>
    <row r="670" spans="1:21" x14ac:dyDescent="0.2">
      <c r="A670" s="101" t="s">
        <v>68</v>
      </c>
      <c r="B670" s="101" t="s">
        <v>69</v>
      </c>
      <c r="C670" s="101"/>
      <c r="D670" s="79" t="s">
        <v>336</v>
      </c>
      <c r="E670" s="80" t="s">
        <v>214</v>
      </c>
      <c r="F670" s="80" t="s">
        <v>24</v>
      </c>
      <c r="G670" s="85">
        <v>41396</v>
      </c>
      <c r="H670" s="84">
        <v>-22.316666999999999</v>
      </c>
      <c r="I670" s="84">
        <v>166.283333</v>
      </c>
      <c r="J670" s="113">
        <v>3</v>
      </c>
      <c r="K670" s="98">
        <v>23.3</v>
      </c>
      <c r="L670" s="98">
        <v>23.3</v>
      </c>
      <c r="M670" s="98">
        <v>46.6</v>
      </c>
      <c r="N670" s="98" t="s">
        <v>230</v>
      </c>
      <c r="O670" s="98" t="s">
        <v>230</v>
      </c>
      <c r="P670" s="98" t="s">
        <v>230</v>
      </c>
      <c r="Q670" s="98" t="s">
        <v>230</v>
      </c>
      <c r="R670" s="98" t="s">
        <v>230</v>
      </c>
      <c r="S670" s="89"/>
      <c r="T670" s="89"/>
      <c r="U670" s="119"/>
    </row>
    <row r="671" spans="1:21" x14ac:dyDescent="0.2">
      <c r="A671" s="101" t="s">
        <v>68</v>
      </c>
      <c r="B671" s="101" t="s">
        <v>69</v>
      </c>
      <c r="C671" s="101"/>
      <c r="D671" s="79" t="s">
        <v>336</v>
      </c>
      <c r="E671" s="80" t="s">
        <v>214</v>
      </c>
      <c r="F671" s="80" t="s">
        <v>24</v>
      </c>
      <c r="G671" s="85">
        <v>41437</v>
      </c>
      <c r="H671" s="84">
        <v>-22.316666999999999</v>
      </c>
      <c r="I671" s="84">
        <v>166.283333</v>
      </c>
      <c r="J671" s="113">
        <v>3</v>
      </c>
      <c r="K671" s="98">
        <v>304</v>
      </c>
      <c r="L671" s="98">
        <v>1</v>
      </c>
      <c r="M671" s="98">
        <v>305</v>
      </c>
      <c r="N671" s="98" t="s">
        <v>230</v>
      </c>
      <c r="O671" s="98" t="s">
        <v>230</v>
      </c>
      <c r="P671" s="98" t="s">
        <v>230</v>
      </c>
      <c r="Q671" s="98" t="s">
        <v>230</v>
      </c>
      <c r="R671" s="98" t="s">
        <v>230</v>
      </c>
      <c r="S671" s="89"/>
      <c r="T671" s="89"/>
      <c r="U671" s="119"/>
    </row>
    <row r="672" spans="1:21" x14ac:dyDescent="0.2">
      <c r="A672" s="101" t="s">
        <v>68</v>
      </c>
      <c r="B672" s="101" t="s">
        <v>69</v>
      </c>
      <c r="C672" s="101"/>
      <c r="D672" s="79" t="s">
        <v>336</v>
      </c>
      <c r="E672" s="80" t="s">
        <v>214</v>
      </c>
      <c r="F672" s="80" t="s">
        <v>24</v>
      </c>
      <c r="G672" s="85">
        <v>41499</v>
      </c>
      <c r="H672" s="84">
        <v>-22.316666999999999</v>
      </c>
      <c r="I672" s="84">
        <v>166.283333</v>
      </c>
      <c r="J672" s="113">
        <v>3</v>
      </c>
      <c r="K672" s="98">
        <v>133000</v>
      </c>
      <c r="L672" s="98">
        <v>2020</v>
      </c>
      <c r="M672" s="98">
        <v>135020</v>
      </c>
      <c r="N672" s="98" t="s">
        <v>230</v>
      </c>
      <c r="O672" s="98" t="s">
        <v>230</v>
      </c>
      <c r="P672" s="98" t="s">
        <v>230</v>
      </c>
      <c r="Q672" s="98" t="s">
        <v>230</v>
      </c>
      <c r="R672" s="98" t="s">
        <v>230</v>
      </c>
      <c r="S672" s="89"/>
      <c r="T672" s="89"/>
      <c r="U672" s="119"/>
    </row>
    <row r="673" spans="1:21" x14ac:dyDescent="0.2">
      <c r="A673" s="101" t="s">
        <v>68</v>
      </c>
      <c r="B673" s="101" t="s">
        <v>69</v>
      </c>
      <c r="C673" s="101"/>
      <c r="D673" s="79" t="s">
        <v>336</v>
      </c>
      <c r="E673" s="80" t="s">
        <v>214</v>
      </c>
      <c r="F673" s="80" t="s">
        <v>24</v>
      </c>
      <c r="G673" s="85">
        <v>41520</v>
      </c>
      <c r="H673" s="84">
        <v>-22.316666999999999</v>
      </c>
      <c r="I673" s="84">
        <v>166.283333</v>
      </c>
      <c r="J673" s="113">
        <v>3</v>
      </c>
      <c r="K673" s="98">
        <v>374000</v>
      </c>
      <c r="L673" s="98">
        <v>5710</v>
      </c>
      <c r="M673" s="98">
        <v>379710</v>
      </c>
      <c r="N673" s="98" t="s">
        <v>230</v>
      </c>
      <c r="O673" s="98" t="s">
        <v>230</v>
      </c>
      <c r="P673" s="98" t="s">
        <v>230</v>
      </c>
      <c r="Q673" s="98" t="s">
        <v>230</v>
      </c>
      <c r="R673" s="98" t="s">
        <v>230</v>
      </c>
      <c r="S673" s="89"/>
      <c r="T673" s="89"/>
      <c r="U673" s="119"/>
    </row>
    <row r="674" spans="1:21" x14ac:dyDescent="0.2">
      <c r="A674" s="101" t="s">
        <v>68</v>
      </c>
      <c r="B674" s="101" t="s">
        <v>69</v>
      </c>
      <c r="C674" s="101"/>
      <c r="D674" s="79" t="s">
        <v>336</v>
      </c>
      <c r="E674" s="80" t="s">
        <v>214</v>
      </c>
      <c r="F674" s="80" t="s">
        <v>24</v>
      </c>
      <c r="G674" s="85">
        <v>41572</v>
      </c>
      <c r="H674" s="84">
        <v>-22.316666999999999</v>
      </c>
      <c r="I674" s="84">
        <v>166.283333</v>
      </c>
      <c r="J674" s="113">
        <v>3</v>
      </c>
      <c r="K674" s="98">
        <v>4440</v>
      </c>
      <c r="L674" s="98">
        <v>21.3</v>
      </c>
      <c r="M674" s="98">
        <v>4461.3</v>
      </c>
      <c r="N674" s="98" t="s">
        <v>230</v>
      </c>
      <c r="O674" s="98" t="s">
        <v>230</v>
      </c>
      <c r="P674" s="98" t="s">
        <v>230</v>
      </c>
      <c r="Q674" s="98" t="s">
        <v>230</v>
      </c>
      <c r="R674" s="98" t="s">
        <v>230</v>
      </c>
      <c r="S674" s="89"/>
      <c r="T674" s="89"/>
      <c r="U674" s="119"/>
    </row>
    <row r="675" spans="1:21" x14ac:dyDescent="0.2">
      <c r="A675" s="101" t="s">
        <v>68</v>
      </c>
      <c r="B675" s="101" t="s">
        <v>69</v>
      </c>
      <c r="C675" s="101"/>
      <c r="D675" s="79" t="s">
        <v>336</v>
      </c>
      <c r="E675" s="80" t="s">
        <v>214</v>
      </c>
      <c r="F675" s="80" t="s">
        <v>24</v>
      </c>
      <c r="G675" s="85">
        <v>41603</v>
      </c>
      <c r="H675" s="84">
        <v>-22.316666999999999</v>
      </c>
      <c r="I675" s="84">
        <v>166.283333</v>
      </c>
      <c r="J675" s="113">
        <v>3</v>
      </c>
      <c r="K675" s="98">
        <v>2510</v>
      </c>
      <c r="L675" s="98">
        <v>21.3</v>
      </c>
      <c r="M675" s="98">
        <v>2531.2999999999997</v>
      </c>
      <c r="N675" s="98" t="s">
        <v>230</v>
      </c>
      <c r="O675" s="98" t="s">
        <v>230</v>
      </c>
      <c r="P675" s="98" t="s">
        <v>230</v>
      </c>
      <c r="Q675" s="98" t="s">
        <v>230</v>
      </c>
      <c r="R675" s="98" t="s">
        <v>230</v>
      </c>
      <c r="S675" s="89"/>
      <c r="T675" s="89"/>
      <c r="U675" s="119"/>
    </row>
    <row r="676" spans="1:21" x14ac:dyDescent="0.2">
      <c r="A676" s="101" t="s">
        <v>68</v>
      </c>
      <c r="B676" s="101" t="s">
        <v>69</v>
      </c>
      <c r="C676" s="101"/>
      <c r="D676" s="79" t="s">
        <v>336</v>
      </c>
      <c r="E676" s="80" t="s">
        <v>214</v>
      </c>
      <c r="F676" s="80" t="s">
        <v>24</v>
      </c>
      <c r="G676" s="85">
        <v>41625</v>
      </c>
      <c r="H676" s="84">
        <v>-22.316666999999999</v>
      </c>
      <c r="I676" s="84">
        <v>166.283333</v>
      </c>
      <c r="J676" s="113">
        <v>3</v>
      </c>
      <c r="K676" s="98">
        <v>1</v>
      </c>
      <c r="L676" s="98">
        <v>25</v>
      </c>
      <c r="M676" s="98">
        <v>26.000000000000004</v>
      </c>
      <c r="N676" s="98" t="s">
        <v>230</v>
      </c>
      <c r="O676" s="98" t="s">
        <v>230</v>
      </c>
      <c r="P676" s="98" t="s">
        <v>230</v>
      </c>
      <c r="Q676" s="98" t="s">
        <v>230</v>
      </c>
      <c r="R676" s="98" t="s">
        <v>230</v>
      </c>
      <c r="S676" s="89"/>
      <c r="T676" s="89"/>
      <c r="U676" s="119"/>
    </row>
    <row r="677" spans="1:21" x14ac:dyDescent="0.2">
      <c r="A677" s="101" t="s">
        <v>68</v>
      </c>
      <c r="B677" s="101" t="s">
        <v>69</v>
      </c>
      <c r="C677" s="101"/>
      <c r="D677" s="79" t="s">
        <v>336</v>
      </c>
      <c r="E677" s="80" t="s">
        <v>214</v>
      </c>
      <c r="F677" s="80" t="s">
        <v>24</v>
      </c>
      <c r="G677" s="85">
        <v>41692</v>
      </c>
      <c r="H677" s="84">
        <v>-22.316666999999999</v>
      </c>
      <c r="I677" s="84">
        <v>166.283333</v>
      </c>
      <c r="J677" s="113">
        <v>3</v>
      </c>
      <c r="K677" s="98">
        <v>1040</v>
      </c>
      <c r="L677" s="98">
        <v>3630</v>
      </c>
      <c r="M677" s="98">
        <v>4670</v>
      </c>
      <c r="N677" s="98" t="s">
        <v>230</v>
      </c>
      <c r="O677" s="98" t="s">
        <v>230</v>
      </c>
      <c r="P677" s="98" t="s">
        <v>230</v>
      </c>
      <c r="Q677" s="98" t="s">
        <v>230</v>
      </c>
      <c r="R677" s="98" t="s">
        <v>230</v>
      </c>
      <c r="S677" s="89"/>
      <c r="T677" s="89"/>
      <c r="U677" s="119"/>
    </row>
    <row r="678" spans="1:21" x14ac:dyDescent="0.2">
      <c r="A678" s="101" t="s">
        <v>68</v>
      </c>
      <c r="B678" s="101" t="s">
        <v>69</v>
      </c>
      <c r="C678" s="101"/>
      <c r="D678" s="79" t="s">
        <v>336</v>
      </c>
      <c r="E678" s="80" t="s">
        <v>214</v>
      </c>
      <c r="F678" s="80" t="s">
        <v>24</v>
      </c>
      <c r="G678" s="85">
        <v>41732</v>
      </c>
      <c r="H678" s="84">
        <v>-22.316666999999999</v>
      </c>
      <c r="I678" s="84">
        <v>166.283333</v>
      </c>
      <c r="J678" s="113">
        <v>3</v>
      </c>
      <c r="K678" s="98">
        <v>1</v>
      </c>
      <c r="L678" s="98">
        <v>1120</v>
      </c>
      <c r="M678" s="98">
        <v>1121</v>
      </c>
      <c r="N678" s="98" t="s">
        <v>230</v>
      </c>
      <c r="O678" s="98" t="s">
        <v>230</v>
      </c>
      <c r="P678" s="98" t="s">
        <v>230</v>
      </c>
      <c r="Q678" s="98" t="s">
        <v>230</v>
      </c>
      <c r="R678" s="98" t="s">
        <v>230</v>
      </c>
      <c r="S678" s="89"/>
      <c r="T678" s="89"/>
      <c r="U678" s="119"/>
    </row>
    <row r="679" spans="1:21" x14ac:dyDescent="0.2">
      <c r="A679" s="101" t="s">
        <v>68</v>
      </c>
      <c r="B679" s="101" t="s">
        <v>69</v>
      </c>
      <c r="C679" s="101"/>
      <c r="D679" s="79" t="s">
        <v>336</v>
      </c>
      <c r="E679" s="80" t="s">
        <v>214</v>
      </c>
      <c r="F679" s="80" t="s">
        <v>24</v>
      </c>
      <c r="G679" s="85">
        <v>41094</v>
      </c>
      <c r="H679" s="84">
        <v>-22.233332999999998</v>
      </c>
      <c r="I679" s="84">
        <v>166.316667</v>
      </c>
      <c r="J679" s="113">
        <v>3</v>
      </c>
      <c r="K679" s="98">
        <v>1330</v>
      </c>
      <c r="L679" s="98">
        <v>474</v>
      </c>
      <c r="M679" s="98">
        <v>1804</v>
      </c>
      <c r="N679" s="98" t="s">
        <v>230</v>
      </c>
      <c r="O679" s="98" t="s">
        <v>230</v>
      </c>
      <c r="P679" s="98" t="s">
        <v>230</v>
      </c>
      <c r="Q679" s="98" t="s">
        <v>230</v>
      </c>
      <c r="R679" s="98" t="s">
        <v>230</v>
      </c>
      <c r="S679" s="89"/>
      <c r="T679" s="89"/>
      <c r="U679" s="119"/>
    </row>
    <row r="680" spans="1:21" x14ac:dyDescent="0.2">
      <c r="A680" s="101" t="s">
        <v>68</v>
      </c>
      <c r="B680" s="101" t="s">
        <v>69</v>
      </c>
      <c r="C680" s="101"/>
      <c r="D680" s="79" t="s">
        <v>336</v>
      </c>
      <c r="E680" s="80" t="s">
        <v>214</v>
      </c>
      <c r="F680" s="80" t="s">
        <v>24</v>
      </c>
      <c r="G680" s="85">
        <v>41124</v>
      </c>
      <c r="H680" s="84">
        <v>-22.233332999999998</v>
      </c>
      <c r="I680" s="84">
        <v>166.316667</v>
      </c>
      <c r="J680" s="113">
        <v>3</v>
      </c>
      <c r="K680" s="98">
        <v>1</v>
      </c>
      <c r="L680" s="98">
        <v>16.7</v>
      </c>
      <c r="M680" s="98">
        <v>17.7</v>
      </c>
      <c r="N680" s="98" t="s">
        <v>230</v>
      </c>
      <c r="O680" s="98" t="s">
        <v>230</v>
      </c>
      <c r="P680" s="98" t="s">
        <v>230</v>
      </c>
      <c r="Q680" s="98" t="s">
        <v>230</v>
      </c>
      <c r="R680" s="98" t="s">
        <v>230</v>
      </c>
      <c r="S680" s="89"/>
      <c r="T680" s="89"/>
      <c r="U680" s="119"/>
    </row>
    <row r="681" spans="1:21" x14ac:dyDescent="0.2">
      <c r="A681" s="101" t="s">
        <v>68</v>
      </c>
      <c r="B681" s="101" t="s">
        <v>69</v>
      </c>
      <c r="C681" s="101"/>
      <c r="D681" s="79" t="s">
        <v>336</v>
      </c>
      <c r="E681" s="80" t="s">
        <v>214</v>
      </c>
      <c r="F681" s="80" t="s">
        <v>24</v>
      </c>
      <c r="G681" s="85">
        <v>41184</v>
      </c>
      <c r="H681" s="84">
        <v>-22.233332999999998</v>
      </c>
      <c r="I681" s="84">
        <v>166.316667</v>
      </c>
      <c r="J681" s="113">
        <v>3</v>
      </c>
      <c r="K681" s="98">
        <v>8750</v>
      </c>
      <c r="L681" s="98">
        <v>12400</v>
      </c>
      <c r="M681" s="98">
        <v>21150</v>
      </c>
      <c r="N681" s="98" t="s">
        <v>230</v>
      </c>
      <c r="O681" s="98" t="s">
        <v>230</v>
      </c>
      <c r="P681" s="98" t="s">
        <v>230</v>
      </c>
      <c r="Q681" s="98" t="s">
        <v>230</v>
      </c>
      <c r="R681" s="98" t="s">
        <v>230</v>
      </c>
      <c r="S681" s="89"/>
      <c r="T681" s="89"/>
      <c r="U681" s="119"/>
    </row>
    <row r="682" spans="1:21" x14ac:dyDescent="0.2">
      <c r="A682" s="101" t="s">
        <v>68</v>
      </c>
      <c r="B682" s="101" t="s">
        <v>69</v>
      </c>
      <c r="C682" s="101"/>
      <c r="D682" s="79" t="s">
        <v>336</v>
      </c>
      <c r="E682" s="80" t="s">
        <v>214</v>
      </c>
      <c r="F682" s="80" t="s">
        <v>24</v>
      </c>
      <c r="G682" s="85">
        <v>41240</v>
      </c>
      <c r="H682" s="84">
        <v>-22.233332999999998</v>
      </c>
      <c r="I682" s="84">
        <v>166.316667</v>
      </c>
      <c r="J682" s="113">
        <v>3</v>
      </c>
      <c r="K682" s="98">
        <v>10900</v>
      </c>
      <c r="L682" s="98">
        <v>2320</v>
      </c>
      <c r="M682" s="98">
        <v>13220</v>
      </c>
      <c r="N682" s="98" t="s">
        <v>230</v>
      </c>
      <c r="O682" s="98" t="s">
        <v>230</v>
      </c>
      <c r="P682" s="98" t="s">
        <v>230</v>
      </c>
      <c r="Q682" s="98" t="s">
        <v>230</v>
      </c>
      <c r="R682" s="98" t="s">
        <v>230</v>
      </c>
      <c r="S682" s="89"/>
      <c r="T682" s="89"/>
      <c r="U682" s="119"/>
    </row>
    <row r="683" spans="1:21" x14ac:dyDescent="0.2">
      <c r="A683" s="101" t="s">
        <v>68</v>
      </c>
      <c r="B683" s="101" t="s">
        <v>69</v>
      </c>
      <c r="C683" s="101"/>
      <c r="D683" s="79" t="s">
        <v>336</v>
      </c>
      <c r="E683" s="80" t="s">
        <v>214</v>
      </c>
      <c r="F683" s="80" t="s">
        <v>24</v>
      </c>
      <c r="G683" s="85">
        <v>41249</v>
      </c>
      <c r="H683" s="84">
        <v>-22.233332999999998</v>
      </c>
      <c r="I683" s="84">
        <v>166.316667</v>
      </c>
      <c r="J683" s="113">
        <v>3</v>
      </c>
      <c r="K683" s="98">
        <v>109000</v>
      </c>
      <c r="L683" s="98">
        <v>1330</v>
      </c>
      <c r="M683" s="98">
        <v>110330</v>
      </c>
      <c r="N683" s="98" t="s">
        <v>230</v>
      </c>
      <c r="O683" s="98" t="s">
        <v>230</v>
      </c>
      <c r="P683" s="98" t="s">
        <v>230</v>
      </c>
      <c r="Q683" s="98" t="s">
        <v>230</v>
      </c>
      <c r="R683" s="98" t="s">
        <v>230</v>
      </c>
      <c r="S683" s="89"/>
      <c r="T683" s="89"/>
      <c r="U683" s="119"/>
    </row>
    <row r="684" spans="1:21" x14ac:dyDescent="0.2">
      <c r="A684" s="101" t="s">
        <v>68</v>
      </c>
      <c r="B684" s="101" t="s">
        <v>69</v>
      </c>
      <c r="C684" s="101"/>
      <c r="D684" s="79" t="s">
        <v>336</v>
      </c>
      <c r="E684" s="80" t="s">
        <v>214</v>
      </c>
      <c r="F684" s="80" t="s">
        <v>24</v>
      </c>
      <c r="G684" s="85">
        <v>41305</v>
      </c>
      <c r="H684" s="84">
        <v>-22.233332999999998</v>
      </c>
      <c r="I684" s="84">
        <v>166.316667</v>
      </c>
      <c r="J684" s="113">
        <v>3</v>
      </c>
      <c r="K684" s="98">
        <v>1</v>
      </c>
      <c r="L684" s="98">
        <v>31.3</v>
      </c>
      <c r="M684" s="98">
        <v>32.300000000000004</v>
      </c>
      <c r="N684" s="98" t="s">
        <v>230</v>
      </c>
      <c r="O684" s="98" t="s">
        <v>230</v>
      </c>
      <c r="P684" s="98" t="s">
        <v>230</v>
      </c>
      <c r="Q684" s="98" t="s">
        <v>230</v>
      </c>
      <c r="R684" s="98" t="s">
        <v>230</v>
      </c>
      <c r="S684" s="89"/>
      <c r="T684" s="89"/>
      <c r="U684" s="119"/>
    </row>
    <row r="685" spans="1:21" x14ac:dyDescent="0.2">
      <c r="A685" s="101" t="s">
        <v>68</v>
      </c>
      <c r="B685" s="101" t="s">
        <v>69</v>
      </c>
      <c r="C685" s="101"/>
      <c r="D685" s="79" t="s">
        <v>336</v>
      </c>
      <c r="E685" s="80" t="s">
        <v>214</v>
      </c>
      <c r="F685" s="80" t="s">
        <v>24</v>
      </c>
      <c r="G685" s="85">
        <v>41333</v>
      </c>
      <c r="H685" s="84">
        <v>-22.233332999999998</v>
      </c>
      <c r="I685" s="84">
        <v>166.316667</v>
      </c>
      <c r="J685" s="113">
        <v>3</v>
      </c>
      <c r="K685" s="98">
        <v>1</v>
      </c>
      <c r="L685" s="98">
        <v>35.1</v>
      </c>
      <c r="M685" s="98">
        <v>36.1</v>
      </c>
      <c r="N685" s="98" t="s">
        <v>230</v>
      </c>
      <c r="O685" s="98" t="s">
        <v>230</v>
      </c>
      <c r="P685" s="98" t="s">
        <v>230</v>
      </c>
      <c r="Q685" s="98" t="s">
        <v>230</v>
      </c>
      <c r="R685" s="98" t="s">
        <v>230</v>
      </c>
      <c r="S685" s="89"/>
      <c r="T685" s="89"/>
      <c r="U685" s="119"/>
    </row>
    <row r="686" spans="1:21" x14ac:dyDescent="0.2">
      <c r="A686" s="101" t="s">
        <v>68</v>
      </c>
      <c r="B686" s="101" t="s">
        <v>69</v>
      </c>
      <c r="C686" s="101"/>
      <c r="D686" s="79" t="s">
        <v>336</v>
      </c>
      <c r="E686" s="80" t="s">
        <v>214</v>
      </c>
      <c r="F686" s="80" t="s">
        <v>24</v>
      </c>
      <c r="G686" s="85">
        <v>41360</v>
      </c>
      <c r="H686" s="84">
        <v>-22.233332999999998</v>
      </c>
      <c r="I686" s="84">
        <v>166.316667</v>
      </c>
      <c r="J686" s="113">
        <v>3</v>
      </c>
      <c r="K686" s="98">
        <v>766</v>
      </c>
      <c r="L686" s="98">
        <v>44.8</v>
      </c>
      <c r="M686" s="98">
        <v>810.8</v>
      </c>
      <c r="N686" s="98" t="s">
        <v>230</v>
      </c>
      <c r="O686" s="98" t="s">
        <v>230</v>
      </c>
      <c r="P686" s="98" t="s">
        <v>230</v>
      </c>
      <c r="Q686" s="98" t="s">
        <v>230</v>
      </c>
      <c r="R686" s="98" t="s">
        <v>230</v>
      </c>
      <c r="S686" s="89"/>
      <c r="T686" s="89"/>
      <c r="U686" s="119"/>
    </row>
    <row r="687" spans="1:21" x14ac:dyDescent="0.2">
      <c r="A687" s="101" t="s">
        <v>68</v>
      </c>
      <c r="B687" s="101" t="s">
        <v>69</v>
      </c>
      <c r="C687" s="101"/>
      <c r="D687" s="79" t="s">
        <v>336</v>
      </c>
      <c r="E687" s="80" t="s">
        <v>214</v>
      </c>
      <c r="F687" s="80" t="s">
        <v>24</v>
      </c>
      <c r="G687" s="85">
        <v>41396</v>
      </c>
      <c r="H687" s="84">
        <v>-22.233332999999998</v>
      </c>
      <c r="I687" s="84">
        <v>166.316667</v>
      </c>
      <c r="J687" s="113">
        <v>3</v>
      </c>
      <c r="K687" s="98">
        <v>1</v>
      </c>
      <c r="L687" s="98">
        <v>1</v>
      </c>
      <c r="M687" s="98">
        <v>2</v>
      </c>
      <c r="N687" s="98" t="s">
        <v>230</v>
      </c>
      <c r="O687" s="98" t="s">
        <v>230</v>
      </c>
      <c r="P687" s="98" t="s">
        <v>230</v>
      </c>
      <c r="Q687" s="98" t="s">
        <v>230</v>
      </c>
      <c r="R687" s="98" t="s">
        <v>230</v>
      </c>
      <c r="S687" s="89"/>
      <c r="T687" s="89"/>
      <c r="U687" s="119"/>
    </row>
    <row r="688" spans="1:21" x14ac:dyDescent="0.2">
      <c r="A688" s="101" t="s">
        <v>68</v>
      </c>
      <c r="B688" s="101" t="s">
        <v>69</v>
      </c>
      <c r="C688" s="101"/>
      <c r="D688" s="79" t="s">
        <v>336</v>
      </c>
      <c r="E688" s="80" t="s">
        <v>214</v>
      </c>
      <c r="F688" s="80" t="s">
        <v>24</v>
      </c>
      <c r="G688" s="85">
        <v>41437</v>
      </c>
      <c r="H688" s="84">
        <v>-22.233332999999998</v>
      </c>
      <c r="I688" s="84">
        <v>166.316667</v>
      </c>
      <c r="J688" s="113">
        <v>3</v>
      </c>
      <c r="K688" s="98">
        <v>7410</v>
      </c>
      <c r="L688" s="98">
        <v>22.2</v>
      </c>
      <c r="M688" s="98">
        <v>7432.2</v>
      </c>
      <c r="N688" s="98" t="s">
        <v>230</v>
      </c>
      <c r="O688" s="98" t="s">
        <v>230</v>
      </c>
      <c r="P688" s="98" t="s">
        <v>230</v>
      </c>
      <c r="Q688" s="98" t="s">
        <v>230</v>
      </c>
      <c r="R688" s="98" t="s">
        <v>230</v>
      </c>
      <c r="S688" s="89"/>
      <c r="T688" s="89"/>
      <c r="U688" s="119"/>
    </row>
    <row r="689" spans="1:21" x14ac:dyDescent="0.2">
      <c r="A689" s="101" t="s">
        <v>68</v>
      </c>
      <c r="B689" s="101" t="s">
        <v>69</v>
      </c>
      <c r="C689" s="101"/>
      <c r="D689" s="79" t="s">
        <v>336</v>
      </c>
      <c r="E689" s="80" t="s">
        <v>214</v>
      </c>
      <c r="F689" s="80" t="s">
        <v>24</v>
      </c>
      <c r="G689" s="85">
        <v>41499</v>
      </c>
      <c r="H689" s="84">
        <v>-22.233332999999998</v>
      </c>
      <c r="I689" s="84">
        <v>166.316667</v>
      </c>
      <c r="J689" s="113">
        <v>3</v>
      </c>
      <c r="K689" s="98">
        <v>81700</v>
      </c>
      <c r="L689" s="98">
        <v>7010</v>
      </c>
      <c r="M689" s="98">
        <v>88710.000000000015</v>
      </c>
      <c r="N689" s="98" t="s">
        <v>230</v>
      </c>
      <c r="O689" s="98" t="s">
        <v>230</v>
      </c>
      <c r="P689" s="98" t="s">
        <v>230</v>
      </c>
      <c r="Q689" s="98" t="s">
        <v>230</v>
      </c>
      <c r="R689" s="98" t="s">
        <v>230</v>
      </c>
      <c r="S689" s="89"/>
      <c r="T689" s="89"/>
      <c r="U689" s="119"/>
    </row>
    <row r="690" spans="1:21" x14ac:dyDescent="0.2">
      <c r="A690" s="101" t="s">
        <v>68</v>
      </c>
      <c r="B690" s="101" t="s">
        <v>69</v>
      </c>
      <c r="C690" s="101"/>
      <c r="D690" s="79" t="s">
        <v>336</v>
      </c>
      <c r="E690" s="80" t="s">
        <v>214</v>
      </c>
      <c r="F690" s="80" t="s">
        <v>24</v>
      </c>
      <c r="G690" s="85">
        <v>41520</v>
      </c>
      <c r="H690" s="84">
        <v>-22.233332999999998</v>
      </c>
      <c r="I690" s="84">
        <v>166.316667</v>
      </c>
      <c r="J690" s="113">
        <v>3</v>
      </c>
      <c r="K690" s="98">
        <v>48400</v>
      </c>
      <c r="L690" s="98">
        <v>2500</v>
      </c>
      <c r="M690" s="98">
        <v>50900</v>
      </c>
      <c r="N690" s="98" t="s">
        <v>230</v>
      </c>
      <c r="O690" s="98" t="s">
        <v>230</v>
      </c>
      <c r="P690" s="98" t="s">
        <v>230</v>
      </c>
      <c r="Q690" s="98" t="s">
        <v>230</v>
      </c>
      <c r="R690" s="98" t="s">
        <v>230</v>
      </c>
      <c r="S690" s="89"/>
      <c r="T690" s="89"/>
      <c r="U690" s="119"/>
    </row>
    <row r="691" spans="1:21" x14ac:dyDescent="0.2">
      <c r="A691" s="101" t="s">
        <v>68</v>
      </c>
      <c r="B691" s="101" t="s">
        <v>69</v>
      </c>
      <c r="C691" s="101"/>
      <c r="D691" s="79" t="s">
        <v>336</v>
      </c>
      <c r="E691" s="80" t="s">
        <v>214</v>
      </c>
      <c r="F691" s="80" t="s">
        <v>24</v>
      </c>
      <c r="G691" s="85">
        <v>41572</v>
      </c>
      <c r="H691" s="84">
        <v>-22.233332999999998</v>
      </c>
      <c r="I691" s="84">
        <v>166.316667</v>
      </c>
      <c r="J691" s="113">
        <v>3</v>
      </c>
      <c r="K691" s="98">
        <v>234</v>
      </c>
      <c r="L691" s="98">
        <v>307</v>
      </c>
      <c r="M691" s="98">
        <v>541</v>
      </c>
      <c r="N691" s="98" t="s">
        <v>230</v>
      </c>
      <c r="O691" s="98" t="s">
        <v>230</v>
      </c>
      <c r="P691" s="98" t="s">
        <v>230</v>
      </c>
      <c r="Q691" s="98" t="s">
        <v>230</v>
      </c>
      <c r="R691" s="98" t="s">
        <v>230</v>
      </c>
      <c r="S691" s="89"/>
      <c r="T691" s="89"/>
      <c r="U691" s="119"/>
    </row>
    <row r="692" spans="1:21" x14ac:dyDescent="0.2">
      <c r="A692" s="101" t="s">
        <v>68</v>
      </c>
      <c r="B692" s="101" t="s">
        <v>69</v>
      </c>
      <c r="C692" s="101"/>
      <c r="D692" s="79" t="s">
        <v>336</v>
      </c>
      <c r="E692" s="80" t="s">
        <v>214</v>
      </c>
      <c r="F692" s="80" t="s">
        <v>24</v>
      </c>
      <c r="G692" s="85">
        <v>41603</v>
      </c>
      <c r="H692" s="84">
        <v>-22.233332999999998</v>
      </c>
      <c r="I692" s="84">
        <v>166.316667</v>
      </c>
      <c r="J692" s="113">
        <v>3</v>
      </c>
      <c r="K692" s="98">
        <v>1920</v>
      </c>
      <c r="L692" s="98">
        <v>21.7</v>
      </c>
      <c r="M692" s="98">
        <v>1941.7</v>
      </c>
      <c r="N692" s="98" t="s">
        <v>230</v>
      </c>
      <c r="O692" s="98" t="s">
        <v>230</v>
      </c>
      <c r="P692" s="98" t="s">
        <v>230</v>
      </c>
      <c r="Q692" s="98" t="s">
        <v>230</v>
      </c>
      <c r="R692" s="98" t="s">
        <v>230</v>
      </c>
      <c r="S692" s="89"/>
      <c r="T692" s="89"/>
      <c r="U692" s="119"/>
    </row>
    <row r="693" spans="1:21" x14ac:dyDescent="0.2">
      <c r="A693" s="101" t="s">
        <v>68</v>
      </c>
      <c r="B693" s="101" t="s">
        <v>69</v>
      </c>
      <c r="C693" s="101"/>
      <c r="D693" s="79" t="s">
        <v>336</v>
      </c>
      <c r="E693" s="80" t="s">
        <v>214</v>
      </c>
      <c r="F693" s="80" t="s">
        <v>24</v>
      </c>
      <c r="G693" s="85">
        <v>41625</v>
      </c>
      <c r="H693" s="84">
        <v>-22.233332999999998</v>
      </c>
      <c r="I693" s="84">
        <v>166.316667</v>
      </c>
      <c r="J693" s="113">
        <v>3</v>
      </c>
      <c r="K693" s="98">
        <v>26.6</v>
      </c>
      <c r="L693" s="98">
        <v>26.6</v>
      </c>
      <c r="M693" s="98">
        <v>53.2</v>
      </c>
      <c r="N693" s="98" t="s">
        <v>230</v>
      </c>
      <c r="O693" s="98" t="s">
        <v>230</v>
      </c>
      <c r="P693" s="98" t="s">
        <v>230</v>
      </c>
      <c r="Q693" s="98" t="s">
        <v>230</v>
      </c>
      <c r="R693" s="98" t="s">
        <v>230</v>
      </c>
      <c r="S693" s="89"/>
      <c r="T693" s="89"/>
      <c r="U693" s="119"/>
    </row>
    <row r="694" spans="1:21" x14ac:dyDescent="0.2">
      <c r="A694" s="101" t="s">
        <v>68</v>
      </c>
      <c r="B694" s="101" t="s">
        <v>69</v>
      </c>
      <c r="C694" s="101"/>
      <c r="D694" s="79" t="s">
        <v>336</v>
      </c>
      <c r="E694" s="80" t="s">
        <v>214</v>
      </c>
      <c r="F694" s="80" t="s">
        <v>24</v>
      </c>
      <c r="G694" s="85">
        <v>41661</v>
      </c>
      <c r="H694" s="84">
        <v>-22.233332999999998</v>
      </c>
      <c r="I694" s="84">
        <v>166.316667</v>
      </c>
      <c r="J694" s="113">
        <v>3</v>
      </c>
      <c r="K694" s="98">
        <v>335</v>
      </c>
      <c r="L694" s="98">
        <v>27</v>
      </c>
      <c r="M694" s="98">
        <v>362.00000000000006</v>
      </c>
      <c r="N694" s="98" t="s">
        <v>230</v>
      </c>
      <c r="O694" s="98" t="s">
        <v>230</v>
      </c>
      <c r="P694" s="98" t="s">
        <v>230</v>
      </c>
      <c r="Q694" s="98" t="s">
        <v>230</v>
      </c>
      <c r="R694" s="98" t="s">
        <v>230</v>
      </c>
      <c r="S694" s="89"/>
      <c r="T694" s="89"/>
      <c r="U694" s="119"/>
    </row>
    <row r="695" spans="1:21" x14ac:dyDescent="0.2">
      <c r="A695" s="101" t="s">
        <v>68</v>
      </c>
      <c r="B695" s="101" t="s">
        <v>69</v>
      </c>
      <c r="C695" s="101"/>
      <c r="D695" s="79" t="s">
        <v>336</v>
      </c>
      <c r="E695" s="80" t="s">
        <v>214</v>
      </c>
      <c r="F695" s="80" t="s">
        <v>24</v>
      </c>
      <c r="G695" s="85">
        <v>41692</v>
      </c>
      <c r="H695" s="84">
        <v>-22.233332999999998</v>
      </c>
      <c r="I695" s="84">
        <v>166.316667</v>
      </c>
      <c r="J695" s="113">
        <v>3</v>
      </c>
      <c r="K695" s="98">
        <v>1</v>
      </c>
      <c r="L695" s="98">
        <v>32.1</v>
      </c>
      <c r="M695" s="98">
        <v>33.1</v>
      </c>
      <c r="N695" s="98" t="s">
        <v>230</v>
      </c>
      <c r="O695" s="98" t="s">
        <v>230</v>
      </c>
      <c r="P695" s="98" t="s">
        <v>230</v>
      </c>
      <c r="Q695" s="98" t="s">
        <v>230</v>
      </c>
      <c r="R695" s="98" t="s">
        <v>230</v>
      </c>
      <c r="S695" s="89"/>
      <c r="T695" s="89"/>
      <c r="U695" s="119"/>
    </row>
    <row r="696" spans="1:21" x14ac:dyDescent="0.2">
      <c r="A696" s="101" t="s">
        <v>68</v>
      </c>
      <c r="B696" s="101" t="s">
        <v>69</v>
      </c>
      <c r="D696" s="79" t="s">
        <v>336</v>
      </c>
      <c r="E696" s="38" t="s">
        <v>214</v>
      </c>
      <c r="F696" s="38" t="s">
        <v>24</v>
      </c>
      <c r="G696" s="85">
        <v>41732</v>
      </c>
      <c r="H696" s="48">
        <v>-22.233332999999998</v>
      </c>
      <c r="I696" s="48">
        <v>166.316667</v>
      </c>
      <c r="J696" s="111">
        <v>3</v>
      </c>
      <c r="K696" s="98">
        <v>1</v>
      </c>
      <c r="L696" s="98">
        <v>600</v>
      </c>
      <c r="M696" s="98">
        <v>601</v>
      </c>
      <c r="N696" s="98" t="s">
        <v>230</v>
      </c>
      <c r="O696" s="98" t="s">
        <v>230</v>
      </c>
      <c r="P696" s="98" t="s">
        <v>230</v>
      </c>
      <c r="Q696" s="98" t="s">
        <v>230</v>
      </c>
      <c r="R696" s="98" t="s">
        <v>230</v>
      </c>
      <c r="S696" s="89"/>
      <c r="T696" s="89"/>
    </row>
    <row r="697" spans="1:21" s="38" customFormat="1" x14ac:dyDescent="0.2">
      <c r="A697" s="102" t="s">
        <v>70</v>
      </c>
      <c r="B697" s="102" t="s">
        <v>71</v>
      </c>
      <c r="C697" s="102"/>
      <c r="D697" s="79" t="s">
        <v>336</v>
      </c>
      <c r="E697" s="38" t="s">
        <v>210</v>
      </c>
      <c r="F697" s="38" t="s">
        <v>24</v>
      </c>
      <c r="G697" s="87" t="s">
        <v>266</v>
      </c>
      <c r="H697" s="48">
        <v>0</v>
      </c>
      <c r="I697" s="48">
        <v>-170</v>
      </c>
      <c r="J697" s="111">
        <v>0</v>
      </c>
      <c r="K697" s="98">
        <v>0</v>
      </c>
      <c r="L697" s="98" t="s">
        <v>230</v>
      </c>
      <c r="M697" s="98" t="s">
        <v>230</v>
      </c>
      <c r="N697" s="98">
        <v>0</v>
      </c>
      <c r="O697" s="98">
        <v>0</v>
      </c>
      <c r="P697" s="98">
        <v>0</v>
      </c>
      <c r="Q697" s="98">
        <v>0</v>
      </c>
      <c r="R697" s="98" t="s">
        <v>230</v>
      </c>
      <c r="S697" s="86"/>
      <c r="T697" s="86"/>
      <c r="U697" s="122"/>
    </row>
    <row r="698" spans="1:21" x14ac:dyDescent="0.2">
      <c r="A698" s="102" t="s">
        <v>70</v>
      </c>
      <c r="B698" s="102" t="s">
        <v>71</v>
      </c>
      <c r="C698" s="101"/>
      <c r="D698" s="79" t="s">
        <v>336</v>
      </c>
      <c r="E698" s="38" t="s">
        <v>210</v>
      </c>
      <c r="F698" s="38" t="s">
        <v>24</v>
      </c>
      <c r="G698" s="85" t="s">
        <v>266</v>
      </c>
      <c r="H698" s="84">
        <v>0</v>
      </c>
      <c r="I698" s="84">
        <v>-170</v>
      </c>
      <c r="J698" s="113">
        <v>23</v>
      </c>
      <c r="K698" s="98">
        <v>0</v>
      </c>
      <c r="L698" s="98" t="s">
        <v>230</v>
      </c>
      <c r="M698" s="98" t="s">
        <v>230</v>
      </c>
      <c r="N698" s="98">
        <v>0</v>
      </c>
      <c r="O698" s="98">
        <v>0</v>
      </c>
      <c r="P698" s="98">
        <v>0</v>
      </c>
      <c r="Q698" s="98">
        <v>0</v>
      </c>
      <c r="R698" s="98" t="s">
        <v>230</v>
      </c>
      <c r="S698" s="89"/>
      <c r="T698" s="89"/>
      <c r="U698" s="119"/>
    </row>
    <row r="699" spans="1:21" x14ac:dyDescent="0.2">
      <c r="A699" s="102" t="s">
        <v>70</v>
      </c>
      <c r="B699" s="102" t="s">
        <v>71</v>
      </c>
      <c r="C699" s="101"/>
      <c r="D699" s="79" t="s">
        <v>336</v>
      </c>
      <c r="E699" s="38" t="s">
        <v>210</v>
      </c>
      <c r="F699" s="38" t="s">
        <v>24</v>
      </c>
      <c r="G699" s="85" t="s">
        <v>266</v>
      </c>
      <c r="H699" s="84">
        <v>0</v>
      </c>
      <c r="I699" s="84">
        <v>-170</v>
      </c>
      <c r="J699" s="113">
        <v>39</v>
      </c>
      <c r="K699" s="98">
        <v>0</v>
      </c>
      <c r="L699" s="98" t="s">
        <v>230</v>
      </c>
      <c r="M699" s="98" t="s">
        <v>230</v>
      </c>
      <c r="N699" s="98">
        <v>0</v>
      </c>
      <c r="O699" s="98">
        <v>0</v>
      </c>
      <c r="P699" s="98">
        <v>0</v>
      </c>
      <c r="Q699" s="98">
        <v>0</v>
      </c>
      <c r="R699" s="98" t="s">
        <v>230</v>
      </c>
      <c r="S699" s="89"/>
      <c r="T699" s="89"/>
      <c r="U699" s="119"/>
    </row>
    <row r="700" spans="1:21" x14ac:dyDescent="0.2">
      <c r="A700" s="102" t="s">
        <v>70</v>
      </c>
      <c r="B700" s="102" t="s">
        <v>71</v>
      </c>
      <c r="C700" s="101"/>
      <c r="D700" s="79" t="s">
        <v>336</v>
      </c>
      <c r="E700" s="38" t="s">
        <v>210</v>
      </c>
      <c r="F700" s="38" t="s">
        <v>24</v>
      </c>
      <c r="G700" s="85" t="s">
        <v>266</v>
      </c>
      <c r="H700" s="84">
        <v>0</v>
      </c>
      <c r="I700" s="84">
        <v>-170</v>
      </c>
      <c r="J700" s="113">
        <v>70</v>
      </c>
      <c r="K700" s="98">
        <v>0</v>
      </c>
      <c r="L700" s="98" t="s">
        <v>230</v>
      </c>
      <c r="M700" s="98" t="s">
        <v>230</v>
      </c>
      <c r="N700" s="98">
        <v>0</v>
      </c>
      <c r="O700" s="98">
        <v>0</v>
      </c>
      <c r="P700" s="98">
        <v>0</v>
      </c>
      <c r="Q700" s="98">
        <v>0</v>
      </c>
      <c r="R700" s="98" t="s">
        <v>230</v>
      </c>
      <c r="S700" s="89"/>
      <c r="T700" s="89"/>
      <c r="U700" s="119"/>
    </row>
    <row r="701" spans="1:21" x14ac:dyDescent="0.2">
      <c r="A701" s="102" t="s">
        <v>70</v>
      </c>
      <c r="B701" s="102" t="s">
        <v>71</v>
      </c>
      <c r="C701" s="101"/>
      <c r="D701" s="79" t="s">
        <v>336</v>
      </c>
      <c r="E701" s="38" t="s">
        <v>210</v>
      </c>
      <c r="F701" s="38" t="s">
        <v>24</v>
      </c>
      <c r="G701" s="85" t="s">
        <v>266</v>
      </c>
      <c r="H701" s="84">
        <v>0</v>
      </c>
      <c r="I701" s="84">
        <v>-170</v>
      </c>
      <c r="J701" s="113">
        <v>104</v>
      </c>
      <c r="K701" s="98">
        <v>0</v>
      </c>
      <c r="L701" s="98" t="s">
        <v>230</v>
      </c>
      <c r="M701" s="98" t="s">
        <v>230</v>
      </c>
      <c r="N701" s="98">
        <v>0</v>
      </c>
      <c r="O701" s="98">
        <v>0</v>
      </c>
      <c r="P701" s="98">
        <v>0</v>
      </c>
      <c r="Q701" s="98">
        <v>0</v>
      </c>
      <c r="R701" s="98" t="s">
        <v>230</v>
      </c>
      <c r="S701" s="89"/>
      <c r="T701" s="89"/>
      <c r="U701" s="119"/>
    </row>
    <row r="702" spans="1:21" x14ac:dyDescent="0.2">
      <c r="A702" s="102" t="s">
        <v>70</v>
      </c>
      <c r="B702" s="102" t="s">
        <v>71</v>
      </c>
      <c r="C702" s="101"/>
      <c r="D702" s="79" t="s">
        <v>336</v>
      </c>
      <c r="E702" s="38" t="s">
        <v>210</v>
      </c>
      <c r="F702" s="38" t="s">
        <v>24</v>
      </c>
      <c r="G702" s="85" t="s">
        <v>267</v>
      </c>
      <c r="H702" s="84">
        <v>-10</v>
      </c>
      <c r="I702" s="84">
        <v>-170</v>
      </c>
      <c r="J702" s="113">
        <v>0</v>
      </c>
      <c r="K702" s="98">
        <v>0</v>
      </c>
      <c r="L702" s="98" t="s">
        <v>230</v>
      </c>
      <c r="M702" s="98" t="s">
        <v>230</v>
      </c>
      <c r="N702" s="98">
        <v>0</v>
      </c>
      <c r="O702" s="98">
        <v>0</v>
      </c>
      <c r="P702" s="98">
        <v>0</v>
      </c>
      <c r="Q702" s="98">
        <v>0</v>
      </c>
      <c r="R702" s="98" t="s">
        <v>230</v>
      </c>
      <c r="S702" s="89"/>
      <c r="T702" s="89"/>
      <c r="U702" s="119"/>
    </row>
    <row r="703" spans="1:21" x14ac:dyDescent="0.2">
      <c r="A703" s="102" t="s">
        <v>70</v>
      </c>
      <c r="B703" s="102" t="s">
        <v>71</v>
      </c>
      <c r="C703" s="101"/>
      <c r="D703" s="79" t="s">
        <v>336</v>
      </c>
      <c r="E703" s="38" t="s">
        <v>210</v>
      </c>
      <c r="F703" s="38" t="s">
        <v>24</v>
      </c>
      <c r="G703" s="85" t="s">
        <v>267</v>
      </c>
      <c r="H703" s="84">
        <v>-10</v>
      </c>
      <c r="I703" s="84">
        <v>-170</v>
      </c>
      <c r="J703" s="113">
        <v>25</v>
      </c>
      <c r="K703" s="98">
        <v>0</v>
      </c>
      <c r="L703" s="98" t="s">
        <v>230</v>
      </c>
      <c r="M703" s="98" t="s">
        <v>230</v>
      </c>
      <c r="N703" s="98">
        <v>0</v>
      </c>
      <c r="O703" s="98">
        <v>0</v>
      </c>
      <c r="P703" s="98">
        <v>0</v>
      </c>
      <c r="Q703" s="98">
        <v>0</v>
      </c>
      <c r="R703" s="98" t="s">
        <v>230</v>
      </c>
      <c r="S703" s="89"/>
      <c r="T703" s="89"/>
      <c r="U703" s="119"/>
    </row>
    <row r="704" spans="1:21" x14ac:dyDescent="0.2">
      <c r="A704" s="102" t="s">
        <v>70</v>
      </c>
      <c r="B704" s="102" t="s">
        <v>71</v>
      </c>
      <c r="C704" s="101"/>
      <c r="D704" s="79" t="s">
        <v>336</v>
      </c>
      <c r="E704" s="38" t="s">
        <v>210</v>
      </c>
      <c r="F704" s="38" t="s">
        <v>24</v>
      </c>
      <c r="G704" s="85" t="s">
        <v>267</v>
      </c>
      <c r="H704" s="84">
        <v>-10</v>
      </c>
      <c r="I704" s="84">
        <v>-170</v>
      </c>
      <c r="J704" s="113">
        <v>51</v>
      </c>
      <c r="K704" s="98">
        <v>0</v>
      </c>
      <c r="L704" s="98" t="s">
        <v>230</v>
      </c>
      <c r="M704" s="98" t="s">
        <v>230</v>
      </c>
      <c r="N704" s="98">
        <v>0</v>
      </c>
      <c r="O704" s="98">
        <v>0</v>
      </c>
      <c r="P704" s="98">
        <v>3981.0717055349769</v>
      </c>
      <c r="Q704" s="98">
        <v>0</v>
      </c>
      <c r="R704" s="98" t="s">
        <v>230</v>
      </c>
      <c r="S704" s="89"/>
      <c r="T704" s="89"/>
      <c r="U704" s="119"/>
    </row>
    <row r="705" spans="1:21" x14ac:dyDescent="0.2">
      <c r="A705" s="102" t="s">
        <v>70</v>
      </c>
      <c r="B705" s="102" t="s">
        <v>71</v>
      </c>
      <c r="C705" s="101"/>
      <c r="D705" s="79" t="s">
        <v>336</v>
      </c>
      <c r="E705" s="38" t="s">
        <v>210</v>
      </c>
      <c r="F705" s="38" t="s">
        <v>24</v>
      </c>
      <c r="G705" s="85" t="s">
        <v>267</v>
      </c>
      <c r="H705" s="84">
        <v>-10</v>
      </c>
      <c r="I705" s="84">
        <v>-170</v>
      </c>
      <c r="J705" s="113">
        <v>108</v>
      </c>
      <c r="K705" s="98">
        <v>0</v>
      </c>
      <c r="L705" s="98" t="s">
        <v>230</v>
      </c>
      <c r="M705" s="98" t="s">
        <v>230</v>
      </c>
      <c r="N705" s="98">
        <v>0</v>
      </c>
      <c r="O705" s="98">
        <v>0</v>
      </c>
      <c r="P705" s="98">
        <v>0</v>
      </c>
      <c r="Q705" s="98">
        <v>0</v>
      </c>
      <c r="R705" s="98" t="s">
        <v>230</v>
      </c>
      <c r="S705" s="89"/>
      <c r="T705" s="89"/>
      <c r="U705" s="119"/>
    </row>
    <row r="706" spans="1:21" x14ac:dyDescent="0.2">
      <c r="A706" s="102" t="s">
        <v>70</v>
      </c>
      <c r="B706" s="102" t="s">
        <v>71</v>
      </c>
      <c r="C706" s="101"/>
      <c r="D706" s="79" t="s">
        <v>336</v>
      </c>
      <c r="E706" s="38" t="s">
        <v>210</v>
      </c>
      <c r="F706" s="38" t="s">
        <v>24</v>
      </c>
      <c r="G706" s="85" t="s">
        <v>267</v>
      </c>
      <c r="H706" s="84">
        <v>-10</v>
      </c>
      <c r="I706" s="84">
        <v>-170</v>
      </c>
      <c r="J706" s="113">
        <v>158</v>
      </c>
      <c r="K706" s="98">
        <v>0</v>
      </c>
      <c r="L706" s="98" t="s">
        <v>230</v>
      </c>
      <c r="M706" s="98" t="s">
        <v>230</v>
      </c>
      <c r="N706" s="98">
        <v>0</v>
      </c>
      <c r="O706" s="98">
        <v>0</v>
      </c>
      <c r="P706" s="98">
        <v>1258.925411794168</v>
      </c>
      <c r="Q706" s="98">
        <v>0</v>
      </c>
      <c r="R706" s="98" t="s">
        <v>230</v>
      </c>
      <c r="S706" s="89"/>
      <c r="T706" s="89"/>
      <c r="U706" s="119"/>
    </row>
    <row r="707" spans="1:21" x14ac:dyDescent="0.2">
      <c r="A707" s="102" t="s">
        <v>70</v>
      </c>
      <c r="B707" s="102" t="s">
        <v>71</v>
      </c>
      <c r="C707" s="101"/>
      <c r="D707" s="79" t="s">
        <v>336</v>
      </c>
      <c r="E707" s="38" t="s">
        <v>210</v>
      </c>
      <c r="F707" s="38" t="s">
        <v>24</v>
      </c>
      <c r="G707" s="85" t="s">
        <v>268</v>
      </c>
      <c r="H707" s="84">
        <v>-15</v>
      </c>
      <c r="I707" s="84">
        <v>-170</v>
      </c>
      <c r="J707" s="113">
        <v>0</v>
      </c>
      <c r="K707" s="98">
        <v>0</v>
      </c>
      <c r="L707" s="98" t="s">
        <v>230</v>
      </c>
      <c r="M707" s="98" t="s">
        <v>230</v>
      </c>
      <c r="N707" s="98">
        <v>0</v>
      </c>
      <c r="O707" s="98">
        <v>0</v>
      </c>
      <c r="P707" s="98">
        <v>0</v>
      </c>
      <c r="Q707" s="98">
        <v>0</v>
      </c>
      <c r="R707" s="98" t="s">
        <v>230</v>
      </c>
      <c r="S707" s="89"/>
      <c r="T707" s="89"/>
      <c r="U707" s="119"/>
    </row>
    <row r="708" spans="1:21" x14ac:dyDescent="0.2">
      <c r="A708" s="102" t="s">
        <v>70</v>
      </c>
      <c r="B708" s="102" t="s">
        <v>71</v>
      </c>
      <c r="C708" s="101"/>
      <c r="D708" s="79" t="s">
        <v>336</v>
      </c>
      <c r="E708" s="38" t="s">
        <v>210</v>
      </c>
      <c r="F708" s="38" t="s">
        <v>24</v>
      </c>
      <c r="G708" s="85" t="s">
        <v>268</v>
      </c>
      <c r="H708" s="84">
        <v>-15</v>
      </c>
      <c r="I708" s="84">
        <v>-170</v>
      </c>
      <c r="J708" s="113">
        <v>25</v>
      </c>
      <c r="K708" s="98">
        <v>0</v>
      </c>
      <c r="L708" s="98" t="s">
        <v>230</v>
      </c>
      <c r="M708" s="98" t="s">
        <v>230</v>
      </c>
      <c r="N708" s="98">
        <v>0</v>
      </c>
      <c r="O708" s="98">
        <v>0</v>
      </c>
      <c r="P708" s="98">
        <v>0</v>
      </c>
      <c r="Q708" s="98">
        <v>0</v>
      </c>
      <c r="R708" s="98" t="s">
        <v>230</v>
      </c>
      <c r="S708" s="89"/>
      <c r="T708" s="89"/>
      <c r="U708" s="119"/>
    </row>
    <row r="709" spans="1:21" x14ac:dyDescent="0.2">
      <c r="A709" s="102" t="s">
        <v>70</v>
      </c>
      <c r="B709" s="102" t="s">
        <v>71</v>
      </c>
      <c r="C709" s="101"/>
      <c r="D709" s="79" t="s">
        <v>336</v>
      </c>
      <c r="E709" s="38" t="s">
        <v>210</v>
      </c>
      <c r="F709" s="38" t="s">
        <v>24</v>
      </c>
      <c r="G709" s="85" t="s">
        <v>268</v>
      </c>
      <c r="H709" s="84">
        <v>-15</v>
      </c>
      <c r="I709" s="84">
        <v>-170</v>
      </c>
      <c r="J709" s="113">
        <v>50</v>
      </c>
      <c r="K709" s="98">
        <v>0</v>
      </c>
      <c r="L709" s="98" t="s">
        <v>230</v>
      </c>
      <c r="M709" s="98" t="s">
        <v>230</v>
      </c>
      <c r="N709" s="98">
        <v>0</v>
      </c>
      <c r="O709" s="98">
        <v>0</v>
      </c>
      <c r="P709" s="98">
        <v>0</v>
      </c>
      <c r="Q709" s="98">
        <v>0</v>
      </c>
      <c r="R709" s="98" t="s">
        <v>230</v>
      </c>
      <c r="S709" s="89"/>
      <c r="T709" s="89"/>
      <c r="U709" s="119"/>
    </row>
    <row r="710" spans="1:21" x14ac:dyDescent="0.2">
      <c r="A710" s="102" t="s">
        <v>70</v>
      </c>
      <c r="B710" s="102" t="s">
        <v>71</v>
      </c>
      <c r="C710" s="101"/>
      <c r="D710" s="79" t="s">
        <v>336</v>
      </c>
      <c r="E710" s="38" t="s">
        <v>210</v>
      </c>
      <c r="F710" s="38" t="s">
        <v>24</v>
      </c>
      <c r="G710" s="85" t="s">
        <v>268</v>
      </c>
      <c r="H710" s="84">
        <v>-15</v>
      </c>
      <c r="I710" s="84">
        <v>-170</v>
      </c>
      <c r="J710" s="113">
        <v>117</v>
      </c>
      <c r="K710" s="98">
        <v>0</v>
      </c>
      <c r="L710" s="98" t="s">
        <v>230</v>
      </c>
      <c r="M710" s="98" t="s">
        <v>230</v>
      </c>
      <c r="N710" s="98">
        <v>0</v>
      </c>
      <c r="O710" s="98">
        <v>0</v>
      </c>
      <c r="P710" s="98">
        <v>0</v>
      </c>
      <c r="Q710" s="98">
        <v>0</v>
      </c>
      <c r="R710" s="98" t="s">
        <v>230</v>
      </c>
      <c r="S710" s="89"/>
      <c r="T710" s="89"/>
      <c r="U710" s="119"/>
    </row>
    <row r="711" spans="1:21" x14ac:dyDescent="0.2">
      <c r="A711" s="102" t="s">
        <v>70</v>
      </c>
      <c r="B711" s="102" t="s">
        <v>71</v>
      </c>
      <c r="C711" s="101"/>
      <c r="D711" s="79" t="s">
        <v>336</v>
      </c>
      <c r="E711" s="38" t="s">
        <v>210</v>
      </c>
      <c r="F711" s="38" t="s">
        <v>24</v>
      </c>
      <c r="G711" s="85" t="s">
        <v>268</v>
      </c>
      <c r="H711" s="84">
        <v>-15</v>
      </c>
      <c r="I711" s="84">
        <v>-170</v>
      </c>
      <c r="J711" s="113">
        <v>175</v>
      </c>
      <c r="K711" s="98">
        <v>0</v>
      </c>
      <c r="L711" s="98" t="s">
        <v>230</v>
      </c>
      <c r="M711" s="98" t="s">
        <v>230</v>
      </c>
      <c r="N711" s="98">
        <v>0</v>
      </c>
      <c r="O711" s="98">
        <v>0</v>
      </c>
      <c r="P711" s="98">
        <v>0</v>
      </c>
      <c r="Q711" s="98">
        <v>0</v>
      </c>
      <c r="R711" s="98" t="s">
        <v>230</v>
      </c>
      <c r="S711" s="89"/>
      <c r="T711" s="89"/>
      <c r="U711" s="119"/>
    </row>
    <row r="712" spans="1:21" x14ac:dyDescent="0.2">
      <c r="A712" s="102" t="s">
        <v>70</v>
      </c>
      <c r="B712" s="102" t="s">
        <v>71</v>
      </c>
      <c r="C712" s="101"/>
      <c r="D712" s="79" t="s">
        <v>336</v>
      </c>
      <c r="E712" s="38" t="s">
        <v>210</v>
      </c>
      <c r="F712" s="38" t="s">
        <v>24</v>
      </c>
      <c r="G712" s="85" t="s">
        <v>269</v>
      </c>
      <c r="H712" s="84">
        <v>-20</v>
      </c>
      <c r="I712" s="84">
        <v>-170</v>
      </c>
      <c r="J712" s="113">
        <v>0</v>
      </c>
      <c r="K712" s="98">
        <v>0</v>
      </c>
      <c r="L712" s="98" t="s">
        <v>230</v>
      </c>
      <c r="M712" s="98" t="s">
        <v>230</v>
      </c>
      <c r="N712" s="98">
        <v>79432.823472428237</v>
      </c>
      <c r="O712" s="98">
        <v>0</v>
      </c>
      <c r="P712" s="98">
        <v>10000</v>
      </c>
      <c r="Q712" s="98">
        <v>0</v>
      </c>
      <c r="R712" s="98" t="s">
        <v>230</v>
      </c>
      <c r="S712" s="89"/>
      <c r="T712" s="89"/>
      <c r="U712" s="119"/>
    </row>
    <row r="713" spans="1:21" x14ac:dyDescent="0.2">
      <c r="A713" s="102" t="s">
        <v>70</v>
      </c>
      <c r="B713" s="102" t="s">
        <v>71</v>
      </c>
      <c r="C713" s="101"/>
      <c r="D713" s="79" t="s">
        <v>336</v>
      </c>
      <c r="E713" s="38" t="s">
        <v>210</v>
      </c>
      <c r="F713" s="38" t="s">
        <v>24</v>
      </c>
      <c r="G713" s="85" t="s">
        <v>269</v>
      </c>
      <c r="H713" s="84">
        <v>-20</v>
      </c>
      <c r="I713" s="84">
        <v>-170</v>
      </c>
      <c r="J713" s="113">
        <v>27</v>
      </c>
      <c r="K713" s="98">
        <v>12589.254117941671</v>
      </c>
      <c r="L713" s="98" t="s">
        <v>230</v>
      </c>
      <c r="M713" s="98" t="s">
        <v>230</v>
      </c>
      <c r="N713" s="98">
        <v>25118.86431509586</v>
      </c>
      <c r="O713" s="98">
        <v>0</v>
      </c>
      <c r="P713" s="98">
        <v>12589.254117941671</v>
      </c>
      <c r="Q713" s="98">
        <v>278.95905496931624</v>
      </c>
      <c r="R713" s="98" t="s">
        <v>230</v>
      </c>
      <c r="S713" s="89"/>
      <c r="T713" s="89"/>
      <c r="U713" s="119"/>
    </row>
    <row r="714" spans="1:21" x14ac:dyDescent="0.2">
      <c r="A714" s="102" t="s">
        <v>70</v>
      </c>
      <c r="B714" s="102" t="s">
        <v>71</v>
      </c>
      <c r="C714" s="101"/>
      <c r="D714" s="79" t="s">
        <v>336</v>
      </c>
      <c r="E714" s="38" t="s">
        <v>210</v>
      </c>
      <c r="F714" s="38" t="s">
        <v>24</v>
      </c>
      <c r="G714" s="85" t="s">
        <v>269</v>
      </c>
      <c r="H714" s="84">
        <v>-20</v>
      </c>
      <c r="I714" s="84">
        <v>-170</v>
      </c>
      <c r="J714" s="113">
        <v>54</v>
      </c>
      <c r="K714" s="98">
        <v>100000</v>
      </c>
      <c r="L714" s="98" t="s">
        <v>230</v>
      </c>
      <c r="M714" s="98" t="s">
        <v>230</v>
      </c>
      <c r="N714" s="98">
        <v>19952.623149688789</v>
      </c>
      <c r="O714" s="98">
        <v>0</v>
      </c>
      <c r="P714" s="98">
        <v>12589.254117941671</v>
      </c>
      <c r="Q714" s="98">
        <v>251.18864315095806</v>
      </c>
      <c r="R714" s="98" t="s">
        <v>230</v>
      </c>
      <c r="S714" s="89"/>
      <c r="T714" s="89"/>
      <c r="U714" s="119"/>
    </row>
    <row r="715" spans="1:21" x14ac:dyDescent="0.2">
      <c r="A715" s="102" t="s">
        <v>70</v>
      </c>
      <c r="B715" s="102" t="s">
        <v>71</v>
      </c>
      <c r="C715" s="101"/>
      <c r="D715" s="79" t="s">
        <v>336</v>
      </c>
      <c r="E715" s="38" t="s">
        <v>210</v>
      </c>
      <c r="F715" s="38" t="s">
        <v>24</v>
      </c>
      <c r="G715" s="85" t="s">
        <v>269</v>
      </c>
      <c r="H715" s="84">
        <v>-20</v>
      </c>
      <c r="I715" s="84">
        <v>-170</v>
      </c>
      <c r="J715" s="113">
        <v>114</v>
      </c>
      <c r="K715" s="98">
        <v>630.95734448019323</v>
      </c>
      <c r="L715" s="98" t="s">
        <v>230</v>
      </c>
      <c r="M715" s="98" t="s">
        <v>230</v>
      </c>
      <c r="N715" s="98">
        <v>2511.8864315095811</v>
      </c>
      <c r="O715" s="98">
        <v>0</v>
      </c>
      <c r="P715" s="98">
        <v>1584.8931924611156</v>
      </c>
      <c r="Q715" s="98">
        <v>0</v>
      </c>
      <c r="R715" s="98" t="s">
        <v>230</v>
      </c>
      <c r="S715" s="89"/>
      <c r="T715" s="89"/>
      <c r="U715" s="119"/>
    </row>
    <row r="716" spans="1:21" x14ac:dyDescent="0.2">
      <c r="A716" s="102" t="s">
        <v>70</v>
      </c>
      <c r="B716" s="102" t="s">
        <v>71</v>
      </c>
      <c r="C716" s="101"/>
      <c r="D716" s="79" t="s">
        <v>336</v>
      </c>
      <c r="E716" s="38" t="s">
        <v>210</v>
      </c>
      <c r="F716" s="38" t="s">
        <v>24</v>
      </c>
      <c r="G716" s="85" t="s">
        <v>269</v>
      </c>
      <c r="H716" s="84">
        <v>-20</v>
      </c>
      <c r="I716" s="84">
        <v>-170</v>
      </c>
      <c r="J716" s="113">
        <v>168</v>
      </c>
      <c r="K716" s="98">
        <v>0</v>
      </c>
      <c r="L716" s="98" t="s">
        <v>230</v>
      </c>
      <c r="M716" s="98" t="s">
        <v>230</v>
      </c>
      <c r="N716" s="98">
        <v>1000</v>
      </c>
      <c r="O716" s="98">
        <v>0</v>
      </c>
      <c r="P716" s="98">
        <v>0</v>
      </c>
      <c r="Q716" s="98">
        <v>0</v>
      </c>
      <c r="R716" s="98" t="s">
        <v>230</v>
      </c>
      <c r="S716" s="89"/>
      <c r="T716" s="89"/>
      <c r="U716" s="119"/>
    </row>
    <row r="717" spans="1:21" x14ac:dyDescent="0.2">
      <c r="A717" s="102" t="s">
        <v>70</v>
      </c>
      <c r="B717" s="102" t="s">
        <v>71</v>
      </c>
      <c r="C717" s="101"/>
      <c r="D717" s="79" t="s">
        <v>336</v>
      </c>
      <c r="E717" s="38" t="s">
        <v>210</v>
      </c>
      <c r="F717" s="38" t="s">
        <v>24</v>
      </c>
      <c r="G717" s="85" t="s">
        <v>270</v>
      </c>
      <c r="H717" s="84">
        <v>-25</v>
      </c>
      <c r="I717" s="84">
        <v>-170</v>
      </c>
      <c r="J717" s="113">
        <v>0</v>
      </c>
      <c r="K717" s="98">
        <v>7943.2823472428154</v>
      </c>
      <c r="L717" s="98" t="s">
        <v>230</v>
      </c>
      <c r="M717" s="98" t="s">
        <v>230</v>
      </c>
      <c r="N717" s="98">
        <v>125892.54117941683</v>
      </c>
      <c r="O717" s="98">
        <v>0</v>
      </c>
      <c r="P717" s="98">
        <v>199526.2314968881</v>
      </c>
      <c r="Q717" s="98">
        <v>789.44666372630468</v>
      </c>
      <c r="R717" s="98" t="s">
        <v>230</v>
      </c>
      <c r="S717" s="89"/>
      <c r="T717" s="89"/>
      <c r="U717" s="119"/>
    </row>
    <row r="718" spans="1:21" x14ac:dyDescent="0.2">
      <c r="A718" s="102" t="s">
        <v>70</v>
      </c>
      <c r="B718" s="102" t="s">
        <v>71</v>
      </c>
      <c r="C718" s="101"/>
      <c r="D718" s="79" t="s">
        <v>336</v>
      </c>
      <c r="E718" s="38" t="s">
        <v>210</v>
      </c>
      <c r="F718" s="38" t="s">
        <v>24</v>
      </c>
      <c r="G718" s="85" t="s">
        <v>270</v>
      </c>
      <c r="H718" s="84">
        <v>-25</v>
      </c>
      <c r="I718" s="84">
        <v>-170</v>
      </c>
      <c r="J718" s="113">
        <v>22</v>
      </c>
      <c r="K718" s="98">
        <v>39810.717055349742</v>
      </c>
      <c r="L718" s="98" t="s">
        <v>230</v>
      </c>
      <c r="M718" s="98" t="s">
        <v>230</v>
      </c>
      <c r="N718" s="98">
        <v>158489.31924611164</v>
      </c>
      <c r="O718" s="98">
        <v>0</v>
      </c>
      <c r="P718" s="98">
        <v>125892.54117941683</v>
      </c>
      <c r="Q718" s="98">
        <v>398.10717055349767</v>
      </c>
      <c r="R718" s="98" t="s">
        <v>230</v>
      </c>
      <c r="S718" s="89"/>
      <c r="T718" s="89"/>
      <c r="U718" s="119"/>
    </row>
    <row r="719" spans="1:21" x14ac:dyDescent="0.2">
      <c r="A719" s="102" t="s">
        <v>70</v>
      </c>
      <c r="B719" s="102" t="s">
        <v>71</v>
      </c>
      <c r="C719" s="101"/>
      <c r="D719" s="79" t="s">
        <v>336</v>
      </c>
      <c r="E719" s="38" t="s">
        <v>210</v>
      </c>
      <c r="F719" s="38" t="s">
        <v>24</v>
      </c>
      <c r="G719" s="85" t="s">
        <v>270</v>
      </c>
      <c r="H719" s="84">
        <v>-25</v>
      </c>
      <c r="I719" s="84">
        <v>-170</v>
      </c>
      <c r="J719" s="113">
        <v>48</v>
      </c>
      <c r="K719" s="98">
        <v>501187.23362727347</v>
      </c>
      <c r="L719" s="98" t="s">
        <v>230</v>
      </c>
      <c r="M719" s="98" t="s">
        <v>230</v>
      </c>
      <c r="N719" s="98">
        <v>50118.723362727294</v>
      </c>
      <c r="O719" s="98">
        <v>0</v>
      </c>
      <c r="P719" s="98">
        <v>50118.723362727294</v>
      </c>
      <c r="Q719" s="98">
        <v>249.64495485961524</v>
      </c>
      <c r="R719" s="98" t="s">
        <v>230</v>
      </c>
      <c r="S719" s="89"/>
      <c r="T719" s="89"/>
      <c r="U719" s="119"/>
    </row>
    <row r="720" spans="1:21" x14ac:dyDescent="0.2">
      <c r="A720" s="102" t="s">
        <v>70</v>
      </c>
      <c r="B720" s="102" t="s">
        <v>71</v>
      </c>
      <c r="C720" s="101"/>
      <c r="D720" s="79" t="s">
        <v>336</v>
      </c>
      <c r="E720" s="38" t="s">
        <v>210</v>
      </c>
      <c r="F720" s="38" t="s">
        <v>24</v>
      </c>
      <c r="G720" s="85" t="s">
        <v>270</v>
      </c>
      <c r="H720" s="84">
        <v>-25</v>
      </c>
      <c r="I720" s="84">
        <v>-170</v>
      </c>
      <c r="J720" s="113">
        <v>89</v>
      </c>
      <c r="K720" s="98">
        <v>0</v>
      </c>
      <c r="L720" s="98" t="s">
        <v>230</v>
      </c>
      <c r="M720" s="98" t="s">
        <v>230</v>
      </c>
      <c r="N720" s="98">
        <v>3981.0717055349769</v>
      </c>
      <c r="O720" s="98">
        <v>0</v>
      </c>
      <c r="P720" s="98">
        <v>6309.5734448019375</v>
      </c>
      <c r="Q720" s="98">
        <v>0</v>
      </c>
      <c r="R720" s="98" t="s">
        <v>230</v>
      </c>
      <c r="S720" s="89"/>
      <c r="T720" s="89"/>
      <c r="U720" s="119"/>
    </row>
    <row r="721" spans="1:21" x14ac:dyDescent="0.2">
      <c r="A721" s="102" t="s">
        <v>70</v>
      </c>
      <c r="B721" s="102" t="s">
        <v>71</v>
      </c>
      <c r="C721" s="101"/>
      <c r="D721" s="79" t="s">
        <v>336</v>
      </c>
      <c r="E721" s="38" t="s">
        <v>210</v>
      </c>
      <c r="F721" s="38" t="s">
        <v>24</v>
      </c>
      <c r="G721" s="85" t="s">
        <v>270</v>
      </c>
      <c r="H721" s="84">
        <v>-25</v>
      </c>
      <c r="I721" s="84">
        <v>-170</v>
      </c>
      <c r="J721" s="113">
        <v>134</v>
      </c>
      <c r="K721" s="98">
        <v>0</v>
      </c>
      <c r="L721" s="98" t="s">
        <v>230</v>
      </c>
      <c r="M721" s="98" t="s">
        <v>230</v>
      </c>
      <c r="N721" s="98">
        <v>3981.0717055349769</v>
      </c>
      <c r="O721" s="98">
        <v>0</v>
      </c>
      <c r="P721" s="98">
        <v>0</v>
      </c>
      <c r="Q721" s="98">
        <v>0</v>
      </c>
      <c r="R721" s="98" t="s">
        <v>230</v>
      </c>
      <c r="S721" s="89"/>
      <c r="T721" s="89"/>
      <c r="U721" s="119"/>
    </row>
    <row r="722" spans="1:21" x14ac:dyDescent="0.2">
      <c r="A722" s="102" t="s">
        <v>70</v>
      </c>
      <c r="B722" s="102" t="s">
        <v>71</v>
      </c>
      <c r="C722" s="101"/>
      <c r="D722" s="79" t="s">
        <v>336</v>
      </c>
      <c r="E722" s="38" t="s">
        <v>210</v>
      </c>
      <c r="F722" s="38" t="s">
        <v>24</v>
      </c>
      <c r="G722" s="85" t="s">
        <v>271</v>
      </c>
      <c r="H722" s="84">
        <v>-30</v>
      </c>
      <c r="I722" s="84">
        <v>-170</v>
      </c>
      <c r="J722" s="113">
        <v>0</v>
      </c>
      <c r="K722" s="98">
        <v>100000</v>
      </c>
      <c r="L722" s="98" t="s">
        <v>230</v>
      </c>
      <c r="M722" s="98" t="s">
        <v>230</v>
      </c>
      <c r="N722" s="98">
        <v>0</v>
      </c>
      <c r="O722" s="98">
        <v>0</v>
      </c>
      <c r="P722" s="98">
        <v>2511.8864315095811</v>
      </c>
      <c r="Q722" s="98">
        <v>0</v>
      </c>
      <c r="R722" s="98" t="s">
        <v>230</v>
      </c>
      <c r="S722" s="89"/>
      <c r="T722" s="89"/>
      <c r="U722" s="119"/>
    </row>
    <row r="723" spans="1:21" x14ac:dyDescent="0.2">
      <c r="A723" s="102" t="s">
        <v>70</v>
      </c>
      <c r="B723" s="102" t="s">
        <v>71</v>
      </c>
      <c r="C723" s="101"/>
      <c r="D723" s="79" t="s">
        <v>336</v>
      </c>
      <c r="E723" s="38" t="s">
        <v>210</v>
      </c>
      <c r="F723" s="38" t="s">
        <v>24</v>
      </c>
      <c r="G723" s="85" t="s">
        <v>271</v>
      </c>
      <c r="H723" s="84">
        <v>-30</v>
      </c>
      <c r="I723" s="84">
        <v>-170</v>
      </c>
      <c r="J723" s="113">
        <v>24</v>
      </c>
      <c r="K723" s="98">
        <v>125892.54117941683</v>
      </c>
      <c r="L723" s="98" t="s">
        <v>230</v>
      </c>
      <c r="M723" s="98" t="s">
        <v>230</v>
      </c>
      <c r="N723" s="98">
        <v>0</v>
      </c>
      <c r="O723" s="98">
        <v>0</v>
      </c>
      <c r="P723" s="98">
        <v>3162.2776601683804</v>
      </c>
      <c r="Q723" s="98">
        <v>158.48931924611153</v>
      </c>
      <c r="R723" s="98" t="s">
        <v>230</v>
      </c>
      <c r="S723" s="89"/>
      <c r="T723" s="89"/>
      <c r="U723" s="119"/>
    </row>
    <row r="724" spans="1:21" x14ac:dyDescent="0.2">
      <c r="A724" s="102" t="s">
        <v>70</v>
      </c>
      <c r="B724" s="102" t="s">
        <v>71</v>
      </c>
      <c r="C724" s="101"/>
      <c r="D724" s="79" t="s">
        <v>336</v>
      </c>
      <c r="E724" s="38" t="s">
        <v>210</v>
      </c>
      <c r="F724" s="38" t="s">
        <v>24</v>
      </c>
      <c r="G724" s="85" t="s">
        <v>271</v>
      </c>
      <c r="H724" s="84">
        <v>-30</v>
      </c>
      <c r="I724" s="84">
        <v>-170</v>
      </c>
      <c r="J724" s="113">
        <v>48</v>
      </c>
      <c r="K724" s="98">
        <v>125892.54117941683</v>
      </c>
      <c r="L724" s="98" t="s">
        <v>230</v>
      </c>
      <c r="M724" s="98" t="s">
        <v>230</v>
      </c>
      <c r="N724" s="98">
        <v>0</v>
      </c>
      <c r="O724" s="98">
        <v>0</v>
      </c>
      <c r="P724" s="98">
        <v>0</v>
      </c>
      <c r="Q724" s="98">
        <v>0</v>
      </c>
      <c r="R724" s="98" t="s">
        <v>230</v>
      </c>
      <c r="S724" s="89"/>
      <c r="T724" s="89"/>
      <c r="U724" s="119"/>
    </row>
    <row r="725" spans="1:21" x14ac:dyDescent="0.2">
      <c r="A725" s="102" t="s">
        <v>70</v>
      </c>
      <c r="B725" s="102" t="s">
        <v>71</v>
      </c>
      <c r="C725" s="101"/>
      <c r="D725" s="79" t="s">
        <v>336</v>
      </c>
      <c r="E725" s="38" t="s">
        <v>210</v>
      </c>
      <c r="F725" s="38" t="s">
        <v>24</v>
      </c>
      <c r="G725" s="85" t="s">
        <v>271</v>
      </c>
      <c r="H725" s="84">
        <v>-30</v>
      </c>
      <c r="I725" s="84">
        <v>-170</v>
      </c>
      <c r="J725" s="113">
        <v>92</v>
      </c>
      <c r="K725" s="98">
        <v>0</v>
      </c>
      <c r="L725" s="98" t="s">
        <v>230</v>
      </c>
      <c r="M725" s="98" t="s">
        <v>230</v>
      </c>
      <c r="N725" s="98">
        <v>0</v>
      </c>
      <c r="O725" s="98">
        <v>0</v>
      </c>
      <c r="P725" s="98">
        <v>0</v>
      </c>
      <c r="Q725" s="98">
        <v>0</v>
      </c>
      <c r="R725" s="98" t="s">
        <v>230</v>
      </c>
      <c r="S725" s="89"/>
      <c r="T725" s="89"/>
      <c r="U725" s="119"/>
    </row>
    <row r="726" spans="1:21" x14ac:dyDescent="0.2">
      <c r="A726" s="102" t="s">
        <v>70</v>
      </c>
      <c r="B726" s="102" t="s">
        <v>71</v>
      </c>
      <c r="C726" s="101"/>
      <c r="D726" s="79" t="s">
        <v>336</v>
      </c>
      <c r="E726" s="38" t="s">
        <v>210</v>
      </c>
      <c r="F726" s="38" t="s">
        <v>24</v>
      </c>
      <c r="G726" s="85" t="s">
        <v>271</v>
      </c>
      <c r="H726" s="84">
        <v>-30</v>
      </c>
      <c r="I726" s="84">
        <v>-170</v>
      </c>
      <c r="J726" s="113">
        <v>130</v>
      </c>
      <c r="K726" s="98">
        <v>0</v>
      </c>
      <c r="L726" s="98" t="s">
        <v>230</v>
      </c>
      <c r="M726" s="98" t="s">
        <v>230</v>
      </c>
      <c r="N726" s="98">
        <v>0</v>
      </c>
      <c r="O726" s="98">
        <v>0</v>
      </c>
      <c r="P726" s="98">
        <v>0</v>
      </c>
      <c r="Q726" s="98">
        <v>0</v>
      </c>
      <c r="R726" s="98" t="s">
        <v>230</v>
      </c>
      <c r="S726" s="89"/>
      <c r="T726" s="89"/>
      <c r="U726" s="119"/>
    </row>
    <row r="727" spans="1:21" x14ac:dyDescent="0.2">
      <c r="A727" s="102" t="s">
        <v>70</v>
      </c>
      <c r="B727" s="102" t="s">
        <v>71</v>
      </c>
      <c r="C727" s="101"/>
      <c r="D727" s="79" t="s">
        <v>336</v>
      </c>
      <c r="E727" s="38" t="s">
        <v>210</v>
      </c>
      <c r="F727" s="38" t="s">
        <v>24</v>
      </c>
      <c r="G727" s="85" t="s">
        <v>272</v>
      </c>
      <c r="H727" s="84">
        <v>-35</v>
      </c>
      <c r="I727" s="84">
        <v>-170</v>
      </c>
      <c r="J727" s="113">
        <v>0</v>
      </c>
      <c r="K727" s="98">
        <v>158489.31924611164</v>
      </c>
      <c r="L727" s="98" t="s">
        <v>230</v>
      </c>
      <c r="M727" s="98" t="s">
        <v>230</v>
      </c>
      <c r="N727" s="98">
        <v>0</v>
      </c>
      <c r="O727" s="98">
        <v>0</v>
      </c>
      <c r="P727" s="98">
        <v>0</v>
      </c>
      <c r="Q727" s="98">
        <v>251.18864315095806</v>
      </c>
      <c r="R727" s="98" t="s">
        <v>230</v>
      </c>
      <c r="S727" s="89"/>
      <c r="T727" s="89"/>
      <c r="U727" s="119"/>
    </row>
    <row r="728" spans="1:21" x14ac:dyDescent="0.2">
      <c r="A728" s="102" t="s">
        <v>70</v>
      </c>
      <c r="B728" s="102" t="s">
        <v>71</v>
      </c>
      <c r="C728" s="101"/>
      <c r="D728" s="79" t="s">
        <v>336</v>
      </c>
      <c r="E728" s="38" t="s">
        <v>210</v>
      </c>
      <c r="F728" s="38" t="s">
        <v>24</v>
      </c>
      <c r="G728" s="85" t="s">
        <v>272</v>
      </c>
      <c r="H728" s="84">
        <v>-35</v>
      </c>
      <c r="I728" s="84">
        <v>-170</v>
      </c>
      <c r="J728" s="113">
        <v>20</v>
      </c>
      <c r="K728" s="98">
        <v>199526.2314968881</v>
      </c>
      <c r="L728" s="98" t="s">
        <v>230</v>
      </c>
      <c r="M728" s="98" t="s">
        <v>230</v>
      </c>
      <c r="N728" s="98">
        <v>0</v>
      </c>
      <c r="O728" s="98">
        <v>0</v>
      </c>
      <c r="P728" s="98">
        <v>0</v>
      </c>
      <c r="Q728" s="98">
        <v>251.18864315095806</v>
      </c>
      <c r="R728" s="98" t="s">
        <v>230</v>
      </c>
      <c r="S728" s="89"/>
      <c r="T728" s="89"/>
      <c r="U728" s="119"/>
    </row>
    <row r="729" spans="1:21" x14ac:dyDescent="0.2">
      <c r="A729" s="102" t="s">
        <v>70</v>
      </c>
      <c r="B729" s="102" t="s">
        <v>71</v>
      </c>
      <c r="C729" s="101"/>
      <c r="D729" s="79" t="s">
        <v>336</v>
      </c>
      <c r="E729" s="38" t="s">
        <v>210</v>
      </c>
      <c r="F729" s="38" t="s">
        <v>24</v>
      </c>
      <c r="G729" s="85" t="s">
        <v>272</v>
      </c>
      <c r="H729" s="84">
        <v>-35</v>
      </c>
      <c r="I729" s="84">
        <v>-170</v>
      </c>
      <c r="J729" s="113">
        <v>44</v>
      </c>
      <c r="K729" s="98">
        <v>199526.2314968881</v>
      </c>
      <c r="L729" s="98" t="s">
        <v>230</v>
      </c>
      <c r="M729" s="98" t="s">
        <v>230</v>
      </c>
      <c r="N729" s="98">
        <v>0</v>
      </c>
      <c r="O729" s="98">
        <v>0</v>
      </c>
      <c r="P729" s="98">
        <v>0</v>
      </c>
      <c r="Q729" s="98">
        <v>251.18864315095806</v>
      </c>
      <c r="R729" s="98" t="s">
        <v>230</v>
      </c>
      <c r="S729" s="89"/>
      <c r="T729" s="89"/>
      <c r="U729" s="119"/>
    </row>
    <row r="730" spans="1:21" x14ac:dyDescent="0.2">
      <c r="A730" s="102" t="s">
        <v>70</v>
      </c>
      <c r="B730" s="102" t="s">
        <v>71</v>
      </c>
      <c r="C730" s="101"/>
      <c r="D730" s="79" t="s">
        <v>336</v>
      </c>
      <c r="E730" s="38" t="s">
        <v>210</v>
      </c>
      <c r="F730" s="38" t="s">
        <v>24</v>
      </c>
      <c r="G730" s="85" t="s">
        <v>272</v>
      </c>
      <c r="H730" s="84">
        <v>-35</v>
      </c>
      <c r="I730" s="84">
        <v>-170</v>
      </c>
      <c r="J730" s="113">
        <v>96</v>
      </c>
      <c r="K730" s="98">
        <v>0</v>
      </c>
      <c r="L730" s="98" t="s">
        <v>230</v>
      </c>
      <c r="M730" s="98" t="s">
        <v>230</v>
      </c>
      <c r="N730" s="98">
        <v>0</v>
      </c>
      <c r="O730" s="98">
        <v>0</v>
      </c>
      <c r="P730" s="98">
        <v>0</v>
      </c>
      <c r="Q730" s="98">
        <v>0</v>
      </c>
      <c r="R730" s="98" t="s">
        <v>230</v>
      </c>
      <c r="S730" s="89"/>
      <c r="T730" s="89"/>
      <c r="U730" s="119"/>
    </row>
    <row r="731" spans="1:21" x14ac:dyDescent="0.2">
      <c r="A731" s="102" t="s">
        <v>70</v>
      </c>
      <c r="B731" s="102" t="s">
        <v>71</v>
      </c>
      <c r="C731" s="101"/>
      <c r="D731" s="79" t="s">
        <v>336</v>
      </c>
      <c r="E731" s="38" t="s">
        <v>210</v>
      </c>
      <c r="F731" s="38" t="s">
        <v>24</v>
      </c>
      <c r="G731" s="85" t="s">
        <v>272</v>
      </c>
      <c r="H731" s="84">
        <v>-35</v>
      </c>
      <c r="I731" s="84">
        <v>-170</v>
      </c>
      <c r="J731" s="113">
        <v>147</v>
      </c>
      <c r="K731" s="98">
        <v>0</v>
      </c>
      <c r="L731" s="98" t="s">
        <v>230</v>
      </c>
      <c r="M731" s="98" t="s">
        <v>230</v>
      </c>
      <c r="N731" s="98">
        <v>0</v>
      </c>
      <c r="O731" s="98">
        <v>0</v>
      </c>
      <c r="P731" s="98">
        <v>0</v>
      </c>
      <c r="Q731" s="98">
        <v>0</v>
      </c>
      <c r="R731" s="98" t="s">
        <v>230</v>
      </c>
      <c r="S731" s="89"/>
      <c r="T731" s="89"/>
      <c r="U731" s="119"/>
    </row>
    <row r="732" spans="1:21" x14ac:dyDescent="0.2">
      <c r="A732" s="102" t="s">
        <v>70</v>
      </c>
      <c r="B732" s="102" t="s">
        <v>71</v>
      </c>
      <c r="C732" s="101"/>
      <c r="D732" s="79" t="s">
        <v>336</v>
      </c>
      <c r="E732" s="38" t="s">
        <v>210</v>
      </c>
      <c r="F732" s="38" t="s">
        <v>24</v>
      </c>
      <c r="G732" s="85" t="s">
        <v>273</v>
      </c>
      <c r="H732" s="84">
        <v>-40</v>
      </c>
      <c r="I732" s="84">
        <v>-170</v>
      </c>
      <c r="J732" s="113">
        <v>0</v>
      </c>
      <c r="K732" s="98">
        <v>6309.5734448019375</v>
      </c>
      <c r="L732" s="98" t="s">
        <v>230</v>
      </c>
      <c r="M732" s="98" t="s">
        <v>230</v>
      </c>
      <c r="N732" s="98">
        <v>0</v>
      </c>
      <c r="O732" s="98">
        <v>0</v>
      </c>
      <c r="P732" s="98">
        <v>0</v>
      </c>
      <c r="Q732" s="98">
        <v>0</v>
      </c>
      <c r="R732" s="98" t="s">
        <v>230</v>
      </c>
      <c r="S732" s="89"/>
      <c r="T732" s="89"/>
      <c r="U732" s="119"/>
    </row>
    <row r="733" spans="1:21" x14ac:dyDescent="0.2">
      <c r="A733" s="102" t="s">
        <v>70</v>
      </c>
      <c r="B733" s="102" t="s">
        <v>71</v>
      </c>
      <c r="C733" s="101"/>
      <c r="D733" s="79" t="s">
        <v>336</v>
      </c>
      <c r="E733" s="38" t="s">
        <v>210</v>
      </c>
      <c r="F733" s="38" t="s">
        <v>24</v>
      </c>
      <c r="G733" s="85" t="s">
        <v>273</v>
      </c>
      <c r="H733" s="84">
        <v>-40</v>
      </c>
      <c r="I733" s="84">
        <v>-170</v>
      </c>
      <c r="J733" s="113">
        <v>18</v>
      </c>
      <c r="K733" s="98">
        <v>0</v>
      </c>
      <c r="L733" s="98" t="s">
        <v>230</v>
      </c>
      <c r="M733" s="98" t="s">
        <v>230</v>
      </c>
      <c r="N733" s="98">
        <v>0</v>
      </c>
      <c r="O733" s="98">
        <v>0</v>
      </c>
      <c r="P733" s="98">
        <v>0</v>
      </c>
      <c r="Q733" s="98">
        <v>0</v>
      </c>
      <c r="R733" s="98" t="s">
        <v>230</v>
      </c>
      <c r="S733" s="89"/>
      <c r="T733" s="89"/>
      <c r="U733" s="119"/>
    </row>
    <row r="734" spans="1:21" x14ac:dyDescent="0.2">
      <c r="A734" s="102" t="s">
        <v>70</v>
      </c>
      <c r="B734" s="102" t="s">
        <v>71</v>
      </c>
      <c r="C734" s="101"/>
      <c r="D734" s="79" t="s">
        <v>336</v>
      </c>
      <c r="E734" s="38" t="s">
        <v>210</v>
      </c>
      <c r="F734" s="38" t="s">
        <v>24</v>
      </c>
      <c r="G734" s="85" t="s">
        <v>273</v>
      </c>
      <c r="H734" s="84">
        <v>-40</v>
      </c>
      <c r="I734" s="84">
        <v>-170</v>
      </c>
      <c r="J734" s="113">
        <v>41</v>
      </c>
      <c r="K734" s="98">
        <v>0</v>
      </c>
      <c r="L734" s="98" t="s">
        <v>230</v>
      </c>
      <c r="M734" s="98" t="s">
        <v>230</v>
      </c>
      <c r="N734" s="98">
        <v>0</v>
      </c>
      <c r="O734" s="98">
        <v>0</v>
      </c>
      <c r="P734" s="98">
        <v>0</v>
      </c>
      <c r="Q734" s="98">
        <v>0</v>
      </c>
      <c r="R734" s="98" t="s">
        <v>230</v>
      </c>
      <c r="S734" s="89"/>
      <c r="T734" s="89"/>
      <c r="U734" s="119"/>
    </row>
    <row r="735" spans="1:21" x14ac:dyDescent="0.2">
      <c r="A735" s="102" t="s">
        <v>70</v>
      </c>
      <c r="B735" s="102" t="s">
        <v>71</v>
      </c>
      <c r="C735" s="101"/>
      <c r="D735" s="79" t="s">
        <v>336</v>
      </c>
      <c r="E735" s="38" t="s">
        <v>210</v>
      </c>
      <c r="F735" s="38" t="s">
        <v>24</v>
      </c>
      <c r="G735" s="85" t="s">
        <v>273</v>
      </c>
      <c r="H735" s="84">
        <v>-40</v>
      </c>
      <c r="I735" s="84">
        <v>-170</v>
      </c>
      <c r="J735" s="113">
        <v>81</v>
      </c>
      <c r="K735" s="98">
        <v>0</v>
      </c>
      <c r="L735" s="98" t="s">
        <v>230</v>
      </c>
      <c r="M735" s="98" t="s">
        <v>230</v>
      </c>
      <c r="N735" s="98">
        <v>0</v>
      </c>
      <c r="O735" s="98">
        <v>0</v>
      </c>
      <c r="P735" s="98">
        <v>0</v>
      </c>
      <c r="Q735" s="98">
        <v>0</v>
      </c>
      <c r="R735" s="98" t="s">
        <v>230</v>
      </c>
      <c r="S735" s="89"/>
      <c r="T735" s="89"/>
      <c r="U735" s="119"/>
    </row>
    <row r="736" spans="1:21" x14ac:dyDescent="0.2">
      <c r="A736" s="102" t="s">
        <v>70</v>
      </c>
      <c r="B736" s="102" t="s">
        <v>71</v>
      </c>
      <c r="C736" s="101"/>
      <c r="D736" s="79" t="s">
        <v>336</v>
      </c>
      <c r="E736" s="38" t="s">
        <v>210</v>
      </c>
      <c r="F736" s="38" t="s">
        <v>24</v>
      </c>
      <c r="G736" s="85" t="s">
        <v>273</v>
      </c>
      <c r="H736" s="84">
        <v>-40</v>
      </c>
      <c r="I736" s="84">
        <v>-170</v>
      </c>
      <c r="J736" s="113">
        <v>122</v>
      </c>
      <c r="K736" s="98">
        <v>0</v>
      </c>
      <c r="L736" s="98" t="s">
        <v>230</v>
      </c>
      <c r="M736" s="98" t="s">
        <v>230</v>
      </c>
      <c r="N736" s="98">
        <v>0</v>
      </c>
      <c r="O736" s="98">
        <v>0</v>
      </c>
      <c r="P736" s="98">
        <v>0</v>
      </c>
      <c r="Q736" s="98">
        <v>0</v>
      </c>
      <c r="R736" s="98" t="s">
        <v>230</v>
      </c>
      <c r="S736" s="89"/>
      <c r="T736" s="89"/>
      <c r="U736" s="119"/>
    </row>
    <row r="737" spans="1:21" x14ac:dyDescent="0.2">
      <c r="A737" s="102" t="s">
        <v>70</v>
      </c>
      <c r="B737" s="102" t="s">
        <v>71</v>
      </c>
      <c r="C737" s="101"/>
      <c r="D737" s="79" t="s">
        <v>336</v>
      </c>
      <c r="E737" s="38" t="s">
        <v>210</v>
      </c>
      <c r="F737" s="38" t="s">
        <v>24</v>
      </c>
      <c r="G737" s="85" t="s">
        <v>274</v>
      </c>
      <c r="H737" s="84">
        <v>0</v>
      </c>
      <c r="I737" s="84">
        <v>-135.01</v>
      </c>
      <c r="J737" s="113">
        <v>0</v>
      </c>
      <c r="K737" s="98">
        <v>0</v>
      </c>
      <c r="L737" s="98" t="s">
        <v>230</v>
      </c>
      <c r="M737" s="98" t="s">
        <v>230</v>
      </c>
      <c r="N737" s="98">
        <v>0</v>
      </c>
      <c r="O737" s="98">
        <v>0</v>
      </c>
      <c r="P737" s="98">
        <v>0</v>
      </c>
      <c r="Q737" s="98">
        <v>0</v>
      </c>
      <c r="R737" s="98" t="s">
        <v>230</v>
      </c>
      <c r="S737" s="89"/>
      <c r="T737" s="89"/>
      <c r="U737" s="119"/>
    </row>
    <row r="738" spans="1:21" x14ac:dyDescent="0.2">
      <c r="A738" s="102" t="s">
        <v>70</v>
      </c>
      <c r="B738" s="102" t="s">
        <v>71</v>
      </c>
      <c r="C738" s="101"/>
      <c r="D738" s="79" t="s">
        <v>336</v>
      </c>
      <c r="E738" s="38" t="s">
        <v>210</v>
      </c>
      <c r="F738" s="38" t="s">
        <v>24</v>
      </c>
      <c r="G738" s="85" t="s">
        <v>274</v>
      </c>
      <c r="H738" s="84">
        <v>0</v>
      </c>
      <c r="I738" s="84">
        <v>-135.01</v>
      </c>
      <c r="J738" s="113">
        <v>15</v>
      </c>
      <c r="K738" s="98">
        <v>0</v>
      </c>
      <c r="L738" s="98" t="s">
        <v>230</v>
      </c>
      <c r="M738" s="98" t="s">
        <v>230</v>
      </c>
      <c r="N738" s="98">
        <v>0</v>
      </c>
      <c r="O738" s="98">
        <v>0</v>
      </c>
      <c r="P738" s="98">
        <v>0</v>
      </c>
      <c r="Q738" s="98">
        <v>0</v>
      </c>
      <c r="R738" s="98" t="s">
        <v>230</v>
      </c>
      <c r="S738" s="89"/>
      <c r="T738" s="89"/>
      <c r="U738" s="119"/>
    </row>
    <row r="739" spans="1:21" x14ac:dyDescent="0.2">
      <c r="A739" s="102" t="s">
        <v>70</v>
      </c>
      <c r="B739" s="102" t="s">
        <v>71</v>
      </c>
      <c r="C739" s="101"/>
      <c r="D739" s="79" t="s">
        <v>336</v>
      </c>
      <c r="E739" s="38" t="s">
        <v>210</v>
      </c>
      <c r="F739" s="38" t="s">
        <v>24</v>
      </c>
      <c r="G739" s="85" t="s">
        <v>274</v>
      </c>
      <c r="H739" s="84">
        <v>0</v>
      </c>
      <c r="I739" s="84">
        <v>-135.01</v>
      </c>
      <c r="J739" s="113">
        <v>29</v>
      </c>
      <c r="K739" s="98">
        <v>0</v>
      </c>
      <c r="L739" s="98" t="s">
        <v>230</v>
      </c>
      <c r="M739" s="98" t="s">
        <v>230</v>
      </c>
      <c r="N739" s="98">
        <v>0</v>
      </c>
      <c r="O739" s="98">
        <v>0</v>
      </c>
      <c r="P739" s="98">
        <v>0</v>
      </c>
      <c r="Q739" s="98">
        <v>0</v>
      </c>
      <c r="R739" s="98" t="s">
        <v>230</v>
      </c>
      <c r="S739" s="89"/>
      <c r="T739" s="89"/>
      <c r="U739" s="119"/>
    </row>
    <row r="740" spans="1:21" x14ac:dyDescent="0.2">
      <c r="A740" s="102" t="s">
        <v>70</v>
      </c>
      <c r="B740" s="102" t="s">
        <v>71</v>
      </c>
      <c r="C740" s="101"/>
      <c r="D740" s="79" t="s">
        <v>336</v>
      </c>
      <c r="E740" s="38" t="s">
        <v>210</v>
      </c>
      <c r="F740" s="38" t="s">
        <v>24</v>
      </c>
      <c r="G740" s="85" t="s">
        <v>274</v>
      </c>
      <c r="H740" s="84">
        <v>0</v>
      </c>
      <c r="I740" s="84">
        <v>-135.01</v>
      </c>
      <c r="J740" s="113">
        <v>63</v>
      </c>
      <c r="K740" s="98">
        <v>0</v>
      </c>
      <c r="L740" s="98" t="s">
        <v>230</v>
      </c>
      <c r="M740" s="98" t="s">
        <v>230</v>
      </c>
      <c r="N740" s="98">
        <v>0</v>
      </c>
      <c r="O740" s="98">
        <v>0</v>
      </c>
      <c r="P740" s="98">
        <v>0</v>
      </c>
      <c r="Q740" s="98">
        <v>0</v>
      </c>
      <c r="R740" s="98" t="s">
        <v>230</v>
      </c>
      <c r="S740" s="89"/>
      <c r="T740" s="89"/>
      <c r="U740" s="119"/>
    </row>
    <row r="741" spans="1:21" x14ac:dyDescent="0.2">
      <c r="A741" s="102" t="s">
        <v>70</v>
      </c>
      <c r="B741" s="102" t="s">
        <v>71</v>
      </c>
      <c r="C741" s="101"/>
      <c r="D741" s="79" t="s">
        <v>336</v>
      </c>
      <c r="E741" s="38" t="s">
        <v>210</v>
      </c>
      <c r="F741" s="38" t="s">
        <v>24</v>
      </c>
      <c r="G741" s="85" t="s">
        <v>274</v>
      </c>
      <c r="H741" s="84">
        <v>0</v>
      </c>
      <c r="I741" s="84">
        <v>-135.01</v>
      </c>
      <c r="J741" s="113">
        <v>96</v>
      </c>
      <c r="K741" s="98">
        <v>0</v>
      </c>
      <c r="L741" s="98" t="s">
        <v>230</v>
      </c>
      <c r="M741" s="98" t="s">
        <v>230</v>
      </c>
      <c r="N741" s="98">
        <v>0</v>
      </c>
      <c r="O741" s="98">
        <v>0</v>
      </c>
      <c r="P741" s="98">
        <v>0</v>
      </c>
      <c r="Q741" s="98">
        <v>0</v>
      </c>
      <c r="R741" s="98" t="s">
        <v>230</v>
      </c>
      <c r="S741" s="89"/>
      <c r="T741" s="89"/>
      <c r="U741" s="119"/>
    </row>
    <row r="742" spans="1:21" x14ac:dyDescent="0.2">
      <c r="A742" s="102" t="s">
        <v>70</v>
      </c>
      <c r="B742" s="102" t="s">
        <v>71</v>
      </c>
      <c r="C742" s="101"/>
      <c r="D742" s="79" t="s">
        <v>336</v>
      </c>
      <c r="E742" s="38" t="s">
        <v>210</v>
      </c>
      <c r="F742" s="38" t="s">
        <v>24</v>
      </c>
      <c r="G742" s="85" t="s">
        <v>275</v>
      </c>
      <c r="H742" s="84">
        <v>-7.5</v>
      </c>
      <c r="I742" s="84">
        <v>-127.51</v>
      </c>
      <c r="J742" s="113">
        <v>0</v>
      </c>
      <c r="K742" s="98">
        <v>0</v>
      </c>
      <c r="L742" s="98" t="s">
        <v>230</v>
      </c>
      <c r="M742" s="98" t="s">
        <v>230</v>
      </c>
      <c r="N742" s="98">
        <v>0</v>
      </c>
      <c r="O742" s="98">
        <v>0</v>
      </c>
      <c r="P742" s="98">
        <v>0</v>
      </c>
      <c r="Q742" s="98">
        <v>0</v>
      </c>
      <c r="R742" s="98" t="s">
        <v>230</v>
      </c>
      <c r="S742" s="89"/>
      <c r="T742" s="89"/>
      <c r="U742" s="119"/>
    </row>
    <row r="743" spans="1:21" x14ac:dyDescent="0.2">
      <c r="A743" s="102" t="s">
        <v>70</v>
      </c>
      <c r="B743" s="102" t="s">
        <v>71</v>
      </c>
      <c r="C743" s="101"/>
      <c r="D743" s="79" t="s">
        <v>336</v>
      </c>
      <c r="E743" s="38" t="s">
        <v>210</v>
      </c>
      <c r="F743" s="38" t="s">
        <v>24</v>
      </c>
      <c r="G743" s="85" t="s">
        <v>275</v>
      </c>
      <c r="H743" s="84">
        <v>-7.5</v>
      </c>
      <c r="I743" s="84">
        <v>-127.51</v>
      </c>
      <c r="J743" s="113">
        <v>11</v>
      </c>
      <c r="K743" s="98">
        <v>0</v>
      </c>
      <c r="L743" s="98" t="s">
        <v>230</v>
      </c>
      <c r="M743" s="98" t="s">
        <v>230</v>
      </c>
      <c r="N743" s="98">
        <v>0</v>
      </c>
      <c r="O743" s="98">
        <v>0</v>
      </c>
      <c r="P743" s="98">
        <v>0</v>
      </c>
      <c r="Q743" s="98">
        <v>0</v>
      </c>
      <c r="R743" s="98" t="s">
        <v>230</v>
      </c>
      <c r="S743" s="89"/>
      <c r="T743" s="89"/>
      <c r="U743" s="119"/>
    </row>
    <row r="744" spans="1:21" x14ac:dyDescent="0.2">
      <c r="A744" s="102" t="s">
        <v>70</v>
      </c>
      <c r="B744" s="102" t="s">
        <v>71</v>
      </c>
      <c r="C744" s="101"/>
      <c r="D744" s="79" t="s">
        <v>336</v>
      </c>
      <c r="E744" s="38" t="s">
        <v>210</v>
      </c>
      <c r="F744" s="38" t="s">
        <v>24</v>
      </c>
      <c r="G744" s="85" t="s">
        <v>275</v>
      </c>
      <c r="H744" s="84">
        <v>-7.5</v>
      </c>
      <c r="I744" s="84">
        <v>-127.51</v>
      </c>
      <c r="J744" s="113">
        <v>26</v>
      </c>
      <c r="K744" s="98">
        <v>0</v>
      </c>
      <c r="L744" s="98" t="s">
        <v>230</v>
      </c>
      <c r="M744" s="98" t="s">
        <v>230</v>
      </c>
      <c r="N744" s="98">
        <v>0</v>
      </c>
      <c r="O744" s="98">
        <v>0</v>
      </c>
      <c r="P744" s="98">
        <v>0</v>
      </c>
      <c r="Q744" s="98">
        <v>0</v>
      </c>
      <c r="R744" s="98" t="s">
        <v>230</v>
      </c>
      <c r="S744" s="89"/>
      <c r="T744" s="89"/>
      <c r="U744" s="119"/>
    </row>
    <row r="745" spans="1:21" x14ac:dyDescent="0.2">
      <c r="A745" s="102" t="s">
        <v>70</v>
      </c>
      <c r="B745" s="102" t="s">
        <v>71</v>
      </c>
      <c r="C745" s="101"/>
      <c r="D745" s="79" t="s">
        <v>336</v>
      </c>
      <c r="E745" s="38" t="s">
        <v>210</v>
      </c>
      <c r="F745" s="38" t="s">
        <v>24</v>
      </c>
      <c r="G745" s="85" t="s">
        <v>275</v>
      </c>
      <c r="H745" s="84">
        <v>-7.5</v>
      </c>
      <c r="I745" s="84">
        <v>-127.51</v>
      </c>
      <c r="J745" s="113">
        <v>69</v>
      </c>
      <c r="K745" s="98">
        <v>0</v>
      </c>
      <c r="L745" s="98" t="s">
        <v>230</v>
      </c>
      <c r="M745" s="98" t="s">
        <v>230</v>
      </c>
      <c r="N745" s="98">
        <v>0</v>
      </c>
      <c r="O745" s="98">
        <v>0</v>
      </c>
      <c r="P745" s="98">
        <v>0</v>
      </c>
      <c r="Q745" s="98">
        <v>0</v>
      </c>
      <c r="R745" s="98" t="s">
        <v>230</v>
      </c>
      <c r="S745" s="89"/>
      <c r="T745" s="89"/>
      <c r="U745" s="119"/>
    </row>
    <row r="746" spans="1:21" x14ac:dyDescent="0.2">
      <c r="A746" s="102" t="s">
        <v>70</v>
      </c>
      <c r="B746" s="102" t="s">
        <v>71</v>
      </c>
      <c r="C746" s="101"/>
      <c r="D746" s="79" t="s">
        <v>336</v>
      </c>
      <c r="E746" s="38" t="s">
        <v>210</v>
      </c>
      <c r="F746" s="38" t="s">
        <v>24</v>
      </c>
      <c r="G746" s="85" t="s">
        <v>275</v>
      </c>
      <c r="H746" s="84">
        <v>-7.5</v>
      </c>
      <c r="I746" s="84">
        <v>-127.51</v>
      </c>
      <c r="J746" s="113">
        <v>115</v>
      </c>
      <c r="K746" s="98">
        <v>0</v>
      </c>
      <c r="L746" s="98" t="s">
        <v>230</v>
      </c>
      <c r="M746" s="98" t="s">
        <v>230</v>
      </c>
      <c r="N746" s="98">
        <v>0</v>
      </c>
      <c r="O746" s="98">
        <v>0</v>
      </c>
      <c r="P746" s="98">
        <v>0</v>
      </c>
      <c r="Q746" s="98">
        <v>0</v>
      </c>
      <c r="R746" s="98" t="s">
        <v>230</v>
      </c>
      <c r="S746" s="89"/>
      <c r="T746" s="89"/>
      <c r="U746" s="119"/>
    </row>
    <row r="747" spans="1:21" x14ac:dyDescent="0.2">
      <c r="A747" s="102" t="s">
        <v>70</v>
      </c>
      <c r="B747" s="102" t="s">
        <v>71</v>
      </c>
      <c r="C747" s="101"/>
      <c r="D747" s="79" t="s">
        <v>336</v>
      </c>
      <c r="E747" s="38" t="s">
        <v>210</v>
      </c>
      <c r="F747" s="38" t="s">
        <v>24</v>
      </c>
      <c r="G747" s="85" t="s">
        <v>276</v>
      </c>
      <c r="H747" s="84">
        <v>-15</v>
      </c>
      <c r="I747" s="84">
        <v>-120</v>
      </c>
      <c r="J747" s="113">
        <v>0</v>
      </c>
      <c r="K747" s="98">
        <v>0</v>
      </c>
      <c r="L747" s="98" t="s">
        <v>230</v>
      </c>
      <c r="M747" s="98" t="s">
        <v>230</v>
      </c>
      <c r="N747" s="98">
        <v>0</v>
      </c>
      <c r="O747" s="98">
        <v>0</v>
      </c>
      <c r="P747" s="98">
        <v>0</v>
      </c>
      <c r="Q747" s="98">
        <v>0</v>
      </c>
      <c r="R747" s="98" t="s">
        <v>230</v>
      </c>
      <c r="S747" s="89"/>
      <c r="T747" s="89"/>
      <c r="U747" s="119"/>
    </row>
    <row r="748" spans="1:21" x14ac:dyDescent="0.2">
      <c r="A748" s="102" t="s">
        <v>70</v>
      </c>
      <c r="B748" s="102" t="s">
        <v>71</v>
      </c>
      <c r="C748" s="101"/>
      <c r="D748" s="79" t="s">
        <v>336</v>
      </c>
      <c r="E748" s="38" t="s">
        <v>210</v>
      </c>
      <c r="F748" s="38" t="s">
        <v>24</v>
      </c>
      <c r="G748" s="85" t="s">
        <v>276</v>
      </c>
      <c r="H748" s="84">
        <v>-15</v>
      </c>
      <c r="I748" s="84">
        <v>-120</v>
      </c>
      <c r="J748" s="113">
        <v>10</v>
      </c>
      <c r="K748" s="98">
        <v>0</v>
      </c>
      <c r="L748" s="98" t="s">
        <v>230</v>
      </c>
      <c r="M748" s="98" t="s">
        <v>230</v>
      </c>
      <c r="N748" s="98">
        <v>0</v>
      </c>
      <c r="O748" s="98">
        <v>0</v>
      </c>
      <c r="P748" s="98">
        <v>0</v>
      </c>
      <c r="Q748" s="98">
        <v>0</v>
      </c>
      <c r="R748" s="98" t="s">
        <v>230</v>
      </c>
      <c r="S748" s="89"/>
      <c r="T748" s="89"/>
      <c r="U748" s="119"/>
    </row>
    <row r="749" spans="1:21" x14ac:dyDescent="0.2">
      <c r="A749" s="102" t="s">
        <v>70</v>
      </c>
      <c r="B749" s="102" t="s">
        <v>71</v>
      </c>
      <c r="C749" s="101"/>
      <c r="D749" s="79" t="s">
        <v>336</v>
      </c>
      <c r="E749" s="38" t="s">
        <v>210</v>
      </c>
      <c r="F749" s="38" t="s">
        <v>24</v>
      </c>
      <c r="G749" s="85" t="s">
        <v>276</v>
      </c>
      <c r="H749" s="84">
        <v>-15</v>
      </c>
      <c r="I749" s="84">
        <v>-120</v>
      </c>
      <c r="J749" s="113">
        <v>24</v>
      </c>
      <c r="K749" s="98">
        <v>0</v>
      </c>
      <c r="L749" s="98" t="s">
        <v>230</v>
      </c>
      <c r="M749" s="98" t="s">
        <v>230</v>
      </c>
      <c r="N749" s="98">
        <v>0</v>
      </c>
      <c r="O749" s="98">
        <v>0</v>
      </c>
      <c r="P749" s="98">
        <v>0</v>
      </c>
      <c r="Q749" s="98">
        <v>0</v>
      </c>
      <c r="R749" s="98" t="s">
        <v>230</v>
      </c>
      <c r="S749" s="89"/>
      <c r="T749" s="89"/>
      <c r="U749" s="119"/>
    </row>
    <row r="750" spans="1:21" x14ac:dyDescent="0.2">
      <c r="A750" s="102" t="s">
        <v>70</v>
      </c>
      <c r="B750" s="102" t="s">
        <v>71</v>
      </c>
      <c r="C750" s="101"/>
      <c r="D750" s="79" t="s">
        <v>336</v>
      </c>
      <c r="E750" s="38" t="s">
        <v>210</v>
      </c>
      <c r="F750" s="38" t="s">
        <v>24</v>
      </c>
      <c r="G750" s="85" t="s">
        <v>276</v>
      </c>
      <c r="H750" s="84">
        <v>-15</v>
      </c>
      <c r="I750" s="84">
        <v>-120</v>
      </c>
      <c r="J750" s="113">
        <v>62</v>
      </c>
      <c r="K750" s="98">
        <v>0</v>
      </c>
      <c r="L750" s="98" t="s">
        <v>230</v>
      </c>
      <c r="M750" s="98" t="s">
        <v>230</v>
      </c>
      <c r="N750" s="98">
        <v>0</v>
      </c>
      <c r="O750" s="98">
        <v>0</v>
      </c>
      <c r="P750" s="98">
        <v>0</v>
      </c>
      <c r="Q750" s="98">
        <v>0</v>
      </c>
      <c r="R750" s="98" t="s">
        <v>230</v>
      </c>
      <c r="S750" s="89"/>
      <c r="T750" s="89"/>
      <c r="U750" s="119"/>
    </row>
    <row r="751" spans="1:21" x14ac:dyDescent="0.2">
      <c r="A751" s="102" t="s">
        <v>70</v>
      </c>
      <c r="B751" s="102" t="s">
        <v>71</v>
      </c>
      <c r="C751" s="101"/>
      <c r="D751" s="79" t="s">
        <v>336</v>
      </c>
      <c r="E751" s="38" t="s">
        <v>210</v>
      </c>
      <c r="F751" s="38" t="s">
        <v>24</v>
      </c>
      <c r="G751" s="85" t="s">
        <v>276</v>
      </c>
      <c r="H751" s="84">
        <v>-15</v>
      </c>
      <c r="I751" s="84">
        <v>-120</v>
      </c>
      <c r="J751" s="113">
        <v>107</v>
      </c>
      <c r="K751" s="98">
        <v>0</v>
      </c>
      <c r="L751" s="98" t="s">
        <v>230</v>
      </c>
      <c r="M751" s="98" t="s">
        <v>230</v>
      </c>
      <c r="N751" s="98">
        <v>0</v>
      </c>
      <c r="O751" s="98">
        <v>0</v>
      </c>
      <c r="P751" s="98">
        <v>0</v>
      </c>
      <c r="Q751" s="98">
        <v>0</v>
      </c>
      <c r="R751" s="98" t="s">
        <v>230</v>
      </c>
      <c r="S751" s="89"/>
      <c r="T751" s="89"/>
      <c r="U751" s="119"/>
    </row>
    <row r="752" spans="1:21" x14ac:dyDescent="0.2">
      <c r="A752" s="102" t="s">
        <v>70</v>
      </c>
      <c r="B752" s="102" t="s">
        <v>71</v>
      </c>
      <c r="C752" s="101"/>
      <c r="D752" s="79" t="s">
        <v>336</v>
      </c>
      <c r="E752" s="38" t="s">
        <v>210</v>
      </c>
      <c r="F752" s="38" t="s">
        <v>24</v>
      </c>
      <c r="G752" s="85" t="s">
        <v>277</v>
      </c>
      <c r="H752" s="84">
        <v>-20.010000000000002</v>
      </c>
      <c r="I752" s="84">
        <v>-120</v>
      </c>
      <c r="J752" s="113">
        <v>0</v>
      </c>
      <c r="K752" s="98">
        <v>0</v>
      </c>
      <c r="L752" s="98" t="s">
        <v>230</v>
      </c>
      <c r="M752" s="98" t="s">
        <v>230</v>
      </c>
      <c r="N752" s="98">
        <v>0</v>
      </c>
      <c r="O752" s="98">
        <v>0</v>
      </c>
      <c r="P752" s="98">
        <v>0</v>
      </c>
      <c r="Q752" s="98">
        <v>0</v>
      </c>
      <c r="R752" s="98" t="s">
        <v>230</v>
      </c>
      <c r="S752" s="89"/>
      <c r="T752" s="89"/>
      <c r="U752" s="119"/>
    </row>
    <row r="753" spans="1:21" x14ac:dyDescent="0.2">
      <c r="A753" s="102" t="s">
        <v>70</v>
      </c>
      <c r="B753" s="102" t="s">
        <v>71</v>
      </c>
      <c r="C753" s="101"/>
      <c r="D753" s="79" t="s">
        <v>336</v>
      </c>
      <c r="E753" s="38" t="s">
        <v>210</v>
      </c>
      <c r="F753" s="38" t="s">
        <v>24</v>
      </c>
      <c r="G753" s="85" t="s">
        <v>277</v>
      </c>
      <c r="H753" s="84">
        <v>-20.010000000000002</v>
      </c>
      <c r="I753" s="84">
        <v>-120</v>
      </c>
      <c r="J753" s="113">
        <v>18</v>
      </c>
      <c r="K753" s="98">
        <v>0</v>
      </c>
      <c r="L753" s="98" t="s">
        <v>230</v>
      </c>
      <c r="M753" s="98" t="s">
        <v>230</v>
      </c>
      <c r="N753" s="98">
        <v>0</v>
      </c>
      <c r="O753" s="98">
        <v>0</v>
      </c>
      <c r="P753" s="98">
        <v>0</v>
      </c>
      <c r="Q753" s="98">
        <v>0</v>
      </c>
      <c r="R753" s="98" t="s">
        <v>230</v>
      </c>
      <c r="S753" s="89"/>
      <c r="T753" s="89"/>
      <c r="U753" s="119"/>
    </row>
    <row r="754" spans="1:21" x14ac:dyDescent="0.2">
      <c r="A754" s="102" t="s">
        <v>70</v>
      </c>
      <c r="B754" s="102" t="s">
        <v>71</v>
      </c>
      <c r="C754" s="101"/>
      <c r="D754" s="79" t="s">
        <v>336</v>
      </c>
      <c r="E754" s="38" t="s">
        <v>210</v>
      </c>
      <c r="F754" s="38" t="s">
        <v>24</v>
      </c>
      <c r="G754" s="85" t="s">
        <v>277</v>
      </c>
      <c r="H754" s="84">
        <v>-20.010000000000002</v>
      </c>
      <c r="I754" s="84">
        <v>-120</v>
      </c>
      <c r="J754" s="113">
        <v>35</v>
      </c>
      <c r="K754" s="98">
        <v>0</v>
      </c>
      <c r="L754" s="98" t="s">
        <v>230</v>
      </c>
      <c r="M754" s="98" t="s">
        <v>230</v>
      </c>
      <c r="N754" s="98">
        <v>0</v>
      </c>
      <c r="O754" s="98">
        <v>0</v>
      </c>
      <c r="P754" s="98">
        <v>0</v>
      </c>
      <c r="Q754" s="98">
        <v>0</v>
      </c>
      <c r="R754" s="98" t="s">
        <v>230</v>
      </c>
      <c r="S754" s="89"/>
      <c r="T754" s="89"/>
      <c r="U754" s="119"/>
    </row>
    <row r="755" spans="1:21" x14ac:dyDescent="0.2">
      <c r="A755" s="102" t="s">
        <v>70</v>
      </c>
      <c r="B755" s="102" t="s">
        <v>71</v>
      </c>
      <c r="C755" s="101"/>
      <c r="D755" s="79" t="s">
        <v>336</v>
      </c>
      <c r="E755" s="38" t="s">
        <v>210</v>
      </c>
      <c r="F755" s="38" t="s">
        <v>24</v>
      </c>
      <c r="G755" s="85" t="s">
        <v>277</v>
      </c>
      <c r="H755" s="84">
        <v>-20.010000000000002</v>
      </c>
      <c r="I755" s="84">
        <v>-120</v>
      </c>
      <c r="J755" s="113">
        <v>81</v>
      </c>
      <c r="K755" s="98">
        <v>0</v>
      </c>
      <c r="L755" s="98" t="s">
        <v>230</v>
      </c>
      <c r="M755" s="98" t="s">
        <v>230</v>
      </c>
      <c r="N755" s="98">
        <v>0</v>
      </c>
      <c r="O755" s="98">
        <v>0</v>
      </c>
      <c r="P755" s="98">
        <v>0</v>
      </c>
      <c r="Q755" s="98">
        <v>0</v>
      </c>
      <c r="R755" s="98" t="s">
        <v>230</v>
      </c>
      <c r="S755" s="89"/>
      <c r="T755" s="89"/>
      <c r="U755" s="119"/>
    </row>
    <row r="756" spans="1:21" x14ac:dyDescent="0.2">
      <c r="A756" s="102" t="s">
        <v>70</v>
      </c>
      <c r="B756" s="102" t="s">
        <v>71</v>
      </c>
      <c r="C756" s="101"/>
      <c r="D756" s="79" t="s">
        <v>336</v>
      </c>
      <c r="E756" s="38" t="s">
        <v>210</v>
      </c>
      <c r="F756" s="38" t="s">
        <v>24</v>
      </c>
      <c r="G756" s="85" t="s">
        <v>277</v>
      </c>
      <c r="H756" s="84">
        <v>-20.010000000000002</v>
      </c>
      <c r="I756" s="84">
        <v>-120</v>
      </c>
      <c r="J756" s="113">
        <v>140</v>
      </c>
      <c r="K756" s="98">
        <v>0</v>
      </c>
      <c r="L756" s="98" t="s">
        <v>230</v>
      </c>
      <c r="M756" s="98" t="s">
        <v>230</v>
      </c>
      <c r="N756" s="98">
        <v>0</v>
      </c>
      <c r="O756" s="98">
        <v>0</v>
      </c>
      <c r="P756" s="98">
        <v>0</v>
      </c>
      <c r="Q756" s="98">
        <v>0</v>
      </c>
      <c r="R756" s="98" t="s">
        <v>230</v>
      </c>
      <c r="S756" s="89"/>
      <c r="T756" s="89"/>
      <c r="U756" s="119"/>
    </row>
    <row r="757" spans="1:21" x14ac:dyDescent="0.2">
      <c r="A757" s="102" t="s">
        <v>70</v>
      </c>
      <c r="B757" s="102" t="s">
        <v>71</v>
      </c>
      <c r="C757" s="101"/>
      <c r="D757" s="79" t="s">
        <v>336</v>
      </c>
      <c r="E757" s="38" t="s">
        <v>210</v>
      </c>
      <c r="F757" s="38" t="s">
        <v>24</v>
      </c>
      <c r="G757" s="85" t="s">
        <v>278</v>
      </c>
      <c r="H757" s="84">
        <v>-23</v>
      </c>
      <c r="I757" s="84">
        <v>-120</v>
      </c>
      <c r="J757" s="113">
        <v>0</v>
      </c>
      <c r="K757" s="98">
        <v>0</v>
      </c>
      <c r="L757" s="98" t="s">
        <v>230</v>
      </c>
      <c r="M757" s="98" t="s">
        <v>230</v>
      </c>
      <c r="N757" s="98">
        <v>0</v>
      </c>
      <c r="O757" s="98">
        <v>0</v>
      </c>
      <c r="P757" s="98">
        <v>0</v>
      </c>
      <c r="Q757" s="98">
        <v>0</v>
      </c>
      <c r="R757" s="98" t="s">
        <v>230</v>
      </c>
      <c r="S757" s="89"/>
      <c r="T757" s="89"/>
      <c r="U757" s="119"/>
    </row>
    <row r="758" spans="1:21" x14ac:dyDescent="0.2">
      <c r="A758" s="102" t="s">
        <v>70</v>
      </c>
      <c r="B758" s="102" t="s">
        <v>71</v>
      </c>
      <c r="C758" s="101"/>
      <c r="D758" s="79" t="s">
        <v>336</v>
      </c>
      <c r="E758" s="38" t="s">
        <v>210</v>
      </c>
      <c r="F758" s="38" t="s">
        <v>24</v>
      </c>
      <c r="G758" s="85" t="s">
        <v>278</v>
      </c>
      <c r="H758" s="84">
        <v>-23</v>
      </c>
      <c r="I758" s="84">
        <v>-120</v>
      </c>
      <c r="J758" s="113">
        <v>16</v>
      </c>
      <c r="K758" s="98">
        <v>0</v>
      </c>
      <c r="L758" s="98" t="s">
        <v>230</v>
      </c>
      <c r="M758" s="98" t="s">
        <v>230</v>
      </c>
      <c r="N758" s="98">
        <v>0</v>
      </c>
      <c r="O758" s="98">
        <v>0</v>
      </c>
      <c r="P758" s="98">
        <v>0</v>
      </c>
      <c r="Q758" s="98">
        <v>0</v>
      </c>
      <c r="R758" s="98" t="s">
        <v>230</v>
      </c>
      <c r="S758" s="89"/>
      <c r="T758" s="89"/>
      <c r="U758" s="119"/>
    </row>
    <row r="759" spans="1:21" x14ac:dyDescent="0.2">
      <c r="A759" s="102" t="s">
        <v>70</v>
      </c>
      <c r="B759" s="102" t="s">
        <v>71</v>
      </c>
      <c r="C759" s="101"/>
      <c r="D759" s="79" t="s">
        <v>336</v>
      </c>
      <c r="E759" s="38" t="s">
        <v>210</v>
      </c>
      <c r="F759" s="38" t="s">
        <v>24</v>
      </c>
      <c r="G759" s="85" t="s">
        <v>278</v>
      </c>
      <c r="H759" s="84">
        <v>-23</v>
      </c>
      <c r="I759" s="84">
        <v>-120</v>
      </c>
      <c r="J759" s="113">
        <v>42</v>
      </c>
      <c r="K759" s="98">
        <v>0</v>
      </c>
      <c r="L759" s="98" t="s">
        <v>230</v>
      </c>
      <c r="M759" s="98" t="s">
        <v>230</v>
      </c>
      <c r="N759" s="98">
        <v>0</v>
      </c>
      <c r="O759" s="98">
        <v>0</v>
      </c>
      <c r="P759" s="98">
        <v>0</v>
      </c>
      <c r="Q759" s="98">
        <v>0</v>
      </c>
      <c r="R759" s="98" t="s">
        <v>230</v>
      </c>
      <c r="S759" s="89"/>
      <c r="T759" s="89"/>
      <c r="U759" s="119"/>
    </row>
    <row r="760" spans="1:21" x14ac:dyDescent="0.2">
      <c r="A760" s="102" t="s">
        <v>70</v>
      </c>
      <c r="B760" s="102" t="s">
        <v>71</v>
      </c>
      <c r="C760" s="101"/>
      <c r="D760" s="79" t="s">
        <v>336</v>
      </c>
      <c r="E760" s="38" t="s">
        <v>210</v>
      </c>
      <c r="F760" s="38" t="s">
        <v>24</v>
      </c>
      <c r="G760" s="85" t="s">
        <v>278</v>
      </c>
      <c r="H760" s="84">
        <v>-23</v>
      </c>
      <c r="I760" s="84">
        <v>-120</v>
      </c>
      <c r="J760" s="113">
        <v>155</v>
      </c>
      <c r="K760" s="98">
        <v>0</v>
      </c>
      <c r="L760" s="98" t="s">
        <v>230</v>
      </c>
      <c r="M760" s="98" t="s">
        <v>230</v>
      </c>
      <c r="N760" s="98">
        <v>0</v>
      </c>
      <c r="O760" s="98">
        <v>0</v>
      </c>
      <c r="P760" s="98">
        <v>0</v>
      </c>
      <c r="Q760" s="98">
        <v>0</v>
      </c>
      <c r="R760" s="98" t="s">
        <v>230</v>
      </c>
      <c r="S760" s="89"/>
      <c r="T760" s="89"/>
      <c r="U760" s="119"/>
    </row>
    <row r="761" spans="1:21" x14ac:dyDescent="0.2">
      <c r="A761" s="102" t="s">
        <v>70</v>
      </c>
      <c r="B761" s="102" t="s">
        <v>71</v>
      </c>
      <c r="C761" s="101"/>
      <c r="D761" s="79" t="s">
        <v>336</v>
      </c>
      <c r="E761" s="38" t="s">
        <v>210</v>
      </c>
      <c r="F761" s="38" t="s">
        <v>24</v>
      </c>
      <c r="G761" s="85" t="s">
        <v>278</v>
      </c>
      <c r="H761" s="84">
        <v>-23</v>
      </c>
      <c r="I761" s="84">
        <v>-120</v>
      </c>
      <c r="J761" s="113">
        <v>195</v>
      </c>
      <c r="K761" s="98">
        <v>0</v>
      </c>
      <c r="L761" s="98" t="s">
        <v>230</v>
      </c>
      <c r="M761" s="98" t="s">
        <v>230</v>
      </c>
      <c r="N761" s="98">
        <v>0</v>
      </c>
      <c r="O761" s="98">
        <v>0</v>
      </c>
      <c r="P761" s="98">
        <v>0</v>
      </c>
      <c r="Q761" s="98">
        <v>0</v>
      </c>
      <c r="R761" s="98" t="s">
        <v>230</v>
      </c>
      <c r="S761" s="89"/>
      <c r="T761" s="89"/>
      <c r="U761" s="119"/>
    </row>
    <row r="762" spans="1:21" x14ac:dyDescent="0.2">
      <c r="A762" s="102" t="s">
        <v>70</v>
      </c>
      <c r="B762" s="102" t="s">
        <v>71</v>
      </c>
      <c r="C762" s="101"/>
      <c r="D762" s="79" t="s">
        <v>336</v>
      </c>
      <c r="E762" s="38" t="s">
        <v>210</v>
      </c>
      <c r="F762" s="38" t="s">
        <v>24</v>
      </c>
      <c r="G762" s="85" t="s">
        <v>279</v>
      </c>
      <c r="H762" s="84">
        <v>-26.5</v>
      </c>
      <c r="I762" s="84">
        <v>-120</v>
      </c>
      <c r="J762" s="113">
        <v>0</v>
      </c>
      <c r="K762" s="98">
        <v>100000</v>
      </c>
      <c r="L762" s="98" t="s">
        <v>230</v>
      </c>
      <c r="M762" s="98" t="s">
        <v>230</v>
      </c>
      <c r="N762" s="98">
        <v>0</v>
      </c>
      <c r="O762" s="98">
        <v>0</v>
      </c>
      <c r="P762" s="98">
        <v>0</v>
      </c>
      <c r="Q762" s="98">
        <v>0</v>
      </c>
      <c r="R762" s="98" t="s">
        <v>230</v>
      </c>
      <c r="S762" s="89"/>
      <c r="T762" s="89"/>
      <c r="U762" s="119"/>
    </row>
    <row r="763" spans="1:21" x14ac:dyDescent="0.2">
      <c r="A763" s="102" t="s">
        <v>70</v>
      </c>
      <c r="B763" s="102" t="s">
        <v>71</v>
      </c>
      <c r="C763" s="101"/>
      <c r="D763" s="79" t="s">
        <v>336</v>
      </c>
      <c r="E763" s="38" t="s">
        <v>210</v>
      </c>
      <c r="F763" s="38" t="s">
        <v>24</v>
      </c>
      <c r="G763" s="85" t="s">
        <v>279</v>
      </c>
      <c r="H763" s="84">
        <v>-26.5</v>
      </c>
      <c r="I763" s="84">
        <v>-120</v>
      </c>
      <c r="J763" s="113">
        <v>41</v>
      </c>
      <c r="K763" s="98">
        <v>251188.64315095847</v>
      </c>
      <c r="L763" s="98" t="s">
        <v>230</v>
      </c>
      <c r="M763" s="98" t="s">
        <v>230</v>
      </c>
      <c r="N763" s="98">
        <v>0</v>
      </c>
      <c r="O763" s="98">
        <v>0</v>
      </c>
      <c r="P763" s="98">
        <v>0</v>
      </c>
      <c r="Q763" s="98">
        <v>0</v>
      </c>
      <c r="R763" s="98" t="s">
        <v>230</v>
      </c>
      <c r="S763" s="89"/>
      <c r="T763" s="89"/>
      <c r="U763" s="119"/>
    </row>
    <row r="764" spans="1:21" x14ac:dyDescent="0.2">
      <c r="A764" s="102" t="s">
        <v>70</v>
      </c>
      <c r="B764" s="102" t="s">
        <v>71</v>
      </c>
      <c r="C764" s="101"/>
      <c r="D764" s="79" t="s">
        <v>336</v>
      </c>
      <c r="E764" s="38" t="s">
        <v>210</v>
      </c>
      <c r="F764" s="38" t="s">
        <v>24</v>
      </c>
      <c r="G764" s="85" t="s">
        <v>279</v>
      </c>
      <c r="H764" s="84">
        <v>-26.5</v>
      </c>
      <c r="I764" s="84">
        <v>-120</v>
      </c>
      <c r="J764" s="113">
        <v>81</v>
      </c>
      <c r="K764" s="98">
        <v>15848.931924611144</v>
      </c>
      <c r="L764" s="98" t="s">
        <v>230</v>
      </c>
      <c r="M764" s="98" t="s">
        <v>230</v>
      </c>
      <c r="N764" s="98">
        <v>1258.925411794168</v>
      </c>
      <c r="O764" s="98">
        <v>0</v>
      </c>
      <c r="P764" s="98">
        <v>0</v>
      </c>
      <c r="Q764" s="98">
        <v>0</v>
      </c>
      <c r="R764" s="98" t="s">
        <v>230</v>
      </c>
      <c r="S764" s="89"/>
      <c r="T764" s="89"/>
      <c r="U764" s="119"/>
    </row>
    <row r="765" spans="1:21" x14ac:dyDescent="0.2">
      <c r="A765" s="102" t="s">
        <v>70</v>
      </c>
      <c r="B765" s="102" t="s">
        <v>71</v>
      </c>
      <c r="C765" s="101"/>
      <c r="D765" s="79" t="s">
        <v>336</v>
      </c>
      <c r="E765" s="38" t="s">
        <v>210</v>
      </c>
      <c r="F765" s="38" t="s">
        <v>24</v>
      </c>
      <c r="G765" s="85" t="s">
        <v>279</v>
      </c>
      <c r="H765" s="84">
        <v>-26.5</v>
      </c>
      <c r="I765" s="84">
        <v>-120</v>
      </c>
      <c r="J765" s="113">
        <v>158</v>
      </c>
      <c r="K765" s="98">
        <v>0</v>
      </c>
      <c r="L765" s="98" t="s">
        <v>230</v>
      </c>
      <c r="M765" s="98" t="s">
        <v>230</v>
      </c>
      <c r="N765" s="98">
        <v>0</v>
      </c>
      <c r="O765" s="98">
        <v>0</v>
      </c>
      <c r="P765" s="98">
        <v>0</v>
      </c>
      <c r="Q765" s="98">
        <v>0</v>
      </c>
      <c r="R765" s="98" t="s">
        <v>230</v>
      </c>
      <c r="S765" s="89"/>
      <c r="T765" s="89"/>
      <c r="U765" s="119"/>
    </row>
    <row r="766" spans="1:21" x14ac:dyDescent="0.2">
      <c r="A766" s="102" t="s">
        <v>70</v>
      </c>
      <c r="B766" s="102" t="s">
        <v>71</v>
      </c>
      <c r="C766" s="101"/>
      <c r="D766" s="79" t="s">
        <v>336</v>
      </c>
      <c r="E766" s="38" t="s">
        <v>210</v>
      </c>
      <c r="F766" s="38" t="s">
        <v>24</v>
      </c>
      <c r="G766" s="85" t="s">
        <v>279</v>
      </c>
      <c r="H766" s="84">
        <v>-26.5</v>
      </c>
      <c r="I766" s="84">
        <v>-120</v>
      </c>
      <c r="J766" s="113">
        <v>215</v>
      </c>
      <c r="K766" s="98">
        <v>0</v>
      </c>
      <c r="L766" s="98" t="s">
        <v>230</v>
      </c>
      <c r="M766" s="98" t="s">
        <v>230</v>
      </c>
      <c r="N766" s="98">
        <v>0</v>
      </c>
      <c r="O766" s="98">
        <v>0</v>
      </c>
      <c r="P766" s="98">
        <v>0</v>
      </c>
      <c r="Q766" s="98">
        <v>0</v>
      </c>
      <c r="R766" s="98" t="s">
        <v>230</v>
      </c>
      <c r="S766" s="89"/>
      <c r="T766" s="89"/>
      <c r="U766" s="119"/>
    </row>
    <row r="767" spans="1:21" x14ac:dyDescent="0.2">
      <c r="A767" s="102" t="s">
        <v>70</v>
      </c>
      <c r="B767" s="102" t="s">
        <v>71</v>
      </c>
      <c r="C767" s="101"/>
      <c r="D767" s="79" t="s">
        <v>336</v>
      </c>
      <c r="E767" s="38" t="s">
        <v>210</v>
      </c>
      <c r="F767" s="38" t="s">
        <v>24</v>
      </c>
      <c r="G767" s="85" t="s">
        <v>280</v>
      </c>
      <c r="H767" s="84">
        <v>-29.99</v>
      </c>
      <c r="I767" s="84">
        <v>-120</v>
      </c>
      <c r="J767" s="113">
        <v>0</v>
      </c>
      <c r="K767" s="98">
        <v>31622.77660168384</v>
      </c>
      <c r="L767" s="98" t="s">
        <v>230</v>
      </c>
      <c r="M767" s="98" t="s">
        <v>230</v>
      </c>
      <c r="N767" s="98">
        <v>0</v>
      </c>
      <c r="O767" s="98">
        <v>0</v>
      </c>
      <c r="P767" s="98">
        <v>0</v>
      </c>
      <c r="Q767" s="98">
        <v>0</v>
      </c>
      <c r="R767" s="98" t="s">
        <v>230</v>
      </c>
      <c r="S767" s="89"/>
      <c r="T767" s="89"/>
      <c r="U767" s="119"/>
    </row>
    <row r="768" spans="1:21" x14ac:dyDescent="0.2">
      <c r="A768" s="102" t="s">
        <v>70</v>
      </c>
      <c r="B768" s="102" t="s">
        <v>71</v>
      </c>
      <c r="C768" s="101"/>
      <c r="D768" s="79" t="s">
        <v>336</v>
      </c>
      <c r="E768" s="38" t="s">
        <v>210</v>
      </c>
      <c r="F768" s="38" t="s">
        <v>24</v>
      </c>
      <c r="G768" s="85" t="s">
        <v>280</v>
      </c>
      <c r="H768" s="84">
        <v>-29.99</v>
      </c>
      <c r="I768" s="84">
        <v>-120</v>
      </c>
      <c r="J768" s="113">
        <v>29</v>
      </c>
      <c r="K768" s="98">
        <v>100000</v>
      </c>
      <c r="L768" s="98" t="s">
        <v>230</v>
      </c>
      <c r="M768" s="98" t="s">
        <v>230</v>
      </c>
      <c r="N768" s="98">
        <v>0</v>
      </c>
      <c r="O768" s="98">
        <v>0</v>
      </c>
      <c r="P768" s="98">
        <v>0</v>
      </c>
      <c r="Q768" s="98">
        <v>0</v>
      </c>
      <c r="R768" s="98" t="s">
        <v>230</v>
      </c>
      <c r="S768" s="89"/>
      <c r="T768" s="89"/>
      <c r="U768" s="119"/>
    </row>
    <row r="769" spans="1:21" x14ac:dyDescent="0.2">
      <c r="A769" s="102" t="s">
        <v>70</v>
      </c>
      <c r="B769" s="102" t="s">
        <v>71</v>
      </c>
      <c r="C769" s="101"/>
      <c r="D769" s="79" t="s">
        <v>336</v>
      </c>
      <c r="E769" s="38" t="s">
        <v>210</v>
      </c>
      <c r="F769" s="38" t="s">
        <v>24</v>
      </c>
      <c r="G769" s="85" t="s">
        <v>280</v>
      </c>
      <c r="H769" s="84">
        <v>-29.99</v>
      </c>
      <c r="I769" s="84">
        <v>-120</v>
      </c>
      <c r="J769" s="113">
        <v>43</v>
      </c>
      <c r="K769" s="98">
        <v>19952.623149688789</v>
      </c>
      <c r="L769" s="98" t="s">
        <v>230</v>
      </c>
      <c r="M769" s="98" t="s">
        <v>230</v>
      </c>
      <c r="N769" s="98">
        <v>0</v>
      </c>
      <c r="O769" s="98">
        <v>0</v>
      </c>
      <c r="P769" s="98">
        <v>0</v>
      </c>
      <c r="Q769" s="98">
        <v>0</v>
      </c>
      <c r="R769" s="98" t="s">
        <v>230</v>
      </c>
      <c r="S769" s="89"/>
      <c r="T769" s="89"/>
      <c r="U769" s="119"/>
    </row>
    <row r="770" spans="1:21" x14ac:dyDescent="0.2">
      <c r="A770" s="102" t="s">
        <v>70</v>
      </c>
      <c r="B770" s="102" t="s">
        <v>71</v>
      </c>
      <c r="C770" s="101"/>
      <c r="D770" s="79" t="s">
        <v>336</v>
      </c>
      <c r="E770" s="38" t="s">
        <v>210</v>
      </c>
      <c r="F770" s="38" t="s">
        <v>24</v>
      </c>
      <c r="G770" s="85" t="s">
        <v>280</v>
      </c>
      <c r="H770" s="84">
        <v>-29.99</v>
      </c>
      <c r="I770" s="84">
        <v>-120</v>
      </c>
      <c r="J770" s="113">
        <v>113</v>
      </c>
      <c r="K770" s="98" t="s">
        <v>230</v>
      </c>
      <c r="L770" s="98" t="s">
        <v>230</v>
      </c>
      <c r="M770" s="98" t="s">
        <v>230</v>
      </c>
      <c r="N770" s="98" t="s">
        <v>230</v>
      </c>
      <c r="O770" s="98" t="s">
        <v>230</v>
      </c>
      <c r="P770" s="98" t="s">
        <v>230</v>
      </c>
      <c r="Q770" s="98" t="s">
        <v>230</v>
      </c>
      <c r="R770" s="98" t="s">
        <v>230</v>
      </c>
      <c r="S770" s="89"/>
      <c r="T770" s="89"/>
      <c r="U770" s="119"/>
    </row>
    <row r="771" spans="1:21" x14ac:dyDescent="0.2">
      <c r="A771" s="102" t="s">
        <v>70</v>
      </c>
      <c r="B771" s="102" t="s">
        <v>71</v>
      </c>
      <c r="C771" s="101"/>
      <c r="D771" s="79" t="s">
        <v>336</v>
      </c>
      <c r="E771" s="38" t="s">
        <v>210</v>
      </c>
      <c r="F771" s="38" t="s">
        <v>24</v>
      </c>
      <c r="G771" s="85" t="s">
        <v>280</v>
      </c>
      <c r="H771" s="84">
        <v>-29.99</v>
      </c>
      <c r="I771" s="84">
        <v>-120</v>
      </c>
      <c r="J771" s="113">
        <v>168</v>
      </c>
      <c r="K771" s="98">
        <v>0</v>
      </c>
      <c r="L771" s="98" t="s">
        <v>230</v>
      </c>
      <c r="M771" s="98" t="s">
        <v>230</v>
      </c>
      <c r="N771" s="98">
        <v>0</v>
      </c>
      <c r="O771" s="98">
        <v>0</v>
      </c>
      <c r="P771" s="98">
        <v>0</v>
      </c>
      <c r="Q771" s="98">
        <v>0</v>
      </c>
      <c r="R771" s="98" t="s">
        <v>230</v>
      </c>
      <c r="S771" s="89"/>
      <c r="T771" s="89"/>
      <c r="U771" s="119"/>
    </row>
    <row r="772" spans="1:21" x14ac:dyDescent="0.2">
      <c r="A772" s="102" t="s">
        <v>70</v>
      </c>
      <c r="B772" s="102" t="s">
        <v>71</v>
      </c>
      <c r="C772" s="101"/>
      <c r="D772" s="79" t="s">
        <v>336</v>
      </c>
      <c r="E772" s="38" t="s">
        <v>210</v>
      </c>
      <c r="F772" s="38" t="s">
        <v>24</v>
      </c>
      <c r="G772" s="85" t="s">
        <v>281</v>
      </c>
      <c r="H772" s="84">
        <v>-30</v>
      </c>
      <c r="I772" s="84">
        <v>-107</v>
      </c>
      <c r="J772" s="113">
        <v>0</v>
      </c>
      <c r="K772" s="98">
        <v>0</v>
      </c>
      <c r="L772" s="98" t="s">
        <v>230</v>
      </c>
      <c r="M772" s="98" t="s">
        <v>230</v>
      </c>
      <c r="N772" s="98">
        <v>0</v>
      </c>
      <c r="O772" s="98">
        <v>0</v>
      </c>
      <c r="P772" s="98">
        <v>0</v>
      </c>
      <c r="Q772" s="98">
        <v>0</v>
      </c>
      <c r="R772" s="98" t="s">
        <v>230</v>
      </c>
      <c r="S772" s="89"/>
      <c r="T772" s="89"/>
      <c r="U772" s="119"/>
    </row>
    <row r="773" spans="1:21" x14ac:dyDescent="0.2">
      <c r="A773" s="102" t="s">
        <v>70</v>
      </c>
      <c r="B773" s="102" t="s">
        <v>71</v>
      </c>
      <c r="C773" s="101"/>
      <c r="D773" s="79" t="s">
        <v>336</v>
      </c>
      <c r="E773" s="38" t="s">
        <v>210</v>
      </c>
      <c r="F773" s="38" t="s">
        <v>24</v>
      </c>
      <c r="G773" s="85" t="s">
        <v>281</v>
      </c>
      <c r="H773" s="84">
        <v>-30</v>
      </c>
      <c r="I773" s="84">
        <v>-107</v>
      </c>
      <c r="J773" s="113">
        <v>25</v>
      </c>
      <c r="K773" s="98">
        <v>0</v>
      </c>
      <c r="L773" s="98" t="s">
        <v>230</v>
      </c>
      <c r="M773" s="98" t="s">
        <v>230</v>
      </c>
      <c r="N773" s="98">
        <v>0</v>
      </c>
      <c r="O773" s="98">
        <v>0</v>
      </c>
      <c r="P773" s="98">
        <v>0</v>
      </c>
      <c r="Q773" s="98">
        <v>0</v>
      </c>
      <c r="R773" s="98" t="s">
        <v>230</v>
      </c>
      <c r="S773" s="89"/>
      <c r="T773" s="89"/>
      <c r="U773" s="119"/>
    </row>
    <row r="774" spans="1:21" x14ac:dyDescent="0.2">
      <c r="A774" s="102" t="s">
        <v>70</v>
      </c>
      <c r="B774" s="102" t="s">
        <v>71</v>
      </c>
      <c r="C774" s="101"/>
      <c r="D774" s="79" t="s">
        <v>336</v>
      </c>
      <c r="E774" s="38" t="s">
        <v>210</v>
      </c>
      <c r="F774" s="38" t="s">
        <v>24</v>
      </c>
      <c r="G774" s="85" t="s">
        <v>281</v>
      </c>
      <c r="H774" s="84">
        <v>-30</v>
      </c>
      <c r="I774" s="84">
        <v>-107</v>
      </c>
      <c r="J774" s="113">
        <v>59</v>
      </c>
      <c r="K774" s="98">
        <v>15848.931924611144</v>
      </c>
      <c r="L774" s="98" t="s">
        <v>230</v>
      </c>
      <c r="M774" s="98" t="s">
        <v>230</v>
      </c>
      <c r="N774" s="98">
        <v>0</v>
      </c>
      <c r="O774" s="98">
        <v>0</v>
      </c>
      <c r="P774" s="98">
        <v>0</v>
      </c>
      <c r="Q774" s="98">
        <v>0</v>
      </c>
      <c r="R774" s="98" t="s">
        <v>230</v>
      </c>
      <c r="S774" s="89"/>
      <c r="T774" s="89"/>
      <c r="U774" s="119"/>
    </row>
    <row r="775" spans="1:21" x14ac:dyDescent="0.2">
      <c r="A775" s="102" t="s">
        <v>70</v>
      </c>
      <c r="B775" s="102" t="s">
        <v>71</v>
      </c>
      <c r="C775" s="101"/>
      <c r="D775" s="79" t="s">
        <v>336</v>
      </c>
      <c r="E775" s="38" t="s">
        <v>210</v>
      </c>
      <c r="F775" s="38" t="s">
        <v>24</v>
      </c>
      <c r="G775" s="85" t="s">
        <v>281</v>
      </c>
      <c r="H775" s="84">
        <v>-30</v>
      </c>
      <c r="I775" s="84">
        <v>-107</v>
      </c>
      <c r="J775" s="113">
        <v>135</v>
      </c>
      <c r="K775" s="98">
        <v>0</v>
      </c>
      <c r="L775" s="98" t="s">
        <v>230</v>
      </c>
      <c r="M775" s="98" t="s">
        <v>230</v>
      </c>
      <c r="N775" s="98">
        <v>0</v>
      </c>
      <c r="O775" s="98">
        <v>0</v>
      </c>
      <c r="P775" s="98">
        <v>0</v>
      </c>
      <c r="Q775" s="98">
        <v>0</v>
      </c>
      <c r="R775" s="98" t="s">
        <v>230</v>
      </c>
      <c r="S775" s="89"/>
      <c r="T775" s="89"/>
      <c r="U775" s="119"/>
    </row>
    <row r="776" spans="1:21" x14ac:dyDescent="0.2">
      <c r="A776" s="102" t="s">
        <v>70</v>
      </c>
      <c r="B776" s="102" t="s">
        <v>71</v>
      </c>
      <c r="C776" s="101"/>
      <c r="D776" s="79" t="s">
        <v>336</v>
      </c>
      <c r="E776" s="38" t="s">
        <v>210</v>
      </c>
      <c r="F776" s="38" t="s">
        <v>24</v>
      </c>
      <c r="G776" s="85" t="s">
        <v>281</v>
      </c>
      <c r="H776" s="84">
        <v>-30</v>
      </c>
      <c r="I776" s="84">
        <v>-107</v>
      </c>
      <c r="J776" s="113">
        <v>195</v>
      </c>
      <c r="K776" s="98">
        <v>0</v>
      </c>
      <c r="L776" s="98" t="s">
        <v>230</v>
      </c>
      <c r="M776" s="98" t="s">
        <v>230</v>
      </c>
      <c r="N776" s="98">
        <v>0</v>
      </c>
      <c r="O776" s="98">
        <v>0</v>
      </c>
      <c r="P776" s="98">
        <v>0</v>
      </c>
      <c r="Q776" s="98">
        <v>0</v>
      </c>
      <c r="R776" s="98" t="s">
        <v>230</v>
      </c>
      <c r="S776" s="89"/>
      <c r="T776" s="89"/>
      <c r="U776" s="119"/>
    </row>
    <row r="777" spans="1:21" x14ac:dyDescent="0.2">
      <c r="A777" s="102" t="s">
        <v>70</v>
      </c>
      <c r="B777" s="102" t="s">
        <v>71</v>
      </c>
      <c r="C777" s="101"/>
      <c r="D777" s="79" t="s">
        <v>336</v>
      </c>
      <c r="E777" s="38" t="s">
        <v>210</v>
      </c>
      <c r="F777" s="38" t="s">
        <v>24</v>
      </c>
      <c r="G777" s="85" t="s">
        <v>282</v>
      </c>
      <c r="H777" s="84">
        <v>-30</v>
      </c>
      <c r="I777" s="84">
        <v>-100</v>
      </c>
      <c r="J777" s="113">
        <v>0</v>
      </c>
      <c r="K777" s="98">
        <v>0</v>
      </c>
      <c r="L777" s="98" t="s">
        <v>230</v>
      </c>
      <c r="M777" s="98" t="s">
        <v>230</v>
      </c>
      <c r="N777" s="98">
        <v>0</v>
      </c>
      <c r="O777" s="98">
        <v>0</v>
      </c>
      <c r="P777" s="98">
        <v>0</v>
      </c>
      <c r="Q777" s="98">
        <v>0</v>
      </c>
      <c r="R777" s="98" t="s">
        <v>230</v>
      </c>
      <c r="S777" s="89"/>
      <c r="T777" s="89"/>
      <c r="U777" s="119"/>
    </row>
    <row r="778" spans="1:21" x14ac:dyDescent="0.2">
      <c r="A778" s="102" t="s">
        <v>70</v>
      </c>
      <c r="B778" s="102" t="s">
        <v>71</v>
      </c>
      <c r="C778" s="101"/>
      <c r="D778" s="79" t="s">
        <v>336</v>
      </c>
      <c r="E778" s="38" t="s">
        <v>210</v>
      </c>
      <c r="F778" s="38" t="s">
        <v>24</v>
      </c>
      <c r="G778" s="85" t="s">
        <v>282</v>
      </c>
      <c r="H778" s="84">
        <v>-30</v>
      </c>
      <c r="I778" s="84">
        <v>-100</v>
      </c>
      <c r="J778" s="113">
        <v>14</v>
      </c>
      <c r="K778" s="98">
        <v>0</v>
      </c>
      <c r="L778" s="98" t="s">
        <v>230</v>
      </c>
      <c r="M778" s="98" t="s">
        <v>230</v>
      </c>
      <c r="N778" s="98">
        <v>0</v>
      </c>
      <c r="O778" s="98">
        <v>0</v>
      </c>
      <c r="P778" s="98">
        <v>0</v>
      </c>
      <c r="Q778" s="98">
        <v>0</v>
      </c>
      <c r="R778" s="98" t="s">
        <v>230</v>
      </c>
      <c r="S778" s="89"/>
      <c r="T778" s="89"/>
      <c r="U778" s="119"/>
    </row>
    <row r="779" spans="1:21" x14ac:dyDescent="0.2">
      <c r="A779" s="102" t="s">
        <v>70</v>
      </c>
      <c r="B779" s="102" t="s">
        <v>71</v>
      </c>
      <c r="C779" s="101"/>
      <c r="D779" s="79" t="s">
        <v>336</v>
      </c>
      <c r="E779" s="38" t="s">
        <v>210</v>
      </c>
      <c r="F779" s="38" t="s">
        <v>24</v>
      </c>
      <c r="G779" s="85" t="s">
        <v>282</v>
      </c>
      <c r="H779" s="84">
        <v>-30</v>
      </c>
      <c r="I779" s="84">
        <v>-100</v>
      </c>
      <c r="J779" s="113">
        <v>47</v>
      </c>
      <c r="K779" s="98">
        <v>0</v>
      </c>
      <c r="L779" s="98" t="s">
        <v>230</v>
      </c>
      <c r="M779" s="98" t="s">
        <v>230</v>
      </c>
      <c r="N779" s="98">
        <v>0</v>
      </c>
      <c r="O779" s="98">
        <v>0</v>
      </c>
      <c r="P779" s="98">
        <v>0</v>
      </c>
      <c r="Q779" s="98">
        <v>0</v>
      </c>
      <c r="R779" s="98" t="s">
        <v>230</v>
      </c>
      <c r="S779" s="89"/>
      <c r="T779" s="89"/>
      <c r="U779" s="119"/>
    </row>
    <row r="780" spans="1:21" x14ac:dyDescent="0.2">
      <c r="A780" s="102" t="s">
        <v>70</v>
      </c>
      <c r="B780" s="102" t="s">
        <v>71</v>
      </c>
      <c r="C780" s="101"/>
      <c r="D780" s="79" t="s">
        <v>336</v>
      </c>
      <c r="E780" s="38" t="s">
        <v>210</v>
      </c>
      <c r="F780" s="38" t="s">
        <v>24</v>
      </c>
      <c r="G780" s="85" t="s">
        <v>282</v>
      </c>
      <c r="H780" s="84">
        <v>-30</v>
      </c>
      <c r="I780" s="84">
        <v>-100</v>
      </c>
      <c r="J780" s="113">
        <v>110</v>
      </c>
      <c r="K780" s="98">
        <v>0</v>
      </c>
      <c r="L780" s="98" t="s">
        <v>230</v>
      </c>
      <c r="M780" s="98" t="s">
        <v>230</v>
      </c>
      <c r="N780" s="98">
        <v>0</v>
      </c>
      <c r="O780" s="98">
        <v>0</v>
      </c>
      <c r="P780" s="98">
        <v>0</v>
      </c>
      <c r="Q780" s="98">
        <v>0</v>
      </c>
      <c r="R780" s="98" t="s">
        <v>230</v>
      </c>
      <c r="S780" s="89"/>
      <c r="T780" s="89"/>
      <c r="U780" s="119"/>
    </row>
    <row r="781" spans="1:21" x14ac:dyDescent="0.2">
      <c r="A781" s="102" t="s">
        <v>70</v>
      </c>
      <c r="B781" s="102" t="s">
        <v>71</v>
      </c>
      <c r="C781" s="101"/>
      <c r="D781" s="79" t="s">
        <v>336</v>
      </c>
      <c r="E781" s="38" t="s">
        <v>210</v>
      </c>
      <c r="F781" s="38" t="s">
        <v>24</v>
      </c>
      <c r="G781" s="85" t="s">
        <v>282</v>
      </c>
      <c r="H781" s="84">
        <v>-30</v>
      </c>
      <c r="I781" s="84">
        <v>-100</v>
      </c>
      <c r="J781" s="113">
        <v>171</v>
      </c>
      <c r="K781" s="98">
        <v>0</v>
      </c>
      <c r="L781" s="98" t="s">
        <v>230</v>
      </c>
      <c r="M781" s="98" t="s">
        <v>230</v>
      </c>
      <c r="N781" s="98">
        <v>0</v>
      </c>
      <c r="O781" s="98">
        <v>0</v>
      </c>
      <c r="P781" s="98">
        <v>0</v>
      </c>
      <c r="Q781" s="98">
        <v>0</v>
      </c>
      <c r="R781" s="98" t="s">
        <v>230</v>
      </c>
      <c r="S781" s="89"/>
      <c r="T781" s="89"/>
      <c r="U781" s="119"/>
    </row>
    <row r="782" spans="1:21" x14ac:dyDescent="0.2">
      <c r="A782" s="102" t="s">
        <v>70</v>
      </c>
      <c r="B782" s="102" t="s">
        <v>71</v>
      </c>
      <c r="C782" s="101"/>
      <c r="D782" s="79" t="s">
        <v>336</v>
      </c>
      <c r="E782" s="38" t="s">
        <v>210</v>
      </c>
      <c r="F782" s="38" t="s">
        <v>24</v>
      </c>
      <c r="G782" s="85" t="s">
        <v>283</v>
      </c>
      <c r="H782" s="84">
        <v>-23</v>
      </c>
      <c r="I782" s="84">
        <v>-100</v>
      </c>
      <c r="J782" s="113">
        <v>0</v>
      </c>
      <c r="K782" s="98">
        <v>0</v>
      </c>
      <c r="L782" s="98" t="s">
        <v>230</v>
      </c>
      <c r="M782" s="98" t="s">
        <v>230</v>
      </c>
      <c r="N782" s="98">
        <v>0</v>
      </c>
      <c r="O782" s="98">
        <v>0</v>
      </c>
      <c r="P782" s="98">
        <v>0</v>
      </c>
      <c r="Q782" s="98">
        <v>0</v>
      </c>
      <c r="R782" s="98" t="s">
        <v>230</v>
      </c>
      <c r="S782" s="89"/>
      <c r="T782" s="89"/>
      <c r="U782" s="119"/>
    </row>
    <row r="783" spans="1:21" x14ac:dyDescent="0.2">
      <c r="A783" s="102" t="s">
        <v>70</v>
      </c>
      <c r="B783" s="102" t="s">
        <v>71</v>
      </c>
      <c r="C783" s="101"/>
      <c r="D783" s="79" t="s">
        <v>336</v>
      </c>
      <c r="E783" s="38" t="s">
        <v>210</v>
      </c>
      <c r="F783" s="38" t="s">
        <v>24</v>
      </c>
      <c r="G783" s="85" t="s">
        <v>283</v>
      </c>
      <c r="H783" s="84">
        <v>-23</v>
      </c>
      <c r="I783" s="84">
        <v>-100</v>
      </c>
      <c r="J783" s="113">
        <v>29</v>
      </c>
      <c r="K783" s="98">
        <v>0</v>
      </c>
      <c r="L783" s="98" t="s">
        <v>230</v>
      </c>
      <c r="M783" s="98" t="s">
        <v>230</v>
      </c>
      <c r="N783" s="98">
        <v>0</v>
      </c>
      <c r="O783" s="98">
        <v>0</v>
      </c>
      <c r="P783" s="98">
        <v>0</v>
      </c>
      <c r="Q783" s="98">
        <v>0</v>
      </c>
      <c r="R783" s="98" t="s">
        <v>230</v>
      </c>
      <c r="S783" s="89"/>
      <c r="T783" s="89"/>
      <c r="U783" s="119"/>
    </row>
    <row r="784" spans="1:21" x14ac:dyDescent="0.2">
      <c r="A784" s="102" t="s">
        <v>70</v>
      </c>
      <c r="B784" s="102" t="s">
        <v>71</v>
      </c>
      <c r="C784" s="101"/>
      <c r="D784" s="79" t="s">
        <v>336</v>
      </c>
      <c r="E784" s="38" t="s">
        <v>210</v>
      </c>
      <c r="F784" s="38" t="s">
        <v>24</v>
      </c>
      <c r="G784" s="85" t="s">
        <v>283</v>
      </c>
      <c r="H784" s="84">
        <v>-23</v>
      </c>
      <c r="I784" s="84">
        <v>-100</v>
      </c>
      <c r="J784" s="113">
        <v>72</v>
      </c>
      <c r="K784" s="98">
        <v>0</v>
      </c>
      <c r="L784" s="98" t="s">
        <v>230</v>
      </c>
      <c r="M784" s="98" t="s">
        <v>230</v>
      </c>
      <c r="N784" s="98">
        <v>0</v>
      </c>
      <c r="O784" s="98">
        <v>0</v>
      </c>
      <c r="P784" s="98">
        <v>0</v>
      </c>
      <c r="Q784" s="98">
        <v>0</v>
      </c>
      <c r="R784" s="98" t="s">
        <v>230</v>
      </c>
      <c r="S784" s="89"/>
      <c r="T784" s="89"/>
      <c r="U784" s="119"/>
    </row>
    <row r="785" spans="1:21" x14ac:dyDescent="0.2">
      <c r="A785" s="102" t="s">
        <v>70</v>
      </c>
      <c r="B785" s="102" t="s">
        <v>71</v>
      </c>
      <c r="C785" s="101"/>
      <c r="D785" s="79" t="s">
        <v>336</v>
      </c>
      <c r="E785" s="38" t="s">
        <v>210</v>
      </c>
      <c r="F785" s="38" t="s">
        <v>24</v>
      </c>
      <c r="G785" s="85" t="s">
        <v>283</v>
      </c>
      <c r="H785" s="84">
        <v>-23</v>
      </c>
      <c r="I785" s="84">
        <v>-100</v>
      </c>
      <c r="J785" s="113">
        <v>145</v>
      </c>
      <c r="K785" s="98">
        <v>0</v>
      </c>
      <c r="L785" s="98" t="s">
        <v>230</v>
      </c>
      <c r="M785" s="98" t="s">
        <v>230</v>
      </c>
      <c r="N785" s="98">
        <v>0</v>
      </c>
      <c r="O785" s="98">
        <v>0</v>
      </c>
      <c r="P785" s="98">
        <v>0</v>
      </c>
      <c r="Q785" s="98">
        <v>0</v>
      </c>
      <c r="R785" s="98" t="s">
        <v>230</v>
      </c>
      <c r="S785" s="89"/>
      <c r="T785" s="89"/>
      <c r="U785" s="119"/>
    </row>
    <row r="786" spans="1:21" x14ac:dyDescent="0.2">
      <c r="A786" s="102" t="s">
        <v>70</v>
      </c>
      <c r="B786" s="102" t="s">
        <v>71</v>
      </c>
      <c r="C786" s="101"/>
      <c r="D786" s="79" t="s">
        <v>336</v>
      </c>
      <c r="E786" s="38" t="s">
        <v>210</v>
      </c>
      <c r="F786" s="38" t="s">
        <v>24</v>
      </c>
      <c r="G786" s="85" t="s">
        <v>283</v>
      </c>
      <c r="H786" s="84">
        <v>-23</v>
      </c>
      <c r="I786" s="84">
        <v>-100</v>
      </c>
      <c r="J786" s="113">
        <v>205</v>
      </c>
      <c r="K786" s="98">
        <v>0</v>
      </c>
      <c r="L786" s="98" t="s">
        <v>230</v>
      </c>
      <c r="M786" s="98" t="s">
        <v>230</v>
      </c>
      <c r="N786" s="98">
        <v>0</v>
      </c>
      <c r="O786" s="98">
        <v>0</v>
      </c>
      <c r="P786" s="98">
        <v>0</v>
      </c>
      <c r="Q786" s="98">
        <v>0</v>
      </c>
      <c r="R786" s="98" t="s">
        <v>230</v>
      </c>
      <c r="S786" s="89"/>
      <c r="T786" s="89"/>
      <c r="U786" s="119"/>
    </row>
    <row r="787" spans="1:21" x14ac:dyDescent="0.2">
      <c r="A787" s="102" t="s">
        <v>70</v>
      </c>
      <c r="B787" s="102" t="s">
        <v>71</v>
      </c>
      <c r="C787" s="101"/>
      <c r="D787" s="79" t="s">
        <v>336</v>
      </c>
      <c r="E787" s="38" t="s">
        <v>210</v>
      </c>
      <c r="F787" s="38" t="s">
        <v>24</v>
      </c>
      <c r="G787" s="85" t="s">
        <v>284</v>
      </c>
      <c r="H787" s="84">
        <v>-20</v>
      </c>
      <c r="I787" s="84">
        <v>-100</v>
      </c>
      <c r="J787" s="113">
        <v>0</v>
      </c>
      <c r="K787" s="98">
        <v>0</v>
      </c>
      <c r="L787" s="98" t="s">
        <v>230</v>
      </c>
      <c r="M787" s="98" t="s">
        <v>230</v>
      </c>
      <c r="N787" s="98">
        <v>0</v>
      </c>
      <c r="O787" s="98">
        <v>0</v>
      </c>
      <c r="P787" s="98">
        <v>0</v>
      </c>
      <c r="Q787" s="98">
        <v>0</v>
      </c>
      <c r="R787" s="98" t="s">
        <v>230</v>
      </c>
      <c r="S787" s="89"/>
      <c r="T787" s="89"/>
      <c r="U787" s="119"/>
    </row>
    <row r="788" spans="1:21" x14ac:dyDescent="0.2">
      <c r="A788" s="102" t="s">
        <v>70</v>
      </c>
      <c r="B788" s="102" t="s">
        <v>71</v>
      </c>
      <c r="C788" s="101"/>
      <c r="D788" s="79" t="s">
        <v>336</v>
      </c>
      <c r="E788" s="38" t="s">
        <v>210</v>
      </c>
      <c r="F788" s="38" t="s">
        <v>24</v>
      </c>
      <c r="G788" s="85" t="s">
        <v>284</v>
      </c>
      <c r="H788" s="84">
        <v>-20</v>
      </c>
      <c r="I788" s="84">
        <v>-100</v>
      </c>
      <c r="J788" s="113">
        <v>19</v>
      </c>
      <c r="K788" s="98">
        <v>0</v>
      </c>
      <c r="L788" s="98" t="s">
        <v>230</v>
      </c>
      <c r="M788" s="98" t="s">
        <v>230</v>
      </c>
      <c r="N788" s="98">
        <v>0</v>
      </c>
      <c r="O788" s="98">
        <v>0</v>
      </c>
      <c r="P788" s="98">
        <v>5011.8723362727324</v>
      </c>
      <c r="Q788" s="98">
        <v>0</v>
      </c>
      <c r="R788" s="98" t="s">
        <v>230</v>
      </c>
      <c r="S788" s="89"/>
      <c r="T788" s="89"/>
      <c r="U788" s="119"/>
    </row>
    <row r="789" spans="1:21" x14ac:dyDescent="0.2">
      <c r="A789" s="102" t="s">
        <v>70</v>
      </c>
      <c r="B789" s="102" t="s">
        <v>71</v>
      </c>
      <c r="C789" s="101"/>
      <c r="D789" s="79" t="s">
        <v>336</v>
      </c>
      <c r="E789" s="38" t="s">
        <v>210</v>
      </c>
      <c r="F789" s="38" t="s">
        <v>24</v>
      </c>
      <c r="G789" s="85" t="s">
        <v>284</v>
      </c>
      <c r="H789" s="84">
        <v>-20</v>
      </c>
      <c r="I789" s="84">
        <v>-100</v>
      </c>
      <c r="J789" s="113">
        <v>46</v>
      </c>
      <c r="K789" s="98">
        <v>0</v>
      </c>
      <c r="L789" s="98" t="s">
        <v>230</v>
      </c>
      <c r="M789" s="98" t="s">
        <v>230</v>
      </c>
      <c r="N789" s="98">
        <v>0</v>
      </c>
      <c r="O789" s="98">
        <v>0</v>
      </c>
      <c r="P789" s="98">
        <v>0</v>
      </c>
      <c r="Q789" s="98">
        <v>0</v>
      </c>
      <c r="R789" s="98" t="s">
        <v>230</v>
      </c>
      <c r="S789" s="89"/>
      <c r="T789" s="89"/>
      <c r="U789" s="119"/>
    </row>
    <row r="790" spans="1:21" x14ac:dyDescent="0.2">
      <c r="A790" s="102" t="s">
        <v>70</v>
      </c>
      <c r="B790" s="102" t="s">
        <v>71</v>
      </c>
      <c r="C790" s="101"/>
      <c r="D790" s="79" t="s">
        <v>336</v>
      </c>
      <c r="E790" s="38" t="s">
        <v>210</v>
      </c>
      <c r="F790" s="38" t="s">
        <v>24</v>
      </c>
      <c r="G790" s="85" t="s">
        <v>284</v>
      </c>
      <c r="H790" s="84">
        <v>-20</v>
      </c>
      <c r="I790" s="84">
        <v>-100</v>
      </c>
      <c r="J790" s="113">
        <v>120</v>
      </c>
      <c r="K790" s="98">
        <v>0</v>
      </c>
      <c r="L790" s="98" t="s">
        <v>230</v>
      </c>
      <c r="M790" s="98" t="s">
        <v>230</v>
      </c>
      <c r="N790" s="98">
        <v>0</v>
      </c>
      <c r="O790" s="98">
        <v>0</v>
      </c>
      <c r="P790" s="98">
        <v>0</v>
      </c>
      <c r="Q790" s="98">
        <v>0</v>
      </c>
      <c r="R790" s="98" t="s">
        <v>230</v>
      </c>
      <c r="S790" s="89"/>
      <c r="T790" s="89"/>
      <c r="U790" s="119"/>
    </row>
    <row r="791" spans="1:21" x14ac:dyDescent="0.2">
      <c r="A791" s="101" t="s">
        <v>70</v>
      </c>
      <c r="B791" s="101" t="s">
        <v>71</v>
      </c>
      <c r="D791" s="79" t="s">
        <v>336</v>
      </c>
      <c r="E791" s="38" t="s">
        <v>210</v>
      </c>
      <c r="F791" s="38" t="s">
        <v>24</v>
      </c>
      <c r="G791" s="85" t="s">
        <v>284</v>
      </c>
      <c r="H791" s="48">
        <v>-20</v>
      </c>
      <c r="I791" s="48">
        <v>-100</v>
      </c>
      <c r="J791" s="111">
        <v>177</v>
      </c>
      <c r="K791" s="98">
        <v>0</v>
      </c>
      <c r="L791" s="98" t="s">
        <v>230</v>
      </c>
      <c r="M791" s="98" t="s">
        <v>230</v>
      </c>
      <c r="N791" s="98">
        <v>0</v>
      </c>
      <c r="O791" s="98">
        <v>0</v>
      </c>
      <c r="P791" s="98">
        <v>0</v>
      </c>
      <c r="Q791" s="98">
        <v>0</v>
      </c>
      <c r="R791" s="98" t="s">
        <v>230</v>
      </c>
      <c r="S791" s="89"/>
      <c r="T791" s="89"/>
    </row>
    <row r="792" spans="1:21" x14ac:dyDescent="0.2">
      <c r="A792" s="101" t="s">
        <v>72</v>
      </c>
      <c r="B792" s="101" t="s">
        <v>368</v>
      </c>
      <c r="C792" s="120" t="s">
        <v>369</v>
      </c>
      <c r="D792" s="79" t="s">
        <v>336</v>
      </c>
      <c r="E792" s="38" t="s">
        <v>301</v>
      </c>
      <c r="F792" s="38" t="s">
        <v>24</v>
      </c>
      <c r="G792" s="80" t="s">
        <v>73</v>
      </c>
      <c r="H792" s="84">
        <v>65.761600000000001</v>
      </c>
      <c r="I792" s="84">
        <v>-168.7533</v>
      </c>
      <c r="J792" s="113">
        <v>0</v>
      </c>
      <c r="K792" s="98">
        <v>0</v>
      </c>
      <c r="L792" s="98">
        <v>100</v>
      </c>
      <c r="M792" s="98">
        <v>100</v>
      </c>
      <c r="N792" s="98" t="s">
        <v>230</v>
      </c>
      <c r="O792" s="98" t="s">
        <v>230</v>
      </c>
      <c r="P792" s="98" t="s">
        <v>230</v>
      </c>
      <c r="Q792" s="98" t="s">
        <v>230</v>
      </c>
      <c r="R792" s="98" t="s">
        <v>230</v>
      </c>
      <c r="S792" s="89"/>
      <c r="T792" s="89"/>
    </row>
    <row r="793" spans="1:21" x14ac:dyDescent="0.2">
      <c r="A793" s="101" t="s">
        <v>72</v>
      </c>
      <c r="B793" s="101" t="s">
        <v>368</v>
      </c>
      <c r="C793" s="120" t="s">
        <v>369</v>
      </c>
      <c r="D793" s="79" t="s">
        <v>336</v>
      </c>
      <c r="E793" s="38" t="s">
        <v>301</v>
      </c>
      <c r="F793" s="38" t="s">
        <v>24</v>
      </c>
      <c r="G793" s="80" t="s">
        <v>73</v>
      </c>
      <c r="H793" s="84">
        <v>65.761600000000001</v>
      </c>
      <c r="I793" s="84">
        <v>-168.7533</v>
      </c>
      <c r="J793" s="113">
        <v>10.199999999999999</v>
      </c>
      <c r="K793" s="98">
        <v>0</v>
      </c>
      <c r="L793" s="98">
        <v>125.89254117941675</v>
      </c>
      <c r="M793" s="98">
        <v>125.89254117941675</v>
      </c>
      <c r="N793" s="98" t="s">
        <v>230</v>
      </c>
      <c r="O793" s="98" t="s">
        <v>230</v>
      </c>
      <c r="P793" s="98" t="s">
        <v>230</v>
      </c>
      <c r="Q793" s="98" t="s">
        <v>230</v>
      </c>
      <c r="R793" s="98" t="s">
        <v>230</v>
      </c>
      <c r="S793" s="89"/>
      <c r="T793" s="89"/>
    </row>
    <row r="794" spans="1:21" x14ac:dyDescent="0.2">
      <c r="A794" s="101" t="s">
        <v>72</v>
      </c>
      <c r="B794" s="101" t="s">
        <v>368</v>
      </c>
      <c r="C794" s="120" t="s">
        <v>369</v>
      </c>
      <c r="D794" s="79" t="s">
        <v>336</v>
      </c>
      <c r="E794" s="38" t="s">
        <v>301</v>
      </c>
      <c r="F794" s="38" t="s">
        <v>24</v>
      </c>
      <c r="G794" s="80" t="s">
        <v>73</v>
      </c>
      <c r="H794" s="84">
        <v>65.761600000000001</v>
      </c>
      <c r="I794" s="84">
        <v>-168.7533</v>
      </c>
      <c r="J794" s="113">
        <v>19.3</v>
      </c>
      <c r="K794" s="98">
        <v>0</v>
      </c>
      <c r="L794" s="98">
        <v>251.18864315095806</v>
      </c>
      <c r="M794" s="98">
        <v>251.18864315095806</v>
      </c>
      <c r="N794" s="98" t="s">
        <v>230</v>
      </c>
      <c r="O794" s="98" t="s">
        <v>230</v>
      </c>
      <c r="P794" s="98" t="s">
        <v>230</v>
      </c>
      <c r="Q794" s="98" t="s">
        <v>230</v>
      </c>
      <c r="R794" s="98" t="s">
        <v>230</v>
      </c>
      <c r="S794" s="89"/>
      <c r="T794" s="89"/>
    </row>
    <row r="795" spans="1:21" x14ac:dyDescent="0.2">
      <c r="A795" s="101" t="s">
        <v>72</v>
      </c>
      <c r="B795" s="101" t="s">
        <v>368</v>
      </c>
      <c r="C795" s="120" t="s">
        <v>369</v>
      </c>
      <c r="D795" s="79" t="s">
        <v>336</v>
      </c>
      <c r="E795" s="38" t="s">
        <v>301</v>
      </c>
      <c r="F795" s="38" t="s">
        <v>24</v>
      </c>
      <c r="G795" s="80" t="s">
        <v>73</v>
      </c>
      <c r="H795" s="84">
        <v>65.761600000000001</v>
      </c>
      <c r="I795" s="84">
        <v>-168.7533</v>
      </c>
      <c r="J795" s="113">
        <v>29.2</v>
      </c>
      <c r="K795" s="98">
        <v>0</v>
      </c>
      <c r="L795" s="98">
        <v>0</v>
      </c>
      <c r="M795" s="98">
        <v>0</v>
      </c>
      <c r="N795" s="98" t="s">
        <v>230</v>
      </c>
      <c r="O795" s="98" t="s">
        <v>230</v>
      </c>
      <c r="P795" s="98" t="s">
        <v>230</v>
      </c>
      <c r="Q795" s="98" t="s">
        <v>230</v>
      </c>
      <c r="R795" s="98" t="s">
        <v>230</v>
      </c>
      <c r="S795" s="89"/>
      <c r="T795" s="89"/>
    </row>
    <row r="796" spans="1:21" x14ac:dyDescent="0.2">
      <c r="A796" s="101" t="s">
        <v>72</v>
      </c>
      <c r="B796" s="101" t="s">
        <v>368</v>
      </c>
      <c r="C796" s="120" t="s">
        <v>369</v>
      </c>
      <c r="D796" s="79" t="s">
        <v>336</v>
      </c>
      <c r="E796" s="38" t="s">
        <v>301</v>
      </c>
      <c r="F796" s="38" t="s">
        <v>24</v>
      </c>
      <c r="G796" s="80" t="s">
        <v>75</v>
      </c>
      <c r="H796" s="84">
        <v>67.998500000000007</v>
      </c>
      <c r="I796" s="84">
        <v>-168.7774</v>
      </c>
      <c r="J796" s="113">
        <v>0</v>
      </c>
      <c r="K796" s="98">
        <v>0</v>
      </c>
      <c r="L796" s="98">
        <v>100</v>
      </c>
      <c r="M796" s="98">
        <v>100</v>
      </c>
      <c r="N796" s="98" t="s">
        <v>230</v>
      </c>
      <c r="O796" s="98" t="s">
        <v>230</v>
      </c>
      <c r="P796" s="98" t="s">
        <v>230</v>
      </c>
      <c r="Q796" s="98" t="s">
        <v>230</v>
      </c>
      <c r="R796" s="98" t="s">
        <v>230</v>
      </c>
      <c r="S796" s="89"/>
      <c r="T796" s="89"/>
    </row>
    <row r="797" spans="1:21" x14ac:dyDescent="0.2">
      <c r="A797" s="101" t="s">
        <v>72</v>
      </c>
      <c r="B797" s="101" t="s">
        <v>368</v>
      </c>
      <c r="C797" s="120" t="s">
        <v>369</v>
      </c>
      <c r="D797" s="79" t="s">
        <v>336</v>
      </c>
      <c r="E797" s="38" t="s">
        <v>301</v>
      </c>
      <c r="F797" s="38" t="s">
        <v>24</v>
      </c>
      <c r="G797" s="80" t="s">
        <v>75</v>
      </c>
      <c r="H797" s="84">
        <v>67.998500000000007</v>
      </c>
      <c r="I797" s="84">
        <v>-168.7774</v>
      </c>
      <c r="J797" s="113">
        <v>15</v>
      </c>
      <c r="K797" s="98">
        <v>0</v>
      </c>
      <c r="L797" s="98">
        <v>0</v>
      </c>
      <c r="M797" s="98">
        <v>0</v>
      </c>
      <c r="N797" s="98" t="s">
        <v>230</v>
      </c>
      <c r="O797" s="98" t="s">
        <v>230</v>
      </c>
      <c r="P797" s="98" t="s">
        <v>230</v>
      </c>
      <c r="Q797" s="98" t="s">
        <v>230</v>
      </c>
      <c r="R797" s="98" t="s">
        <v>230</v>
      </c>
      <c r="S797" s="89"/>
      <c r="T797" s="89"/>
    </row>
    <row r="798" spans="1:21" x14ac:dyDescent="0.2">
      <c r="A798" s="101" t="s">
        <v>72</v>
      </c>
      <c r="B798" s="101" t="s">
        <v>368</v>
      </c>
      <c r="C798" s="120" t="s">
        <v>369</v>
      </c>
      <c r="D798" s="79" t="s">
        <v>336</v>
      </c>
      <c r="E798" s="38" t="s">
        <v>301</v>
      </c>
      <c r="F798" s="38" t="s">
        <v>24</v>
      </c>
      <c r="G798" s="80" t="s">
        <v>75</v>
      </c>
      <c r="H798" s="84">
        <v>67.998500000000007</v>
      </c>
      <c r="I798" s="84">
        <v>-168.7774</v>
      </c>
      <c r="J798" s="113">
        <v>24.9</v>
      </c>
      <c r="K798" s="98">
        <v>0</v>
      </c>
      <c r="L798" s="98">
        <v>398.10717055349761</v>
      </c>
      <c r="M798" s="98">
        <v>398.10717055349761</v>
      </c>
      <c r="N798" s="98" t="s">
        <v>230</v>
      </c>
      <c r="O798" s="98" t="s">
        <v>230</v>
      </c>
      <c r="P798" s="98" t="s">
        <v>230</v>
      </c>
      <c r="Q798" s="98" t="s">
        <v>230</v>
      </c>
      <c r="R798" s="98" t="s">
        <v>230</v>
      </c>
      <c r="S798" s="89"/>
      <c r="T798" s="89"/>
    </row>
    <row r="799" spans="1:21" x14ac:dyDescent="0.2">
      <c r="A799" s="101" t="s">
        <v>72</v>
      </c>
      <c r="B799" s="101" t="s">
        <v>368</v>
      </c>
      <c r="C799" s="120" t="s">
        <v>369</v>
      </c>
      <c r="D799" s="79" t="s">
        <v>336</v>
      </c>
      <c r="E799" s="38" t="s">
        <v>301</v>
      </c>
      <c r="F799" s="38" t="s">
        <v>24</v>
      </c>
      <c r="G799" s="80" t="s">
        <v>75</v>
      </c>
      <c r="H799" s="84">
        <v>67.998500000000007</v>
      </c>
      <c r="I799" s="84">
        <v>-168.7774</v>
      </c>
      <c r="J799" s="113">
        <v>35</v>
      </c>
      <c r="K799" s="98">
        <v>0</v>
      </c>
      <c r="L799" s="98">
        <v>125.89254117941675</v>
      </c>
      <c r="M799" s="98">
        <v>125.89254117941675</v>
      </c>
      <c r="N799" s="98" t="s">
        <v>230</v>
      </c>
      <c r="O799" s="98" t="s">
        <v>230</v>
      </c>
      <c r="P799" s="98" t="s">
        <v>230</v>
      </c>
      <c r="Q799" s="98" t="s">
        <v>230</v>
      </c>
      <c r="R799" s="98" t="s">
        <v>230</v>
      </c>
      <c r="S799" s="89"/>
      <c r="T799" s="89"/>
    </row>
    <row r="800" spans="1:21" x14ac:dyDescent="0.2">
      <c r="A800" s="101" t="s">
        <v>72</v>
      </c>
      <c r="B800" s="101" t="s">
        <v>368</v>
      </c>
      <c r="C800" s="120" t="s">
        <v>369</v>
      </c>
      <c r="D800" s="79" t="s">
        <v>336</v>
      </c>
      <c r="E800" s="38" t="s">
        <v>301</v>
      </c>
      <c r="F800" s="38" t="s">
        <v>24</v>
      </c>
      <c r="G800" s="80" t="s">
        <v>75</v>
      </c>
      <c r="H800" s="84">
        <v>70.501599999999996</v>
      </c>
      <c r="I800" s="84">
        <v>-168.75229999999999</v>
      </c>
      <c r="J800" s="113">
        <v>0</v>
      </c>
      <c r="K800" s="98">
        <v>0</v>
      </c>
      <c r="L800" s="98">
        <v>1258.925411794168</v>
      </c>
      <c r="M800" s="98">
        <v>1258.925411794168</v>
      </c>
      <c r="N800" s="98" t="s">
        <v>230</v>
      </c>
      <c r="O800" s="98" t="s">
        <v>230</v>
      </c>
      <c r="P800" s="98" t="s">
        <v>230</v>
      </c>
      <c r="Q800" s="98" t="s">
        <v>230</v>
      </c>
      <c r="R800" s="98" t="s">
        <v>230</v>
      </c>
      <c r="S800" s="89"/>
      <c r="T800" s="89"/>
    </row>
    <row r="801" spans="1:20" x14ac:dyDescent="0.2">
      <c r="A801" s="101" t="s">
        <v>72</v>
      </c>
      <c r="B801" s="101" t="s">
        <v>368</v>
      </c>
      <c r="C801" s="120" t="s">
        <v>369</v>
      </c>
      <c r="D801" s="79" t="s">
        <v>336</v>
      </c>
      <c r="E801" s="38" t="s">
        <v>301</v>
      </c>
      <c r="F801" s="38" t="s">
        <v>24</v>
      </c>
      <c r="G801" s="80" t="s">
        <v>75</v>
      </c>
      <c r="H801" s="84">
        <v>70.501599999999996</v>
      </c>
      <c r="I801" s="84">
        <v>-168.75229999999999</v>
      </c>
      <c r="J801" s="113">
        <v>10.9</v>
      </c>
      <c r="K801" s="98">
        <v>0</v>
      </c>
      <c r="L801" s="98">
        <v>3162.2776601683804</v>
      </c>
      <c r="M801" s="98">
        <v>3162.2776601683804</v>
      </c>
      <c r="N801" s="98" t="s">
        <v>230</v>
      </c>
      <c r="O801" s="98" t="s">
        <v>230</v>
      </c>
      <c r="P801" s="98" t="s">
        <v>230</v>
      </c>
      <c r="Q801" s="98" t="s">
        <v>230</v>
      </c>
      <c r="R801" s="98" t="s">
        <v>230</v>
      </c>
      <c r="S801" s="89"/>
      <c r="T801" s="89"/>
    </row>
    <row r="802" spans="1:20" x14ac:dyDescent="0.2">
      <c r="A802" s="101" t="s">
        <v>72</v>
      </c>
      <c r="B802" s="101" t="s">
        <v>368</v>
      </c>
      <c r="C802" s="120" t="s">
        <v>369</v>
      </c>
      <c r="D802" s="79" t="s">
        <v>336</v>
      </c>
      <c r="E802" s="38" t="s">
        <v>301</v>
      </c>
      <c r="F802" s="38" t="s">
        <v>24</v>
      </c>
      <c r="G802" s="80" t="s">
        <v>75</v>
      </c>
      <c r="H802" s="84">
        <v>70.501599999999996</v>
      </c>
      <c r="I802" s="84">
        <v>-168.75229999999999</v>
      </c>
      <c r="J802" s="113">
        <v>22</v>
      </c>
      <c r="K802" s="98">
        <v>0</v>
      </c>
      <c r="L802" s="98">
        <v>0</v>
      </c>
      <c r="M802" s="98">
        <v>0</v>
      </c>
      <c r="N802" s="98" t="s">
        <v>230</v>
      </c>
      <c r="O802" s="98" t="s">
        <v>230</v>
      </c>
      <c r="P802" s="98" t="s">
        <v>230</v>
      </c>
      <c r="Q802" s="98" t="s">
        <v>230</v>
      </c>
      <c r="R802" s="98" t="s">
        <v>230</v>
      </c>
      <c r="S802" s="89"/>
      <c r="T802" s="89"/>
    </row>
    <row r="803" spans="1:20" x14ac:dyDescent="0.2">
      <c r="A803" s="101" t="s">
        <v>72</v>
      </c>
      <c r="B803" s="101" t="s">
        <v>368</v>
      </c>
      <c r="C803" s="120" t="s">
        <v>369</v>
      </c>
      <c r="D803" s="79" t="s">
        <v>336</v>
      </c>
      <c r="E803" s="38" t="s">
        <v>301</v>
      </c>
      <c r="F803" s="38" t="s">
        <v>24</v>
      </c>
      <c r="G803" s="80" t="s">
        <v>75</v>
      </c>
      <c r="H803" s="84">
        <v>70.501599999999996</v>
      </c>
      <c r="I803" s="84">
        <v>-168.75229999999999</v>
      </c>
      <c r="J803" s="113">
        <v>30</v>
      </c>
      <c r="K803" s="98">
        <v>0</v>
      </c>
      <c r="L803" s="98">
        <v>199.52623149688802</v>
      </c>
      <c r="M803" s="98">
        <v>199.52623149688802</v>
      </c>
      <c r="N803" s="98" t="s">
        <v>230</v>
      </c>
      <c r="O803" s="98" t="s">
        <v>230</v>
      </c>
      <c r="P803" s="98" t="s">
        <v>230</v>
      </c>
      <c r="Q803" s="98" t="s">
        <v>230</v>
      </c>
      <c r="R803" s="98" t="s">
        <v>230</v>
      </c>
      <c r="S803" s="89"/>
      <c r="T803" s="89"/>
    </row>
    <row r="804" spans="1:20" x14ac:dyDescent="0.2">
      <c r="A804" s="101" t="s">
        <v>72</v>
      </c>
      <c r="B804" s="101" t="s">
        <v>368</v>
      </c>
      <c r="C804" s="120" t="s">
        <v>369</v>
      </c>
      <c r="D804" s="79" t="s">
        <v>336</v>
      </c>
      <c r="E804" s="38" t="s">
        <v>301</v>
      </c>
      <c r="F804" s="38" t="s">
        <v>24</v>
      </c>
      <c r="G804" s="80" t="s">
        <v>76</v>
      </c>
      <c r="H804" s="84">
        <v>71.334999999999994</v>
      </c>
      <c r="I804" s="84">
        <v>-157.6645</v>
      </c>
      <c r="J804" s="113">
        <v>0</v>
      </c>
      <c r="K804" s="98">
        <v>0</v>
      </c>
      <c r="L804" s="98">
        <v>1000</v>
      </c>
      <c r="M804" s="98">
        <v>1000</v>
      </c>
      <c r="N804" s="98" t="s">
        <v>230</v>
      </c>
      <c r="O804" s="98" t="s">
        <v>230</v>
      </c>
      <c r="P804" s="98" t="s">
        <v>230</v>
      </c>
      <c r="Q804" s="98" t="s">
        <v>230</v>
      </c>
      <c r="R804" s="98" t="s">
        <v>230</v>
      </c>
      <c r="S804" s="89"/>
      <c r="T804" s="89"/>
    </row>
    <row r="805" spans="1:20" x14ac:dyDescent="0.2">
      <c r="A805" s="101" t="s">
        <v>72</v>
      </c>
      <c r="B805" s="101" t="s">
        <v>368</v>
      </c>
      <c r="C805" s="120" t="s">
        <v>369</v>
      </c>
      <c r="D805" s="79" t="s">
        <v>336</v>
      </c>
      <c r="E805" s="38" t="s">
        <v>301</v>
      </c>
      <c r="F805" s="38" t="s">
        <v>24</v>
      </c>
      <c r="G805" s="80" t="s">
        <v>76</v>
      </c>
      <c r="H805" s="84">
        <v>71.334999999999994</v>
      </c>
      <c r="I805" s="84">
        <v>-157.6645</v>
      </c>
      <c r="J805" s="113">
        <v>8.3000000000000007</v>
      </c>
      <c r="K805" s="98">
        <v>0</v>
      </c>
      <c r="L805" s="98">
        <v>630.95734448019323</v>
      </c>
      <c r="M805" s="98">
        <v>630.95734448019323</v>
      </c>
      <c r="N805" s="98" t="s">
        <v>230</v>
      </c>
      <c r="O805" s="98" t="s">
        <v>230</v>
      </c>
      <c r="P805" s="98" t="s">
        <v>230</v>
      </c>
      <c r="Q805" s="98" t="s">
        <v>230</v>
      </c>
      <c r="R805" s="98" t="s">
        <v>230</v>
      </c>
      <c r="S805" s="89"/>
      <c r="T805" s="89"/>
    </row>
    <row r="806" spans="1:20" x14ac:dyDescent="0.2">
      <c r="A806" s="101" t="s">
        <v>72</v>
      </c>
      <c r="B806" s="101" t="s">
        <v>368</v>
      </c>
      <c r="C806" s="120" t="s">
        <v>369</v>
      </c>
      <c r="D806" s="79" t="s">
        <v>336</v>
      </c>
      <c r="E806" s="38" t="s">
        <v>301</v>
      </c>
      <c r="F806" s="38" t="s">
        <v>24</v>
      </c>
      <c r="G806" s="80" t="s">
        <v>76</v>
      </c>
      <c r="H806" s="84">
        <v>71.334999999999994</v>
      </c>
      <c r="I806" s="84">
        <v>-157.6645</v>
      </c>
      <c r="J806" s="113">
        <v>18</v>
      </c>
      <c r="K806" s="98">
        <v>0</v>
      </c>
      <c r="L806" s="98">
        <v>1000</v>
      </c>
      <c r="M806" s="98">
        <v>1000</v>
      </c>
      <c r="N806" s="98" t="s">
        <v>230</v>
      </c>
      <c r="O806" s="98" t="s">
        <v>230</v>
      </c>
      <c r="P806" s="98" t="s">
        <v>230</v>
      </c>
      <c r="Q806" s="98" t="s">
        <v>230</v>
      </c>
      <c r="R806" s="98" t="s">
        <v>230</v>
      </c>
      <c r="S806" s="89"/>
      <c r="T806" s="89"/>
    </row>
    <row r="807" spans="1:20" x14ac:dyDescent="0.2">
      <c r="A807" s="101" t="s">
        <v>72</v>
      </c>
      <c r="B807" s="101" t="s">
        <v>368</v>
      </c>
      <c r="C807" s="120" t="s">
        <v>369</v>
      </c>
      <c r="D807" s="79" t="s">
        <v>336</v>
      </c>
      <c r="E807" s="38" t="s">
        <v>301</v>
      </c>
      <c r="F807" s="38" t="s">
        <v>24</v>
      </c>
      <c r="G807" s="80" t="s">
        <v>76</v>
      </c>
      <c r="H807" s="84">
        <v>71.334999999999994</v>
      </c>
      <c r="I807" s="84">
        <v>-157.6645</v>
      </c>
      <c r="J807" s="113">
        <v>27.8</v>
      </c>
      <c r="K807" s="98">
        <v>0</v>
      </c>
      <c r="L807" s="98">
        <v>1000</v>
      </c>
      <c r="M807" s="98">
        <v>1000</v>
      </c>
      <c r="N807" s="98" t="s">
        <v>230</v>
      </c>
      <c r="O807" s="98" t="s">
        <v>230</v>
      </c>
      <c r="P807" s="98" t="s">
        <v>230</v>
      </c>
      <c r="Q807" s="98" t="s">
        <v>230</v>
      </c>
      <c r="R807" s="98" t="s">
        <v>230</v>
      </c>
      <c r="S807" s="89"/>
      <c r="T807" s="89"/>
    </row>
    <row r="808" spans="1:20" x14ac:dyDescent="0.2">
      <c r="A808" s="101" t="s">
        <v>72</v>
      </c>
      <c r="B808" s="101" t="s">
        <v>368</v>
      </c>
      <c r="C808" s="120" t="s">
        <v>369</v>
      </c>
      <c r="D808" s="79" t="s">
        <v>336</v>
      </c>
      <c r="E808" s="38" t="s">
        <v>301</v>
      </c>
      <c r="F808" s="38" t="s">
        <v>24</v>
      </c>
      <c r="G808" s="80" t="s">
        <v>77</v>
      </c>
      <c r="H808" s="84">
        <v>71.951599999999999</v>
      </c>
      <c r="I808" s="84">
        <v>-158.00120000000001</v>
      </c>
      <c r="J808" s="113">
        <v>0</v>
      </c>
      <c r="K808" s="98">
        <v>0</v>
      </c>
      <c r="L808" s="98">
        <v>501.18723362727269</v>
      </c>
      <c r="M808" s="98">
        <v>501.18723362727269</v>
      </c>
      <c r="N808" s="98" t="s">
        <v>230</v>
      </c>
      <c r="O808" s="98" t="s">
        <v>230</v>
      </c>
      <c r="P808" s="98" t="s">
        <v>230</v>
      </c>
      <c r="Q808" s="98" t="s">
        <v>230</v>
      </c>
      <c r="R808" s="98" t="s">
        <v>230</v>
      </c>
      <c r="S808" s="89"/>
      <c r="T808" s="89"/>
    </row>
    <row r="809" spans="1:20" x14ac:dyDescent="0.2">
      <c r="A809" s="101" t="s">
        <v>72</v>
      </c>
      <c r="B809" s="101" t="s">
        <v>368</v>
      </c>
      <c r="C809" s="120" t="s">
        <v>369</v>
      </c>
      <c r="D809" s="79" t="s">
        <v>336</v>
      </c>
      <c r="E809" s="38" t="s">
        <v>301</v>
      </c>
      <c r="F809" s="38" t="s">
        <v>24</v>
      </c>
      <c r="G809" s="80" t="s">
        <v>77</v>
      </c>
      <c r="H809" s="84">
        <v>71.951599999999999</v>
      </c>
      <c r="I809" s="84">
        <v>-158.00120000000001</v>
      </c>
      <c r="J809" s="113">
        <v>9.6</v>
      </c>
      <c r="K809" s="98">
        <v>0</v>
      </c>
      <c r="L809" s="98">
        <v>1584.8931924611156</v>
      </c>
      <c r="M809" s="98">
        <v>1584.8931924611156</v>
      </c>
      <c r="N809" s="98" t="s">
        <v>230</v>
      </c>
      <c r="O809" s="98" t="s">
        <v>230</v>
      </c>
      <c r="P809" s="98" t="s">
        <v>230</v>
      </c>
      <c r="Q809" s="98" t="s">
        <v>230</v>
      </c>
      <c r="R809" s="98" t="s">
        <v>230</v>
      </c>
      <c r="S809" s="89"/>
      <c r="T809" s="89"/>
    </row>
    <row r="810" spans="1:20" x14ac:dyDescent="0.2">
      <c r="A810" s="101" t="s">
        <v>72</v>
      </c>
      <c r="B810" s="101" t="s">
        <v>368</v>
      </c>
      <c r="C810" s="120" t="s">
        <v>369</v>
      </c>
      <c r="D810" s="79" t="s">
        <v>336</v>
      </c>
      <c r="E810" s="38" t="s">
        <v>301</v>
      </c>
      <c r="F810" s="38" t="s">
        <v>24</v>
      </c>
      <c r="G810" s="80" t="s">
        <v>77</v>
      </c>
      <c r="H810" s="84">
        <v>71.951599999999999</v>
      </c>
      <c r="I810" s="84">
        <v>-158.00120000000001</v>
      </c>
      <c r="J810" s="113">
        <v>23.7</v>
      </c>
      <c r="K810" s="98">
        <v>0</v>
      </c>
      <c r="L810" s="98">
        <v>125.89254117941675</v>
      </c>
      <c r="M810" s="98">
        <v>125.89254117941675</v>
      </c>
      <c r="N810" s="98" t="s">
        <v>230</v>
      </c>
      <c r="O810" s="98" t="s">
        <v>230</v>
      </c>
      <c r="P810" s="98" t="s">
        <v>230</v>
      </c>
      <c r="Q810" s="98" t="s">
        <v>230</v>
      </c>
      <c r="R810" s="98" t="s">
        <v>230</v>
      </c>
      <c r="S810" s="89"/>
      <c r="T810" s="89"/>
    </row>
    <row r="811" spans="1:20" x14ac:dyDescent="0.2">
      <c r="A811" s="101" t="s">
        <v>72</v>
      </c>
      <c r="B811" s="101" t="s">
        <v>368</v>
      </c>
      <c r="C811" s="120" t="s">
        <v>369</v>
      </c>
      <c r="D811" s="79" t="s">
        <v>336</v>
      </c>
      <c r="E811" s="38" t="s">
        <v>301</v>
      </c>
      <c r="F811" s="38" t="s">
        <v>24</v>
      </c>
      <c r="G811" s="80" t="s">
        <v>77</v>
      </c>
      <c r="H811" s="84">
        <v>71.951599999999999</v>
      </c>
      <c r="I811" s="84">
        <v>-158.00120000000001</v>
      </c>
      <c r="J811" s="113">
        <v>39.700000000000003</v>
      </c>
      <c r="K811" s="98">
        <v>0</v>
      </c>
      <c r="L811" s="98">
        <v>0</v>
      </c>
      <c r="M811" s="98">
        <v>0</v>
      </c>
      <c r="N811" s="98" t="s">
        <v>230</v>
      </c>
      <c r="O811" s="98" t="s">
        <v>230</v>
      </c>
      <c r="P811" s="98" t="s">
        <v>230</v>
      </c>
      <c r="Q811" s="98" t="s">
        <v>230</v>
      </c>
      <c r="R811" s="98" t="s">
        <v>230</v>
      </c>
      <c r="S811" s="89"/>
      <c r="T811" s="89"/>
    </row>
    <row r="812" spans="1:20" x14ac:dyDescent="0.2">
      <c r="A812" s="101" t="s">
        <v>72</v>
      </c>
      <c r="B812" s="101" t="s">
        <v>368</v>
      </c>
      <c r="C812" s="120" t="s">
        <v>369</v>
      </c>
      <c r="D812" s="79" t="s">
        <v>336</v>
      </c>
      <c r="E812" s="38" t="s">
        <v>301</v>
      </c>
      <c r="F812" s="38" t="s">
        <v>24</v>
      </c>
      <c r="G812" s="80" t="s">
        <v>78</v>
      </c>
      <c r="H812" s="84">
        <v>72.001800000000003</v>
      </c>
      <c r="I812" s="84">
        <v>-168.7458</v>
      </c>
      <c r="J812" s="113">
        <v>0</v>
      </c>
      <c r="K812" s="98">
        <v>0</v>
      </c>
      <c r="L812" s="98">
        <v>79.432823472428197</v>
      </c>
      <c r="M812" s="98">
        <v>79.432823472428197</v>
      </c>
      <c r="N812" s="98" t="s">
        <v>230</v>
      </c>
      <c r="O812" s="98" t="s">
        <v>230</v>
      </c>
      <c r="P812" s="98" t="s">
        <v>230</v>
      </c>
      <c r="Q812" s="98" t="s">
        <v>230</v>
      </c>
      <c r="R812" s="98" t="s">
        <v>230</v>
      </c>
      <c r="S812" s="89"/>
      <c r="T812" s="89"/>
    </row>
    <row r="813" spans="1:20" x14ac:dyDescent="0.2">
      <c r="A813" s="101" t="s">
        <v>72</v>
      </c>
      <c r="B813" s="101" t="s">
        <v>368</v>
      </c>
      <c r="C813" s="120" t="s">
        <v>369</v>
      </c>
      <c r="D813" s="79" t="s">
        <v>336</v>
      </c>
      <c r="E813" s="38" t="s">
        <v>301</v>
      </c>
      <c r="F813" s="38" t="s">
        <v>24</v>
      </c>
      <c r="G813" s="80" t="s">
        <v>78</v>
      </c>
      <c r="H813" s="84">
        <v>72.001800000000003</v>
      </c>
      <c r="I813" s="84">
        <v>-168.7458</v>
      </c>
      <c r="J813" s="113">
        <v>12</v>
      </c>
      <c r="K813" s="98">
        <v>0</v>
      </c>
      <c r="L813" s="98">
        <v>125.89254117941675</v>
      </c>
      <c r="M813" s="98">
        <v>125.89254117941675</v>
      </c>
      <c r="N813" s="98" t="s">
        <v>230</v>
      </c>
      <c r="O813" s="98" t="s">
        <v>230</v>
      </c>
      <c r="P813" s="98" t="s">
        <v>230</v>
      </c>
      <c r="Q813" s="98" t="s">
        <v>230</v>
      </c>
      <c r="R813" s="98" t="s">
        <v>230</v>
      </c>
      <c r="S813" s="89"/>
      <c r="T813" s="89"/>
    </row>
    <row r="814" spans="1:20" x14ac:dyDescent="0.2">
      <c r="A814" s="101" t="s">
        <v>72</v>
      </c>
      <c r="B814" s="101" t="s">
        <v>368</v>
      </c>
      <c r="C814" s="120" t="s">
        <v>369</v>
      </c>
      <c r="D814" s="79" t="s">
        <v>336</v>
      </c>
      <c r="E814" s="38" t="s">
        <v>301</v>
      </c>
      <c r="F814" s="38" t="s">
        <v>24</v>
      </c>
      <c r="G814" s="80" t="s">
        <v>78</v>
      </c>
      <c r="H814" s="84">
        <v>72.001800000000003</v>
      </c>
      <c r="I814" s="84">
        <v>-168.7458</v>
      </c>
      <c r="J814" s="113">
        <v>22.4</v>
      </c>
      <c r="K814" s="98">
        <v>0</v>
      </c>
      <c r="L814" s="98">
        <v>0</v>
      </c>
      <c r="M814" s="98">
        <v>0</v>
      </c>
      <c r="N814" s="98" t="s">
        <v>230</v>
      </c>
      <c r="O814" s="98" t="s">
        <v>230</v>
      </c>
      <c r="P814" s="98" t="s">
        <v>230</v>
      </c>
      <c r="Q814" s="98" t="s">
        <v>230</v>
      </c>
      <c r="R814" s="98" t="s">
        <v>230</v>
      </c>
      <c r="S814" s="89"/>
      <c r="T814" s="89"/>
    </row>
    <row r="815" spans="1:20" x14ac:dyDescent="0.2">
      <c r="A815" s="101" t="s">
        <v>72</v>
      </c>
      <c r="B815" s="101" t="s">
        <v>368</v>
      </c>
      <c r="C815" s="120" t="s">
        <v>369</v>
      </c>
      <c r="D815" s="79" t="s">
        <v>336</v>
      </c>
      <c r="E815" s="38" t="s">
        <v>301</v>
      </c>
      <c r="F815" s="38" t="s">
        <v>24</v>
      </c>
      <c r="G815" s="80" t="s">
        <v>78</v>
      </c>
      <c r="H815" s="84">
        <v>72.001800000000003</v>
      </c>
      <c r="I815" s="84">
        <v>-168.7458</v>
      </c>
      <c r="J815" s="113">
        <v>37.1</v>
      </c>
      <c r="K815" s="98">
        <v>0</v>
      </c>
      <c r="L815" s="98">
        <v>0</v>
      </c>
      <c r="M815" s="98">
        <v>0</v>
      </c>
      <c r="N815" s="98" t="s">
        <v>230</v>
      </c>
      <c r="O815" s="98" t="s">
        <v>230</v>
      </c>
      <c r="P815" s="98" t="s">
        <v>230</v>
      </c>
      <c r="Q815" s="98" t="s">
        <v>230</v>
      </c>
      <c r="R815" s="98" t="s">
        <v>230</v>
      </c>
      <c r="S815" s="89"/>
      <c r="T815" s="89"/>
    </row>
    <row r="816" spans="1:20" x14ac:dyDescent="0.2">
      <c r="A816" s="101" t="s">
        <v>72</v>
      </c>
      <c r="B816" s="101" t="s">
        <v>368</v>
      </c>
      <c r="C816" s="120" t="s">
        <v>369</v>
      </c>
      <c r="D816" s="79" t="s">
        <v>336</v>
      </c>
      <c r="E816" s="38" t="s">
        <v>301</v>
      </c>
      <c r="F816" s="38" t="s">
        <v>24</v>
      </c>
      <c r="G816" s="80" t="s">
        <v>79</v>
      </c>
      <c r="H816" s="84">
        <v>67.000500000000002</v>
      </c>
      <c r="I816" s="84">
        <v>-168.7482</v>
      </c>
      <c r="J816" s="113">
        <v>0</v>
      </c>
      <c r="K816" s="98">
        <v>0</v>
      </c>
      <c r="L816" s="98">
        <v>0</v>
      </c>
      <c r="M816" s="98">
        <v>0</v>
      </c>
      <c r="N816" s="98" t="s">
        <v>230</v>
      </c>
      <c r="O816" s="98" t="s">
        <v>230</v>
      </c>
      <c r="P816" s="98" t="s">
        <v>230</v>
      </c>
      <c r="Q816" s="98" t="s">
        <v>230</v>
      </c>
      <c r="R816" s="98" t="s">
        <v>230</v>
      </c>
      <c r="S816" s="89"/>
      <c r="T816" s="89"/>
    </row>
    <row r="817" spans="1:20" x14ac:dyDescent="0.2">
      <c r="A817" s="101" t="s">
        <v>72</v>
      </c>
      <c r="B817" s="101" t="s">
        <v>368</v>
      </c>
      <c r="C817" s="120" t="s">
        <v>369</v>
      </c>
      <c r="D817" s="79" t="s">
        <v>336</v>
      </c>
      <c r="E817" s="38" t="s">
        <v>301</v>
      </c>
      <c r="F817" s="38" t="s">
        <v>24</v>
      </c>
      <c r="G817" s="80" t="s">
        <v>79</v>
      </c>
      <c r="H817" s="84">
        <v>67.000500000000002</v>
      </c>
      <c r="I817" s="84">
        <v>-168.7482</v>
      </c>
      <c r="J817" s="113">
        <v>15.3</v>
      </c>
      <c r="K817" s="98">
        <v>0</v>
      </c>
      <c r="L817" s="98">
        <v>0</v>
      </c>
      <c r="M817" s="98">
        <v>0</v>
      </c>
      <c r="N817" s="98" t="s">
        <v>230</v>
      </c>
      <c r="O817" s="98" t="s">
        <v>230</v>
      </c>
      <c r="P817" s="98" t="s">
        <v>230</v>
      </c>
      <c r="Q817" s="98" t="s">
        <v>230</v>
      </c>
      <c r="R817" s="98" t="s">
        <v>230</v>
      </c>
      <c r="S817" s="89"/>
      <c r="T817" s="89"/>
    </row>
    <row r="818" spans="1:20" x14ac:dyDescent="0.2">
      <c r="A818" s="101" t="s">
        <v>72</v>
      </c>
      <c r="B818" s="101" t="s">
        <v>368</v>
      </c>
      <c r="C818" s="120" t="s">
        <v>369</v>
      </c>
      <c r="D818" s="79" t="s">
        <v>336</v>
      </c>
      <c r="E818" s="38" t="s">
        <v>301</v>
      </c>
      <c r="F818" s="38" t="s">
        <v>24</v>
      </c>
      <c r="G818" s="80" t="s">
        <v>79</v>
      </c>
      <c r="H818" s="84">
        <v>67.000500000000002</v>
      </c>
      <c r="I818" s="84">
        <v>-168.7482</v>
      </c>
      <c r="J818" s="113">
        <v>25.7</v>
      </c>
      <c r="K818" s="98">
        <v>0</v>
      </c>
      <c r="L818" s="98">
        <v>0</v>
      </c>
      <c r="M818" s="98">
        <v>0</v>
      </c>
      <c r="N818" s="98" t="s">
        <v>230</v>
      </c>
      <c r="O818" s="98" t="s">
        <v>230</v>
      </c>
      <c r="P818" s="98" t="s">
        <v>230</v>
      </c>
      <c r="Q818" s="98" t="s">
        <v>230</v>
      </c>
      <c r="R818" s="98" t="s">
        <v>230</v>
      </c>
      <c r="S818" s="89"/>
      <c r="T818" s="89"/>
    </row>
    <row r="819" spans="1:20" x14ac:dyDescent="0.2">
      <c r="A819" s="101" t="s">
        <v>72</v>
      </c>
      <c r="B819" s="101" t="s">
        <v>368</v>
      </c>
      <c r="C819" s="120" t="s">
        <v>369</v>
      </c>
      <c r="D819" s="79" t="s">
        <v>336</v>
      </c>
      <c r="E819" s="38" t="s">
        <v>301</v>
      </c>
      <c r="F819" s="38" t="s">
        <v>24</v>
      </c>
      <c r="G819" s="80" t="s">
        <v>79</v>
      </c>
      <c r="H819" s="84">
        <v>67.000500000000002</v>
      </c>
      <c r="I819" s="84">
        <v>-168.7482</v>
      </c>
      <c r="J819" s="113">
        <v>35.200000000000003</v>
      </c>
      <c r="K819" s="98">
        <v>0</v>
      </c>
      <c r="L819" s="98">
        <v>0</v>
      </c>
      <c r="M819" s="98">
        <v>0</v>
      </c>
      <c r="N819" s="98" t="s">
        <v>230</v>
      </c>
      <c r="O819" s="98" t="s">
        <v>230</v>
      </c>
      <c r="P819" s="98" t="s">
        <v>230</v>
      </c>
      <c r="Q819" s="98" t="s">
        <v>230</v>
      </c>
      <c r="R819" s="98" t="s">
        <v>230</v>
      </c>
      <c r="S819" s="89"/>
      <c r="T819" s="89"/>
    </row>
    <row r="820" spans="1:20" x14ac:dyDescent="0.2">
      <c r="A820" s="101" t="s">
        <v>72</v>
      </c>
      <c r="B820" s="101" t="s">
        <v>368</v>
      </c>
      <c r="C820" s="120" t="s">
        <v>369</v>
      </c>
      <c r="D820" s="79" t="s">
        <v>336</v>
      </c>
      <c r="E820" s="38" t="s">
        <v>301</v>
      </c>
      <c r="F820" s="38" t="s">
        <v>24</v>
      </c>
      <c r="G820" s="80" t="s">
        <v>80</v>
      </c>
      <c r="H820" s="84">
        <v>71.740700000000004</v>
      </c>
      <c r="I820" s="84">
        <v>-155.21090000000001</v>
      </c>
      <c r="J820" s="113">
        <v>0</v>
      </c>
      <c r="K820" s="98">
        <v>0</v>
      </c>
      <c r="L820" s="98">
        <v>1000</v>
      </c>
      <c r="M820" s="98">
        <v>1000</v>
      </c>
      <c r="N820" s="98" t="s">
        <v>230</v>
      </c>
      <c r="O820" s="98" t="s">
        <v>230</v>
      </c>
      <c r="P820" s="98" t="s">
        <v>230</v>
      </c>
      <c r="Q820" s="98" t="s">
        <v>230</v>
      </c>
      <c r="R820" s="98" t="s">
        <v>230</v>
      </c>
      <c r="S820" s="89"/>
      <c r="T820" s="89"/>
    </row>
    <row r="821" spans="1:20" x14ac:dyDescent="0.2">
      <c r="A821" s="101" t="s">
        <v>72</v>
      </c>
      <c r="B821" s="101" t="s">
        <v>368</v>
      </c>
      <c r="C821" s="120" t="s">
        <v>369</v>
      </c>
      <c r="D821" s="79" t="s">
        <v>336</v>
      </c>
      <c r="E821" s="38" t="s">
        <v>301</v>
      </c>
      <c r="F821" s="38" t="s">
        <v>24</v>
      </c>
      <c r="G821" s="80" t="s">
        <v>80</v>
      </c>
      <c r="H821" s="84">
        <v>71.773600000000002</v>
      </c>
      <c r="I821" s="84">
        <v>-155.3306</v>
      </c>
      <c r="J821" s="113">
        <v>9</v>
      </c>
      <c r="K821" s="98">
        <v>0</v>
      </c>
      <c r="L821" s="98">
        <v>1584.8931924611156</v>
      </c>
      <c r="M821" s="98">
        <v>1584.8931924611156</v>
      </c>
      <c r="N821" s="98" t="s">
        <v>230</v>
      </c>
      <c r="O821" s="98" t="s">
        <v>230</v>
      </c>
      <c r="P821" s="98" t="s">
        <v>230</v>
      </c>
      <c r="Q821" s="98" t="s">
        <v>230</v>
      </c>
      <c r="R821" s="98" t="s">
        <v>230</v>
      </c>
      <c r="S821" s="89"/>
      <c r="T821" s="89"/>
    </row>
    <row r="822" spans="1:20" x14ac:dyDescent="0.2">
      <c r="A822" s="101" t="s">
        <v>72</v>
      </c>
      <c r="B822" s="101" t="s">
        <v>368</v>
      </c>
      <c r="C822" s="120" t="s">
        <v>369</v>
      </c>
      <c r="D822" s="79" t="s">
        <v>336</v>
      </c>
      <c r="E822" s="38" t="s">
        <v>301</v>
      </c>
      <c r="F822" s="38" t="s">
        <v>24</v>
      </c>
      <c r="G822" s="80" t="s">
        <v>80</v>
      </c>
      <c r="H822" s="84">
        <v>71.773600000000002</v>
      </c>
      <c r="I822" s="84">
        <v>-155.3306</v>
      </c>
      <c r="J822" s="113">
        <v>18.100000000000001</v>
      </c>
      <c r="K822" s="98">
        <v>0</v>
      </c>
      <c r="L822" s="98">
        <v>1000</v>
      </c>
      <c r="M822" s="98">
        <v>1000</v>
      </c>
      <c r="N822" s="98" t="s">
        <v>230</v>
      </c>
      <c r="O822" s="98" t="s">
        <v>230</v>
      </c>
      <c r="P822" s="98" t="s">
        <v>230</v>
      </c>
      <c r="Q822" s="98" t="s">
        <v>230</v>
      </c>
      <c r="R822" s="98" t="s">
        <v>230</v>
      </c>
      <c r="S822" s="89"/>
      <c r="T822" s="89"/>
    </row>
    <row r="823" spans="1:20" x14ac:dyDescent="0.2">
      <c r="A823" s="101" t="s">
        <v>72</v>
      </c>
      <c r="B823" s="101" t="s">
        <v>368</v>
      </c>
      <c r="C823" s="120" t="s">
        <v>369</v>
      </c>
      <c r="D823" s="79" t="s">
        <v>336</v>
      </c>
      <c r="E823" s="38" t="s">
        <v>301</v>
      </c>
      <c r="F823" s="38" t="s">
        <v>24</v>
      </c>
      <c r="G823" s="80" t="s">
        <v>80</v>
      </c>
      <c r="H823" s="84">
        <v>71.773600000000002</v>
      </c>
      <c r="I823" s="84">
        <v>-155.3306</v>
      </c>
      <c r="J823" s="113">
        <v>28.7</v>
      </c>
      <c r="K823" s="98">
        <v>0</v>
      </c>
      <c r="L823" s="98">
        <v>1584.8931924611156</v>
      </c>
      <c r="M823" s="98">
        <v>1584.8931924611156</v>
      </c>
      <c r="N823" s="98" t="s">
        <v>230</v>
      </c>
      <c r="O823" s="98" t="s">
        <v>230</v>
      </c>
      <c r="P823" s="98" t="s">
        <v>230</v>
      </c>
      <c r="Q823" s="98" t="s">
        <v>230</v>
      </c>
      <c r="R823" s="98" t="s">
        <v>230</v>
      </c>
      <c r="S823" s="89"/>
      <c r="T823" s="89"/>
    </row>
    <row r="824" spans="1:20" x14ac:dyDescent="0.2">
      <c r="A824" s="101" t="s">
        <v>72</v>
      </c>
      <c r="B824" s="101" t="s">
        <v>368</v>
      </c>
      <c r="C824" s="120" t="s">
        <v>369</v>
      </c>
      <c r="D824" s="79" t="s">
        <v>336</v>
      </c>
      <c r="E824" s="38" t="s">
        <v>301</v>
      </c>
      <c r="F824" s="38" t="s">
        <v>24</v>
      </c>
      <c r="G824" s="80" t="s">
        <v>81</v>
      </c>
      <c r="H824" s="84">
        <v>72</v>
      </c>
      <c r="I824" s="84">
        <v>-154.70670000000001</v>
      </c>
      <c r="J824" s="113">
        <v>0</v>
      </c>
      <c r="K824" s="98">
        <v>0</v>
      </c>
      <c r="L824" s="98">
        <v>1000</v>
      </c>
      <c r="M824" s="98">
        <v>1000</v>
      </c>
      <c r="N824" s="98" t="s">
        <v>230</v>
      </c>
      <c r="O824" s="98" t="s">
        <v>230</v>
      </c>
      <c r="P824" s="98" t="s">
        <v>230</v>
      </c>
      <c r="Q824" s="98" t="s">
        <v>230</v>
      </c>
      <c r="R824" s="98" t="s">
        <v>230</v>
      </c>
      <c r="S824" s="89"/>
      <c r="T824" s="89"/>
    </row>
    <row r="825" spans="1:20" x14ac:dyDescent="0.2">
      <c r="A825" s="101" t="s">
        <v>72</v>
      </c>
      <c r="B825" s="101" t="s">
        <v>368</v>
      </c>
      <c r="C825" s="120" t="s">
        <v>369</v>
      </c>
      <c r="D825" s="79" t="s">
        <v>336</v>
      </c>
      <c r="E825" s="38" t="s">
        <v>301</v>
      </c>
      <c r="F825" s="38" t="s">
        <v>24</v>
      </c>
      <c r="G825" s="80" t="s">
        <v>82</v>
      </c>
      <c r="H825" s="84">
        <v>72.003200000000007</v>
      </c>
      <c r="I825" s="84">
        <v>-154.761</v>
      </c>
      <c r="J825" s="113">
        <v>16</v>
      </c>
      <c r="K825" s="98">
        <v>0</v>
      </c>
      <c r="L825" s="98">
        <v>0</v>
      </c>
      <c r="M825" s="98">
        <v>0</v>
      </c>
      <c r="N825" s="98" t="s">
        <v>230</v>
      </c>
      <c r="O825" s="98" t="s">
        <v>230</v>
      </c>
      <c r="P825" s="98" t="s">
        <v>230</v>
      </c>
      <c r="Q825" s="98" t="s">
        <v>230</v>
      </c>
      <c r="R825" s="98" t="s">
        <v>230</v>
      </c>
      <c r="S825" s="89"/>
      <c r="T825" s="89"/>
    </row>
    <row r="826" spans="1:20" x14ac:dyDescent="0.2">
      <c r="A826" s="101" t="s">
        <v>72</v>
      </c>
      <c r="B826" s="101" t="s">
        <v>368</v>
      </c>
      <c r="C826" s="120" t="s">
        <v>369</v>
      </c>
      <c r="D826" s="79" t="s">
        <v>336</v>
      </c>
      <c r="E826" s="38" t="s">
        <v>301</v>
      </c>
      <c r="F826" s="38" t="s">
        <v>24</v>
      </c>
      <c r="G826" s="80" t="s">
        <v>82</v>
      </c>
      <c r="H826" s="84">
        <v>72.003200000000007</v>
      </c>
      <c r="I826" s="84">
        <v>-154.761</v>
      </c>
      <c r="J826" s="113">
        <v>38.1</v>
      </c>
      <c r="K826" s="98">
        <v>0</v>
      </c>
      <c r="L826" s="98">
        <v>158.48931924611153</v>
      </c>
      <c r="M826" s="98">
        <v>158.48931924611153</v>
      </c>
      <c r="N826" s="98" t="s">
        <v>230</v>
      </c>
      <c r="O826" s="98" t="s">
        <v>230</v>
      </c>
      <c r="P826" s="98" t="s">
        <v>230</v>
      </c>
      <c r="Q826" s="98" t="s">
        <v>230</v>
      </c>
      <c r="R826" s="98" t="s">
        <v>230</v>
      </c>
      <c r="S826" s="89"/>
      <c r="T826" s="89"/>
    </row>
    <row r="827" spans="1:20" x14ac:dyDescent="0.2">
      <c r="A827" s="101" t="s">
        <v>72</v>
      </c>
      <c r="B827" s="101" t="s">
        <v>368</v>
      </c>
      <c r="C827" s="120" t="s">
        <v>369</v>
      </c>
      <c r="D827" s="79" t="s">
        <v>336</v>
      </c>
      <c r="E827" s="38" t="s">
        <v>301</v>
      </c>
      <c r="F827" s="38" t="s">
        <v>24</v>
      </c>
      <c r="G827" s="80" t="s">
        <v>82</v>
      </c>
      <c r="H827" s="84">
        <v>72.003200000000007</v>
      </c>
      <c r="I827" s="84">
        <v>-154.761</v>
      </c>
      <c r="J827" s="113">
        <v>63.7</v>
      </c>
      <c r="K827" s="98">
        <v>0</v>
      </c>
      <c r="L827" s="98">
        <v>0</v>
      </c>
      <c r="M827" s="98">
        <v>0</v>
      </c>
      <c r="N827" s="98" t="s">
        <v>230</v>
      </c>
      <c r="O827" s="98" t="s">
        <v>230</v>
      </c>
      <c r="P827" s="98" t="s">
        <v>230</v>
      </c>
      <c r="Q827" s="98" t="s">
        <v>230</v>
      </c>
      <c r="R827" s="98" t="s">
        <v>230</v>
      </c>
      <c r="S827" s="89"/>
      <c r="T827" s="89"/>
    </row>
    <row r="828" spans="1:20" x14ac:dyDescent="0.2">
      <c r="A828" s="101" t="s">
        <v>72</v>
      </c>
      <c r="B828" s="101" t="s">
        <v>368</v>
      </c>
      <c r="C828" s="120" t="s">
        <v>369</v>
      </c>
      <c r="D828" s="79" t="s">
        <v>336</v>
      </c>
      <c r="E828" s="38" t="s">
        <v>301</v>
      </c>
      <c r="F828" s="38" t="s">
        <v>24</v>
      </c>
      <c r="G828" s="80" t="s">
        <v>77</v>
      </c>
      <c r="H828" s="84">
        <v>72.392300000000006</v>
      </c>
      <c r="I828" s="84">
        <v>-155.4667</v>
      </c>
      <c r="J828" s="113">
        <v>0</v>
      </c>
      <c r="K828" s="98">
        <v>0</v>
      </c>
      <c r="L828" s="98">
        <v>316.22776601683825</v>
      </c>
      <c r="M828" s="98">
        <v>316.22776601683825</v>
      </c>
      <c r="N828" s="98" t="s">
        <v>230</v>
      </c>
      <c r="O828" s="98" t="s">
        <v>230</v>
      </c>
      <c r="P828" s="98" t="s">
        <v>230</v>
      </c>
      <c r="Q828" s="98" t="s">
        <v>230</v>
      </c>
      <c r="R828" s="98" t="s">
        <v>230</v>
      </c>
      <c r="S828" s="89"/>
      <c r="T828" s="89"/>
    </row>
    <row r="829" spans="1:20" x14ac:dyDescent="0.2">
      <c r="A829" s="101" t="s">
        <v>72</v>
      </c>
      <c r="B829" s="101" t="s">
        <v>368</v>
      </c>
      <c r="C829" s="120" t="s">
        <v>369</v>
      </c>
      <c r="D829" s="79" t="s">
        <v>336</v>
      </c>
      <c r="E829" s="38" t="s">
        <v>301</v>
      </c>
      <c r="F829" s="38" t="s">
        <v>24</v>
      </c>
      <c r="G829" s="80" t="s">
        <v>82</v>
      </c>
      <c r="H829" s="84">
        <v>72.391400000000004</v>
      </c>
      <c r="I829" s="84">
        <v>-155.40270000000001</v>
      </c>
      <c r="J829" s="113">
        <v>26</v>
      </c>
      <c r="K829" s="98">
        <v>0</v>
      </c>
      <c r="L829" s="98">
        <v>0</v>
      </c>
      <c r="M829" s="98">
        <v>0</v>
      </c>
      <c r="N829" s="98" t="s">
        <v>230</v>
      </c>
      <c r="O829" s="98" t="s">
        <v>230</v>
      </c>
      <c r="P829" s="98" t="s">
        <v>230</v>
      </c>
      <c r="Q829" s="98" t="s">
        <v>230</v>
      </c>
      <c r="R829" s="98" t="s">
        <v>230</v>
      </c>
      <c r="S829" s="89"/>
      <c r="T829" s="89"/>
    </row>
    <row r="830" spans="1:20" x14ac:dyDescent="0.2">
      <c r="A830" s="101" t="s">
        <v>72</v>
      </c>
      <c r="B830" s="101" t="s">
        <v>368</v>
      </c>
      <c r="C830" s="120" t="s">
        <v>369</v>
      </c>
      <c r="D830" s="79" t="s">
        <v>336</v>
      </c>
      <c r="E830" s="38" t="s">
        <v>301</v>
      </c>
      <c r="F830" s="38" t="s">
        <v>24</v>
      </c>
      <c r="G830" s="80" t="s">
        <v>82</v>
      </c>
      <c r="H830" s="84">
        <v>72.391400000000004</v>
      </c>
      <c r="I830" s="84">
        <v>-155.40270000000001</v>
      </c>
      <c r="J830" s="113">
        <v>41.4</v>
      </c>
      <c r="K830" s="98">
        <v>0</v>
      </c>
      <c r="L830" s="98">
        <v>100</v>
      </c>
      <c r="M830" s="98">
        <v>100</v>
      </c>
      <c r="N830" s="98" t="s">
        <v>230</v>
      </c>
      <c r="O830" s="98" t="s">
        <v>230</v>
      </c>
      <c r="P830" s="98" t="s">
        <v>230</v>
      </c>
      <c r="Q830" s="98" t="s">
        <v>230</v>
      </c>
      <c r="R830" s="98" t="s">
        <v>230</v>
      </c>
      <c r="S830" s="89"/>
      <c r="T830" s="89"/>
    </row>
    <row r="831" spans="1:20" x14ac:dyDescent="0.2">
      <c r="A831" s="101" t="s">
        <v>72</v>
      </c>
      <c r="B831" s="101" t="s">
        <v>368</v>
      </c>
      <c r="C831" s="120" t="s">
        <v>369</v>
      </c>
      <c r="D831" s="79" t="s">
        <v>336</v>
      </c>
      <c r="E831" s="38" t="s">
        <v>301</v>
      </c>
      <c r="F831" s="38" t="s">
        <v>24</v>
      </c>
      <c r="G831" s="80" t="s">
        <v>82</v>
      </c>
      <c r="H831" s="84">
        <v>72.391400000000004</v>
      </c>
      <c r="I831" s="84">
        <v>-155.40270000000001</v>
      </c>
      <c r="J831" s="113">
        <v>60</v>
      </c>
      <c r="K831" s="98">
        <v>0</v>
      </c>
      <c r="L831" s="98">
        <v>158.48931924611153</v>
      </c>
      <c r="M831" s="98">
        <v>158.48931924611153</v>
      </c>
      <c r="N831" s="98" t="s">
        <v>230</v>
      </c>
      <c r="O831" s="98" t="s">
        <v>230</v>
      </c>
      <c r="P831" s="98" t="s">
        <v>230</v>
      </c>
      <c r="Q831" s="98" t="s">
        <v>230</v>
      </c>
      <c r="R831" s="98" t="s">
        <v>230</v>
      </c>
      <c r="S831" s="89"/>
      <c r="T831" s="89"/>
    </row>
    <row r="832" spans="1:20" x14ac:dyDescent="0.2">
      <c r="A832" s="101" t="s">
        <v>72</v>
      </c>
      <c r="B832" s="101" t="s">
        <v>368</v>
      </c>
      <c r="C832" s="120" t="s">
        <v>369</v>
      </c>
      <c r="D832" s="79" t="s">
        <v>336</v>
      </c>
      <c r="E832" s="38" t="s">
        <v>301</v>
      </c>
      <c r="F832" s="38" t="s">
        <v>24</v>
      </c>
      <c r="G832" s="80" t="s">
        <v>83</v>
      </c>
      <c r="H832" s="84">
        <v>72.340400000000002</v>
      </c>
      <c r="I832" s="84">
        <v>-155.39160000000001</v>
      </c>
      <c r="J832" s="113">
        <v>0</v>
      </c>
      <c r="K832" s="98">
        <v>0</v>
      </c>
      <c r="L832" s="98">
        <v>125.89254117941675</v>
      </c>
      <c r="M832" s="98">
        <v>125.89254117941675</v>
      </c>
      <c r="N832" s="98" t="s">
        <v>230</v>
      </c>
      <c r="O832" s="98" t="s">
        <v>230</v>
      </c>
      <c r="P832" s="98" t="s">
        <v>230</v>
      </c>
      <c r="Q832" s="98" t="s">
        <v>230</v>
      </c>
      <c r="R832" s="98" t="s">
        <v>230</v>
      </c>
      <c r="S832" s="89"/>
      <c r="T832" s="89"/>
    </row>
    <row r="833" spans="1:20" x14ac:dyDescent="0.2">
      <c r="A833" s="101" t="s">
        <v>72</v>
      </c>
      <c r="B833" s="101" t="s">
        <v>368</v>
      </c>
      <c r="C833" s="120" t="s">
        <v>369</v>
      </c>
      <c r="D833" s="79" t="s">
        <v>336</v>
      </c>
      <c r="E833" s="38" t="s">
        <v>301</v>
      </c>
      <c r="F833" s="38" t="s">
        <v>24</v>
      </c>
      <c r="G833" s="80" t="s">
        <v>83</v>
      </c>
      <c r="H833" s="84">
        <v>72.340400000000002</v>
      </c>
      <c r="I833" s="84">
        <v>-155.39160000000001</v>
      </c>
      <c r="J833" s="113">
        <v>19.399999999999999</v>
      </c>
      <c r="K833" s="98">
        <v>0</v>
      </c>
      <c r="L833" s="98">
        <v>79.432823472428197</v>
      </c>
      <c r="M833" s="98">
        <v>79.432823472428197</v>
      </c>
      <c r="N833" s="98" t="s">
        <v>230</v>
      </c>
      <c r="O833" s="98" t="s">
        <v>230</v>
      </c>
      <c r="P833" s="98" t="s">
        <v>230</v>
      </c>
      <c r="Q833" s="98" t="s">
        <v>230</v>
      </c>
      <c r="R833" s="98" t="s">
        <v>230</v>
      </c>
      <c r="S833" s="89"/>
      <c r="T833" s="89"/>
    </row>
    <row r="834" spans="1:20" x14ac:dyDescent="0.2">
      <c r="A834" s="101" t="s">
        <v>72</v>
      </c>
      <c r="B834" s="101" t="s">
        <v>368</v>
      </c>
      <c r="C834" s="120" t="s">
        <v>369</v>
      </c>
      <c r="D834" s="79" t="s">
        <v>336</v>
      </c>
      <c r="E834" s="38" t="s">
        <v>301</v>
      </c>
      <c r="F834" s="38" t="s">
        <v>24</v>
      </c>
      <c r="G834" s="80" t="s">
        <v>83</v>
      </c>
      <c r="H834" s="84">
        <v>72.340400000000002</v>
      </c>
      <c r="I834" s="84">
        <v>-155.39160000000001</v>
      </c>
      <c r="J834" s="113">
        <v>34.299999999999997</v>
      </c>
      <c r="K834" s="98">
        <v>0</v>
      </c>
      <c r="L834" s="98">
        <v>501.18723362727269</v>
      </c>
      <c r="M834" s="98">
        <v>501.18723362727269</v>
      </c>
      <c r="N834" s="98" t="s">
        <v>230</v>
      </c>
      <c r="O834" s="98" t="s">
        <v>230</v>
      </c>
      <c r="P834" s="98" t="s">
        <v>230</v>
      </c>
      <c r="Q834" s="98" t="s">
        <v>230</v>
      </c>
      <c r="R834" s="98" t="s">
        <v>230</v>
      </c>
      <c r="S834" s="89"/>
      <c r="T834" s="89"/>
    </row>
    <row r="835" spans="1:20" x14ac:dyDescent="0.2">
      <c r="A835" s="101" t="s">
        <v>72</v>
      </c>
      <c r="B835" s="101" t="s">
        <v>368</v>
      </c>
      <c r="C835" s="120" t="s">
        <v>369</v>
      </c>
      <c r="D835" s="79" t="s">
        <v>336</v>
      </c>
      <c r="E835" s="38" t="s">
        <v>301</v>
      </c>
      <c r="F835" s="38" t="s">
        <v>24</v>
      </c>
      <c r="G835" s="80" t="s">
        <v>83</v>
      </c>
      <c r="H835" s="84">
        <v>72.340400000000002</v>
      </c>
      <c r="I835" s="84">
        <v>-155.39160000000001</v>
      </c>
      <c r="J835" s="113">
        <v>51.8</v>
      </c>
      <c r="K835" s="98">
        <v>0</v>
      </c>
      <c r="L835" s="98">
        <v>316.22776601683825</v>
      </c>
      <c r="M835" s="98">
        <v>316.22776601683825</v>
      </c>
      <c r="N835" s="98" t="s">
        <v>230</v>
      </c>
      <c r="O835" s="98" t="s">
        <v>230</v>
      </c>
      <c r="P835" s="98" t="s">
        <v>230</v>
      </c>
      <c r="Q835" s="98" t="s">
        <v>230</v>
      </c>
      <c r="R835" s="98" t="s">
        <v>230</v>
      </c>
      <c r="S835" s="89"/>
      <c r="T835" s="89"/>
    </row>
    <row r="836" spans="1:20" x14ac:dyDescent="0.2">
      <c r="A836" s="101" t="s">
        <v>72</v>
      </c>
      <c r="B836" s="101" t="s">
        <v>368</v>
      </c>
      <c r="C836" s="120" t="s">
        <v>369</v>
      </c>
      <c r="D836" s="79" t="s">
        <v>336</v>
      </c>
      <c r="E836" s="38" t="s">
        <v>301</v>
      </c>
      <c r="F836" s="38" t="s">
        <v>24</v>
      </c>
      <c r="G836" s="80" t="s">
        <v>84</v>
      </c>
      <c r="H836" s="84">
        <v>72.471000000000004</v>
      </c>
      <c r="I836" s="84">
        <v>-155.3912</v>
      </c>
      <c r="J836" s="113">
        <v>0</v>
      </c>
      <c r="K836" s="98">
        <v>0</v>
      </c>
      <c r="L836" s="98">
        <v>0</v>
      </c>
      <c r="M836" s="98">
        <v>0</v>
      </c>
      <c r="N836" s="98" t="s">
        <v>230</v>
      </c>
      <c r="O836" s="98" t="s">
        <v>230</v>
      </c>
      <c r="P836" s="98" t="s">
        <v>230</v>
      </c>
      <c r="Q836" s="98" t="s">
        <v>230</v>
      </c>
      <c r="R836" s="98" t="s">
        <v>230</v>
      </c>
      <c r="S836" s="89"/>
      <c r="T836" s="89"/>
    </row>
    <row r="837" spans="1:20" x14ac:dyDescent="0.2">
      <c r="A837" s="101" t="s">
        <v>72</v>
      </c>
      <c r="B837" s="101" t="s">
        <v>368</v>
      </c>
      <c r="C837" s="120" t="s">
        <v>369</v>
      </c>
      <c r="D837" s="79" t="s">
        <v>336</v>
      </c>
      <c r="E837" s="38" t="s">
        <v>301</v>
      </c>
      <c r="F837" s="38" t="s">
        <v>24</v>
      </c>
      <c r="G837" s="80" t="s">
        <v>84</v>
      </c>
      <c r="H837" s="84">
        <v>72.472800000000007</v>
      </c>
      <c r="I837" s="84">
        <v>-155.4014</v>
      </c>
      <c r="J837" s="113">
        <v>25</v>
      </c>
      <c r="K837" s="98">
        <v>0</v>
      </c>
      <c r="L837" s="98">
        <v>0</v>
      </c>
      <c r="M837" s="98">
        <v>0</v>
      </c>
      <c r="N837" s="98" t="s">
        <v>230</v>
      </c>
      <c r="O837" s="98" t="s">
        <v>230</v>
      </c>
      <c r="P837" s="98" t="s">
        <v>230</v>
      </c>
      <c r="Q837" s="98" t="s">
        <v>230</v>
      </c>
      <c r="R837" s="98" t="s">
        <v>230</v>
      </c>
      <c r="S837" s="89"/>
      <c r="T837" s="89"/>
    </row>
    <row r="838" spans="1:20" x14ac:dyDescent="0.2">
      <c r="A838" s="101" t="s">
        <v>72</v>
      </c>
      <c r="B838" s="101" t="s">
        <v>368</v>
      </c>
      <c r="C838" s="120" t="s">
        <v>369</v>
      </c>
      <c r="D838" s="79" t="s">
        <v>336</v>
      </c>
      <c r="E838" s="38" t="s">
        <v>301</v>
      </c>
      <c r="F838" s="38" t="s">
        <v>24</v>
      </c>
      <c r="G838" s="80" t="s">
        <v>84</v>
      </c>
      <c r="H838" s="84">
        <v>72.472800000000007</v>
      </c>
      <c r="I838" s="84">
        <v>-155.4014</v>
      </c>
      <c r="J838" s="113">
        <v>48.7</v>
      </c>
      <c r="K838" s="98">
        <v>0</v>
      </c>
      <c r="L838" s="98">
        <v>158.48931924611153</v>
      </c>
      <c r="M838" s="98">
        <v>158.48931924611153</v>
      </c>
      <c r="N838" s="98" t="s">
        <v>230</v>
      </c>
      <c r="O838" s="98" t="s">
        <v>230</v>
      </c>
      <c r="P838" s="98" t="s">
        <v>230</v>
      </c>
      <c r="Q838" s="98" t="s">
        <v>230</v>
      </c>
      <c r="R838" s="98" t="s">
        <v>230</v>
      </c>
      <c r="S838" s="89"/>
      <c r="T838" s="89"/>
    </row>
    <row r="839" spans="1:20" x14ac:dyDescent="0.2">
      <c r="A839" s="101" t="s">
        <v>72</v>
      </c>
      <c r="B839" s="101" t="s">
        <v>368</v>
      </c>
      <c r="C839" s="120" t="s">
        <v>369</v>
      </c>
      <c r="D839" s="79" t="s">
        <v>336</v>
      </c>
      <c r="E839" s="38" t="s">
        <v>301</v>
      </c>
      <c r="F839" s="38" t="s">
        <v>24</v>
      </c>
      <c r="G839" s="80" t="s">
        <v>84</v>
      </c>
      <c r="H839" s="84">
        <v>72.472800000000007</v>
      </c>
      <c r="I839" s="84">
        <v>-155.4014</v>
      </c>
      <c r="J839" s="113">
        <v>69</v>
      </c>
      <c r="K839" s="98">
        <v>0</v>
      </c>
      <c r="L839" s="98">
        <v>0</v>
      </c>
      <c r="M839" s="98">
        <v>0</v>
      </c>
      <c r="N839" s="98" t="s">
        <v>230</v>
      </c>
      <c r="O839" s="98" t="s">
        <v>230</v>
      </c>
      <c r="P839" s="98" t="s">
        <v>230</v>
      </c>
      <c r="Q839" s="98" t="s">
        <v>230</v>
      </c>
      <c r="R839" s="98" t="s">
        <v>230</v>
      </c>
      <c r="S839" s="89"/>
      <c r="T839" s="89"/>
    </row>
    <row r="840" spans="1:20" x14ac:dyDescent="0.2">
      <c r="A840" s="101" t="s">
        <v>72</v>
      </c>
      <c r="B840" s="101" t="s">
        <v>368</v>
      </c>
      <c r="C840" s="120" t="s">
        <v>369</v>
      </c>
      <c r="D840" s="79" t="s">
        <v>336</v>
      </c>
      <c r="E840" s="38" t="s">
        <v>301</v>
      </c>
      <c r="F840" s="38" t="s">
        <v>24</v>
      </c>
      <c r="G840" s="80" t="s">
        <v>85</v>
      </c>
      <c r="H840" s="84">
        <v>72.382300000000001</v>
      </c>
      <c r="I840" s="84">
        <v>-155.99610000000001</v>
      </c>
      <c r="J840" s="113">
        <v>0</v>
      </c>
      <c r="K840" s="98">
        <v>0</v>
      </c>
      <c r="L840" s="98">
        <v>0</v>
      </c>
      <c r="M840" s="98">
        <v>0</v>
      </c>
      <c r="N840" s="98" t="s">
        <v>230</v>
      </c>
      <c r="O840" s="98" t="s">
        <v>230</v>
      </c>
      <c r="P840" s="98" t="s">
        <v>230</v>
      </c>
      <c r="Q840" s="98" t="s">
        <v>230</v>
      </c>
      <c r="R840" s="98" t="s">
        <v>230</v>
      </c>
      <c r="S840" s="89"/>
      <c r="T840" s="89"/>
    </row>
    <row r="841" spans="1:20" x14ac:dyDescent="0.2">
      <c r="A841" s="101" t="s">
        <v>72</v>
      </c>
      <c r="B841" s="101" t="s">
        <v>368</v>
      </c>
      <c r="C841" s="120" t="s">
        <v>369</v>
      </c>
      <c r="D841" s="79" t="s">
        <v>336</v>
      </c>
      <c r="E841" s="38" t="s">
        <v>301</v>
      </c>
      <c r="F841" s="38" t="s">
        <v>24</v>
      </c>
      <c r="G841" s="80" t="s">
        <v>85</v>
      </c>
      <c r="H841" s="84">
        <v>72.382300000000001</v>
      </c>
      <c r="I841" s="84">
        <v>-155.99610000000001</v>
      </c>
      <c r="J841" s="113">
        <v>16.899999999999999</v>
      </c>
      <c r="K841" s="98">
        <v>0</v>
      </c>
      <c r="L841" s="98">
        <v>0</v>
      </c>
      <c r="M841" s="98">
        <v>0</v>
      </c>
      <c r="N841" s="98" t="s">
        <v>230</v>
      </c>
      <c r="O841" s="98" t="s">
        <v>230</v>
      </c>
      <c r="P841" s="98" t="s">
        <v>230</v>
      </c>
      <c r="Q841" s="98" t="s">
        <v>230</v>
      </c>
      <c r="R841" s="98" t="s">
        <v>230</v>
      </c>
      <c r="S841" s="89"/>
      <c r="T841" s="89"/>
    </row>
    <row r="842" spans="1:20" x14ac:dyDescent="0.2">
      <c r="A842" s="101" t="s">
        <v>72</v>
      </c>
      <c r="B842" s="101" t="s">
        <v>368</v>
      </c>
      <c r="C842" s="120" t="s">
        <v>369</v>
      </c>
      <c r="D842" s="79" t="s">
        <v>336</v>
      </c>
      <c r="E842" s="38" t="s">
        <v>301</v>
      </c>
      <c r="F842" s="38" t="s">
        <v>24</v>
      </c>
      <c r="G842" s="80" t="s">
        <v>85</v>
      </c>
      <c r="H842" s="84">
        <v>72.382300000000001</v>
      </c>
      <c r="I842" s="84">
        <v>-155.99610000000001</v>
      </c>
      <c r="J842" s="113">
        <v>34.5</v>
      </c>
      <c r="K842" s="98">
        <v>0</v>
      </c>
      <c r="L842" s="98">
        <v>158.48931924611153</v>
      </c>
      <c r="M842" s="98">
        <v>158.48931924611153</v>
      </c>
      <c r="N842" s="98" t="s">
        <v>230</v>
      </c>
      <c r="O842" s="98" t="s">
        <v>230</v>
      </c>
      <c r="P842" s="98" t="s">
        <v>230</v>
      </c>
      <c r="Q842" s="98" t="s">
        <v>230</v>
      </c>
      <c r="R842" s="98" t="s">
        <v>230</v>
      </c>
      <c r="S842" s="89"/>
      <c r="T842" s="89"/>
    </row>
    <row r="843" spans="1:20" x14ac:dyDescent="0.2">
      <c r="A843" s="101" t="s">
        <v>72</v>
      </c>
      <c r="B843" s="101" t="s">
        <v>368</v>
      </c>
      <c r="C843" s="120" t="s">
        <v>369</v>
      </c>
      <c r="D843" s="79" t="s">
        <v>336</v>
      </c>
      <c r="E843" s="38" t="s">
        <v>301</v>
      </c>
      <c r="F843" s="38" t="s">
        <v>24</v>
      </c>
      <c r="G843" s="80" t="s">
        <v>85</v>
      </c>
      <c r="H843" s="84">
        <v>72.382300000000001</v>
      </c>
      <c r="I843" s="84">
        <v>-155.99610000000001</v>
      </c>
      <c r="J843" s="113">
        <v>54</v>
      </c>
      <c r="K843" s="98">
        <v>0</v>
      </c>
      <c r="L843" s="98">
        <v>316.22776601683825</v>
      </c>
      <c r="M843" s="98">
        <v>316.22776601683825</v>
      </c>
      <c r="N843" s="98" t="s">
        <v>230</v>
      </c>
      <c r="O843" s="98" t="s">
        <v>230</v>
      </c>
      <c r="P843" s="98" t="s">
        <v>230</v>
      </c>
      <c r="Q843" s="98" t="s">
        <v>230</v>
      </c>
      <c r="R843" s="98" t="s">
        <v>230</v>
      </c>
      <c r="S843" s="89"/>
      <c r="T843" s="89"/>
    </row>
    <row r="844" spans="1:20" x14ac:dyDescent="0.2">
      <c r="A844" s="101" t="s">
        <v>72</v>
      </c>
      <c r="B844" s="101" t="s">
        <v>368</v>
      </c>
      <c r="C844" s="120" t="s">
        <v>369</v>
      </c>
      <c r="D844" s="79" t="s">
        <v>336</v>
      </c>
      <c r="E844" s="38" t="s">
        <v>301</v>
      </c>
      <c r="F844" s="38" t="s">
        <v>24</v>
      </c>
      <c r="G844" s="80" t="s">
        <v>86</v>
      </c>
      <c r="H844" s="84">
        <v>72.292599999999993</v>
      </c>
      <c r="I844" s="84">
        <v>-156.0274</v>
      </c>
      <c r="J844" s="113">
        <v>0</v>
      </c>
      <c r="K844" s="98">
        <v>0</v>
      </c>
      <c r="L844" s="98">
        <v>0</v>
      </c>
      <c r="M844" s="98">
        <v>0</v>
      </c>
      <c r="N844" s="98" t="s">
        <v>230</v>
      </c>
      <c r="O844" s="98" t="s">
        <v>230</v>
      </c>
      <c r="P844" s="98" t="s">
        <v>230</v>
      </c>
      <c r="Q844" s="98" t="s">
        <v>230</v>
      </c>
      <c r="R844" s="98" t="s">
        <v>230</v>
      </c>
      <c r="S844" s="89"/>
      <c r="T844" s="89"/>
    </row>
    <row r="845" spans="1:20" x14ac:dyDescent="0.2">
      <c r="A845" s="101" t="s">
        <v>72</v>
      </c>
      <c r="B845" s="101" t="s">
        <v>368</v>
      </c>
      <c r="C845" s="120" t="s">
        <v>369</v>
      </c>
      <c r="D845" s="79" t="s">
        <v>336</v>
      </c>
      <c r="E845" s="38" t="s">
        <v>301</v>
      </c>
      <c r="F845" s="38" t="s">
        <v>24</v>
      </c>
      <c r="G845" s="80" t="s">
        <v>86</v>
      </c>
      <c r="H845" s="84">
        <v>72.292599999999993</v>
      </c>
      <c r="I845" s="84">
        <v>-156.0274</v>
      </c>
      <c r="J845" s="113">
        <v>12</v>
      </c>
      <c r="K845" s="98">
        <v>0</v>
      </c>
      <c r="L845" s="98">
        <v>1000</v>
      </c>
      <c r="M845" s="98">
        <v>1000</v>
      </c>
      <c r="N845" s="98" t="s">
        <v>230</v>
      </c>
      <c r="O845" s="98" t="s">
        <v>230</v>
      </c>
      <c r="P845" s="98" t="s">
        <v>230</v>
      </c>
      <c r="Q845" s="98" t="s">
        <v>230</v>
      </c>
      <c r="R845" s="98" t="s">
        <v>230</v>
      </c>
      <c r="S845" s="89"/>
      <c r="T845" s="89"/>
    </row>
    <row r="846" spans="1:20" x14ac:dyDescent="0.2">
      <c r="A846" s="101" t="s">
        <v>72</v>
      </c>
      <c r="B846" s="101" t="s">
        <v>368</v>
      </c>
      <c r="C846" s="120" t="s">
        <v>369</v>
      </c>
      <c r="D846" s="79" t="s">
        <v>336</v>
      </c>
      <c r="E846" s="38" t="s">
        <v>301</v>
      </c>
      <c r="F846" s="38" t="s">
        <v>24</v>
      </c>
      <c r="G846" s="80" t="s">
        <v>86</v>
      </c>
      <c r="H846" s="84">
        <v>72.292599999999993</v>
      </c>
      <c r="I846" s="84">
        <v>-156.0274</v>
      </c>
      <c r="J846" s="113">
        <v>28.1</v>
      </c>
      <c r="K846" s="98">
        <v>0</v>
      </c>
      <c r="L846" s="98">
        <v>1000</v>
      </c>
      <c r="M846" s="98">
        <v>1000</v>
      </c>
      <c r="N846" s="98" t="s">
        <v>230</v>
      </c>
      <c r="O846" s="98" t="s">
        <v>230</v>
      </c>
      <c r="P846" s="98" t="s">
        <v>230</v>
      </c>
      <c r="Q846" s="98" t="s">
        <v>230</v>
      </c>
      <c r="R846" s="98" t="s">
        <v>230</v>
      </c>
      <c r="S846" s="89"/>
      <c r="T846" s="89"/>
    </row>
    <row r="847" spans="1:20" x14ac:dyDescent="0.2">
      <c r="A847" s="101" t="s">
        <v>72</v>
      </c>
      <c r="B847" s="101" t="s">
        <v>368</v>
      </c>
      <c r="C847" s="120" t="s">
        <v>369</v>
      </c>
      <c r="D847" s="79" t="s">
        <v>336</v>
      </c>
      <c r="E847" s="38" t="s">
        <v>301</v>
      </c>
      <c r="F847" s="38" t="s">
        <v>24</v>
      </c>
      <c r="G847" s="80" t="s">
        <v>86</v>
      </c>
      <c r="H847" s="84">
        <v>72.292599999999993</v>
      </c>
      <c r="I847" s="84">
        <v>-156.0274</v>
      </c>
      <c r="J847" s="113">
        <v>45</v>
      </c>
      <c r="K847" s="98">
        <v>0</v>
      </c>
      <c r="L847" s="98">
        <v>158.48931924611153</v>
      </c>
      <c r="M847" s="98">
        <v>158.48931924611153</v>
      </c>
      <c r="N847" s="98" t="s">
        <v>230</v>
      </c>
      <c r="O847" s="98" t="s">
        <v>230</v>
      </c>
      <c r="P847" s="98" t="s">
        <v>230</v>
      </c>
      <c r="Q847" s="98" t="s">
        <v>230</v>
      </c>
      <c r="R847" s="98" t="s">
        <v>230</v>
      </c>
      <c r="S847" s="89"/>
      <c r="T847" s="89"/>
    </row>
    <row r="848" spans="1:20" x14ac:dyDescent="0.2">
      <c r="A848" s="101" t="s">
        <v>72</v>
      </c>
      <c r="B848" s="101" t="s">
        <v>368</v>
      </c>
      <c r="C848" s="120" t="s">
        <v>369</v>
      </c>
      <c r="D848" s="79" t="s">
        <v>336</v>
      </c>
      <c r="E848" s="38" t="s">
        <v>301</v>
      </c>
      <c r="F848" s="38" t="s">
        <v>24</v>
      </c>
      <c r="G848" s="80" t="s">
        <v>87</v>
      </c>
      <c r="H848" s="84">
        <v>71.832300000000004</v>
      </c>
      <c r="I848" s="84">
        <v>-153.8246</v>
      </c>
      <c r="J848" s="113">
        <v>0</v>
      </c>
      <c r="K848" s="98">
        <v>0</v>
      </c>
      <c r="L848" s="98">
        <v>0</v>
      </c>
      <c r="M848" s="98">
        <v>0</v>
      </c>
      <c r="N848" s="98" t="s">
        <v>230</v>
      </c>
      <c r="O848" s="98" t="s">
        <v>230</v>
      </c>
      <c r="P848" s="98" t="s">
        <v>230</v>
      </c>
      <c r="Q848" s="98" t="s">
        <v>230</v>
      </c>
      <c r="R848" s="98" t="s">
        <v>230</v>
      </c>
      <c r="S848" s="89"/>
      <c r="T848" s="89"/>
    </row>
    <row r="849" spans="1:20" x14ac:dyDescent="0.2">
      <c r="A849" s="101" t="s">
        <v>72</v>
      </c>
      <c r="B849" s="101" t="s">
        <v>368</v>
      </c>
      <c r="C849" s="120" t="s">
        <v>369</v>
      </c>
      <c r="D849" s="79" t="s">
        <v>336</v>
      </c>
      <c r="E849" s="38" t="s">
        <v>301</v>
      </c>
      <c r="F849" s="38" t="s">
        <v>24</v>
      </c>
      <c r="G849" s="80" t="s">
        <v>87</v>
      </c>
      <c r="H849" s="84">
        <v>71.832300000000004</v>
      </c>
      <c r="I849" s="84">
        <v>-153.81639999999999</v>
      </c>
      <c r="J849" s="113">
        <v>19.8</v>
      </c>
      <c r="K849" s="98">
        <v>0</v>
      </c>
      <c r="L849" s="98">
        <v>0</v>
      </c>
      <c r="M849" s="98">
        <v>0</v>
      </c>
      <c r="N849" s="98" t="s">
        <v>230</v>
      </c>
      <c r="O849" s="98" t="s">
        <v>230</v>
      </c>
      <c r="P849" s="98" t="s">
        <v>230</v>
      </c>
      <c r="Q849" s="98" t="s">
        <v>230</v>
      </c>
      <c r="R849" s="98" t="s">
        <v>230</v>
      </c>
      <c r="S849" s="89"/>
      <c r="T849" s="89"/>
    </row>
    <row r="850" spans="1:20" x14ac:dyDescent="0.2">
      <c r="A850" s="101" t="s">
        <v>72</v>
      </c>
      <c r="B850" s="101" t="s">
        <v>368</v>
      </c>
      <c r="C850" s="120" t="s">
        <v>369</v>
      </c>
      <c r="D850" s="79" t="s">
        <v>336</v>
      </c>
      <c r="E850" s="38" t="s">
        <v>301</v>
      </c>
      <c r="F850" s="38" t="s">
        <v>24</v>
      </c>
      <c r="G850" s="80" t="s">
        <v>87</v>
      </c>
      <c r="H850" s="84">
        <v>71.832300000000004</v>
      </c>
      <c r="I850" s="84">
        <v>-153.81639999999999</v>
      </c>
      <c r="J850" s="113">
        <v>39.9</v>
      </c>
      <c r="K850" s="98">
        <v>0</v>
      </c>
      <c r="L850" s="98">
        <v>0</v>
      </c>
      <c r="M850" s="98">
        <v>0</v>
      </c>
      <c r="N850" s="98" t="s">
        <v>230</v>
      </c>
      <c r="O850" s="98" t="s">
        <v>230</v>
      </c>
      <c r="P850" s="98" t="s">
        <v>230</v>
      </c>
      <c r="Q850" s="98" t="s">
        <v>230</v>
      </c>
      <c r="R850" s="98" t="s">
        <v>230</v>
      </c>
      <c r="S850" s="89"/>
      <c r="T850" s="89"/>
    </row>
    <row r="851" spans="1:20" x14ac:dyDescent="0.2">
      <c r="A851" s="101" t="s">
        <v>72</v>
      </c>
      <c r="B851" s="101" t="s">
        <v>368</v>
      </c>
      <c r="C851" s="120" t="s">
        <v>369</v>
      </c>
      <c r="D851" s="79" t="s">
        <v>336</v>
      </c>
      <c r="E851" s="38" t="s">
        <v>301</v>
      </c>
      <c r="F851" s="38" t="s">
        <v>24</v>
      </c>
      <c r="G851" s="80" t="s">
        <v>87</v>
      </c>
      <c r="H851" s="84">
        <v>71.832300000000004</v>
      </c>
      <c r="I851" s="84">
        <v>-153.81639999999999</v>
      </c>
      <c r="J851" s="113">
        <v>62.7</v>
      </c>
      <c r="K851" s="98">
        <v>0</v>
      </c>
      <c r="L851" s="98">
        <v>0</v>
      </c>
      <c r="M851" s="98">
        <v>0</v>
      </c>
      <c r="N851" s="98" t="s">
        <v>230</v>
      </c>
      <c r="O851" s="98" t="s">
        <v>230</v>
      </c>
      <c r="P851" s="98" t="s">
        <v>230</v>
      </c>
      <c r="Q851" s="98" t="s">
        <v>230</v>
      </c>
      <c r="R851" s="98" t="s">
        <v>230</v>
      </c>
      <c r="S851" s="89"/>
      <c r="T851" s="89"/>
    </row>
    <row r="852" spans="1:20" x14ac:dyDescent="0.2">
      <c r="A852" s="101" t="s">
        <v>72</v>
      </c>
      <c r="B852" s="101" t="s">
        <v>368</v>
      </c>
      <c r="C852" s="120" t="s">
        <v>369</v>
      </c>
      <c r="D852" s="79" t="s">
        <v>336</v>
      </c>
      <c r="E852" s="38" t="s">
        <v>301</v>
      </c>
      <c r="F852" s="38" t="s">
        <v>24</v>
      </c>
      <c r="G852" s="80" t="s">
        <v>88</v>
      </c>
      <c r="H852" s="84">
        <v>72.174599999999998</v>
      </c>
      <c r="I852" s="84">
        <v>-156.2242</v>
      </c>
      <c r="J852" s="113">
        <v>0</v>
      </c>
      <c r="K852" s="98">
        <v>0</v>
      </c>
      <c r="L852" s="98">
        <v>501.18723362727269</v>
      </c>
      <c r="M852" s="98">
        <v>501.18723362727269</v>
      </c>
      <c r="N852" s="98" t="s">
        <v>230</v>
      </c>
      <c r="O852" s="98" t="s">
        <v>230</v>
      </c>
      <c r="P852" s="98" t="s">
        <v>230</v>
      </c>
      <c r="Q852" s="98" t="s">
        <v>230</v>
      </c>
      <c r="R852" s="98" t="s">
        <v>230</v>
      </c>
      <c r="S852" s="89"/>
      <c r="T852" s="89"/>
    </row>
    <row r="853" spans="1:20" x14ac:dyDescent="0.2">
      <c r="A853" s="101" t="s">
        <v>72</v>
      </c>
      <c r="B853" s="101" t="s">
        <v>368</v>
      </c>
      <c r="C853" s="120" t="s">
        <v>369</v>
      </c>
      <c r="D853" s="79" t="s">
        <v>336</v>
      </c>
      <c r="E853" s="38" t="s">
        <v>301</v>
      </c>
      <c r="F853" s="38" t="s">
        <v>24</v>
      </c>
      <c r="G853" s="80" t="s">
        <v>88</v>
      </c>
      <c r="H853" s="84">
        <v>72.174599999999998</v>
      </c>
      <c r="I853" s="84">
        <v>-156.2242</v>
      </c>
      <c r="J853" s="113">
        <v>17.8</v>
      </c>
      <c r="K853" s="98">
        <v>0</v>
      </c>
      <c r="L853" s="98">
        <v>199.52623149688802</v>
      </c>
      <c r="M853" s="98">
        <v>199.52623149688802</v>
      </c>
      <c r="N853" s="98" t="s">
        <v>230</v>
      </c>
      <c r="O853" s="98" t="s">
        <v>230</v>
      </c>
      <c r="P853" s="98" t="s">
        <v>230</v>
      </c>
      <c r="Q853" s="98" t="s">
        <v>230</v>
      </c>
      <c r="R853" s="98" t="s">
        <v>230</v>
      </c>
      <c r="S853" s="89"/>
      <c r="T853" s="89"/>
    </row>
    <row r="854" spans="1:20" x14ac:dyDescent="0.2">
      <c r="A854" s="101" t="s">
        <v>72</v>
      </c>
      <c r="B854" s="101" t="s">
        <v>368</v>
      </c>
      <c r="C854" s="120" t="s">
        <v>369</v>
      </c>
      <c r="D854" s="79" t="s">
        <v>336</v>
      </c>
      <c r="E854" s="38" t="s">
        <v>301</v>
      </c>
      <c r="F854" s="38" t="s">
        <v>24</v>
      </c>
      <c r="G854" s="80" t="s">
        <v>88</v>
      </c>
      <c r="H854" s="84">
        <v>72.174599999999998</v>
      </c>
      <c r="I854" s="84">
        <v>-156.2242</v>
      </c>
      <c r="J854" s="113">
        <v>39.9</v>
      </c>
      <c r="K854" s="98">
        <v>0</v>
      </c>
      <c r="L854" s="98">
        <v>0</v>
      </c>
      <c r="M854" s="98">
        <v>0</v>
      </c>
      <c r="N854" s="98" t="s">
        <v>230</v>
      </c>
      <c r="O854" s="98" t="s">
        <v>230</v>
      </c>
      <c r="P854" s="98" t="s">
        <v>230</v>
      </c>
      <c r="Q854" s="98" t="s">
        <v>230</v>
      </c>
      <c r="R854" s="98" t="s">
        <v>230</v>
      </c>
      <c r="S854" s="89"/>
      <c r="T854" s="89"/>
    </row>
    <row r="855" spans="1:20" x14ac:dyDescent="0.2">
      <c r="A855" s="101" t="s">
        <v>72</v>
      </c>
      <c r="B855" s="101" t="s">
        <v>368</v>
      </c>
      <c r="C855" s="120" t="s">
        <v>369</v>
      </c>
      <c r="D855" s="79" t="s">
        <v>336</v>
      </c>
      <c r="E855" s="38" t="s">
        <v>301</v>
      </c>
      <c r="F855" s="38" t="s">
        <v>24</v>
      </c>
      <c r="G855" s="80" t="s">
        <v>88</v>
      </c>
      <c r="H855" s="84">
        <v>72.174599999999998</v>
      </c>
      <c r="I855" s="84">
        <v>-156.2242</v>
      </c>
      <c r="J855" s="113">
        <v>66.099999999999994</v>
      </c>
      <c r="K855" s="98">
        <v>0</v>
      </c>
      <c r="L855" s="98">
        <v>79.432823472428197</v>
      </c>
      <c r="M855" s="98">
        <v>79.432823472428197</v>
      </c>
      <c r="N855" s="98" t="s">
        <v>230</v>
      </c>
      <c r="O855" s="98" t="s">
        <v>230</v>
      </c>
      <c r="P855" s="98" t="s">
        <v>230</v>
      </c>
      <c r="Q855" s="98" t="s">
        <v>230</v>
      </c>
      <c r="R855" s="98" t="s">
        <v>230</v>
      </c>
      <c r="S855" s="89"/>
      <c r="T855" s="89"/>
    </row>
    <row r="856" spans="1:20" x14ac:dyDescent="0.2">
      <c r="A856" s="101" t="s">
        <v>72</v>
      </c>
      <c r="B856" s="101" t="s">
        <v>368</v>
      </c>
      <c r="C856" s="120" t="s">
        <v>369</v>
      </c>
      <c r="D856" s="79" t="s">
        <v>336</v>
      </c>
      <c r="E856" s="38" t="s">
        <v>301</v>
      </c>
      <c r="F856" s="38" t="s">
        <v>24</v>
      </c>
      <c r="G856" s="80" t="s">
        <v>88</v>
      </c>
      <c r="H856" s="84">
        <v>73.2089</v>
      </c>
      <c r="I856" s="84">
        <v>-157.80369999999999</v>
      </c>
      <c r="J856" s="113">
        <v>0</v>
      </c>
      <c r="K856" s="98">
        <v>0</v>
      </c>
      <c r="L856" s="98">
        <v>0</v>
      </c>
      <c r="M856" s="98">
        <v>0</v>
      </c>
      <c r="N856" s="98" t="s">
        <v>230</v>
      </c>
      <c r="O856" s="98" t="s">
        <v>230</v>
      </c>
      <c r="P856" s="98" t="s">
        <v>230</v>
      </c>
      <c r="Q856" s="98" t="s">
        <v>230</v>
      </c>
      <c r="R856" s="98" t="s">
        <v>230</v>
      </c>
      <c r="S856" s="89"/>
      <c r="T856" s="89"/>
    </row>
    <row r="857" spans="1:20" x14ac:dyDescent="0.2">
      <c r="A857" s="101" t="s">
        <v>72</v>
      </c>
      <c r="B857" s="101" t="s">
        <v>368</v>
      </c>
      <c r="C857" s="120" t="s">
        <v>369</v>
      </c>
      <c r="D857" s="79" t="s">
        <v>336</v>
      </c>
      <c r="E857" s="38" t="s">
        <v>301</v>
      </c>
      <c r="F857" s="38" t="s">
        <v>24</v>
      </c>
      <c r="G857" s="80" t="s">
        <v>88</v>
      </c>
      <c r="H857" s="84">
        <v>73.2089</v>
      </c>
      <c r="I857" s="84">
        <v>-157.80369999999999</v>
      </c>
      <c r="J857" s="113">
        <v>29.6</v>
      </c>
      <c r="K857" s="98">
        <v>0</v>
      </c>
      <c r="L857" s="98">
        <v>0</v>
      </c>
      <c r="M857" s="98">
        <v>0</v>
      </c>
      <c r="N857" s="98" t="s">
        <v>230</v>
      </c>
      <c r="O857" s="98" t="s">
        <v>230</v>
      </c>
      <c r="P857" s="98" t="s">
        <v>230</v>
      </c>
      <c r="Q857" s="98" t="s">
        <v>230</v>
      </c>
      <c r="R857" s="98" t="s">
        <v>230</v>
      </c>
      <c r="S857" s="89"/>
      <c r="T857" s="89"/>
    </row>
    <row r="858" spans="1:20" x14ac:dyDescent="0.2">
      <c r="A858" s="101" t="s">
        <v>72</v>
      </c>
      <c r="B858" s="101" t="s">
        <v>368</v>
      </c>
      <c r="C858" s="120" t="s">
        <v>369</v>
      </c>
      <c r="D858" s="79" t="s">
        <v>336</v>
      </c>
      <c r="E858" s="38" t="s">
        <v>301</v>
      </c>
      <c r="F858" s="38" t="s">
        <v>24</v>
      </c>
      <c r="G858" s="80" t="s">
        <v>88</v>
      </c>
      <c r="H858" s="84">
        <v>73.2089</v>
      </c>
      <c r="I858" s="84">
        <v>-157.80369999999999</v>
      </c>
      <c r="J858" s="113">
        <v>60.6</v>
      </c>
      <c r="K858" s="98">
        <v>0</v>
      </c>
      <c r="L858" s="98">
        <v>0</v>
      </c>
      <c r="M858" s="98">
        <v>0</v>
      </c>
      <c r="N858" s="98" t="s">
        <v>230</v>
      </c>
      <c r="O858" s="98" t="s">
        <v>230</v>
      </c>
      <c r="P858" s="98" t="s">
        <v>230</v>
      </c>
      <c r="Q858" s="98" t="s">
        <v>230</v>
      </c>
      <c r="R858" s="98" t="s">
        <v>230</v>
      </c>
      <c r="S858" s="89"/>
      <c r="T858" s="89"/>
    </row>
    <row r="859" spans="1:20" x14ac:dyDescent="0.2">
      <c r="A859" s="101" t="s">
        <v>72</v>
      </c>
      <c r="B859" s="101" t="s">
        <v>368</v>
      </c>
      <c r="C859" s="120" t="s">
        <v>369</v>
      </c>
      <c r="D859" s="79" t="s">
        <v>336</v>
      </c>
      <c r="E859" s="38" t="s">
        <v>301</v>
      </c>
      <c r="F859" s="38" t="s">
        <v>24</v>
      </c>
      <c r="G859" s="80" t="s">
        <v>88</v>
      </c>
      <c r="H859" s="84">
        <v>73.2089</v>
      </c>
      <c r="I859" s="84">
        <v>-157.80369999999999</v>
      </c>
      <c r="J859" s="113">
        <v>82.2</v>
      </c>
      <c r="K859" s="98">
        <v>0</v>
      </c>
      <c r="L859" s="98">
        <v>0</v>
      </c>
      <c r="M859" s="98">
        <v>0</v>
      </c>
      <c r="N859" s="98" t="s">
        <v>230</v>
      </c>
      <c r="O859" s="98" t="s">
        <v>230</v>
      </c>
      <c r="P859" s="98" t="s">
        <v>230</v>
      </c>
      <c r="Q859" s="98" t="s">
        <v>230</v>
      </c>
      <c r="R859" s="98" t="s">
        <v>230</v>
      </c>
      <c r="S859" s="89"/>
      <c r="T859" s="89"/>
    </row>
    <row r="860" spans="1:20" x14ac:dyDescent="0.2">
      <c r="A860" s="101" t="s">
        <v>72</v>
      </c>
      <c r="B860" s="101" t="s">
        <v>368</v>
      </c>
      <c r="C860" s="120" t="s">
        <v>369</v>
      </c>
      <c r="D860" s="79" t="s">
        <v>336</v>
      </c>
      <c r="E860" s="38" t="s">
        <v>301</v>
      </c>
      <c r="F860" s="38" t="s">
        <v>24</v>
      </c>
      <c r="G860" s="80" t="s">
        <v>89</v>
      </c>
      <c r="H860" s="84">
        <v>73.135900000000007</v>
      </c>
      <c r="I860" s="84">
        <v>-162.29859999999999</v>
      </c>
      <c r="J860" s="113">
        <v>0</v>
      </c>
      <c r="K860" s="98">
        <v>0</v>
      </c>
      <c r="L860" s="98">
        <v>0</v>
      </c>
      <c r="M860" s="98">
        <v>0</v>
      </c>
      <c r="N860" s="98" t="s">
        <v>230</v>
      </c>
      <c r="O860" s="98" t="s">
        <v>230</v>
      </c>
      <c r="P860" s="98" t="s">
        <v>230</v>
      </c>
      <c r="Q860" s="98" t="s">
        <v>230</v>
      </c>
      <c r="R860" s="98" t="s">
        <v>230</v>
      </c>
      <c r="S860" s="89"/>
      <c r="T860" s="89"/>
    </row>
    <row r="861" spans="1:20" x14ac:dyDescent="0.2">
      <c r="A861" s="101" t="s">
        <v>72</v>
      </c>
      <c r="B861" s="101" t="s">
        <v>368</v>
      </c>
      <c r="C861" s="120" t="s">
        <v>369</v>
      </c>
      <c r="D861" s="79" t="s">
        <v>336</v>
      </c>
      <c r="E861" s="38" t="s">
        <v>301</v>
      </c>
      <c r="F861" s="38" t="s">
        <v>24</v>
      </c>
      <c r="G861" s="80" t="s">
        <v>89</v>
      </c>
      <c r="H861" s="84">
        <v>73.135900000000007</v>
      </c>
      <c r="I861" s="84">
        <v>-162.29859999999999</v>
      </c>
      <c r="J861" s="113">
        <v>19.7</v>
      </c>
      <c r="K861" s="98">
        <v>0</v>
      </c>
      <c r="L861" s="98">
        <v>0</v>
      </c>
      <c r="M861" s="98">
        <v>0</v>
      </c>
      <c r="N861" s="98" t="s">
        <v>230</v>
      </c>
      <c r="O861" s="98" t="s">
        <v>230</v>
      </c>
      <c r="P861" s="98" t="s">
        <v>230</v>
      </c>
      <c r="Q861" s="98" t="s">
        <v>230</v>
      </c>
      <c r="R861" s="98" t="s">
        <v>230</v>
      </c>
      <c r="S861" s="89"/>
      <c r="T861" s="89"/>
    </row>
    <row r="862" spans="1:20" x14ac:dyDescent="0.2">
      <c r="A862" s="101" t="s">
        <v>72</v>
      </c>
      <c r="B862" s="101" t="s">
        <v>368</v>
      </c>
      <c r="C862" s="120" t="s">
        <v>369</v>
      </c>
      <c r="D862" s="79" t="s">
        <v>336</v>
      </c>
      <c r="E862" s="38" t="s">
        <v>301</v>
      </c>
      <c r="F862" s="38" t="s">
        <v>24</v>
      </c>
      <c r="G862" s="80" t="s">
        <v>89</v>
      </c>
      <c r="H862" s="84">
        <v>73.135900000000007</v>
      </c>
      <c r="I862" s="84">
        <v>-162.29859999999999</v>
      </c>
      <c r="J862" s="113">
        <v>45.8</v>
      </c>
      <c r="K862" s="98">
        <v>0</v>
      </c>
      <c r="L862" s="98">
        <v>0</v>
      </c>
      <c r="M862" s="98">
        <v>0</v>
      </c>
      <c r="N862" s="98" t="s">
        <v>230</v>
      </c>
      <c r="O862" s="98" t="s">
        <v>230</v>
      </c>
      <c r="P862" s="98" t="s">
        <v>230</v>
      </c>
      <c r="Q862" s="98" t="s">
        <v>230</v>
      </c>
      <c r="R862" s="98" t="s">
        <v>230</v>
      </c>
      <c r="S862" s="89"/>
      <c r="T862" s="89"/>
    </row>
    <row r="863" spans="1:20" x14ac:dyDescent="0.2">
      <c r="A863" s="101" t="s">
        <v>72</v>
      </c>
      <c r="B863" s="101" t="s">
        <v>368</v>
      </c>
      <c r="C863" s="120" t="s">
        <v>369</v>
      </c>
      <c r="D863" s="79" t="s">
        <v>336</v>
      </c>
      <c r="E863" s="38" t="s">
        <v>301</v>
      </c>
      <c r="F863" s="38" t="s">
        <v>24</v>
      </c>
      <c r="G863" s="80" t="s">
        <v>89</v>
      </c>
      <c r="H863" s="84">
        <v>73.135900000000007</v>
      </c>
      <c r="I863" s="84">
        <v>-162.29859999999999</v>
      </c>
      <c r="J863" s="113">
        <v>71.3</v>
      </c>
      <c r="K863" s="98">
        <v>0</v>
      </c>
      <c r="L863" s="98">
        <v>0</v>
      </c>
      <c r="M863" s="98">
        <v>0</v>
      </c>
      <c r="N863" s="98" t="s">
        <v>230</v>
      </c>
      <c r="O863" s="98" t="s">
        <v>230</v>
      </c>
      <c r="P863" s="98" t="s">
        <v>230</v>
      </c>
      <c r="Q863" s="98" t="s">
        <v>230</v>
      </c>
      <c r="R863" s="98" t="s">
        <v>230</v>
      </c>
      <c r="S863" s="89"/>
      <c r="T863" s="89"/>
    </row>
    <row r="864" spans="1:20" x14ac:dyDescent="0.2">
      <c r="A864" s="101" t="s">
        <v>72</v>
      </c>
      <c r="B864" s="101" t="s">
        <v>368</v>
      </c>
      <c r="C864" s="120" t="s">
        <v>369</v>
      </c>
      <c r="D864" s="79" t="s">
        <v>336</v>
      </c>
      <c r="E864" s="38" t="s">
        <v>301</v>
      </c>
      <c r="F864" s="38" t="s">
        <v>24</v>
      </c>
      <c r="G864" s="80" t="s">
        <v>90</v>
      </c>
      <c r="H864" s="84">
        <v>73.310299999999998</v>
      </c>
      <c r="I864" s="84">
        <v>-160.76009999999999</v>
      </c>
      <c r="J864" s="113">
        <v>0</v>
      </c>
      <c r="K864" s="98">
        <v>0</v>
      </c>
      <c r="L864" s="98">
        <v>158.48931924611153</v>
      </c>
      <c r="M864" s="98">
        <v>158.48931924611153</v>
      </c>
      <c r="N864" s="98" t="s">
        <v>230</v>
      </c>
      <c r="O864" s="98" t="s">
        <v>230</v>
      </c>
      <c r="P864" s="98" t="s">
        <v>230</v>
      </c>
      <c r="Q864" s="98" t="s">
        <v>230</v>
      </c>
      <c r="R864" s="98" t="s">
        <v>230</v>
      </c>
      <c r="S864" s="89"/>
      <c r="T864" s="89"/>
    </row>
    <row r="865" spans="1:21" x14ac:dyDescent="0.2">
      <c r="A865" s="101" t="s">
        <v>72</v>
      </c>
      <c r="B865" s="101" t="s">
        <v>368</v>
      </c>
      <c r="C865" s="120" t="s">
        <v>369</v>
      </c>
      <c r="D865" s="79" t="s">
        <v>336</v>
      </c>
      <c r="E865" s="38" t="s">
        <v>301</v>
      </c>
      <c r="F865" s="38" t="s">
        <v>24</v>
      </c>
      <c r="G865" s="80" t="s">
        <v>90</v>
      </c>
      <c r="H865" s="84">
        <v>73.305099999999996</v>
      </c>
      <c r="I865" s="84">
        <v>-160.7791</v>
      </c>
      <c r="J865" s="113">
        <v>20.3</v>
      </c>
      <c r="K865" s="98">
        <v>0</v>
      </c>
      <c r="L865" s="98">
        <v>0</v>
      </c>
      <c r="M865" s="98">
        <v>0</v>
      </c>
      <c r="N865" s="98" t="s">
        <v>230</v>
      </c>
      <c r="O865" s="98" t="s">
        <v>230</v>
      </c>
      <c r="P865" s="98" t="s">
        <v>230</v>
      </c>
      <c r="Q865" s="98" t="s">
        <v>230</v>
      </c>
      <c r="R865" s="98" t="s">
        <v>230</v>
      </c>
      <c r="S865" s="89"/>
      <c r="T865" s="89"/>
    </row>
    <row r="866" spans="1:21" x14ac:dyDescent="0.2">
      <c r="A866" s="101" t="s">
        <v>72</v>
      </c>
      <c r="B866" s="101" t="s">
        <v>368</v>
      </c>
      <c r="C866" s="120" t="s">
        <v>369</v>
      </c>
      <c r="D866" s="79" t="s">
        <v>336</v>
      </c>
      <c r="E866" s="38" t="s">
        <v>301</v>
      </c>
      <c r="F866" s="38" t="s">
        <v>24</v>
      </c>
      <c r="G866" s="80" t="s">
        <v>90</v>
      </c>
      <c r="H866" s="84">
        <v>73.305099999999996</v>
      </c>
      <c r="I866" s="84">
        <v>-160.7791</v>
      </c>
      <c r="J866" s="113">
        <v>44.7</v>
      </c>
      <c r="K866" s="98">
        <v>0</v>
      </c>
      <c r="L866" s="98">
        <v>100</v>
      </c>
      <c r="M866" s="98">
        <v>100</v>
      </c>
      <c r="N866" s="98" t="s">
        <v>230</v>
      </c>
      <c r="O866" s="98" t="s">
        <v>230</v>
      </c>
      <c r="P866" s="98" t="s">
        <v>230</v>
      </c>
      <c r="Q866" s="98" t="s">
        <v>230</v>
      </c>
      <c r="R866" s="98" t="s">
        <v>230</v>
      </c>
      <c r="S866" s="89"/>
      <c r="T866" s="89"/>
    </row>
    <row r="867" spans="1:21" x14ac:dyDescent="0.2">
      <c r="A867" s="101" t="s">
        <v>72</v>
      </c>
      <c r="B867" s="101" t="s">
        <v>368</v>
      </c>
      <c r="C867" s="120" t="s">
        <v>369</v>
      </c>
      <c r="D867" s="79" t="s">
        <v>336</v>
      </c>
      <c r="E867" s="38" t="s">
        <v>301</v>
      </c>
      <c r="F867" s="38" t="s">
        <v>24</v>
      </c>
      <c r="G867" s="80" t="s">
        <v>90</v>
      </c>
      <c r="H867" s="84">
        <v>73.305099999999996</v>
      </c>
      <c r="I867" s="84">
        <v>-160.7791</v>
      </c>
      <c r="J867" s="113">
        <v>71.599999999999994</v>
      </c>
      <c r="K867" s="98">
        <v>0</v>
      </c>
      <c r="L867" s="98">
        <v>0</v>
      </c>
      <c r="M867" s="98">
        <v>0</v>
      </c>
      <c r="N867" s="98" t="s">
        <v>230</v>
      </c>
      <c r="O867" s="98" t="s">
        <v>230</v>
      </c>
      <c r="P867" s="98" t="s">
        <v>230</v>
      </c>
      <c r="Q867" s="98" t="s">
        <v>230</v>
      </c>
      <c r="R867" s="98" t="s">
        <v>230</v>
      </c>
      <c r="S867" s="89"/>
      <c r="T867" s="89"/>
    </row>
    <row r="868" spans="1:21" x14ac:dyDescent="0.2">
      <c r="A868" s="101" t="s">
        <v>72</v>
      </c>
      <c r="B868" s="101" t="s">
        <v>368</v>
      </c>
      <c r="C868" s="120" t="s">
        <v>369</v>
      </c>
      <c r="D868" s="79" t="s">
        <v>336</v>
      </c>
      <c r="E868" s="38" t="s">
        <v>301</v>
      </c>
      <c r="F868" s="38" t="s">
        <v>24</v>
      </c>
      <c r="G868" s="80" t="s">
        <v>91</v>
      </c>
      <c r="H868" s="84">
        <v>73.475499999999997</v>
      </c>
      <c r="I868" s="84">
        <v>-160.1362</v>
      </c>
      <c r="J868" s="113">
        <v>0</v>
      </c>
      <c r="K868" s="98">
        <v>0</v>
      </c>
      <c r="L868" s="98">
        <v>0</v>
      </c>
      <c r="M868" s="98">
        <v>0</v>
      </c>
      <c r="N868" s="98" t="s">
        <v>230</v>
      </c>
      <c r="O868" s="98" t="s">
        <v>230</v>
      </c>
      <c r="P868" s="98" t="s">
        <v>230</v>
      </c>
      <c r="Q868" s="98" t="s">
        <v>230</v>
      </c>
      <c r="R868" s="98" t="s">
        <v>230</v>
      </c>
      <c r="S868" s="89"/>
      <c r="T868" s="89"/>
    </row>
    <row r="869" spans="1:21" x14ac:dyDescent="0.2">
      <c r="A869" s="101" t="s">
        <v>72</v>
      </c>
      <c r="B869" s="101" t="s">
        <v>368</v>
      </c>
      <c r="C869" s="120" t="s">
        <v>369</v>
      </c>
      <c r="D869" s="79" t="s">
        <v>336</v>
      </c>
      <c r="E869" s="38" t="s">
        <v>301</v>
      </c>
      <c r="F869" s="38" t="s">
        <v>24</v>
      </c>
      <c r="G869" s="80" t="s">
        <v>91</v>
      </c>
      <c r="H869" s="84">
        <v>73.475499999999997</v>
      </c>
      <c r="I869" s="84">
        <v>-160.1362</v>
      </c>
      <c r="J869" s="113">
        <v>24.6</v>
      </c>
      <c r="K869" s="98">
        <v>0</v>
      </c>
      <c r="L869" s="98">
        <v>79.432823472428197</v>
      </c>
      <c r="M869" s="98">
        <v>79.432823472428197</v>
      </c>
      <c r="N869" s="98" t="s">
        <v>230</v>
      </c>
      <c r="O869" s="98" t="s">
        <v>230</v>
      </c>
      <c r="P869" s="98" t="s">
        <v>230</v>
      </c>
      <c r="Q869" s="98" t="s">
        <v>230</v>
      </c>
      <c r="R869" s="98" t="s">
        <v>230</v>
      </c>
      <c r="S869" s="89"/>
      <c r="T869" s="89"/>
    </row>
    <row r="870" spans="1:21" x14ac:dyDescent="0.2">
      <c r="A870" s="101" t="s">
        <v>72</v>
      </c>
      <c r="B870" s="101" t="s">
        <v>368</v>
      </c>
      <c r="C870" s="120" t="s">
        <v>369</v>
      </c>
      <c r="D870" s="79" t="s">
        <v>336</v>
      </c>
      <c r="E870" s="38" t="s">
        <v>301</v>
      </c>
      <c r="F870" s="38" t="s">
        <v>24</v>
      </c>
      <c r="G870" s="80" t="s">
        <v>91</v>
      </c>
      <c r="H870" s="84">
        <v>73.475499999999997</v>
      </c>
      <c r="I870" s="84">
        <v>-160.1362</v>
      </c>
      <c r="J870" s="113">
        <v>57.1</v>
      </c>
      <c r="K870" s="98">
        <v>0</v>
      </c>
      <c r="L870" s="98">
        <v>0</v>
      </c>
      <c r="M870" s="98">
        <v>0</v>
      </c>
      <c r="N870" s="98" t="s">
        <v>230</v>
      </c>
      <c r="O870" s="98" t="s">
        <v>230</v>
      </c>
      <c r="P870" s="98" t="s">
        <v>230</v>
      </c>
      <c r="Q870" s="98" t="s">
        <v>230</v>
      </c>
      <c r="R870" s="98" t="s">
        <v>230</v>
      </c>
      <c r="S870" s="89"/>
      <c r="T870" s="89"/>
    </row>
    <row r="871" spans="1:21" x14ac:dyDescent="0.2">
      <c r="A871" s="101" t="s">
        <v>72</v>
      </c>
      <c r="B871" s="101" t="s">
        <v>368</v>
      </c>
      <c r="C871" s="120" t="s">
        <v>369</v>
      </c>
      <c r="D871" s="79" t="s">
        <v>336</v>
      </c>
      <c r="E871" s="38" t="s">
        <v>301</v>
      </c>
      <c r="F871" s="38" t="s">
        <v>24</v>
      </c>
      <c r="G871" s="80" t="s">
        <v>91</v>
      </c>
      <c r="H871" s="84">
        <v>73.475499999999997</v>
      </c>
      <c r="I871" s="84">
        <v>-160.1362</v>
      </c>
      <c r="J871" s="113">
        <v>90.2</v>
      </c>
      <c r="K871" s="98">
        <v>0</v>
      </c>
      <c r="L871" s="98">
        <v>0</v>
      </c>
      <c r="M871" s="98">
        <v>0</v>
      </c>
      <c r="N871" s="98" t="s">
        <v>230</v>
      </c>
      <c r="O871" s="98" t="s">
        <v>230</v>
      </c>
      <c r="P871" s="98" t="s">
        <v>230</v>
      </c>
      <c r="Q871" s="98" t="s">
        <v>230</v>
      </c>
      <c r="R871" s="98" t="s">
        <v>230</v>
      </c>
      <c r="S871" s="89"/>
      <c r="T871" s="89"/>
    </row>
    <row r="872" spans="1:21" x14ac:dyDescent="0.2">
      <c r="A872" s="101" t="s">
        <v>72</v>
      </c>
      <c r="B872" s="101" t="s">
        <v>368</v>
      </c>
      <c r="C872" s="120" t="s">
        <v>369</v>
      </c>
      <c r="D872" s="79" t="s">
        <v>336</v>
      </c>
      <c r="E872" s="38" t="s">
        <v>301</v>
      </c>
      <c r="F872" s="38" t="s">
        <v>24</v>
      </c>
      <c r="G872" s="80" t="s">
        <v>92</v>
      </c>
      <c r="H872" s="84">
        <v>74.462699999999998</v>
      </c>
      <c r="I872" s="84">
        <v>-166.6172</v>
      </c>
      <c r="J872" s="113">
        <v>0</v>
      </c>
      <c r="K872" s="98">
        <v>0</v>
      </c>
      <c r="L872" s="98">
        <v>0</v>
      </c>
      <c r="M872" s="98">
        <v>0</v>
      </c>
      <c r="N872" s="98" t="s">
        <v>230</v>
      </c>
      <c r="O872" s="98" t="s">
        <v>230</v>
      </c>
      <c r="P872" s="98" t="s">
        <v>230</v>
      </c>
      <c r="Q872" s="98" t="s">
        <v>230</v>
      </c>
      <c r="R872" s="98" t="s">
        <v>230</v>
      </c>
      <c r="S872" s="89"/>
      <c r="T872" s="89"/>
    </row>
    <row r="873" spans="1:21" x14ac:dyDescent="0.2">
      <c r="A873" s="101" t="s">
        <v>72</v>
      </c>
      <c r="B873" s="101" t="s">
        <v>368</v>
      </c>
      <c r="C873" s="120" t="s">
        <v>369</v>
      </c>
      <c r="D873" s="79" t="s">
        <v>336</v>
      </c>
      <c r="E873" s="38" t="s">
        <v>301</v>
      </c>
      <c r="F873" s="38" t="s">
        <v>24</v>
      </c>
      <c r="G873" s="80" t="s">
        <v>92</v>
      </c>
      <c r="H873" s="84">
        <v>74.461699999999993</v>
      </c>
      <c r="I873" s="84">
        <v>-166.63560000000001</v>
      </c>
      <c r="J873" s="113">
        <v>27.7</v>
      </c>
      <c r="K873" s="98">
        <v>0</v>
      </c>
      <c r="L873" s="98">
        <v>0</v>
      </c>
      <c r="M873" s="98">
        <v>0</v>
      </c>
      <c r="N873" s="98" t="s">
        <v>230</v>
      </c>
      <c r="O873" s="98" t="s">
        <v>230</v>
      </c>
      <c r="P873" s="98" t="s">
        <v>230</v>
      </c>
      <c r="Q873" s="98" t="s">
        <v>230</v>
      </c>
      <c r="R873" s="98" t="s">
        <v>230</v>
      </c>
      <c r="S873" s="89"/>
      <c r="T873" s="89"/>
    </row>
    <row r="874" spans="1:21" x14ac:dyDescent="0.2">
      <c r="A874" s="101" t="s">
        <v>72</v>
      </c>
      <c r="B874" s="101" t="s">
        <v>368</v>
      </c>
      <c r="C874" s="120" t="s">
        <v>369</v>
      </c>
      <c r="D874" s="79" t="s">
        <v>336</v>
      </c>
      <c r="E874" s="38" t="s">
        <v>301</v>
      </c>
      <c r="F874" s="38" t="s">
        <v>24</v>
      </c>
      <c r="G874" s="80" t="s">
        <v>92</v>
      </c>
      <c r="H874" s="84">
        <v>74.461699999999993</v>
      </c>
      <c r="I874" s="84">
        <v>-166.63560000000001</v>
      </c>
      <c r="J874" s="113">
        <v>57</v>
      </c>
      <c r="K874" s="98">
        <v>0</v>
      </c>
      <c r="L874" s="98">
        <v>0</v>
      </c>
      <c r="M874" s="98">
        <v>0</v>
      </c>
      <c r="N874" s="98" t="s">
        <v>230</v>
      </c>
      <c r="O874" s="98" t="s">
        <v>230</v>
      </c>
      <c r="P874" s="98" t="s">
        <v>230</v>
      </c>
      <c r="Q874" s="98" t="s">
        <v>230</v>
      </c>
      <c r="R874" s="98" t="s">
        <v>230</v>
      </c>
      <c r="S874" s="89"/>
      <c r="T874" s="89"/>
    </row>
    <row r="875" spans="1:21" x14ac:dyDescent="0.2">
      <c r="A875" s="101" t="s">
        <v>72</v>
      </c>
      <c r="B875" s="101" t="s">
        <v>368</v>
      </c>
      <c r="C875" s="120" t="s">
        <v>369</v>
      </c>
      <c r="D875" s="79" t="s">
        <v>336</v>
      </c>
      <c r="E875" s="38" t="s">
        <v>301</v>
      </c>
      <c r="F875" s="38" t="s">
        <v>24</v>
      </c>
      <c r="G875" s="85" t="s">
        <v>92</v>
      </c>
      <c r="H875" s="48">
        <v>74.461699999999993</v>
      </c>
      <c r="I875" s="48">
        <v>-166.63560000000001</v>
      </c>
      <c r="J875" s="111">
        <v>87.3</v>
      </c>
      <c r="K875" s="98">
        <v>0</v>
      </c>
      <c r="L875" s="98">
        <v>0</v>
      </c>
      <c r="M875" s="98">
        <v>0</v>
      </c>
      <c r="N875" s="98" t="s">
        <v>230</v>
      </c>
      <c r="O875" s="98" t="s">
        <v>230</v>
      </c>
      <c r="P875" s="98" t="s">
        <v>230</v>
      </c>
      <c r="Q875" s="98" t="s">
        <v>230</v>
      </c>
      <c r="R875" s="98" t="s">
        <v>230</v>
      </c>
      <c r="S875" s="89"/>
      <c r="T875" s="89"/>
    </row>
    <row r="876" spans="1:21" x14ac:dyDescent="0.2">
      <c r="A876" s="101" t="s">
        <v>93</v>
      </c>
      <c r="B876" s="101" t="s">
        <v>94</v>
      </c>
      <c r="C876" s="101" t="s">
        <v>386</v>
      </c>
      <c r="D876" s="79" t="s">
        <v>336</v>
      </c>
      <c r="E876" s="80" t="s">
        <v>210</v>
      </c>
      <c r="F876" s="80" t="s">
        <v>24</v>
      </c>
      <c r="G876" s="83" t="s">
        <v>285</v>
      </c>
      <c r="H876" s="84">
        <v>31.904666666666667</v>
      </c>
      <c r="I876" s="84">
        <v>126.79666666666667</v>
      </c>
      <c r="J876" s="113">
        <v>0</v>
      </c>
      <c r="K876" s="98">
        <v>0</v>
      </c>
      <c r="L876" s="98" t="s">
        <v>230</v>
      </c>
      <c r="M876" s="98" t="s">
        <v>230</v>
      </c>
      <c r="N876" s="98">
        <v>0</v>
      </c>
      <c r="O876" s="98">
        <v>0</v>
      </c>
      <c r="P876" s="98">
        <v>593.39130434782635</v>
      </c>
      <c r="Q876" s="98">
        <v>0</v>
      </c>
      <c r="R876" s="98" t="s">
        <v>230</v>
      </c>
      <c r="S876" s="89"/>
      <c r="T876" s="89"/>
      <c r="U876" s="119"/>
    </row>
    <row r="877" spans="1:21" x14ac:dyDescent="0.2">
      <c r="A877" s="101" t="s">
        <v>93</v>
      </c>
      <c r="B877" s="101" t="s">
        <v>94</v>
      </c>
      <c r="C877" s="101" t="s">
        <v>386</v>
      </c>
      <c r="D877" s="79" t="s">
        <v>336</v>
      </c>
      <c r="E877" s="80" t="s">
        <v>210</v>
      </c>
      <c r="F877" s="80" t="s">
        <v>24</v>
      </c>
      <c r="G877" s="83" t="s">
        <v>286</v>
      </c>
      <c r="H877" s="84">
        <v>32.904666666666664</v>
      </c>
      <c r="I877" s="84">
        <v>126</v>
      </c>
      <c r="J877" s="113">
        <v>0</v>
      </c>
      <c r="K877" s="98">
        <v>0</v>
      </c>
      <c r="L877" s="98" t="s">
        <v>230</v>
      </c>
      <c r="M877" s="98" t="s">
        <v>230</v>
      </c>
      <c r="N877" s="98">
        <v>0</v>
      </c>
      <c r="O877" s="98">
        <v>0</v>
      </c>
      <c r="P877" s="98">
        <v>0</v>
      </c>
      <c r="Q877" s="98">
        <v>0</v>
      </c>
      <c r="R877" s="98" t="s">
        <v>230</v>
      </c>
      <c r="S877" s="89"/>
      <c r="T877" s="89"/>
      <c r="U877" s="119"/>
    </row>
    <row r="878" spans="1:21" x14ac:dyDescent="0.2">
      <c r="A878" s="101" t="s">
        <v>93</v>
      </c>
      <c r="B878" s="101" t="s">
        <v>94</v>
      </c>
      <c r="C878" s="101" t="s">
        <v>386</v>
      </c>
      <c r="D878" s="79" t="s">
        <v>336</v>
      </c>
      <c r="E878" s="80" t="s">
        <v>210</v>
      </c>
      <c r="F878" s="80" t="s">
        <v>24</v>
      </c>
      <c r="G878" s="83" t="s">
        <v>286</v>
      </c>
      <c r="H878" s="84">
        <v>32.723833333333332</v>
      </c>
      <c r="I878" s="84">
        <v>124.833</v>
      </c>
      <c r="J878" s="113">
        <v>0</v>
      </c>
      <c r="K878" s="98">
        <v>0</v>
      </c>
      <c r="L878" s="98" t="s">
        <v>230</v>
      </c>
      <c r="M878" s="98" t="s">
        <v>230</v>
      </c>
      <c r="N878" s="98">
        <v>0</v>
      </c>
      <c r="O878" s="98">
        <v>0</v>
      </c>
      <c r="P878" s="98">
        <v>15533.608695652203</v>
      </c>
      <c r="Q878" s="98">
        <v>0</v>
      </c>
      <c r="R878" s="98" t="s">
        <v>230</v>
      </c>
      <c r="S878" s="89"/>
      <c r="T878" s="89"/>
      <c r="U878" s="119"/>
    </row>
    <row r="879" spans="1:21" x14ac:dyDescent="0.2">
      <c r="A879" s="101" t="s">
        <v>93</v>
      </c>
      <c r="B879" s="101" t="s">
        <v>94</v>
      </c>
      <c r="C879" s="101" t="s">
        <v>386</v>
      </c>
      <c r="D879" s="79" t="s">
        <v>336</v>
      </c>
      <c r="E879" s="80" t="s">
        <v>210</v>
      </c>
      <c r="F879" s="80" t="s">
        <v>24</v>
      </c>
      <c r="G879" s="83" t="s">
        <v>286</v>
      </c>
      <c r="H879" s="84">
        <v>32.223833333333332</v>
      </c>
      <c r="I879" s="84">
        <v>125.232</v>
      </c>
      <c r="J879" s="113">
        <v>0</v>
      </c>
      <c r="K879" s="98">
        <v>0</v>
      </c>
      <c r="L879" s="98" t="s">
        <v>230</v>
      </c>
      <c r="M879" s="98" t="s">
        <v>230</v>
      </c>
      <c r="N879" s="98">
        <v>0</v>
      </c>
      <c r="O879" s="98">
        <v>0</v>
      </c>
      <c r="P879" s="98">
        <v>0</v>
      </c>
      <c r="Q879" s="98">
        <v>0</v>
      </c>
      <c r="R879" s="98" t="s">
        <v>230</v>
      </c>
      <c r="S879" s="89"/>
      <c r="T879" s="89"/>
      <c r="U879" s="119"/>
    </row>
    <row r="880" spans="1:21" x14ac:dyDescent="0.2">
      <c r="A880" s="101" t="s">
        <v>93</v>
      </c>
      <c r="B880" s="101" t="s">
        <v>94</v>
      </c>
      <c r="C880" s="101" t="s">
        <v>386</v>
      </c>
      <c r="D880" s="79" t="s">
        <v>336</v>
      </c>
      <c r="E880" s="80" t="s">
        <v>210</v>
      </c>
      <c r="F880" s="80" t="s">
        <v>24</v>
      </c>
      <c r="G880" s="83" t="s">
        <v>286</v>
      </c>
      <c r="H880" s="84">
        <v>31.723833333333332</v>
      </c>
      <c r="I880" s="84">
        <v>125.63016666666667</v>
      </c>
      <c r="J880" s="113">
        <v>0</v>
      </c>
      <c r="K880" s="98">
        <v>0</v>
      </c>
      <c r="L880" s="98" t="s">
        <v>230</v>
      </c>
      <c r="M880" s="98" t="s">
        <v>230</v>
      </c>
      <c r="N880" s="98">
        <v>0</v>
      </c>
      <c r="O880" s="98">
        <v>0</v>
      </c>
      <c r="P880" s="98">
        <v>0</v>
      </c>
      <c r="Q880" s="98">
        <v>0</v>
      </c>
      <c r="R880" s="98" t="s">
        <v>230</v>
      </c>
      <c r="S880" s="89"/>
      <c r="T880" s="89"/>
      <c r="U880" s="119"/>
    </row>
    <row r="881" spans="1:21" x14ac:dyDescent="0.2">
      <c r="A881" s="101" t="s">
        <v>93</v>
      </c>
      <c r="B881" s="101" t="s">
        <v>94</v>
      </c>
      <c r="C881" s="101" t="s">
        <v>386</v>
      </c>
      <c r="D881" s="79" t="s">
        <v>336</v>
      </c>
      <c r="E881" s="80" t="s">
        <v>210</v>
      </c>
      <c r="F881" s="80" t="s">
        <v>24</v>
      </c>
      <c r="G881" s="83" t="s">
        <v>287</v>
      </c>
      <c r="H881" s="84">
        <v>31.223833333333332</v>
      </c>
      <c r="I881" s="84">
        <v>126.02849999999999</v>
      </c>
      <c r="J881" s="113">
        <v>0</v>
      </c>
      <c r="K881" s="98">
        <v>0</v>
      </c>
      <c r="L881" s="98" t="s">
        <v>230</v>
      </c>
      <c r="M881" s="98" t="s">
        <v>230</v>
      </c>
      <c r="N881" s="98">
        <v>0</v>
      </c>
      <c r="O881" s="98">
        <v>0</v>
      </c>
      <c r="P881" s="98">
        <v>883.60869565217399</v>
      </c>
      <c r="Q881" s="98">
        <v>0</v>
      </c>
      <c r="R881" s="98" t="s">
        <v>230</v>
      </c>
      <c r="S881" s="89"/>
      <c r="T881" s="89"/>
      <c r="U881" s="119"/>
    </row>
    <row r="882" spans="1:21" x14ac:dyDescent="0.2">
      <c r="A882" s="101" t="s">
        <v>93</v>
      </c>
      <c r="B882" s="101" t="s">
        <v>94</v>
      </c>
      <c r="C882" s="101" t="s">
        <v>386</v>
      </c>
      <c r="D882" s="79" t="s">
        <v>336</v>
      </c>
      <c r="E882" s="80" t="s">
        <v>210</v>
      </c>
      <c r="F882" s="80" t="s">
        <v>24</v>
      </c>
      <c r="G882" s="83" t="s">
        <v>287</v>
      </c>
      <c r="H882" s="84">
        <v>30.723833333333332</v>
      </c>
      <c r="I882" s="84">
        <v>126.42683333333333</v>
      </c>
      <c r="J882" s="113">
        <v>0</v>
      </c>
      <c r="K882" s="98">
        <v>0</v>
      </c>
      <c r="L882" s="98" t="s">
        <v>230</v>
      </c>
      <c r="M882" s="98" t="s">
        <v>230</v>
      </c>
      <c r="N882" s="98">
        <v>0</v>
      </c>
      <c r="O882" s="98">
        <v>0</v>
      </c>
      <c r="P882" s="98">
        <v>0</v>
      </c>
      <c r="Q882" s="98">
        <v>0</v>
      </c>
      <c r="R882" s="98" t="s">
        <v>230</v>
      </c>
      <c r="S882" s="89"/>
      <c r="T882" s="89"/>
      <c r="U882" s="119"/>
    </row>
    <row r="883" spans="1:21" x14ac:dyDescent="0.2">
      <c r="A883" s="101" t="s">
        <v>93</v>
      </c>
      <c r="B883" s="101" t="s">
        <v>94</v>
      </c>
      <c r="C883" s="101" t="s">
        <v>386</v>
      </c>
      <c r="D883" s="79" t="s">
        <v>336</v>
      </c>
      <c r="E883" s="80" t="s">
        <v>210</v>
      </c>
      <c r="F883" s="80" t="s">
        <v>24</v>
      </c>
      <c r="G883" s="83" t="s">
        <v>288</v>
      </c>
      <c r="H883" s="84">
        <v>32.69166666666667</v>
      </c>
      <c r="I883" s="84">
        <v>138.56666666666666</v>
      </c>
      <c r="J883" s="113">
        <v>5</v>
      </c>
      <c r="K883" s="98">
        <v>839.04347826087007</v>
      </c>
      <c r="L883" s="98" t="s">
        <v>230</v>
      </c>
      <c r="M883" s="98" t="s">
        <v>230</v>
      </c>
      <c r="N883" s="98">
        <v>189.66304347826099</v>
      </c>
      <c r="O883" s="98">
        <v>0</v>
      </c>
      <c r="P883" s="98">
        <v>9001</v>
      </c>
      <c r="Q883" s="98">
        <v>3590.7391304347861</v>
      </c>
      <c r="R883" s="98" t="s">
        <v>230</v>
      </c>
      <c r="S883" s="89"/>
      <c r="T883" s="89"/>
      <c r="U883" s="119"/>
    </row>
    <row r="884" spans="1:21" x14ac:dyDescent="0.2">
      <c r="A884" s="101" t="s">
        <v>93</v>
      </c>
      <c r="B884" s="101" t="s">
        <v>94</v>
      </c>
      <c r="C884" s="101" t="s">
        <v>386</v>
      </c>
      <c r="D884" s="79" t="s">
        <v>336</v>
      </c>
      <c r="E884" s="80" t="s">
        <v>210</v>
      </c>
      <c r="F884" s="80" t="s">
        <v>24</v>
      </c>
      <c r="G884" s="83" t="s">
        <v>288</v>
      </c>
      <c r="H884" s="84">
        <v>31.125</v>
      </c>
      <c r="I884" s="84">
        <v>138.6875</v>
      </c>
      <c r="J884" s="113">
        <v>5</v>
      </c>
      <c r="K884" s="98">
        <v>757.52173913043521</v>
      </c>
      <c r="L884" s="98" t="s">
        <v>230</v>
      </c>
      <c r="M884" s="98" t="s">
        <v>230</v>
      </c>
      <c r="N884" s="98">
        <v>196.97826086956536</v>
      </c>
      <c r="O884" s="98">
        <v>218.39130434782621</v>
      </c>
      <c r="P884" s="98">
        <v>2459.6956521739157</v>
      </c>
      <c r="Q884" s="98">
        <v>272.48913043478279</v>
      </c>
      <c r="R884" s="98" t="s">
        <v>230</v>
      </c>
      <c r="S884" s="89"/>
      <c r="T884" s="89"/>
      <c r="U884" s="119"/>
    </row>
    <row r="885" spans="1:21" x14ac:dyDescent="0.2">
      <c r="A885" s="101" t="s">
        <v>93</v>
      </c>
      <c r="B885" s="101" t="s">
        <v>94</v>
      </c>
      <c r="C885" s="101" t="s">
        <v>386</v>
      </c>
      <c r="D885" s="79" t="s">
        <v>336</v>
      </c>
      <c r="E885" s="80" t="s">
        <v>210</v>
      </c>
      <c r="F885" s="80" t="s">
        <v>24</v>
      </c>
      <c r="G885" s="83" t="s">
        <v>289</v>
      </c>
      <c r="H885" s="84">
        <v>30.907</v>
      </c>
      <c r="I885" s="84">
        <v>133.19149999999999</v>
      </c>
      <c r="J885" s="113">
        <v>0</v>
      </c>
      <c r="K885" s="98">
        <v>1066.217391304348</v>
      </c>
      <c r="L885" s="98" t="s">
        <v>230</v>
      </c>
      <c r="M885" s="98" t="s">
        <v>230</v>
      </c>
      <c r="N885" s="98">
        <v>171.05434782608717</v>
      </c>
      <c r="O885" s="98">
        <v>371.65217391304361</v>
      </c>
      <c r="P885" s="98">
        <v>12609.695652173938</v>
      </c>
      <c r="Q885" s="98">
        <v>423.73913043478308</v>
      </c>
      <c r="R885" s="98" t="s">
        <v>230</v>
      </c>
      <c r="S885" s="89"/>
      <c r="T885" s="89"/>
      <c r="U885" s="119"/>
    </row>
    <row r="886" spans="1:21" x14ac:dyDescent="0.2">
      <c r="A886" s="101" t="s">
        <v>93</v>
      </c>
      <c r="B886" s="101" t="s">
        <v>94</v>
      </c>
      <c r="C886" s="101" t="s">
        <v>386</v>
      </c>
      <c r="D886" s="79" t="s">
        <v>336</v>
      </c>
      <c r="E886" s="80" t="s">
        <v>210</v>
      </c>
      <c r="F886" s="80" t="s">
        <v>24</v>
      </c>
      <c r="G886" s="83" t="s">
        <v>289</v>
      </c>
      <c r="H886" s="84">
        <v>31.071999999999999</v>
      </c>
      <c r="I886" s="84">
        <v>132.98466666666667</v>
      </c>
      <c r="J886" s="113">
        <v>5</v>
      </c>
      <c r="K886" s="98">
        <v>1361.8695652173926</v>
      </c>
      <c r="L886" s="98" t="s">
        <v>230</v>
      </c>
      <c r="M886" s="98" t="s">
        <v>230</v>
      </c>
      <c r="N886" s="98">
        <v>211.65217391304364</v>
      </c>
      <c r="O886" s="98">
        <v>169.04347826086959</v>
      </c>
      <c r="P886" s="98">
        <v>9729.260869565227</v>
      </c>
      <c r="Q886" s="98">
        <v>458.82583279338184</v>
      </c>
      <c r="R886" s="98" t="s">
        <v>230</v>
      </c>
      <c r="S886" s="89"/>
      <c r="T886" s="89"/>
      <c r="U886" s="119"/>
    </row>
    <row r="887" spans="1:21" x14ac:dyDescent="0.2">
      <c r="A887" s="101" t="s">
        <v>93</v>
      </c>
      <c r="B887" s="101" t="s">
        <v>94</v>
      </c>
      <c r="C887" s="101" t="s">
        <v>386</v>
      </c>
      <c r="D887" s="79" t="s">
        <v>336</v>
      </c>
      <c r="E887" s="80" t="s">
        <v>210</v>
      </c>
      <c r="F887" s="80" t="s">
        <v>24</v>
      </c>
      <c r="G887" s="83" t="s">
        <v>289</v>
      </c>
      <c r="H887" s="84">
        <v>31.5</v>
      </c>
      <c r="I887" s="84">
        <v>132.21133333333333</v>
      </c>
      <c r="J887" s="113">
        <v>0</v>
      </c>
      <c r="K887" s="98">
        <v>2458.6086956521763</v>
      </c>
      <c r="L887" s="98" t="s">
        <v>230</v>
      </c>
      <c r="M887" s="98" t="s">
        <v>230</v>
      </c>
      <c r="N887" s="98">
        <v>225.78260869565239</v>
      </c>
      <c r="O887" s="98">
        <v>0</v>
      </c>
      <c r="P887" s="98">
        <v>9327.086956521749</v>
      </c>
      <c r="Q887" s="98">
        <v>370.33375244457409</v>
      </c>
      <c r="R887" s="98" t="s">
        <v>230</v>
      </c>
      <c r="S887" s="89"/>
      <c r="T887" s="89"/>
      <c r="U887" s="119"/>
    </row>
    <row r="888" spans="1:21" x14ac:dyDescent="0.2">
      <c r="A888" s="101" t="s">
        <v>93</v>
      </c>
      <c r="B888" s="101" t="s">
        <v>94</v>
      </c>
      <c r="C888" s="101" t="s">
        <v>386</v>
      </c>
      <c r="D888" s="79" t="s">
        <v>336</v>
      </c>
      <c r="E888" s="80" t="s">
        <v>210</v>
      </c>
      <c r="F888" s="80" t="s">
        <v>24</v>
      </c>
      <c r="G888" s="83" t="s">
        <v>290</v>
      </c>
      <c r="H888" s="84">
        <v>29.925000000000001</v>
      </c>
      <c r="I888" s="84">
        <v>129.73333333333332</v>
      </c>
      <c r="J888" s="113">
        <v>0</v>
      </c>
      <c r="K888" s="98">
        <v>374.80434782608728</v>
      </c>
      <c r="L888" s="98" t="s">
        <v>230</v>
      </c>
      <c r="M888" s="98" t="s">
        <v>230</v>
      </c>
      <c r="N888" s="98">
        <v>490.34782608695662</v>
      </c>
      <c r="O888" s="98">
        <v>162.52173913043498</v>
      </c>
      <c r="P888" s="98">
        <v>4718.3913043478269</v>
      </c>
      <c r="Q888" s="98">
        <v>0</v>
      </c>
      <c r="R888" s="98" t="s">
        <v>230</v>
      </c>
      <c r="S888" s="89"/>
      <c r="T888" s="89"/>
      <c r="U888" s="119"/>
    </row>
    <row r="889" spans="1:21" x14ac:dyDescent="0.2">
      <c r="A889" s="101" t="s">
        <v>93</v>
      </c>
      <c r="B889" s="101" t="s">
        <v>94</v>
      </c>
      <c r="C889" s="101" t="s">
        <v>386</v>
      </c>
      <c r="D889" s="79" t="s">
        <v>336</v>
      </c>
      <c r="E889" s="80" t="s">
        <v>210</v>
      </c>
      <c r="F889" s="80" t="s">
        <v>24</v>
      </c>
      <c r="G889" s="83" t="s">
        <v>290</v>
      </c>
      <c r="H889" s="84">
        <v>29.65</v>
      </c>
      <c r="I889" s="84">
        <v>129.1</v>
      </c>
      <c r="J889" s="113">
        <v>0</v>
      </c>
      <c r="K889" s="98">
        <v>322.41304347826099</v>
      </c>
      <c r="L889" s="98" t="s">
        <v>230</v>
      </c>
      <c r="M889" s="98" t="s">
        <v>230</v>
      </c>
      <c r="N889" s="98">
        <v>586.86956521739216</v>
      </c>
      <c r="O889" s="98">
        <v>234.80434782608714</v>
      </c>
      <c r="P889" s="98">
        <v>20848.826086956531</v>
      </c>
      <c r="Q889" s="98">
        <v>409.16230274630766</v>
      </c>
      <c r="R889" s="98" t="s">
        <v>230</v>
      </c>
      <c r="S889" s="89"/>
      <c r="T889" s="89"/>
      <c r="U889" s="119"/>
    </row>
    <row r="890" spans="1:21" x14ac:dyDescent="0.2">
      <c r="A890" s="101" t="s">
        <v>93</v>
      </c>
      <c r="B890" s="101" t="s">
        <v>94</v>
      </c>
      <c r="C890" s="101" t="s">
        <v>386</v>
      </c>
      <c r="D890" s="79" t="s">
        <v>336</v>
      </c>
      <c r="E890" s="80" t="s">
        <v>210</v>
      </c>
      <c r="F890" s="80" t="s">
        <v>24</v>
      </c>
      <c r="G890" s="83" t="s">
        <v>285</v>
      </c>
      <c r="H890" s="84">
        <v>30.466333333333335</v>
      </c>
      <c r="I890" s="84">
        <v>128.0865</v>
      </c>
      <c r="J890" s="113">
        <v>0</v>
      </c>
      <c r="K890" s="98">
        <v>0</v>
      </c>
      <c r="L890" s="98" t="s">
        <v>230</v>
      </c>
      <c r="M890" s="98" t="s">
        <v>230</v>
      </c>
      <c r="N890" s="98">
        <v>0</v>
      </c>
      <c r="O890" s="98">
        <v>0</v>
      </c>
      <c r="P890" s="98">
        <v>155.02173913043487</v>
      </c>
      <c r="Q890" s="98">
        <v>1766.1304347826094</v>
      </c>
      <c r="R890" s="98" t="s">
        <v>230</v>
      </c>
      <c r="S890" s="89"/>
      <c r="T890" s="89"/>
      <c r="U890" s="119"/>
    </row>
    <row r="891" spans="1:21" x14ac:dyDescent="0.2">
      <c r="A891" s="101" t="s">
        <v>93</v>
      </c>
      <c r="B891" s="101" t="s">
        <v>94</v>
      </c>
      <c r="C891" s="101" t="s">
        <v>386</v>
      </c>
      <c r="D891" s="79" t="s">
        <v>336</v>
      </c>
      <c r="E891" s="80" t="s">
        <v>210</v>
      </c>
      <c r="F891" s="80" t="s">
        <v>24</v>
      </c>
      <c r="G891" s="83" t="s">
        <v>285</v>
      </c>
      <c r="H891" s="84">
        <v>30.904666666666667</v>
      </c>
      <c r="I891" s="84">
        <v>127.59316666666666</v>
      </c>
      <c r="J891" s="113">
        <v>0</v>
      </c>
      <c r="K891" s="98">
        <v>0</v>
      </c>
      <c r="L891" s="98" t="s">
        <v>230</v>
      </c>
      <c r="M891" s="98" t="s">
        <v>230</v>
      </c>
      <c r="N891" s="98">
        <v>0</v>
      </c>
      <c r="O891" s="98">
        <v>146.76086956521752</v>
      </c>
      <c r="P891" s="98">
        <v>970.56521739130551</v>
      </c>
      <c r="Q891" s="98">
        <v>1910.6492068510981</v>
      </c>
      <c r="R891" s="98" t="s">
        <v>230</v>
      </c>
      <c r="S891" s="89"/>
      <c r="T891" s="89"/>
      <c r="U891" s="119"/>
    </row>
    <row r="892" spans="1:21" x14ac:dyDescent="0.2">
      <c r="A892" s="101" t="s">
        <v>93</v>
      </c>
      <c r="B892" s="101" t="s">
        <v>94</v>
      </c>
      <c r="C892" s="101" t="s">
        <v>386</v>
      </c>
      <c r="D892" s="79" t="s">
        <v>336</v>
      </c>
      <c r="E892" s="80" t="s">
        <v>210</v>
      </c>
      <c r="F892" s="80" t="s">
        <v>24</v>
      </c>
      <c r="G892" s="83"/>
      <c r="H892" s="84">
        <v>32.404833333333336</v>
      </c>
      <c r="I892" s="84">
        <v>126.39816666666667</v>
      </c>
      <c r="J892" s="113">
        <v>0</v>
      </c>
      <c r="K892" s="98">
        <v>0</v>
      </c>
      <c r="L892" s="98" t="s">
        <v>230</v>
      </c>
      <c r="M892" s="98" t="s">
        <v>230</v>
      </c>
      <c r="N892" s="98">
        <v>0</v>
      </c>
      <c r="O892" s="98">
        <v>0</v>
      </c>
      <c r="P892" s="98">
        <v>396.10869565217428</v>
      </c>
      <c r="Q892" s="98">
        <v>1148.8984179748149</v>
      </c>
      <c r="R892" s="98" t="s">
        <v>230</v>
      </c>
      <c r="S892" s="89"/>
      <c r="T892" s="89"/>
      <c r="U892" s="119"/>
    </row>
    <row r="893" spans="1:21" x14ac:dyDescent="0.2">
      <c r="A893" s="101" t="s">
        <v>93</v>
      </c>
      <c r="B893" s="101" t="s">
        <v>94</v>
      </c>
      <c r="C893" s="101" t="s">
        <v>386</v>
      </c>
      <c r="D893" s="79" t="s">
        <v>336</v>
      </c>
      <c r="E893" s="80" t="s">
        <v>210</v>
      </c>
      <c r="F893" s="80" t="s">
        <v>24</v>
      </c>
      <c r="G893" s="83" t="s">
        <v>287</v>
      </c>
      <c r="H893" s="84">
        <v>30.223833333333332</v>
      </c>
      <c r="I893" s="84">
        <v>126.825</v>
      </c>
      <c r="J893" s="113">
        <v>0</v>
      </c>
      <c r="K893" s="98">
        <v>0</v>
      </c>
      <c r="L893" s="98" t="s">
        <v>230</v>
      </c>
      <c r="M893" s="98" t="s">
        <v>230</v>
      </c>
      <c r="N893" s="98">
        <v>0</v>
      </c>
      <c r="O893" s="98">
        <v>0</v>
      </c>
      <c r="P893" s="98">
        <v>2645.5652173913077</v>
      </c>
      <c r="Q893" s="98">
        <v>686.86956521739171</v>
      </c>
      <c r="R893" s="98" t="s">
        <v>230</v>
      </c>
      <c r="S893" s="89"/>
      <c r="T893" s="89"/>
      <c r="U893" s="119"/>
    </row>
    <row r="894" spans="1:21" x14ac:dyDescent="0.2">
      <c r="A894" s="101" t="s">
        <v>93</v>
      </c>
      <c r="B894" s="101" t="s">
        <v>94</v>
      </c>
      <c r="C894" s="101" t="s">
        <v>386</v>
      </c>
      <c r="D894" s="79" t="s">
        <v>336</v>
      </c>
      <c r="E894" s="80" t="s">
        <v>210</v>
      </c>
      <c r="F894" s="80" t="s">
        <v>24</v>
      </c>
      <c r="G894" s="83" t="s">
        <v>287</v>
      </c>
      <c r="H894" s="84">
        <v>29.77</v>
      </c>
      <c r="I894" s="84">
        <v>127.29116666666667</v>
      </c>
      <c r="J894" s="113">
        <v>0</v>
      </c>
      <c r="K894" s="98">
        <v>268.55434782608722</v>
      </c>
      <c r="L894" s="98" t="s">
        <v>230</v>
      </c>
      <c r="M894" s="98" t="s">
        <v>230</v>
      </c>
      <c r="N894" s="98">
        <v>456.20652173913095</v>
      </c>
      <c r="O894" s="98">
        <v>0</v>
      </c>
      <c r="P894" s="98">
        <v>984.69565217391323</v>
      </c>
      <c r="Q894" s="98">
        <v>2532.4347826086987</v>
      </c>
      <c r="R894" s="98" t="s">
        <v>230</v>
      </c>
      <c r="S894" s="89"/>
      <c r="T894" s="89"/>
      <c r="U894" s="119"/>
    </row>
    <row r="895" spans="1:21" x14ac:dyDescent="0.2">
      <c r="A895" s="101" t="s">
        <v>93</v>
      </c>
      <c r="B895" s="101" t="s">
        <v>94</v>
      </c>
      <c r="C895" s="101" t="s">
        <v>386</v>
      </c>
      <c r="D895" s="79" t="s">
        <v>336</v>
      </c>
      <c r="E895" s="80" t="s">
        <v>210</v>
      </c>
      <c r="F895" s="80" t="s">
        <v>24</v>
      </c>
      <c r="G895" s="83" t="s">
        <v>287</v>
      </c>
      <c r="H895" s="84">
        <v>29.383333333333333</v>
      </c>
      <c r="I895" s="84">
        <v>127.825</v>
      </c>
      <c r="J895" s="113">
        <v>0</v>
      </c>
      <c r="K895" s="98">
        <v>289.58695652173907</v>
      </c>
      <c r="L895" s="98" t="s">
        <v>230</v>
      </c>
      <c r="M895" s="98" t="s">
        <v>230</v>
      </c>
      <c r="N895" s="98">
        <v>761.86956521739228</v>
      </c>
      <c r="O895" s="98">
        <v>181.76086956521758</v>
      </c>
      <c r="P895" s="98">
        <v>2301.0000000000023</v>
      </c>
      <c r="Q895" s="98">
        <v>1780.6956521739139</v>
      </c>
      <c r="R895" s="98" t="s">
        <v>230</v>
      </c>
      <c r="S895" s="89"/>
      <c r="T895" s="89"/>
      <c r="U895" s="119"/>
    </row>
    <row r="896" spans="1:21" x14ac:dyDescent="0.2">
      <c r="A896" s="101" t="s">
        <v>93</v>
      </c>
      <c r="B896" s="101" t="s">
        <v>94</v>
      </c>
      <c r="C896" s="101" t="s">
        <v>386</v>
      </c>
      <c r="D896" s="79" t="s">
        <v>336</v>
      </c>
      <c r="E896" s="80" t="s">
        <v>210</v>
      </c>
      <c r="F896" s="80" t="s">
        <v>24</v>
      </c>
      <c r="G896" s="83" t="s">
        <v>291</v>
      </c>
      <c r="H896" s="84">
        <v>28.99</v>
      </c>
      <c r="I896" s="84">
        <v>128.35</v>
      </c>
      <c r="J896" s="113">
        <v>0</v>
      </c>
      <c r="K896" s="98">
        <v>1066.217391304348</v>
      </c>
      <c r="L896" s="98" t="s">
        <v>230</v>
      </c>
      <c r="M896" s="98" t="s">
        <v>230</v>
      </c>
      <c r="N896" s="98">
        <v>237.41304347826099</v>
      </c>
      <c r="O896" s="98">
        <v>483.39130434782624</v>
      </c>
      <c r="P896" s="98">
        <v>4490.1304347826099</v>
      </c>
      <c r="Q896" s="98">
        <v>223.71739130434796</v>
      </c>
      <c r="R896" s="98" t="s">
        <v>230</v>
      </c>
      <c r="S896" s="89"/>
      <c r="T896" s="89"/>
      <c r="U896" s="119"/>
    </row>
    <row r="897" spans="1:21" x14ac:dyDescent="0.2">
      <c r="A897" s="101" t="s">
        <v>93</v>
      </c>
      <c r="B897" s="101" t="s">
        <v>94</v>
      </c>
      <c r="C897" s="101" t="s">
        <v>386</v>
      </c>
      <c r="D897" s="79" t="s">
        <v>336</v>
      </c>
      <c r="E897" s="80" t="s">
        <v>210</v>
      </c>
      <c r="F897" s="80" t="s">
        <v>24</v>
      </c>
      <c r="G897" s="83" t="s">
        <v>292</v>
      </c>
      <c r="H897" s="84">
        <v>25.166666666666668</v>
      </c>
      <c r="I897" s="84">
        <v>123</v>
      </c>
      <c r="J897" s="113">
        <v>0</v>
      </c>
      <c r="K897" s="98">
        <v>16501.000000000022</v>
      </c>
      <c r="L897" s="98" t="s">
        <v>230</v>
      </c>
      <c r="M897" s="98" t="s">
        <v>230</v>
      </c>
      <c r="N897" s="98">
        <v>646.86956521739182</v>
      </c>
      <c r="O897" s="98">
        <v>678.28260869565293</v>
      </c>
      <c r="P897" s="98">
        <v>586.86956521739216</v>
      </c>
      <c r="Q897" s="98">
        <v>1017.4347826086964</v>
      </c>
      <c r="R897" s="98" t="s">
        <v>230</v>
      </c>
      <c r="S897" s="89"/>
      <c r="T897" s="89"/>
      <c r="U897" s="119"/>
    </row>
    <row r="898" spans="1:21" x14ac:dyDescent="0.2">
      <c r="A898" s="101" t="s">
        <v>93</v>
      </c>
      <c r="B898" s="101" t="s">
        <v>94</v>
      </c>
      <c r="C898" s="101" t="s">
        <v>386</v>
      </c>
      <c r="D898" s="79" t="s">
        <v>336</v>
      </c>
      <c r="E898" s="80" t="s">
        <v>210</v>
      </c>
      <c r="F898" s="80" t="s">
        <v>24</v>
      </c>
      <c r="G898" s="83" t="s">
        <v>293</v>
      </c>
      <c r="H898" s="84">
        <v>26.366666666666667</v>
      </c>
      <c r="I898" s="84">
        <v>125.7</v>
      </c>
      <c r="J898" s="113">
        <v>0</v>
      </c>
      <c r="K898" s="98">
        <v>1469.8143218485948</v>
      </c>
      <c r="L898" s="98" t="s">
        <v>230</v>
      </c>
      <c r="M898" s="98" t="s">
        <v>230</v>
      </c>
      <c r="N898" s="98">
        <v>795.56521739130437</v>
      </c>
      <c r="O898" s="98">
        <v>923.82608695652277</v>
      </c>
      <c r="P898" s="98">
        <v>1928.173913043481</v>
      </c>
      <c r="Q898" s="98">
        <v>1099.9130434782614</v>
      </c>
      <c r="R898" s="98" t="s">
        <v>230</v>
      </c>
      <c r="S898" s="89"/>
      <c r="T898" s="89"/>
      <c r="U898" s="119"/>
    </row>
    <row r="899" spans="1:21" x14ac:dyDescent="0.2">
      <c r="A899" s="101" t="s">
        <v>93</v>
      </c>
      <c r="B899" s="101" t="s">
        <v>94</v>
      </c>
      <c r="C899" s="101" t="s">
        <v>386</v>
      </c>
      <c r="D899" s="79" t="s">
        <v>336</v>
      </c>
      <c r="E899" s="80" t="s">
        <v>210</v>
      </c>
      <c r="F899" s="80" t="s">
        <v>24</v>
      </c>
      <c r="G899" s="83" t="s">
        <v>293</v>
      </c>
      <c r="H899" s="84">
        <v>26.591666666666665</v>
      </c>
      <c r="I899" s="84">
        <v>125.5</v>
      </c>
      <c r="J899" s="113">
        <v>0</v>
      </c>
      <c r="K899" s="98">
        <v>16740.130434782612</v>
      </c>
      <c r="L899" s="98" t="s">
        <v>230</v>
      </c>
      <c r="M899" s="98" t="s">
        <v>230</v>
      </c>
      <c r="N899" s="98">
        <v>824.91304347826099</v>
      </c>
      <c r="O899" s="98">
        <v>219.80434782608714</v>
      </c>
      <c r="P899" s="98">
        <v>858.60869565217433</v>
      </c>
      <c r="Q899" s="98">
        <v>1039.7173913043487</v>
      </c>
      <c r="R899" s="98" t="s">
        <v>230</v>
      </c>
      <c r="S899" s="89"/>
      <c r="T899" s="89"/>
      <c r="U899" s="119"/>
    </row>
    <row r="900" spans="1:21" x14ac:dyDescent="0.2">
      <c r="A900" s="101" t="s">
        <v>93</v>
      </c>
      <c r="B900" s="101" t="s">
        <v>94</v>
      </c>
      <c r="C900" s="101" t="s">
        <v>386</v>
      </c>
      <c r="D900" s="79" t="s">
        <v>336</v>
      </c>
      <c r="E900" s="80" t="s">
        <v>210</v>
      </c>
      <c r="F900" s="80" t="s">
        <v>24</v>
      </c>
      <c r="G900" s="83" t="s">
        <v>293</v>
      </c>
      <c r="H900" s="84">
        <v>26.816666666666666</v>
      </c>
      <c r="I900" s="84">
        <v>125.3</v>
      </c>
      <c r="J900" s="113">
        <v>0</v>
      </c>
      <c r="K900" s="98">
        <v>13685.782608695663</v>
      </c>
      <c r="L900" s="98" t="s">
        <v>230</v>
      </c>
      <c r="M900" s="98" t="s">
        <v>230</v>
      </c>
      <c r="N900" s="98">
        <v>479.36956521739137</v>
      </c>
      <c r="O900" s="98">
        <v>1180.3478260869572</v>
      </c>
      <c r="P900" s="98">
        <v>5903.1739130434835</v>
      </c>
      <c r="Q900" s="98">
        <v>2256.3478260869592</v>
      </c>
      <c r="R900" s="98" t="s">
        <v>230</v>
      </c>
      <c r="S900" s="89"/>
      <c r="T900" s="89"/>
      <c r="U900" s="119"/>
    </row>
    <row r="901" spans="1:21" x14ac:dyDescent="0.2">
      <c r="A901" s="101" t="s">
        <v>93</v>
      </c>
      <c r="B901" s="101" t="s">
        <v>94</v>
      </c>
      <c r="C901" s="101" t="s">
        <v>386</v>
      </c>
      <c r="D901" s="79" t="s">
        <v>336</v>
      </c>
      <c r="E901" s="80" t="s">
        <v>210</v>
      </c>
      <c r="F901" s="80" t="s">
        <v>24</v>
      </c>
      <c r="G901" s="83" t="s">
        <v>294</v>
      </c>
      <c r="H901" s="84">
        <v>28.95</v>
      </c>
      <c r="I901" s="84">
        <v>126.07666666666667</v>
      </c>
      <c r="J901" s="113">
        <v>0</v>
      </c>
      <c r="K901" s="98">
        <v>0</v>
      </c>
      <c r="L901" s="98" t="s">
        <v>230</v>
      </c>
      <c r="M901" s="98" t="s">
        <v>230</v>
      </c>
      <c r="N901" s="98">
        <v>0</v>
      </c>
      <c r="O901" s="98">
        <v>0</v>
      </c>
      <c r="P901" s="98">
        <v>1114.04347826087</v>
      </c>
      <c r="Q901" s="98">
        <v>865.13043478260931</v>
      </c>
      <c r="R901" s="98" t="s">
        <v>230</v>
      </c>
      <c r="S901" s="89"/>
      <c r="T901" s="89"/>
      <c r="U901" s="119"/>
    </row>
    <row r="902" spans="1:21" x14ac:dyDescent="0.2">
      <c r="A902" s="101" t="s">
        <v>93</v>
      </c>
      <c r="B902" s="101" t="s">
        <v>94</v>
      </c>
      <c r="C902" s="101" t="s">
        <v>386</v>
      </c>
      <c r="D902" s="79" t="s">
        <v>336</v>
      </c>
      <c r="E902" s="80" t="s">
        <v>210</v>
      </c>
      <c r="F902" s="80" t="s">
        <v>24</v>
      </c>
      <c r="G902" s="83" t="s">
        <v>294</v>
      </c>
      <c r="H902" s="84">
        <v>28.7</v>
      </c>
      <c r="I902" s="84">
        <v>126.44833333333334</v>
      </c>
      <c r="J902" s="113">
        <v>0</v>
      </c>
      <c r="K902" s="98">
        <v>0</v>
      </c>
      <c r="L902" s="98" t="s">
        <v>230</v>
      </c>
      <c r="M902" s="98" t="s">
        <v>230</v>
      </c>
      <c r="N902" s="98">
        <v>122.46739130434794</v>
      </c>
      <c r="O902" s="98">
        <v>0</v>
      </c>
      <c r="P902" s="98">
        <v>21587.956521739139</v>
      </c>
      <c r="Q902" s="98">
        <v>922.73913043478342</v>
      </c>
      <c r="R902" s="98" t="s">
        <v>230</v>
      </c>
      <c r="S902" s="89"/>
      <c r="T902" s="89"/>
      <c r="U902" s="119"/>
    </row>
    <row r="903" spans="1:21" x14ac:dyDescent="0.2">
      <c r="A903" s="101" t="s">
        <v>93</v>
      </c>
      <c r="B903" s="101" t="s">
        <v>94</v>
      </c>
      <c r="C903" s="101" t="s">
        <v>386</v>
      </c>
      <c r="D903" s="79" t="s">
        <v>336</v>
      </c>
      <c r="E903" s="80" t="s">
        <v>210</v>
      </c>
      <c r="F903" s="80" t="s">
        <v>24</v>
      </c>
      <c r="G903" s="83" t="s">
        <v>294</v>
      </c>
      <c r="H903" s="84">
        <v>28.767833333333332</v>
      </c>
      <c r="I903" s="84">
        <v>126.76783333333333</v>
      </c>
      <c r="J903" s="113">
        <v>0</v>
      </c>
      <c r="K903" s="98">
        <v>501.86956521739137</v>
      </c>
      <c r="L903" s="98" t="s">
        <v>230</v>
      </c>
      <c r="M903" s="98" t="s">
        <v>230</v>
      </c>
      <c r="N903" s="98">
        <v>151.65217391304364</v>
      </c>
      <c r="O903" s="98">
        <v>109.26086956521748</v>
      </c>
      <c r="P903" s="98">
        <v>9577.0869565217581</v>
      </c>
      <c r="Q903" s="98">
        <v>1868.3043478260881</v>
      </c>
      <c r="R903" s="98" t="s">
        <v>230</v>
      </c>
      <c r="S903" s="89"/>
      <c r="T903" s="89"/>
      <c r="U903" s="119"/>
    </row>
    <row r="904" spans="1:21" x14ac:dyDescent="0.2">
      <c r="A904" s="101" t="s">
        <v>93</v>
      </c>
      <c r="B904" s="101" t="s">
        <v>94</v>
      </c>
      <c r="C904" s="101" t="s">
        <v>386</v>
      </c>
      <c r="D904" s="79" t="s">
        <v>336</v>
      </c>
      <c r="E904" s="80" t="s">
        <v>210</v>
      </c>
      <c r="F904" s="80" t="s">
        <v>24</v>
      </c>
      <c r="G904" s="83" t="s">
        <v>294</v>
      </c>
      <c r="H904" s="84">
        <v>28.585000000000001</v>
      </c>
      <c r="I904" s="84">
        <v>126.74616666666667</v>
      </c>
      <c r="J904" s="113">
        <v>0</v>
      </c>
      <c r="K904" s="98">
        <v>694.26086956521783</v>
      </c>
      <c r="L904" s="98" t="s">
        <v>230</v>
      </c>
      <c r="M904" s="98" t="s">
        <v>230</v>
      </c>
      <c r="N904" s="98">
        <v>0</v>
      </c>
      <c r="O904" s="98">
        <v>122.30434782608702</v>
      </c>
      <c r="P904" s="98">
        <v>611.86956521739205</v>
      </c>
      <c r="Q904" s="98">
        <v>2071.9565217391332</v>
      </c>
      <c r="R904" s="98" t="s">
        <v>230</v>
      </c>
      <c r="S904" s="89"/>
      <c r="T904" s="89"/>
      <c r="U904" s="119"/>
    </row>
    <row r="905" spans="1:21" x14ac:dyDescent="0.2">
      <c r="A905" s="101" t="s">
        <v>93</v>
      </c>
      <c r="B905" s="101" t="s">
        <v>94</v>
      </c>
      <c r="C905" s="101" t="s">
        <v>386</v>
      </c>
      <c r="D905" s="79" t="s">
        <v>336</v>
      </c>
      <c r="E905" s="80" t="s">
        <v>210</v>
      </c>
      <c r="F905" s="80" t="s">
        <v>24</v>
      </c>
      <c r="G905" s="83" t="s">
        <v>294</v>
      </c>
      <c r="H905" s="84">
        <v>28.470333333333333</v>
      </c>
      <c r="I905" s="84">
        <v>126.83366666666667</v>
      </c>
      <c r="J905" s="113">
        <v>0</v>
      </c>
      <c r="K905" s="98">
        <v>0</v>
      </c>
      <c r="L905" s="98" t="s">
        <v>230</v>
      </c>
      <c r="M905" s="98" t="s">
        <v>230</v>
      </c>
      <c r="N905" s="98">
        <v>0</v>
      </c>
      <c r="O905" s="98">
        <v>1280.347826086957</v>
      </c>
      <c r="P905" s="98">
        <v>1039.0434782608702</v>
      </c>
      <c r="Q905" s="98">
        <v>1628.4130434782617</v>
      </c>
      <c r="R905" s="98" t="s">
        <v>230</v>
      </c>
      <c r="S905" s="89"/>
      <c r="T905" s="89"/>
      <c r="U905" s="119"/>
    </row>
    <row r="906" spans="1:21" x14ac:dyDescent="0.2">
      <c r="A906" s="101" t="s">
        <v>93</v>
      </c>
      <c r="B906" s="101" t="s">
        <v>94</v>
      </c>
      <c r="C906" s="101" t="s">
        <v>386</v>
      </c>
      <c r="D906" s="79" t="s">
        <v>336</v>
      </c>
      <c r="E906" s="80" t="s">
        <v>210</v>
      </c>
      <c r="F906" s="80" t="s">
        <v>24</v>
      </c>
      <c r="G906" s="83" t="s">
        <v>295</v>
      </c>
      <c r="H906" s="84">
        <v>28.296666666666667</v>
      </c>
      <c r="I906" s="84">
        <v>127.13833333333334</v>
      </c>
      <c r="J906" s="113">
        <v>0</v>
      </c>
      <c r="K906" s="98">
        <v>774.91304347826122</v>
      </c>
      <c r="L906" s="98" t="s">
        <v>230</v>
      </c>
      <c r="M906" s="98" t="s">
        <v>230</v>
      </c>
      <c r="N906" s="98">
        <v>263.39130434782612</v>
      </c>
      <c r="O906" s="98">
        <v>155.40217391304347</v>
      </c>
      <c r="P906" s="98">
        <v>1973.8260869565224</v>
      </c>
      <c r="Q906" s="98">
        <v>414.88043478260869</v>
      </c>
      <c r="R906" s="98" t="s">
        <v>230</v>
      </c>
      <c r="S906" s="89"/>
      <c r="T906" s="89"/>
      <c r="U906" s="119"/>
    </row>
    <row r="907" spans="1:21" x14ac:dyDescent="0.2">
      <c r="A907" s="101" t="s">
        <v>93</v>
      </c>
      <c r="B907" s="101" t="s">
        <v>94</v>
      </c>
      <c r="C907" s="101" t="s">
        <v>386</v>
      </c>
      <c r="D907" s="79" t="s">
        <v>336</v>
      </c>
      <c r="E907" s="80" t="s">
        <v>210</v>
      </c>
      <c r="F907" s="80" t="s">
        <v>24</v>
      </c>
      <c r="G907" s="83" t="s">
        <v>295</v>
      </c>
      <c r="H907" s="84">
        <v>27.966000000000001</v>
      </c>
      <c r="I907" s="84">
        <v>127.57666666666667</v>
      </c>
      <c r="J907" s="113">
        <v>0</v>
      </c>
      <c r="K907" s="98">
        <v>2026.0000000000016</v>
      </c>
      <c r="L907" s="98" t="s">
        <v>230</v>
      </c>
      <c r="M907" s="98" t="s">
        <v>230</v>
      </c>
      <c r="N907" s="98">
        <v>146.43478260869566</v>
      </c>
      <c r="O907" s="98">
        <v>621.32608695652186</v>
      </c>
      <c r="P907" s="98">
        <v>2289.0434782608704</v>
      </c>
      <c r="Q907" s="98">
        <v>386.45652173913084</v>
      </c>
      <c r="R907" s="98" t="s">
        <v>230</v>
      </c>
      <c r="S907" s="89"/>
      <c r="T907" s="89"/>
      <c r="U907" s="119"/>
    </row>
    <row r="908" spans="1:21" x14ac:dyDescent="0.2">
      <c r="A908" s="101" t="s">
        <v>93</v>
      </c>
      <c r="B908" s="101" t="s">
        <v>94</v>
      </c>
      <c r="C908" s="101" t="s">
        <v>386</v>
      </c>
      <c r="D908" s="79" t="s">
        <v>336</v>
      </c>
      <c r="E908" s="80" t="s">
        <v>210</v>
      </c>
      <c r="F908" s="80" t="s">
        <v>24</v>
      </c>
      <c r="G908" s="83" t="s">
        <v>296</v>
      </c>
      <c r="H908" s="84">
        <v>29.001999999999999</v>
      </c>
      <c r="I908" s="84">
        <v>131.249</v>
      </c>
      <c r="J908" s="113">
        <v>0</v>
      </c>
      <c r="K908" s="98">
        <v>9446.6521739130512</v>
      </c>
      <c r="L908" s="98" t="s">
        <v>230</v>
      </c>
      <c r="M908" s="98" t="s">
        <v>230</v>
      </c>
      <c r="N908" s="98">
        <v>0</v>
      </c>
      <c r="O908" s="98">
        <v>314.47826086956547</v>
      </c>
      <c r="P908" s="98">
        <v>421.6521739130435</v>
      </c>
      <c r="Q908" s="98">
        <v>982.43478260869654</v>
      </c>
      <c r="R908" s="98" t="s">
        <v>230</v>
      </c>
      <c r="S908" s="89"/>
      <c r="T908" s="89"/>
      <c r="U908" s="119"/>
    </row>
    <row r="909" spans="1:21" x14ac:dyDescent="0.2">
      <c r="A909" s="101" t="s">
        <v>93</v>
      </c>
      <c r="B909" s="101" t="s">
        <v>94</v>
      </c>
      <c r="C909" s="101" t="s">
        <v>386</v>
      </c>
      <c r="D909" s="79" t="s">
        <v>336</v>
      </c>
      <c r="E909" s="80" t="s">
        <v>210</v>
      </c>
      <c r="F909" s="80" t="s">
        <v>24</v>
      </c>
      <c r="G909" s="83" t="s">
        <v>296</v>
      </c>
      <c r="H909" s="84">
        <v>29.366166666666668</v>
      </c>
      <c r="I909" s="84">
        <v>130.75416666666666</v>
      </c>
      <c r="J909" s="113">
        <v>0</v>
      </c>
      <c r="K909" s="98">
        <v>0</v>
      </c>
      <c r="L909" s="98" t="s">
        <v>230</v>
      </c>
      <c r="M909" s="98" t="s">
        <v>230</v>
      </c>
      <c r="N909" s="98">
        <v>0</v>
      </c>
      <c r="O909" s="98">
        <v>102.7391304347826</v>
      </c>
      <c r="P909" s="98">
        <v>6435.7826086956547</v>
      </c>
      <c r="Q909" s="98">
        <v>0</v>
      </c>
      <c r="R909" s="98" t="s">
        <v>230</v>
      </c>
      <c r="S909" s="89"/>
      <c r="T909" s="89"/>
      <c r="U909" s="119"/>
    </row>
    <row r="910" spans="1:21" x14ac:dyDescent="0.2">
      <c r="A910" s="101" t="s">
        <v>93</v>
      </c>
      <c r="B910" s="101" t="s">
        <v>94</v>
      </c>
      <c r="C910" s="101" t="s">
        <v>386</v>
      </c>
      <c r="D910" s="79" t="s">
        <v>336</v>
      </c>
      <c r="E910" s="80" t="s">
        <v>210</v>
      </c>
      <c r="F910" s="80" t="s">
        <v>24</v>
      </c>
      <c r="G910" s="83" t="s">
        <v>297</v>
      </c>
      <c r="H910" s="84">
        <v>30.361166666666666</v>
      </c>
      <c r="I910" s="84">
        <v>129.38283333333334</v>
      </c>
      <c r="J910" s="113">
        <v>0</v>
      </c>
      <c r="K910" s="98">
        <v>0</v>
      </c>
      <c r="L910" s="98" t="s">
        <v>230</v>
      </c>
      <c r="M910" s="98" t="s">
        <v>230</v>
      </c>
      <c r="N910" s="98">
        <v>0</v>
      </c>
      <c r="O910" s="98">
        <v>0</v>
      </c>
      <c r="P910" s="98">
        <v>0</v>
      </c>
      <c r="Q910" s="98">
        <v>453.82608695652209</v>
      </c>
      <c r="R910" s="98" t="s">
        <v>230</v>
      </c>
      <c r="S910" s="89"/>
      <c r="T910" s="89"/>
      <c r="U910" s="119"/>
    </row>
    <row r="911" spans="1:21" x14ac:dyDescent="0.2">
      <c r="A911" s="101" t="s">
        <v>93</v>
      </c>
      <c r="B911" s="101" t="s">
        <v>94</v>
      </c>
      <c r="C911" s="101" t="s">
        <v>386</v>
      </c>
      <c r="D911" s="79" t="s">
        <v>336</v>
      </c>
      <c r="E911" s="80" t="s">
        <v>210</v>
      </c>
      <c r="F911" s="80" t="s">
        <v>24</v>
      </c>
      <c r="G911" s="83" t="s">
        <v>297</v>
      </c>
      <c r="H911" s="84">
        <v>30.93</v>
      </c>
      <c r="I911" s="84">
        <v>128.82033333333334</v>
      </c>
      <c r="J911" s="113">
        <v>0</v>
      </c>
      <c r="K911" s="98">
        <v>0</v>
      </c>
      <c r="L911" s="98" t="s">
        <v>230</v>
      </c>
      <c r="M911" s="98" t="s">
        <v>230</v>
      </c>
      <c r="N911" s="98">
        <v>0</v>
      </c>
      <c r="O911" s="98">
        <v>77.304347826087039</v>
      </c>
      <c r="P911" s="98">
        <v>0</v>
      </c>
      <c r="Q911" s="98">
        <v>314.47826086956297</v>
      </c>
      <c r="R911" s="98" t="s">
        <v>230</v>
      </c>
      <c r="S911" s="89"/>
      <c r="T911" s="89"/>
      <c r="U911" s="119"/>
    </row>
    <row r="912" spans="1:21" x14ac:dyDescent="0.2">
      <c r="A912" s="101" t="s">
        <v>93</v>
      </c>
      <c r="B912" s="101" t="s">
        <v>94</v>
      </c>
      <c r="C912" s="101" t="s">
        <v>386</v>
      </c>
      <c r="D912" s="79" t="s">
        <v>336</v>
      </c>
      <c r="E912" s="80" t="s">
        <v>210</v>
      </c>
      <c r="F912" s="80" t="s">
        <v>24</v>
      </c>
      <c r="G912" s="83" t="s">
        <v>297</v>
      </c>
      <c r="H912" s="84">
        <v>32.26388166666667</v>
      </c>
      <c r="I912" s="84">
        <v>128.69559166666667</v>
      </c>
      <c r="J912" s="113">
        <v>5</v>
      </c>
      <c r="K912" s="98">
        <v>0</v>
      </c>
      <c r="L912" s="98" t="s">
        <v>230</v>
      </c>
      <c r="M912" s="98" t="s">
        <v>230</v>
      </c>
      <c r="N912" s="98">
        <v>0</v>
      </c>
      <c r="O912" s="98">
        <v>0</v>
      </c>
      <c r="P912" s="98">
        <v>3062.9565217391332</v>
      </c>
      <c r="Q912" s="98">
        <v>645.5652173913046</v>
      </c>
      <c r="R912" s="98" t="s">
        <v>230</v>
      </c>
      <c r="S912" s="89"/>
      <c r="T912" s="89"/>
      <c r="U912" s="119"/>
    </row>
    <row r="913" spans="1:21" x14ac:dyDescent="0.2">
      <c r="A913" s="101" t="s">
        <v>93</v>
      </c>
      <c r="B913" s="101" t="s">
        <v>94</v>
      </c>
      <c r="C913" s="101" t="s">
        <v>386</v>
      </c>
      <c r="D913" s="79" t="s">
        <v>336</v>
      </c>
      <c r="E913" s="80" t="s">
        <v>210</v>
      </c>
      <c r="F913" s="80" t="s">
        <v>24</v>
      </c>
      <c r="G913" s="83" t="s">
        <v>298</v>
      </c>
      <c r="H913" s="84">
        <v>32.753320000000002</v>
      </c>
      <c r="I913" s="84">
        <v>129.702</v>
      </c>
      <c r="J913" s="113">
        <v>2.5</v>
      </c>
      <c r="K913" s="98">
        <v>0</v>
      </c>
      <c r="L913" s="98" t="s">
        <v>230</v>
      </c>
      <c r="M913" s="98" t="s">
        <v>230</v>
      </c>
      <c r="N913" s="98">
        <v>0</v>
      </c>
      <c r="O913" s="98">
        <v>0</v>
      </c>
      <c r="P913" s="98">
        <v>3042.5760869565238</v>
      </c>
      <c r="Q913" s="98">
        <v>5020.4782608695696</v>
      </c>
      <c r="R913" s="98" t="s">
        <v>230</v>
      </c>
      <c r="S913" s="89"/>
      <c r="T913" s="89"/>
      <c r="U913" s="119"/>
    </row>
    <row r="914" spans="1:21" x14ac:dyDescent="0.2">
      <c r="A914" s="101" t="s">
        <v>93</v>
      </c>
      <c r="B914" s="101" t="s">
        <v>94</v>
      </c>
      <c r="C914" s="101" t="s">
        <v>386</v>
      </c>
      <c r="D914" s="79" t="s">
        <v>336</v>
      </c>
      <c r="E914" s="80" t="s">
        <v>210</v>
      </c>
      <c r="F914" s="80" t="s">
        <v>24</v>
      </c>
      <c r="G914" s="83" t="s">
        <v>298</v>
      </c>
      <c r="H914" s="84">
        <v>32.639343333333336</v>
      </c>
      <c r="I914" s="84">
        <v>129.24996166666668</v>
      </c>
      <c r="J914" s="113">
        <v>2.5</v>
      </c>
      <c r="K914" s="98">
        <v>126.9782608695652</v>
      </c>
      <c r="L914" s="98" t="s">
        <v>230</v>
      </c>
      <c r="M914" s="98" t="s">
        <v>230</v>
      </c>
      <c r="N914" s="98">
        <v>0</v>
      </c>
      <c r="O914" s="98">
        <v>0</v>
      </c>
      <c r="P914" s="98">
        <v>5650.4565217391373</v>
      </c>
      <c r="Q914" s="98">
        <v>2803.9021739130453</v>
      </c>
      <c r="R914" s="98" t="s">
        <v>230</v>
      </c>
      <c r="S914" s="89"/>
      <c r="T914" s="89"/>
      <c r="U914" s="119"/>
    </row>
    <row r="915" spans="1:21" x14ac:dyDescent="0.2">
      <c r="A915" s="101" t="s">
        <v>93</v>
      </c>
      <c r="B915" s="101" t="s">
        <v>94</v>
      </c>
      <c r="C915" s="101" t="s">
        <v>386</v>
      </c>
      <c r="D915" s="79" t="s">
        <v>336</v>
      </c>
      <c r="E915" s="80" t="s">
        <v>210</v>
      </c>
      <c r="F915" s="80" t="s">
        <v>24</v>
      </c>
      <c r="G915" s="83" t="s">
        <v>299</v>
      </c>
      <c r="H915" s="84">
        <v>32.500066666666669</v>
      </c>
      <c r="I915" s="84">
        <v>128.74995000000001</v>
      </c>
      <c r="J915" s="113">
        <v>0</v>
      </c>
      <c r="K915" s="98">
        <v>138.60869565217334</v>
      </c>
      <c r="L915" s="98" t="s">
        <v>230</v>
      </c>
      <c r="M915" s="98" t="s">
        <v>230</v>
      </c>
      <c r="N915" s="98">
        <v>0</v>
      </c>
      <c r="O915" s="98">
        <v>142.6847826086958</v>
      </c>
      <c r="P915" s="98">
        <v>1575.1847826086964</v>
      </c>
      <c r="Q915" s="98">
        <v>2246.1304347826094</v>
      </c>
      <c r="R915" s="98" t="s">
        <v>230</v>
      </c>
      <c r="S915" s="89"/>
      <c r="T915" s="89"/>
      <c r="U915" s="119"/>
    </row>
    <row r="916" spans="1:21" x14ac:dyDescent="0.2">
      <c r="A916" s="101" t="s">
        <v>93</v>
      </c>
      <c r="B916" s="101" t="s">
        <v>94</v>
      </c>
      <c r="C916" s="101" t="s">
        <v>386</v>
      </c>
      <c r="D916" s="79" t="s">
        <v>336</v>
      </c>
      <c r="E916" s="80" t="s">
        <v>210</v>
      </c>
      <c r="F916" s="80" t="s">
        <v>24</v>
      </c>
      <c r="G916" s="83" t="s">
        <v>299</v>
      </c>
      <c r="H916" s="84">
        <v>32.251399999999997</v>
      </c>
      <c r="I916" s="84">
        <v>128.58349999999999</v>
      </c>
      <c r="J916" s="113">
        <v>0</v>
      </c>
      <c r="K916" s="98">
        <v>0</v>
      </c>
      <c r="L916" s="98" t="s">
        <v>230</v>
      </c>
      <c r="M916" s="98" t="s">
        <v>230</v>
      </c>
      <c r="N916" s="98">
        <v>0</v>
      </c>
      <c r="O916" s="98">
        <v>0</v>
      </c>
      <c r="P916" s="98">
        <v>290.07608695652198</v>
      </c>
      <c r="Q916" s="98">
        <v>1944.5000000000018</v>
      </c>
      <c r="R916" s="98" t="s">
        <v>230</v>
      </c>
      <c r="S916" s="89"/>
      <c r="T916" s="89"/>
      <c r="U916" s="119"/>
    </row>
    <row r="917" spans="1:21" x14ac:dyDescent="0.2">
      <c r="A917" s="101" t="s">
        <v>93</v>
      </c>
      <c r="B917" s="101" t="s">
        <v>94</v>
      </c>
      <c r="C917" s="101" t="s">
        <v>386</v>
      </c>
      <c r="D917" s="79" t="s">
        <v>336</v>
      </c>
      <c r="E917" s="80" t="s">
        <v>210</v>
      </c>
      <c r="F917" s="80" t="s">
        <v>24</v>
      </c>
      <c r="G917" s="83" t="s">
        <v>299</v>
      </c>
      <c r="H917" s="84">
        <v>32.017133333333334</v>
      </c>
      <c r="I917" s="84">
        <v>128.41806666666668</v>
      </c>
      <c r="J917" s="113">
        <v>0</v>
      </c>
      <c r="K917" s="98">
        <v>0</v>
      </c>
      <c r="L917" s="98" t="s">
        <v>230</v>
      </c>
      <c r="M917" s="98" t="s">
        <v>230</v>
      </c>
      <c r="N917" s="98">
        <v>0</v>
      </c>
      <c r="O917" s="98">
        <v>912.01083900000003</v>
      </c>
      <c r="P917" s="98">
        <v>0</v>
      </c>
      <c r="Q917" s="98">
        <v>677.00000000000068</v>
      </c>
      <c r="R917" s="98" t="s">
        <v>230</v>
      </c>
      <c r="S917" s="89"/>
      <c r="T917" s="89"/>
      <c r="U917" s="119"/>
    </row>
    <row r="918" spans="1:21" x14ac:dyDescent="0.2">
      <c r="A918" s="101" t="s">
        <v>93</v>
      </c>
      <c r="B918" s="101" t="s">
        <v>94</v>
      </c>
      <c r="C918" s="101" t="s">
        <v>386</v>
      </c>
      <c r="D918" s="79" t="s">
        <v>336</v>
      </c>
      <c r="E918" s="80" t="s">
        <v>210</v>
      </c>
      <c r="F918" s="80" t="s">
        <v>24</v>
      </c>
      <c r="G918" s="83" t="s">
        <v>299</v>
      </c>
      <c r="H918" s="84">
        <v>32.166600000000003</v>
      </c>
      <c r="I918" s="84">
        <v>128.29955000000001</v>
      </c>
      <c r="J918" s="113">
        <v>0</v>
      </c>
      <c r="K918" s="98">
        <v>0</v>
      </c>
      <c r="L918" s="98" t="s">
        <v>230</v>
      </c>
      <c r="M918" s="98" t="s">
        <v>230</v>
      </c>
      <c r="N918" s="98">
        <v>0</v>
      </c>
      <c r="O918" s="98">
        <v>0</v>
      </c>
      <c r="P918" s="98">
        <v>412.2771739130439</v>
      </c>
      <c r="Q918" s="98">
        <v>0</v>
      </c>
      <c r="R918" s="98" t="s">
        <v>230</v>
      </c>
      <c r="S918" s="89"/>
      <c r="T918" s="89"/>
      <c r="U918" s="119"/>
    </row>
    <row r="919" spans="1:21" x14ac:dyDescent="0.2">
      <c r="A919" s="101" t="s">
        <v>93</v>
      </c>
      <c r="B919" s="101" t="s">
        <v>94</v>
      </c>
      <c r="C919" s="101" t="s">
        <v>386</v>
      </c>
      <c r="D919" s="79" t="s">
        <v>336</v>
      </c>
      <c r="E919" s="80" t="s">
        <v>210</v>
      </c>
      <c r="F919" s="80" t="s">
        <v>24</v>
      </c>
      <c r="G919" s="83" t="s">
        <v>300</v>
      </c>
      <c r="H919" s="84">
        <v>32.205081666666665</v>
      </c>
      <c r="I919" s="84">
        <v>128.99373499999999</v>
      </c>
      <c r="J919" s="113">
        <v>2.5</v>
      </c>
      <c r="K919" s="98">
        <v>0</v>
      </c>
      <c r="L919" s="98" t="s">
        <v>230</v>
      </c>
      <c r="M919" s="98" t="s">
        <v>230</v>
      </c>
      <c r="N919" s="98">
        <v>0</v>
      </c>
      <c r="O919" s="98">
        <v>0</v>
      </c>
      <c r="P919" s="98">
        <v>324.64130434782629</v>
      </c>
      <c r="Q919" s="98">
        <v>1458.5489130434785</v>
      </c>
      <c r="R919" s="98" t="s">
        <v>230</v>
      </c>
      <c r="S919" s="89"/>
      <c r="T919" s="89"/>
      <c r="U919" s="119"/>
    </row>
    <row r="920" spans="1:21" x14ac:dyDescent="0.2">
      <c r="A920" s="101" t="s">
        <v>93</v>
      </c>
      <c r="B920" s="101" t="s">
        <v>94</v>
      </c>
      <c r="C920" s="101" t="s">
        <v>386</v>
      </c>
      <c r="D920" s="79" t="s">
        <v>336</v>
      </c>
      <c r="E920" s="80" t="s">
        <v>210</v>
      </c>
      <c r="F920" s="80" t="s">
        <v>24</v>
      </c>
      <c r="G920" s="83" t="s">
        <v>300</v>
      </c>
      <c r="H920" s="84">
        <v>32.267116666666666</v>
      </c>
      <c r="I920" s="84">
        <v>129.16596666666666</v>
      </c>
      <c r="J920" s="113">
        <v>0</v>
      </c>
      <c r="K920" s="98">
        <v>0</v>
      </c>
      <c r="L920" s="98" t="s">
        <v>230</v>
      </c>
      <c r="M920" s="98" t="s">
        <v>230</v>
      </c>
      <c r="N920" s="98">
        <v>394.66847826086968</v>
      </c>
      <c r="O920" s="98">
        <v>0</v>
      </c>
      <c r="P920" s="98">
        <v>14601.543478260883</v>
      </c>
      <c r="Q920" s="98">
        <v>1883.1956521739139</v>
      </c>
      <c r="R920" s="98" t="s">
        <v>230</v>
      </c>
      <c r="S920" s="89"/>
      <c r="T920" s="89"/>
      <c r="U920" s="119"/>
    </row>
    <row r="921" spans="1:21" x14ac:dyDescent="0.2">
      <c r="A921" s="101" t="s">
        <v>93</v>
      </c>
      <c r="B921" s="101" t="s">
        <v>94</v>
      </c>
      <c r="C921" s="101" t="s">
        <v>386</v>
      </c>
      <c r="D921" s="79" t="s">
        <v>336</v>
      </c>
      <c r="E921" s="38" t="s">
        <v>210</v>
      </c>
      <c r="F921" s="38" t="s">
        <v>24</v>
      </c>
      <c r="G921" s="85" t="s">
        <v>300</v>
      </c>
      <c r="H921" s="48">
        <v>32.463101666666667</v>
      </c>
      <c r="I921" s="48">
        <v>129.38323333333332</v>
      </c>
      <c r="J921" s="111">
        <v>2.5</v>
      </c>
      <c r="K921" s="98">
        <v>0</v>
      </c>
      <c r="L921" s="98" t="s">
        <v>230</v>
      </c>
      <c r="M921" s="98" t="s">
        <v>230</v>
      </c>
      <c r="N921" s="98">
        <v>353.0652173913046</v>
      </c>
      <c r="O921" s="98">
        <v>0</v>
      </c>
      <c r="P921" s="98">
        <v>7696.6521739130458</v>
      </c>
      <c r="Q921" s="98">
        <v>3306.8913043478283</v>
      </c>
      <c r="R921" s="98" t="s">
        <v>230</v>
      </c>
      <c r="S921" s="89"/>
      <c r="T921" s="89"/>
    </row>
    <row r="922" spans="1:21" x14ac:dyDescent="0.2">
      <c r="A922" s="101" t="s">
        <v>95</v>
      </c>
      <c r="B922" s="101" t="s">
        <v>96</v>
      </c>
      <c r="C922" s="101"/>
      <c r="D922" s="79" t="s">
        <v>336</v>
      </c>
      <c r="E922" s="80" t="s">
        <v>214</v>
      </c>
      <c r="F922" s="80" t="s">
        <v>24</v>
      </c>
      <c r="G922" s="85">
        <v>42057</v>
      </c>
      <c r="H922" s="84">
        <v>-17.996449999999999</v>
      </c>
      <c r="I922" s="84">
        <v>159.90246666666667</v>
      </c>
      <c r="J922" s="113">
        <v>0</v>
      </c>
      <c r="K922" s="98" t="s">
        <v>230</v>
      </c>
      <c r="L922" s="98" t="s">
        <v>230</v>
      </c>
      <c r="M922" s="98" t="s">
        <v>230</v>
      </c>
      <c r="N922" s="98" t="s">
        <v>230</v>
      </c>
      <c r="O922" s="98" t="s">
        <v>230</v>
      </c>
      <c r="P922" s="98" t="s">
        <v>230</v>
      </c>
      <c r="Q922" s="98" t="s">
        <v>230</v>
      </c>
      <c r="R922" s="98" t="s">
        <v>230</v>
      </c>
      <c r="S922" s="89"/>
      <c r="T922" s="89"/>
      <c r="U922" s="119"/>
    </row>
    <row r="923" spans="1:21" x14ac:dyDescent="0.2">
      <c r="A923" s="101" t="s">
        <v>95</v>
      </c>
      <c r="B923" s="101" t="s">
        <v>96</v>
      </c>
      <c r="C923" s="101"/>
      <c r="D923" s="79" t="s">
        <v>336</v>
      </c>
      <c r="E923" s="80" t="s">
        <v>214</v>
      </c>
      <c r="F923" s="80" t="s">
        <v>24</v>
      </c>
      <c r="G923" s="85">
        <v>42057</v>
      </c>
      <c r="H923" s="84">
        <v>-17.996449999999999</v>
      </c>
      <c r="I923" s="84">
        <v>159.90246666666667</v>
      </c>
      <c r="J923" s="113">
        <v>5</v>
      </c>
      <c r="K923" s="98">
        <v>0</v>
      </c>
      <c r="L923" s="98">
        <v>0</v>
      </c>
      <c r="M923" s="98">
        <v>0</v>
      </c>
      <c r="N923" s="98">
        <v>409333</v>
      </c>
      <c r="O923" s="98">
        <v>1</v>
      </c>
      <c r="P923" s="98">
        <v>4748503.0928261159</v>
      </c>
      <c r="Q923" s="98">
        <v>61744.312052014364</v>
      </c>
      <c r="R923" s="98">
        <v>5878.9611297474012</v>
      </c>
      <c r="S923" s="89"/>
      <c r="T923" s="89"/>
      <c r="U923" s="119"/>
    </row>
    <row r="924" spans="1:21" x14ac:dyDescent="0.2">
      <c r="A924" s="101" t="s">
        <v>95</v>
      </c>
      <c r="B924" s="101" t="s">
        <v>96</v>
      </c>
      <c r="C924" s="101"/>
      <c r="D924" s="79" t="s">
        <v>336</v>
      </c>
      <c r="E924" s="80" t="s">
        <v>214</v>
      </c>
      <c r="F924" s="80" t="s">
        <v>24</v>
      </c>
      <c r="G924" s="85">
        <v>42057</v>
      </c>
      <c r="H924" s="84">
        <v>-17.996449999999999</v>
      </c>
      <c r="I924" s="84">
        <v>159.90246666666667</v>
      </c>
      <c r="J924" s="113">
        <v>9</v>
      </c>
      <c r="K924" s="98">
        <v>1</v>
      </c>
      <c r="L924" s="98">
        <v>0</v>
      </c>
      <c r="M924" s="98">
        <v>1</v>
      </c>
      <c r="N924" s="98">
        <v>165465</v>
      </c>
      <c r="O924" s="98">
        <v>0</v>
      </c>
      <c r="P924" s="98">
        <v>1644396.2618956855</v>
      </c>
      <c r="Q924" s="98">
        <v>40665.828149484558</v>
      </c>
      <c r="R924" s="98">
        <v>4257.0906398165398</v>
      </c>
      <c r="S924" s="89"/>
      <c r="T924" s="89"/>
      <c r="U924" s="119"/>
    </row>
    <row r="925" spans="1:21" x14ac:dyDescent="0.2">
      <c r="A925" s="101" t="s">
        <v>95</v>
      </c>
      <c r="B925" s="101" t="s">
        <v>96</v>
      </c>
      <c r="C925" s="101"/>
      <c r="D925" s="79" t="s">
        <v>336</v>
      </c>
      <c r="E925" s="80" t="s">
        <v>214</v>
      </c>
      <c r="F925" s="80" t="s">
        <v>24</v>
      </c>
      <c r="G925" s="85">
        <v>42057</v>
      </c>
      <c r="H925" s="84">
        <v>-17.996449999999999</v>
      </c>
      <c r="I925" s="84">
        <v>159.90246666666701</v>
      </c>
      <c r="J925" s="113">
        <v>16</v>
      </c>
      <c r="K925" s="98">
        <v>1</v>
      </c>
      <c r="L925" s="98">
        <v>1</v>
      </c>
      <c r="M925" s="98">
        <v>2</v>
      </c>
      <c r="N925" s="98">
        <v>444917</v>
      </c>
      <c r="O925" s="98">
        <v>0</v>
      </c>
      <c r="P925" s="98">
        <v>2105230.4607782238</v>
      </c>
      <c r="Q925" s="98">
        <v>58454.523774472254</v>
      </c>
      <c r="R925" s="98">
        <v>3365.7443120922267</v>
      </c>
      <c r="S925" s="89"/>
      <c r="T925" s="89"/>
      <c r="U925" s="119"/>
    </row>
    <row r="926" spans="1:21" x14ac:dyDescent="0.2">
      <c r="A926" s="101" t="s">
        <v>95</v>
      </c>
      <c r="B926" s="101" t="s">
        <v>96</v>
      </c>
      <c r="C926" s="101"/>
      <c r="D926" s="79" t="s">
        <v>336</v>
      </c>
      <c r="E926" s="80" t="s">
        <v>214</v>
      </c>
      <c r="F926" s="80" t="s">
        <v>24</v>
      </c>
      <c r="G926" s="85">
        <v>42057</v>
      </c>
      <c r="H926" s="84">
        <v>-17.996449999999999</v>
      </c>
      <c r="I926" s="84">
        <v>159.90246666666701</v>
      </c>
      <c r="J926" s="113">
        <v>35</v>
      </c>
      <c r="K926" s="98">
        <v>796</v>
      </c>
      <c r="L926" s="98">
        <v>132</v>
      </c>
      <c r="M926" s="98">
        <v>928</v>
      </c>
      <c r="N926" s="98">
        <v>889003</v>
      </c>
      <c r="O926" s="98">
        <v>1</v>
      </c>
      <c r="P926" s="98">
        <v>664308.66635546798</v>
      </c>
      <c r="Q926" s="98">
        <v>68798.51094013422</v>
      </c>
      <c r="R926" s="98">
        <v>3324.2089874672506</v>
      </c>
      <c r="S926" s="89"/>
      <c r="T926" s="89"/>
      <c r="U926" s="119"/>
    </row>
    <row r="927" spans="1:21" x14ac:dyDescent="0.2">
      <c r="A927" s="101" t="s">
        <v>95</v>
      </c>
      <c r="B927" s="101" t="s">
        <v>96</v>
      </c>
      <c r="C927" s="101"/>
      <c r="D927" s="79" t="s">
        <v>336</v>
      </c>
      <c r="E927" s="80" t="s">
        <v>214</v>
      </c>
      <c r="F927" s="80" t="s">
        <v>24</v>
      </c>
      <c r="G927" s="85">
        <v>42057</v>
      </c>
      <c r="H927" s="84">
        <v>-17.996449999999999</v>
      </c>
      <c r="I927" s="84">
        <v>159.90246666666667</v>
      </c>
      <c r="J927" s="113">
        <v>70</v>
      </c>
      <c r="K927" s="98">
        <v>24839</v>
      </c>
      <c r="L927" s="98">
        <v>2463</v>
      </c>
      <c r="M927" s="98">
        <v>27302</v>
      </c>
      <c r="N927" s="98">
        <v>2150</v>
      </c>
      <c r="O927" s="98" t="s">
        <v>230</v>
      </c>
      <c r="P927" s="98">
        <v>1533.0039828174713</v>
      </c>
      <c r="Q927" s="98">
        <v>0</v>
      </c>
      <c r="R927" s="98">
        <v>1</v>
      </c>
      <c r="S927" s="89"/>
      <c r="T927" s="89"/>
      <c r="U927" s="119"/>
    </row>
    <row r="928" spans="1:21" x14ac:dyDescent="0.2">
      <c r="A928" s="101" t="s">
        <v>95</v>
      </c>
      <c r="B928" s="101" t="s">
        <v>96</v>
      </c>
      <c r="C928" s="101"/>
      <c r="D928" s="79" t="s">
        <v>336</v>
      </c>
      <c r="E928" s="80" t="s">
        <v>214</v>
      </c>
      <c r="F928" s="80" t="s">
        <v>24</v>
      </c>
      <c r="G928" s="85">
        <v>42057</v>
      </c>
      <c r="H928" s="84">
        <v>-17.996449999999999</v>
      </c>
      <c r="I928" s="84">
        <v>159.90246666666667</v>
      </c>
      <c r="J928" s="113">
        <v>105</v>
      </c>
      <c r="K928" s="98">
        <v>0</v>
      </c>
      <c r="L928" s="98">
        <v>0</v>
      </c>
      <c r="M928" s="98">
        <v>0</v>
      </c>
      <c r="N928" s="98">
        <v>534</v>
      </c>
      <c r="O928" s="98" t="s">
        <v>230</v>
      </c>
      <c r="P928" s="98" t="s">
        <v>230</v>
      </c>
      <c r="Q928" s="98">
        <v>0</v>
      </c>
      <c r="R928" s="98">
        <v>0</v>
      </c>
      <c r="S928" s="89"/>
      <c r="T928" s="89"/>
      <c r="U928" s="119"/>
    </row>
    <row r="929" spans="1:21" x14ac:dyDescent="0.2">
      <c r="A929" s="101" t="s">
        <v>95</v>
      </c>
      <c r="B929" s="101" t="s">
        <v>96</v>
      </c>
      <c r="C929" s="101"/>
      <c r="D929" s="79" t="s">
        <v>336</v>
      </c>
      <c r="E929" s="80" t="s">
        <v>214</v>
      </c>
      <c r="F929" s="80" t="s">
        <v>24</v>
      </c>
      <c r="G929" s="85">
        <v>42058</v>
      </c>
      <c r="H929" s="84">
        <v>-18.617916666666702</v>
      </c>
      <c r="I929" s="84">
        <v>162.11923333333334</v>
      </c>
      <c r="J929" s="113">
        <v>0</v>
      </c>
      <c r="K929" s="98" t="s">
        <v>230</v>
      </c>
      <c r="L929" s="98" t="s">
        <v>230</v>
      </c>
      <c r="M929" s="98" t="s">
        <v>230</v>
      </c>
      <c r="N929" s="98" t="s">
        <v>230</v>
      </c>
      <c r="O929" s="98" t="s">
        <v>230</v>
      </c>
      <c r="P929" s="98" t="s">
        <v>230</v>
      </c>
      <c r="Q929" s="98" t="s">
        <v>230</v>
      </c>
      <c r="R929" s="98" t="s">
        <v>230</v>
      </c>
      <c r="S929" s="89"/>
      <c r="T929" s="89"/>
      <c r="U929" s="119"/>
    </row>
    <row r="930" spans="1:21" x14ac:dyDescent="0.2">
      <c r="A930" s="101" t="s">
        <v>95</v>
      </c>
      <c r="B930" s="101" t="s">
        <v>96</v>
      </c>
      <c r="C930" s="101"/>
      <c r="D930" s="79" t="s">
        <v>336</v>
      </c>
      <c r="E930" s="80" t="s">
        <v>214</v>
      </c>
      <c r="F930" s="80" t="s">
        <v>24</v>
      </c>
      <c r="G930" s="85">
        <v>42058</v>
      </c>
      <c r="H930" s="84">
        <v>-18.617916666666702</v>
      </c>
      <c r="I930" s="84">
        <v>162.11923333333334</v>
      </c>
      <c r="J930" s="113">
        <v>5</v>
      </c>
      <c r="K930" s="98">
        <v>0</v>
      </c>
      <c r="L930" s="98">
        <v>0</v>
      </c>
      <c r="M930" s="98">
        <v>0</v>
      </c>
      <c r="N930" s="98">
        <v>225392</v>
      </c>
      <c r="O930" s="98">
        <v>498.92768249697093</v>
      </c>
      <c r="P930" s="98">
        <v>321169.56454673217</v>
      </c>
      <c r="Q930" s="98">
        <v>3397.2995184038514</v>
      </c>
      <c r="R930" s="98">
        <v>181.01091556350298</v>
      </c>
      <c r="S930" s="89"/>
      <c r="T930" s="89"/>
      <c r="U930" s="119"/>
    </row>
    <row r="931" spans="1:21" x14ac:dyDescent="0.2">
      <c r="A931" s="101" t="s">
        <v>95</v>
      </c>
      <c r="B931" s="101" t="s">
        <v>96</v>
      </c>
      <c r="C931" s="101"/>
      <c r="D931" s="79" t="s">
        <v>336</v>
      </c>
      <c r="E931" s="80" t="s">
        <v>214</v>
      </c>
      <c r="F931" s="80" t="s">
        <v>24</v>
      </c>
      <c r="G931" s="85">
        <v>42058</v>
      </c>
      <c r="H931" s="84">
        <v>-18.617916666666702</v>
      </c>
      <c r="I931" s="84">
        <v>162.11923333333334</v>
      </c>
      <c r="J931" s="113">
        <v>9</v>
      </c>
      <c r="K931" s="98">
        <v>0</v>
      </c>
      <c r="L931" s="98">
        <v>0</v>
      </c>
      <c r="M931" s="98">
        <v>0</v>
      </c>
      <c r="N931" s="98">
        <v>139827</v>
      </c>
      <c r="O931" s="98">
        <v>1</v>
      </c>
      <c r="P931" s="98">
        <v>762748.90342118568</v>
      </c>
      <c r="Q931" s="98">
        <v>3553.1512650640593</v>
      </c>
      <c r="R931" s="98">
        <v>158.5298658234108</v>
      </c>
      <c r="S931" s="89"/>
      <c r="T931" s="89"/>
      <c r="U931" s="119"/>
    </row>
    <row r="932" spans="1:21" x14ac:dyDescent="0.2">
      <c r="A932" s="101" t="s">
        <v>95</v>
      </c>
      <c r="B932" s="101" t="s">
        <v>96</v>
      </c>
      <c r="C932" s="101"/>
      <c r="D932" s="79" t="s">
        <v>336</v>
      </c>
      <c r="E932" s="80" t="s">
        <v>214</v>
      </c>
      <c r="F932" s="80" t="s">
        <v>24</v>
      </c>
      <c r="G932" s="85">
        <v>42058</v>
      </c>
      <c r="H932" s="84">
        <v>-18.617916666666702</v>
      </c>
      <c r="I932" s="84">
        <v>162.119233333333</v>
      </c>
      <c r="J932" s="113">
        <v>15</v>
      </c>
      <c r="K932" s="98">
        <v>0</v>
      </c>
      <c r="L932" s="98">
        <v>0</v>
      </c>
      <c r="M932" s="98">
        <v>0</v>
      </c>
      <c r="N932" s="98">
        <v>68535</v>
      </c>
      <c r="O932" s="98">
        <v>56.17629169675488</v>
      </c>
      <c r="P932" s="98" t="s">
        <v>230</v>
      </c>
      <c r="Q932" s="98">
        <v>111194.8023408608</v>
      </c>
      <c r="R932" s="98">
        <v>83</v>
      </c>
      <c r="S932" s="89"/>
      <c r="T932" s="89"/>
      <c r="U932" s="119"/>
    </row>
    <row r="933" spans="1:21" x14ac:dyDescent="0.2">
      <c r="A933" s="101" t="s">
        <v>95</v>
      </c>
      <c r="B933" s="101" t="s">
        <v>96</v>
      </c>
      <c r="C933" s="101"/>
      <c r="D933" s="79" t="s">
        <v>336</v>
      </c>
      <c r="E933" s="80" t="s">
        <v>214</v>
      </c>
      <c r="F933" s="80" t="s">
        <v>24</v>
      </c>
      <c r="G933" s="85">
        <v>42058</v>
      </c>
      <c r="H933" s="84">
        <v>-18.617916666666702</v>
      </c>
      <c r="I933" s="84">
        <v>162.119233333333</v>
      </c>
      <c r="J933" s="113">
        <v>36</v>
      </c>
      <c r="K933" s="98">
        <v>86</v>
      </c>
      <c r="L933" s="98">
        <v>116</v>
      </c>
      <c r="M933" s="98">
        <v>202</v>
      </c>
      <c r="N933" s="98">
        <v>143676</v>
      </c>
      <c r="O933" s="98">
        <v>227.23561791971611</v>
      </c>
      <c r="P933" s="98">
        <v>1</v>
      </c>
      <c r="Q933" s="98">
        <v>175115.16646689645</v>
      </c>
      <c r="R933" s="98">
        <v>126</v>
      </c>
      <c r="S933" s="89"/>
      <c r="T933" s="89"/>
      <c r="U933" s="119"/>
    </row>
    <row r="934" spans="1:21" x14ac:dyDescent="0.2">
      <c r="A934" s="101" t="s">
        <v>95</v>
      </c>
      <c r="B934" s="101" t="s">
        <v>96</v>
      </c>
      <c r="C934" s="101"/>
      <c r="D934" s="79" t="s">
        <v>336</v>
      </c>
      <c r="E934" s="80" t="s">
        <v>214</v>
      </c>
      <c r="F934" s="80" t="s">
        <v>24</v>
      </c>
      <c r="G934" s="85">
        <v>42058</v>
      </c>
      <c r="H934" s="84">
        <v>-18.617916666666702</v>
      </c>
      <c r="I934" s="84">
        <v>162.11923333333334</v>
      </c>
      <c r="J934" s="113">
        <v>70</v>
      </c>
      <c r="K934" s="98">
        <v>3849</v>
      </c>
      <c r="L934" s="98">
        <v>1124</v>
      </c>
      <c r="M934" s="98">
        <v>4973.0000000000009</v>
      </c>
      <c r="N934" s="98">
        <v>1621</v>
      </c>
      <c r="O934" s="98" t="s">
        <v>230</v>
      </c>
      <c r="P934" s="98">
        <v>13758.80362031778</v>
      </c>
      <c r="Q934" s="98">
        <v>0</v>
      </c>
      <c r="R934" s="98">
        <v>1</v>
      </c>
      <c r="S934" s="89"/>
      <c r="T934" s="89"/>
      <c r="U934" s="119"/>
    </row>
    <row r="935" spans="1:21" x14ac:dyDescent="0.2">
      <c r="A935" s="101" t="s">
        <v>95</v>
      </c>
      <c r="B935" s="101" t="s">
        <v>96</v>
      </c>
      <c r="C935" s="101"/>
      <c r="D935" s="79" t="s">
        <v>336</v>
      </c>
      <c r="E935" s="80" t="s">
        <v>214</v>
      </c>
      <c r="F935" s="80" t="s">
        <v>24</v>
      </c>
      <c r="G935" s="85">
        <v>42058</v>
      </c>
      <c r="H935" s="84">
        <v>-18.617916666666702</v>
      </c>
      <c r="I935" s="84">
        <v>162.11923333333334</v>
      </c>
      <c r="J935" s="113">
        <v>105</v>
      </c>
      <c r="K935" s="98">
        <v>1</v>
      </c>
      <c r="L935" s="98">
        <v>0</v>
      </c>
      <c r="M935" s="98">
        <v>1</v>
      </c>
      <c r="N935" s="98">
        <v>1614</v>
      </c>
      <c r="O935" s="98" t="s">
        <v>230</v>
      </c>
      <c r="P935" s="98">
        <v>1881.9014330553223</v>
      </c>
      <c r="Q935" s="98">
        <v>0</v>
      </c>
      <c r="R935" s="98">
        <v>0</v>
      </c>
      <c r="S935" s="89"/>
      <c r="T935" s="89"/>
      <c r="U935" s="119"/>
    </row>
    <row r="936" spans="1:21" x14ac:dyDescent="0.2">
      <c r="A936" s="101" t="s">
        <v>95</v>
      </c>
      <c r="B936" s="101" t="s">
        <v>96</v>
      </c>
      <c r="C936" s="101"/>
      <c r="D936" s="79" t="s">
        <v>336</v>
      </c>
      <c r="E936" s="80" t="s">
        <v>214</v>
      </c>
      <c r="F936" s="80" t="s">
        <v>24</v>
      </c>
      <c r="G936" s="85">
        <v>42059</v>
      </c>
      <c r="H936" s="84">
        <v>-19.4981166666667</v>
      </c>
      <c r="I936" s="84">
        <v>165.00078333333335</v>
      </c>
      <c r="J936" s="113">
        <v>0</v>
      </c>
      <c r="K936" s="98" t="s">
        <v>230</v>
      </c>
      <c r="L936" s="98" t="s">
        <v>230</v>
      </c>
      <c r="M936" s="98" t="s">
        <v>230</v>
      </c>
      <c r="N936" s="98" t="s">
        <v>230</v>
      </c>
      <c r="O936" s="98" t="s">
        <v>230</v>
      </c>
      <c r="P936" s="98" t="s">
        <v>230</v>
      </c>
      <c r="Q936" s="98" t="s">
        <v>230</v>
      </c>
      <c r="R936" s="98" t="s">
        <v>230</v>
      </c>
      <c r="S936" s="89"/>
      <c r="T936" s="89"/>
      <c r="U936" s="119"/>
    </row>
    <row r="937" spans="1:21" x14ac:dyDescent="0.2">
      <c r="A937" s="101" t="s">
        <v>95</v>
      </c>
      <c r="B937" s="101" t="s">
        <v>96</v>
      </c>
      <c r="C937" s="101"/>
      <c r="D937" s="79" t="s">
        <v>336</v>
      </c>
      <c r="E937" s="80" t="s">
        <v>214</v>
      </c>
      <c r="F937" s="80" t="s">
        <v>24</v>
      </c>
      <c r="G937" s="85">
        <v>42059</v>
      </c>
      <c r="H937" s="84">
        <v>-19.4981166666667</v>
      </c>
      <c r="I937" s="84">
        <v>165.00078333333335</v>
      </c>
      <c r="J937" s="113">
        <v>5</v>
      </c>
      <c r="K937" s="98">
        <v>0</v>
      </c>
      <c r="L937" s="98">
        <v>0</v>
      </c>
      <c r="M937" s="98">
        <v>0</v>
      </c>
      <c r="N937" s="98">
        <v>37574</v>
      </c>
      <c r="O937" s="98">
        <v>0</v>
      </c>
      <c r="P937" s="98">
        <v>9413537.5216765627</v>
      </c>
      <c r="Q937" s="98">
        <v>13594</v>
      </c>
      <c r="R937" s="98">
        <v>1936</v>
      </c>
      <c r="S937" s="89"/>
      <c r="T937" s="89"/>
      <c r="U937" s="119"/>
    </row>
    <row r="938" spans="1:21" x14ac:dyDescent="0.2">
      <c r="A938" s="101" t="s">
        <v>95</v>
      </c>
      <c r="B938" s="101" t="s">
        <v>96</v>
      </c>
      <c r="C938" s="101"/>
      <c r="D938" s="79" t="s">
        <v>336</v>
      </c>
      <c r="E938" s="80" t="s">
        <v>214</v>
      </c>
      <c r="F938" s="80" t="s">
        <v>24</v>
      </c>
      <c r="G938" s="85">
        <v>42059</v>
      </c>
      <c r="H938" s="84">
        <v>-19.4981166666667</v>
      </c>
      <c r="I938" s="84">
        <v>165.00078333333335</v>
      </c>
      <c r="J938" s="113">
        <v>9</v>
      </c>
      <c r="K938" s="98">
        <v>0</v>
      </c>
      <c r="L938" s="98">
        <v>0</v>
      </c>
      <c r="M938" s="98">
        <v>0</v>
      </c>
      <c r="N938" s="98">
        <v>27243</v>
      </c>
      <c r="O938" s="98">
        <v>0</v>
      </c>
      <c r="P938" s="98">
        <v>8850345.1722630505</v>
      </c>
      <c r="Q938" s="98">
        <v>17141</v>
      </c>
      <c r="R938" s="98">
        <v>0</v>
      </c>
      <c r="S938" s="89"/>
      <c r="T938" s="89"/>
      <c r="U938" s="119"/>
    </row>
    <row r="939" spans="1:21" x14ac:dyDescent="0.2">
      <c r="A939" s="101" t="s">
        <v>95</v>
      </c>
      <c r="B939" s="101" t="s">
        <v>96</v>
      </c>
      <c r="C939" s="101"/>
      <c r="D939" s="79" t="s">
        <v>336</v>
      </c>
      <c r="E939" s="80" t="s">
        <v>214</v>
      </c>
      <c r="F939" s="80" t="s">
        <v>24</v>
      </c>
      <c r="G939" s="85">
        <v>42059</v>
      </c>
      <c r="H939" s="84">
        <v>-19.4981166666667</v>
      </c>
      <c r="I939" s="84">
        <v>165.000783333333</v>
      </c>
      <c r="J939" s="113">
        <v>16</v>
      </c>
      <c r="K939" s="98">
        <v>0</v>
      </c>
      <c r="L939" s="98">
        <v>0</v>
      </c>
      <c r="M939" s="98">
        <v>0</v>
      </c>
      <c r="N939" s="98">
        <v>1351</v>
      </c>
      <c r="O939" s="98">
        <v>0</v>
      </c>
      <c r="P939" s="98">
        <v>9969.3749883127712</v>
      </c>
      <c r="Q939" s="98">
        <v>0</v>
      </c>
      <c r="R939" s="98">
        <v>0</v>
      </c>
      <c r="S939" s="89"/>
      <c r="T939" s="89"/>
      <c r="U939" s="119"/>
    </row>
    <row r="940" spans="1:21" x14ac:dyDescent="0.2">
      <c r="A940" s="101" t="s">
        <v>95</v>
      </c>
      <c r="B940" s="101" t="s">
        <v>96</v>
      </c>
      <c r="C940" s="101"/>
      <c r="D940" s="79" t="s">
        <v>336</v>
      </c>
      <c r="E940" s="80" t="s">
        <v>214</v>
      </c>
      <c r="F940" s="80" t="s">
        <v>24</v>
      </c>
      <c r="G940" s="85">
        <v>42059</v>
      </c>
      <c r="H940" s="84">
        <v>-19.4981166666667</v>
      </c>
      <c r="I940" s="84">
        <v>165.000783333333</v>
      </c>
      <c r="J940" s="113">
        <v>35</v>
      </c>
      <c r="K940" s="98">
        <v>1</v>
      </c>
      <c r="L940" s="98">
        <v>0</v>
      </c>
      <c r="M940" s="98">
        <v>1</v>
      </c>
      <c r="N940" s="98">
        <v>14790</v>
      </c>
      <c r="O940" s="98">
        <v>0</v>
      </c>
      <c r="P940" s="98" t="s">
        <v>230</v>
      </c>
      <c r="Q940" s="98">
        <v>3047</v>
      </c>
      <c r="R940" s="98">
        <v>1443</v>
      </c>
      <c r="S940" s="89"/>
      <c r="T940" s="89"/>
      <c r="U940" s="119"/>
    </row>
    <row r="941" spans="1:21" x14ac:dyDescent="0.2">
      <c r="A941" s="101" t="s">
        <v>95</v>
      </c>
      <c r="B941" s="101" t="s">
        <v>96</v>
      </c>
      <c r="C941" s="101"/>
      <c r="D941" s="79" t="s">
        <v>336</v>
      </c>
      <c r="E941" s="80" t="s">
        <v>214</v>
      </c>
      <c r="F941" s="80" t="s">
        <v>24</v>
      </c>
      <c r="G941" s="85">
        <v>42059</v>
      </c>
      <c r="H941" s="84">
        <v>-19.4981166666667</v>
      </c>
      <c r="I941" s="84">
        <v>165.00078333333335</v>
      </c>
      <c r="J941" s="113">
        <v>70</v>
      </c>
      <c r="K941" s="98">
        <v>242</v>
      </c>
      <c r="L941" s="98">
        <v>0</v>
      </c>
      <c r="M941" s="98">
        <v>242</v>
      </c>
      <c r="N941" s="98">
        <v>644</v>
      </c>
      <c r="O941" s="98" t="s">
        <v>230</v>
      </c>
      <c r="P941" s="98">
        <v>11467.239674229881</v>
      </c>
      <c r="Q941" s="98">
        <v>0</v>
      </c>
      <c r="R941" s="98">
        <v>534</v>
      </c>
      <c r="S941" s="89"/>
      <c r="T941" s="89"/>
      <c r="U941" s="119"/>
    </row>
    <row r="942" spans="1:21" x14ac:dyDescent="0.2">
      <c r="A942" s="101" t="s">
        <v>95</v>
      </c>
      <c r="B942" s="101" t="s">
        <v>96</v>
      </c>
      <c r="C942" s="101"/>
      <c r="D942" s="79" t="s">
        <v>336</v>
      </c>
      <c r="E942" s="80" t="s">
        <v>214</v>
      </c>
      <c r="F942" s="80" t="s">
        <v>24</v>
      </c>
      <c r="G942" s="85">
        <v>42059</v>
      </c>
      <c r="H942" s="84">
        <v>-19.4981166666667</v>
      </c>
      <c r="I942" s="84">
        <v>165.00078333333335</v>
      </c>
      <c r="J942" s="113">
        <v>105</v>
      </c>
      <c r="K942" s="98">
        <v>0</v>
      </c>
      <c r="L942" s="98">
        <v>0</v>
      </c>
      <c r="M942" s="98">
        <v>0</v>
      </c>
      <c r="N942" s="98">
        <v>551</v>
      </c>
      <c r="O942" s="98" t="s">
        <v>230</v>
      </c>
      <c r="P942" s="98">
        <v>11657.031403751307</v>
      </c>
      <c r="Q942" s="98">
        <v>1</v>
      </c>
      <c r="R942" s="98">
        <v>631</v>
      </c>
      <c r="S942" s="89"/>
      <c r="T942" s="89"/>
      <c r="U942" s="119"/>
    </row>
    <row r="943" spans="1:21" x14ac:dyDescent="0.2">
      <c r="A943" s="101" t="s">
        <v>95</v>
      </c>
      <c r="B943" s="101" t="s">
        <v>96</v>
      </c>
      <c r="C943" s="101"/>
      <c r="D943" s="79" t="s">
        <v>336</v>
      </c>
      <c r="E943" s="80" t="s">
        <v>214</v>
      </c>
      <c r="F943" s="80" t="s">
        <v>24</v>
      </c>
      <c r="G943" s="85">
        <v>42061</v>
      </c>
      <c r="H943" s="84">
        <v>-19.211749999999999</v>
      </c>
      <c r="I943" s="84">
        <v>164.68819999999999</v>
      </c>
      <c r="J943" s="113">
        <v>0</v>
      </c>
      <c r="K943" s="98" t="s">
        <v>230</v>
      </c>
      <c r="L943" s="98" t="s">
        <v>230</v>
      </c>
      <c r="M943" s="98" t="s">
        <v>230</v>
      </c>
      <c r="N943" s="98" t="s">
        <v>230</v>
      </c>
      <c r="O943" s="98" t="s">
        <v>230</v>
      </c>
      <c r="P943" s="98" t="s">
        <v>230</v>
      </c>
      <c r="Q943" s="98" t="s">
        <v>230</v>
      </c>
      <c r="R943" s="98" t="s">
        <v>230</v>
      </c>
      <c r="S943" s="89"/>
      <c r="T943" s="89"/>
      <c r="U943" s="119"/>
    </row>
    <row r="944" spans="1:21" x14ac:dyDescent="0.2">
      <c r="A944" s="101" t="s">
        <v>95</v>
      </c>
      <c r="B944" s="101" t="s">
        <v>96</v>
      </c>
      <c r="C944" s="101"/>
      <c r="D944" s="79" t="s">
        <v>336</v>
      </c>
      <c r="E944" s="80" t="s">
        <v>214</v>
      </c>
      <c r="F944" s="80" t="s">
        <v>24</v>
      </c>
      <c r="G944" s="85">
        <v>42061</v>
      </c>
      <c r="H944" s="84">
        <v>-19.211749999999999</v>
      </c>
      <c r="I944" s="84">
        <v>164.68819999999999</v>
      </c>
      <c r="J944" s="113">
        <v>4</v>
      </c>
      <c r="K944" s="98">
        <v>0</v>
      </c>
      <c r="L944" s="98">
        <v>0</v>
      </c>
      <c r="M944" s="98">
        <v>0</v>
      </c>
      <c r="N944" s="98">
        <v>1</v>
      </c>
      <c r="O944" s="98" t="s">
        <v>230</v>
      </c>
      <c r="P944" s="98">
        <v>65663.325917616952</v>
      </c>
      <c r="Q944" s="98">
        <v>3109</v>
      </c>
      <c r="R944" s="98">
        <v>0</v>
      </c>
      <c r="S944" s="89"/>
      <c r="T944" s="89"/>
      <c r="U944" s="119"/>
    </row>
    <row r="945" spans="1:21" x14ac:dyDescent="0.2">
      <c r="A945" s="101" t="s">
        <v>95</v>
      </c>
      <c r="B945" s="101" t="s">
        <v>96</v>
      </c>
      <c r="C945" s="101"/>
      <c r="D945" s="79" t="s">
        <v>336</v>
      </c>
      <c r="E945" s="80" t="s">
        <v>214</v>
      </c>
      <c r="F945" s="80" t="s">
        <v>24</v>
      </c>
      <c r="G945" s="85">
        <v>42061</v>
      </c>
      <c r="H945" s="84">
        <v>-19.211749999999999</v>
      </c>
      <c r="I945" s="84">
        <v>164.68819999999999</v>
      </c>
      <c r="J945" s="113">
        <v>9</v>
      </c>
      <c r="K945" s="98">
        <v>0</v>
      </c>
      <c r="L945" s="98">
        <v>0</v>
      </c>
      <c r="M945" s="98">
        <v>0</v>
      </c>
      <c r="N945" s="98">
        <v>1</v>
      </c>
      <c r="O945" s="98" t="s">
        <v>230</v>
      </c>
      <c r="P945" s="98">
        <v>1130318.5180119458</v>
      </c>
      <c r="Q945" s="98">
        <v>279</v>
      </c>
      <c r="R945" s="98">
        <v>0</v>
      </c>
      <c r="S945" s="89"/>
      <c r="T945" s="89"/>
      <c r="U945" s="119"/>
    </row>
    <row r="946" spans="1:21" x14ac:dyDescent="0.2">
      <c r="A946" s="101" t="s">
        <v>95</v>
      </c>
      <c r="B946" s="101" t="s">
        <v>96</v>
      </c>
      <c r="C946" s="101"/>
      <c r="D946" s="79" t="s">
        <v>336</v>
      </c>
      <c r="E946" s="80" t="s">
        <v>214</v>
      </c>
      <c r="F946" s="80" t="s">
        <v>24</v>
      </c>
      <c r="G946" s="85">
        <v>42061</v>
      </c>
      <c r="H946" s="84">
        <v>-19.211749999999999</v>
      </c>
      <c r="I946" s="84">
        <v>164.68819999999999</v>
      </c>
      <c r="J946" s="113">
        <v>16</v>
      </c>
      <c r="K946" s="98">
        <v>0</v>
      </c>
      <c r="L946" s="98">
        <v>0</v>
      </c>
      <c r="M946" s="98">
        <v>0</v>
      </c>
      <c r="N946" s="98">
        <v>1</v>
      </c>
      <c r="O946" s="98" t="s">
        <v>230</v>
      </c>
      <c r="P946" s="98">
        <v>776618.59933273052</v>
      </c>
      <c r="Q946" s="98">
        <v>0</v>
      </c>
      <c r="R946" s="98">
        <v>0</v>
      </c>
      <c r="S946" s="89"/>
      <c r="T946" s="89"/>
      <c r="U946" s="119"/>
    </row>
    <row r="947" spans="1:21" x14ac:dyDescent="0.2">
      <c r="A947" s="101" t="s">
        <v>95</v>
      </c>
      <c r="B947" s="101" t="s">
        <v>96</v>
      </c>
      <c r="C947" s="101"/>
      <c r="D947" s="79" t="s">
        <v>336</v>
      </c>
      <c r="E947" s="80" t="s">
        <v>214</v>
      </c>
      <c r="F947" s="80" t="s">
        <v>24</v>
      </c>
      <c r="G947" s="85">
        <v>42061</v>
      </c>
      <c r="H947" s="84">
        <v>-19.211749999999999</v>
      </c>
      <c r="I947" s="84">
        <v>164.68819999999999</v>
      </c>
      <c r="J947" s="113">
        <v>35</v>
      </c>
      <c r="K947" s="98">
        <v>0</v>
      </c>
      <c r="L947" s="98">
        <v>0</v>
      </c>
      <c r="M947" s="98">
        <v>0</v>
      </c>
      <c r="N947" s="98">
        <v>110</v>
      </c>
      <c r="O947" s="98" t="s">
        <v>230</v>
      </c>
      <c r="P947" s="98">
        <v>645191.4375544989</v>
      </c>
      <c r="Q947" s="98">
        <v>0</v>
      </c>
      <c r="R947" s="98">
        <v>0</v>
      </c>
      <c r="S947" s="89"/>
      <c r="T947" s="89"/>
      <c r="U947" s="119"/>
    </row>
    <row r="948" spans="1:21" x14ac:dyDescent="0.2">
      <c r="A948" s="101" t="s">
        <v>95</v>
      </c>
      <c r="B948" s="101" t="s">
        <v>96</v>
      </c>
      <c r="C948" s="101"/>
      <c r="D948" s="79" t="s">
        <v>336</v>
      </c>
      <c r="E948" s="80" t="s">
        <v>214</v>
      </c>
      <c r="F948" s="80" t="s">
        <v>24</v>
      </c>
      <c r="G948" s="85">
        <v>42061</v>
      </c>
      <c r="H948" s="84">
        <v>-19.211749999999999</v>
      </c>
      <c r="I948" s="84">
        <v>164.68819999999999</v>
      </c>
      <c r="J948" s="113">
        <v>70</v>
      </c>
      <c r="K948" s="98">
        <v>0</v>
      </c>
      <c r="L948" s="98">
        <v>0</v>
      </c>
      <c r="M948" s="98">
        <v>0</v>
      </c>
      <c r="N948" s="98">
        <v>240</v>
      </c>
      <c r="O948" s="98" t="s">
        <v>230</v>
      </c>
      <c r="P948" s="98">
        <v>55635.445855814673</v>
      </c>
      <c r="Q948" s="98">
        <v>0</v>
      </c>
      <c r="R948" s="98">
        <v>369</v>
      </c>
      <c r="S948" s="89"/>
      <c r="T948" s="89"/>
      <c r="U948" s="119"/>
    </row>
    <row r="949" spans="1:21" x14ac:dyDescent="0.2">
      <c r="A949" s="101" t="s">
        <v>95</v>
      </c>
      <c r="B949" s="101" t="s">
        <v>96</v>
      </c>
      <c r="C949" s="101"/>
      <c r="D949" s="79" t="s">
        <v>336</v>
      </c>
      <c r="E949" s="80" t="s">
        <v>214</v>
      </c>
      <c r="F949" s="80" t="s">
        <v>24</v>
      </c>
      <c r="G949" s="85">
        <v>42061</v>
      </c>
      <c r="H949" s="84">
        <v>-19.211749999999999</v>
      </c>
      <c r="I949" s="84">
        <v>164.68819999999999</v>
      </c>
      <c r="J949" s="113">
        <v>105</v>
      </c>
      <c r="K949" s="98">
        <v>0</v>
      </c>
      <c r="L949" s="98">
        <v>0</v>
      </c>
      <c r="M949" s="98">
        <v>0</v>
      </c>
      <c r="N949" s="98">
        <v>1</v>
      </c>
      <c r="O949" s="98" t="s">
        <v>230</v>
      </c>
      <c r="P949" s="98">
        <v>5583.0317397291146</v>
      </c>
      <c r="Q949" s="98">
        <v>0</v>
      </c>
      <c r="R949" s="98">
        <v>287</v>
      </c>
      <c r="S949" s="89"/>
      <c r="T949" s="89"/>
      <c r="U949" s="119"/>
    </row>
    <row r="950" spans="1:21" x14ac:dyDescent="0.2">
      <c r="A950" s="101" t="s">
        <v>95</v>
      </c>
      <c r="B950" s="101" t="s">
        <v>96</v>
      </c>
      <c r="C950" s="101"/>
      <c r="D950" s="79" t="s">
        <v>336</v>
      </c>
      <c r="E950" s="80" t="s">
        <v>214</v>
      </c>
      <c r="F950" s="80" t="s">
        <v>24</v>
      </c>
      <c r="G950" s="85">
        <v>42067</v>
      </c>
      <c r="H950" s="84">
        <v>-19.907683333333299</v>
      </c>
      <c r="I950" s="84">
        <v>167.99995000000001</v>
      </c>
      <c r="J950" s="113">
        <v>0</v>
      </c>
      <c r="K950" s="98" t="s">
        <v>230</v>
      </c>
      <c r="L950" s="98" t="s">
        <v>230</v>
      </c>
      <c r="M950" s="98" t="s">
        <v>230</v>
      </c>
      <c r="N950" s="98" t="s">
        <v>230</v>
      </c>
      <c r="O950" s="98" t="s">
        <v>230</v>
      </c>
      <c r="P950" s="98" t="s">
        <v>230</v>
      </c>
      <c r="Q950" s="98" t="s">
        <v>230</v>
      </c>
      <c r="R950" s="98" t="s">
        <v>230</v>
      </c>
      <c r="S950" s="89"/>
      <c r="T950" s="89"/>
      <c r="U950" s="119"/>
    </row>
    <row r="951" spans="1:21" x14ac:dyDescent="0.2">
      <c r="A951" s="101" t="s">
        <v>95</v>
      </c>
      <c r="B951" s="101" t="s">
        <v>96</v>
      </c>
      <c r="C951" s="101"/>
      <c r="D951" s="79" t="s">
        <v>336</v>
      </c>
      <c r="E951" s="80" t="s">
        <v>214</v>
      </c>
      <c r="F951" s="80" t="s">
        <v>24</v>
      </c>
      <c r="G951" s="85">
        <v>42067</v>
      </c>
      <c r="H951" s="84">
        <v>-19.907683333333299</v>
      </c>
      <c r="I951" s="84">
        <v>167.99995000000001</v>
      </c>
      <c r="J951" s="113">
        <v>5</v>
      </c>
      <c r="K951" s="98">
        <v>11</v>
      </c>
      <c r="L951" s="98">
        <v>0</v>
      </c>
      <c r="M951" s="98">
        <v>11</v>
      </c>
      <c r="N951" s="98">
        <v>374</v>
      </c>
      <c r="O951" s="98">
        <v>0</v>
      </c>
      <c r="P951" s="98">
        <v>100274.95852142581</v>
      </c>
      <c r="Q951" s="98">
        <v>27679.992436784225</v>
      </c>
      <c r="R951" s="98">
        <v>74.899159007855758</v>
      </c>
      <c r="S951" s="89"/>
      <c r="T951" s="89"/>
      <c r="U951" s="119"/>
    </row>
    <row r="952" spans="1:21" x14ac:dyDescent="0.2">
      <c r="A952" s="101" t="s">
        <v>95</v>
      </c>
      <c r="B952" s="101" t="s">
        <v>96</v>
      </c>
      <c r="C952" s="101"/>
      <c r="D952" s="79" t="s">
        <v>336</v>
      </c>
      <c r="E952" s="80" t="s">
        <v>214</v>
      </c>
      <c r="F952" s="80" t="s">
        <v>24</v>
      </c>
      <c r="G952" s="85">
        <v>42067</v>
      </c>
      <c r="H952" s="84">
        <v>-19.907683333333299</v>
      </c>
      <c r="I952" s="84">
        <v>167.99995000000001</v>
      </c>
      <c r="J952" s="113">
        <v>10</v>
      </c>
      <c r="K952" s="98">
        <v>1</v>
      </c>
      <c r="L952" s="98">
        <v>0</v>
      </c>
      <c r="M952" s="98">
        <v>1</v>
      </c>
      <c r="N952" s="98">
        <v>513</v>
      </c>
      <c r="O952" s="98">
        <v>338.16674000108418</v>
      </c>
      <c r="P952" s="98">
        <v>228214.06277501871</v>
      </c>
      <c r="Q952" s="98">
        <v>40659.764622091592</v>
      </c>
      <c r="R952" s="98">
        <v>1153.8771981428415</v>
      </c>
      <c r="S952" s="89"/>
      <c r="T952" s="89"/>
      <c r="U952" s="119"/>
    </row>
    <row r="953" spans="1:21" x14ac:dyDescent="0.2">
      <c r="A953" s="101" t="s">
        <v>95</v>
      </c>
      <c r="B953" s="101" t="s">
        <v>96</v>
      </c>
      <c r="C953" s="101"/>
      <c r="D953" s="79" t="s">
        <v>336</v>
      </c>
      <c r="E953" s="80" t="s">
        <v>214</v>
      </c>
      <c r="F953" s="80" t="s">
        <v>24</v>
      </c>
      <c r="G953" s="85">
        <v>42067</v>
      </c>
      <c r="H953" s="84">
        <v>-19.907683333333299</v>
      </c>
      <c r="I953" s="84">
        <v>167.99995000000001</v>
      </c>
      <c r="J953" s="113">
        <v>15</v>
      </c>
      <c r="K953" s="98">
        <v>141</v>
      </c>
      <c r="L953" s="98">
        <v>13</v>
      </c>
      <c r="M953" s="98">
        <v>154</v>
      </c>
      <c r="N953" s="98">
        <v>739</v>
      </c>
      <c r="O953" s="98">
        <v>0</v>
      </c>
      <c r="P953" s="98">
        <v>437390.9977357887</v>
      </c>
      <c r="Q953" s="98">
        <v>64565.207359678905</v>
      </c>
      <c r="R953" s="98">
        <v>1874.9215719109463</v>
      </c>
      <c r="S953" s="89"/>
      <c r="T953" s="89"/>
      <c r="U953" s="119"/>
    </row>
    <row r="954" spans="1:21" x14ac:dyDescent="0.2">
      <c r="A954" s="101" t="s">
        <v>95</v>
      </c>
      <c r="B954" s="101" t="s">
        <v>96</v>
      </c>
      <c r="C954" s="101"/>
      <c r="D954" s="79" t="s">
        <v>336</v>
      </c>
      <c r="E954" s="80" t="s">
        <v>214</v>
      </c>
      <c r="F954" s="80" t="s">
        <v>24</v>
      </c>
      <c r="G954" s="85">
        <v>42067</v>
      </c>
      <c r="H954" s="84">
        <v>-19.907683333333299</v>
      </c>
      <c r="I954" s="84">
        <v>167.99995000000001</v>
      </c>
      <c r="J954" s="113">
        <v>35</v>
      </c>
      <c r="K954" s="98">
        <v>8815</v>
      </c>
      <c r="L954" s="98">
        <v>3413</v>
      </c>
      <c r="M954" s="98">
        <v>12228</v>
      </c>
      <c r="N954" s="98">
        <v>3308</v>
      </c>
      <c r="O954" s="98">
        <v>256.71797268250191</v>
      </c>
      <c r="P954" s="98">
        <v>229534.6831048707</v>
      </c>
      <c r="Q954" s="98">
        <v>343.45767743653607</v>
      </c>
      <c r="R954" s="98">
        <v>1198.0143309397915</v>
      </c>
      <c r="S954" s="89"/>
      <c r="T954" s="89"/>
      <c r="U954" s="119"/>
    </row>
    <row r="955" spans="1:21" x14ac:dyDescent="0.2">
      <c r="A955" s="101" t="s">
        <v>95</v>
      </c>
      <c r="B955" s="101" t="s">
        <v>96</v>
      </c>
      <c r="C955" s="101"/>
      <c r="D955" s="79" t="s">
        <v>336</v>
      </c>
      <c r="E955" s="80" t="s">
        <v>214</v>
      </c>
      <c r="F955" s="80" t="s">
        <v>24</v>
      </c>
      <c r="G955" s="85">
        <v>42067</v>
      </c>
      <c r="H955" s="84">
        <v>-19.907683333333299</v>
      </c>
      <c r="I955" s="84">
        <v>167.99995000000001</v>
      </c>
      <c r="J955" s="113">
        <v>70</v>
      </c>
      <c r="K955" s="98">
        <v>262</v>
      </c>
      <c r="L955" s="98">
        <v>1</v>
      </c>
      <c r="M955" s="98">
        <v>263</v>
      </c>
      <c r="N955" s="98">
        <v>169</v>
      </c>
      <c r="O955" s="98" t="s">
        <v>230</v>
      </c>
      <c r="P955" s="98">
        <v>4236.4330963733519</v>
      </c>
      <c r="Q955" s="98">
        <v>363</v>
      </c>
      <c r="R955" s="98">
        <v>1</v>
      </c>
      <c r="S955" s="89"/>
      <c r="T955" s="89"/>
      <c r="U955" s="119"/>
    </row>
    <row r="956" spans="1:21" x14ac:dyDescent="0.2">
      <c r="A956" s="101" t="s">
        <v>95</v>
      </c>
      <c r="B956" s="101" t="s">
        <v>96</v>
      </c>
      <c r="C956" s="101"/>
      <c r="D956" s="79" t="s">
        <v>336</v>
      </c>
      <c r="E956" s="80" t="s">
        <v>214</v>
      </c>
      <c r="F956" s="80" t="s">
        <v>24</v>
      </c>
      <c r="G956" s="85">
        <v>42067</v>
      </c>
      <c r="H956" s="84">
        <v>-19.907683333333299</v>
      </c>
      <c r="I956" s="84">
        <v>167.99995000000001</v>
      </c>
      <c r="J956" s="113">
        <v>105</v>
      </c>
      <c r="K956" s="98">
        <v>0</v>
      </c>
      <c r="L956" s="98">
        <v>0</v>
      </c>
      <c r="M956" s="98">
        <v>0</v>
      </c>
      <c r="N956" s="98">
        <v>1</v>
      </c>
      <c r="O956" s="98" t="s">
        <v>230</v>
      </c>
      <c r="P956" s="98">
        <v>937.3870856241283</v>
      </c>
      <c r="Q956" s="98">
        <v>1</v>
      </c>
      <c r="R956" s="98">
        <v>0</v>
      </c>
      <c r="S956" s="89"/>
      <c r="T956" s="89"/>
      <c r="U956" s="119"/>
    </row>
    <row r="957" spans="1:21" x14ac:dyDescent="0.2">
      <c r="A957" s="101" t="s">
        <v>95</v>
      </c>
      <c r="B957" s="101" t="s">
        <v>96</v>
      </c>
      <c r="C957" s="101"/>
      <c r="D957" s="79" t="s">
        <v>336</v>
      </c>
      <c r="E957" s="80" t="s">
        <v>214</v>
      </c>
      <c r="F957" s="80" t="s">
        <v>24</v>
      </c>
      <c r="G957" s="85">
        <v>42068</v>
      </c>
      <c r="H957" s="84">
        <v>-22.000833333333301</v>
      </c>
      <c r="I957" s="84">
        <v>170.00004999999999</v>
      </c>
      <c r="J957" s="113">
        <v>0</v>
      </c>
      <c r="K957" s="98">
        <v>1</v>
      </c>
      <c r="L957" s="98">
        <v>1</v>
      </c>
      <c r="M957" s="98">
        <v>2</v>
      </c>
      <c r="N957" s="98">
        <v>22819.087603483287</v>
      </c>
      <c r="O957" s="98" t="s">
        <v>230</v>
      </c>
      <c r="P957" s="98">
        <v>518767.82675563422</v>
      </c>
      <c r="Q957" s="98">
        <v>7900</v>
      </c>
      <c r="R957" s="98">
        <v>541</v>
      </c>
      <c r="S957" s="89"/>
      <c r="T957" s="89"/>
      <c r="U957" s="119"/>
    </row>
    <row r="958" spans="1:21" x14ac:dyDescent="0.2">
      <c r="A958" s="101" t="s">
        <v>95</v>
      </c>
      <c r="B958" s="101" t="s">
        <v>96</v>
      </c>
      <c r="C958" s="101"/>
      <c r="D958" s="79" t="s">
        <v>336</v>
      </c>
      <c r="E958" s="80" t="s">
        <v>214</v>
      </c>
      <c r="F958" s="80" t="s">
        <v>24</v>
      </c>
      <c r="G958" s="85">
        <v>42068</v>
      </c>
      <c r="H958" s="84">
        <v>-22.000833333333301</v>
      </c>
      <c r="I958" s="84">
        <v>170.00004999999999</v>
      </c>
      <c r="J958" s="113">
        <v>5</v>
      </c>
      <c r="K958" s="98">
        <v>1</v>
      </c>
      <c r="L958" s="98">
        <v>0</v>
      </c>
      <c r="M958" s="98">
        <v>1</v>
      </c>
      <c r="N958" s="98">
        <v>7465.1099528870527</v>
      </c>
      <c r="O958" s="98" t="s">
        <v>230</v>
      </c>
      <c r="P958" s="98">
        <v>420203.39317795477</v>
      </c>
      <c r="Q958" s="98">
        <v>3618.875360611622</v>
      </c>
      <c r="R958" s="98">
        <v>65.17628279949642</v>
      </c>
      <c r="S958" s="89"/>
      <c r="T958" s="89"/>
      <c r="U958" s="119"/>
    </row>
    <row r="959" spans="1:21" x14ac:dyDescent="0.2">
      <c r="A959" s="101" t="s">
        <v>95</v>
      </c>
      <c r="B959" s="101" t="s">
        <v>96</v>
      </c>
      <c r="C959" s="101"/>
      <c r="D959" s="79" t="s">
        <v>336</v>
      </c>
      <c r="E959" s="80" t="s">
        <v>214</v>
      </c>
      <c r="F959" s="80" t="s">
        <v>24</v>
      </c>
      <c r="G959" s="85">
        <v>42068</v>
      </c>
      <c r="H959" s="84">
        <v>-22.000833333333301</v>
      </c>
      <c r="I959" s="84">
        <v>170.00004999999999</v>
      </c>
      <c r="J959" s="113">
        <v>10</v>
      </c>
      <c r="K959" s="98">
        <v>0</v>
      </c>
      <c r="L959" s="98">
        <v>0</v>
      </c>
      <c r="M959" s="98">
        <v>0</v>
      </c>
      <c r="N959" s="98">
        <v>18993.2112745749</v>
      </c>
      <c r="O959" s="98" t="s">
        <v>230</v>
      </c>
      <c r="P959" s="98">
        <v>895097.52760663186</v>
      </c>
      <c r="Q959" s="98">
        <v>5674.760393478432</v>
      </c>
      <c r="R959" s="98">
        <v>187.17999126021559</v>
      </c>
      <c r="S959" s="89"/>
      <c r="T959" s="89"/>
      <c r="U959" s="119"/>
    </row>
    <row r="960" spans="1:21" x14ac:dyDescent="0.2">
      <c r="A960" s="101" t="s">
        <v>95</v>
      </c>
      <c r="B960" s="101" t="s">
        <v>96</v>
      </c>
      <c r="C960" s="101"/>
      <c r="D960" s="79" t="s">
        <v>336</v>
      </c>
      <c r="E960" s="80" t="s">
        <v>214</v>
      </c>
      <c r="F960" s="80" t="s">
        <v>24</v>
      </c>
      <c r="G960" s="85">
        <v>42068</v>
      </c>
      <c r="H960" s="84">
        <v>-22.000833333333301</v>
      </c>
      <c r="I960" s="84">
        <v>170.00004999999999</v>
      </c>
      <c r="J960" s="113">
        <v>16</v>
      </c>
      <c r="K960" s="98">
        <v>0</v>
      </c>
      <c r="L960" s="98">
        <v>0</v>
      </c>
      <c r="M960" s="98">
        <v>0</v>
      </c>
      <c r="N960" s="98">
        <v>8751.442310514467</v>
      </c>
      <c r="O960" s="98" t="s">
        <v>230</v>
      </c>
      <c r="P960" s="98">
        <v>740171.69474532921</v>
      </c>
      <c r="Q960" s="98">
        <v>8910.765106480927</v>
      </c>
      <c r="R960" s="98">
        <v>617.00110936014369</v>
      </c>
      <c r="S960" s="89"/>
      <c r="T960" s="89"/>
      <c r="U960" s="119"/>
    </row>
    <row r="961" spans="1:21" x14ac:dyDescent="0.2">
      <c r="A961" s="101" t="s">
        <v>95</v>
      </c>
      <c r="B961" s="101" t="s">
        <v>96</v>
      </c>
      <c r="C961" s="101"/>
      <c r="D961" s="79" t="s">
        <v>336</v>
      </c>
      <c r="E961" s="80" t="s">
        <v>214</v>
      </c>
      <c r="F961" s="80" t="s">
        <v>24</v>
      </c>
      <c r="G961" s="85">
        <v>42068</v>
      </c>
      <c r="H961" s="84">
        <v>-22.000833333333301</v>
      </c>
      <c r="I961" s="84">
        <v>170.00004999999999</v>
      </c>
      <c r="J961" s="113">
        <v>35</v>
      </c>
      <c r="K961" s="98">
        <v>845</v>
      </c>
      <c r="L961" s="98">
        <v>124</v>
      </c>
      <c r="M961" s="98">
        <v>969</v>
      </c>
      <c r="N961" s="98">
        <v>6799.3547459333804</v>
      </c>
      <c r="O961" s="98" t="s">
        <v>230</v>
      </c>
      <c r="P961" s="98">
        <v>346364.84263511642</v>
      </c>
      <c r="Q961" s="98">
        <v>4882.0093017671643</v>
      </c>
      <c r="R961" s="98">
        <v>1251.7154067799918</v>
      </c>
      <c r="S961" s="89"/>
      <c r="T961" s="89"/>
      <c r="U961" s="119"/>
    </row>
    <row r="962" spans="1:21" x14ac:dyDescent="0.2">
      <c r="A962" s="101" t="s">
        <v>95</v>
      </c>
      <c r="B962" s="101" t="s">
        <v>96</v>
      </c>
      <c r="C962" s="101"/>
      <c r="D962" s="79" t="s">
        <v>336</v>
      </c>
      <c r="E962" s="80" t="s">
        <v>214</v>
      </c>
      <c r="F962" s="80" t="s">
        <v>24</v>
      </c>
      <c r="G962" s="85">
        <v>42068</v>
      </c>
      <c r="H962" s="84">
        <v>-22.000833333333301</v>
      </c>
      <c r="I962" s="84">
        <v>170.00004999999999</v>
      </c>
      <c r="J962" s="113">
        <v>70</v>
      </c>
      <c r="K962" s="98">
        <v>1</v>
      </c>
      <c r="L962" s="98">
        <v>0</v>
      </c>
      <c r="M962" s="98">
        <v>1</v>
      </c>
      <c r="N962" s="98">
        <v>588.82605961773527</v>
      </c>
      <c r="O962" s="98" t="s">
        <v>230</v>
      </c>
      <c r="P962" s="98">
        <v>6679.0527114137712</v>
      </c>
      <c r="Q962" s="98">
        <v>665</v>
      </c>
      <c r="R962" s="98">
        <v>382</v>
      </c>
      <c r="S962" s="89"/>
      <c r="T962" s="89"/>
      <c r="U962" s="119"/>
    </row>
    <row r="963" spans="1:21" x14ac:dyDescent="0.2">
      <c r="A963" s="101" t="s">
        <v>95</v>
      </c>
      <c r="B963" s="101" t="s">
        <v>96</v>
      </c>
      <c r="C963" s="101"/>
      <c r="D963" s="79" t="s">
        <v>336</v>
      </c>
      <c r="E963" s="80" t="s">
        <v>214</v>
      </c>
      <c r="F963" s="80" t="s">
        <v>24</v>
      </c>
      <c r="G963" s="85">
        <v>42068</v>
      </c>
      <c r="H963" s="84">
        <v>-22.000833333333301</v>
      </c>
      <c r="I963" s="84">
        <v>170.00004999999999</v>
      </c>
      <c r="J963" s="113">
        <v>105</v>
      </c>
      <c r="K963" s="98">
        <v>37</v>
      </c>
      <c r="L963" s="98">
        <v>1</v>
      </c>
      <c r="M963" s="98">
        <v>38</v>
      </c>
      <c r="N963" s="98">
        <v>476.83722681015053</v>
      </c>
      <c r="O963" s="98" t="s">
        <v>230</v>
      </c>
      <c r="P963" s="98">
        <v>1</v>
      </c>
      <c r="Q963" s="98">
        <v>0</v>
      </c>
      <c r="R963" s="98">
        <v>0</v>
      </c>
      <c r="S963" s="89"/>
      <c r="T963" s="89"/>
      <c r="U963" s="119"/>
    </row>
    <row r="964" spans="1:21" x14ac:dyDescent="0.2">
      <c r="A964" s="101" t="s">
        <v>95</v>
      </c>
      <c r="B964" s="101" t="s">
        <v>96</v>
      </c>
      <c r="C964" s="101"/>
      <c r="D964" s="79" t="s">
        <v>336</v>
      </c>
      <c r="E964" s="80" t="s">
        <v>214</v>
      </c>
      <c r="F964" s="80" t="s">
        <v>24</v>
      </c>
      <c r="G964" s="85">
        <v>42069</v>
      </c>
      <c r="H964" s="84">
        <v>-21.367933333333301</v>
      </c>
      <c r="I964" s="84">
        <v>172.13466666666699</v>
      </c>
      <c r="J964" s="113">
        <v>0</v>
      </c>
      <c r="K964" s="98">
        <v>0</v>
      </c>
      <c r="L964" s="98">
        <v>0</v>
      </c>
      <c r="M964" s="98">
        <v>0</v>
      </c>
      <c r="N964" s="98">
        <v>2166610</v>
      </c>
      <c r="O964" s="98" t="s">
        <v>230</v>
      </c>
      <c r="P964" s="98">
        <v>268529.6961867577</v>
      </c>
      <c r="Q964" s="98">
        <v>10721</v>
      </c>
      <c r="R964" s="98">
        <v>0</v>
      </c>
      <c r="S964" s="89"/>
      <c r="T964" s="89"/>
      <c r="U964" s="119"/>
    </row>
    <row r="965" spans="1:21" x14ac:dyDescent="0.2">
      <c r="A965" s="101" t="s">
        <v>95</v>
      </c>
      <c r="B965" s="101" t="s">
        <v>96</v>
      </c>
      <c r="C965" s="101"/>
      <c r="D965" s="79" t="s">
        <v>336</v>
      </c>
      <c r="E965" s="80" t="s">
        <v>214</v>
      </c>
      <c r="F965" s="80" t="s">
        <v>24</v>
      </c>
      <c r="G965" s="85">
        <v>42069</v>
      </c>
      <c r="H965" s="84">
        <v>-21.367933333333301</v>
      </c>
      <c r="I965" s="84">
        <v>172.13466666666699</v>
      </c>
      <c r="J965" s="113">
        <v>5</v>
      </c>
      <c r="K965" s="98">
        <v>0</v>
      </c>
      <c r="L965" s="98">
        <v>0</v>
      </c>
      <c r="M965" s="98">
        <v>0</v>
      </c>
      <c r="N965" s="98">
        <v>1167444</v>
      </c>
      <c r="O965" s="98" t="s">
        <v>230</v>
      </c>
      <c r="P965" s="98">
        <v>655528.30783021881</v>
      </c>
      <c r="Q965" s="98">
        <v>6329.1261524347019</v>
      </c>
      <c r="R965" s="98">
        <v>45.53369646527554</v>
      </c>
      <c r="S965" s="89"/>
      <c r="T965" s="89"/>
      <c r="U965" s="119"/>
    </row>
    <row r="966" spans="1:21" x14ac:dyDescent="0.2">
      <c r="A966" s="101" t="s">
        <v>95</v>
      </c>
      <c r="B966" s="101" t="s">
        <v>96</v>
      </c>
      <c r="C966" s="101"/>
      <c r="D966" s="79" t="s">
        <v>336</v>
      </c>
      <c r="E966" s="80" t="s">
        <v>214</v>
      </c>
      <c r="F966" s="80" t="s">
        <v>24</v>
      </c>
      <c r="G966" s="85">
        <v>42069</v>
      </c>
      <c r="H966" s="84">
        <v>-21.367933333333301</v>
      </c>
      <c r="I966" s="84">
        <v>172.13466666666699</v>
      </c>
      <c r="J966" s="113">
        <v>10</v>
      </c>
      <c r="K966" s="98">
        <v>1</v>
      </c>
      <c r="L966" s="98">
        <v>0</v>
      </c>
      <c r="M966" s="98">
        <v>1</v>
      </c>
      <c r="N966" s="98">
        <v>1966461</v>
      </c>
      <c r="O966" s="98" t="s">
        <v>230</v>
      </c>
      <c r="P966" s="98">
        <v>502044.16808501654</v>
      </c>
      <c r="Q966" s="98">
        <v>6650.6709307493584</v>
      </c>
      <c r="R966" s="98">
        <v>166.60833269511289</v>
      </c>
      <c r="S966" s="89"/>
      <c r="T966" s="89"/>
      <c r="U966" s="119"/>
    </row>
    <row r="967" spans="1:21" x14ac:dyDescent="0.2">
      <c r="A967" s="101" t="s">
        <v>95</v>
      </c>
      <c r="B967" s="101" t="s">
        <v>96</v>
      </c>
      <c r="C967" s="101"/>
      <c r="D967" s="79" t="s">
        <v>336</v>
      </c>
      <c r="E967" s="80" t="s">
        <v>214</v>
      </c>
      <c r="F967" s="80" t="s">
        <v>24</v>
      </c>
      <c r="G967" s="85">
        <v>42069</v>
      </c>
      <c r="H967" s="84">
        <v>-21.367933333333301</v>
      </c>
      <c r="I967" s="84">
        <v>172.13466666666699</v>
      </c>
      <c r="J967" s="113">
        <v>16</v>
      </c>
      <c r="K967" s="98">
        <v>8</v>
      </c>
      <c r="L967" s="98">
        <v>1</v>
      </c>
      <c r="M967" s="98">
        <v>9.0000000000000018</v>
      </c>
      <c r="N967" s="98">
        <v>2337849</v>
      </c>
      <c r="O967" s="98" t="s">
        <v>230</v>
      </c>
      <c r="P967" s="98">
        <v>69929.287040854586</v>
      </c>
      <c r="Q967" s="98">
        <v>2073.8047716575588</v>
      </c>
      <c r="R967" s="98">
        <v>445.84554499987206</v>
      </c>
      <c r="S967" s="89"/>
      <c r="T967" s="89"/>
      <c r="U967" s="119"/>
    </row>
    <row r="968" spans="1:21" x14ac:dyDescent="0.2">
      <c r="A968" s="101" t="s">
        <v>95</v>
      </c>
      <c r="B968" s="101" t="s">
        <v>96</v>
      </c>
      <c r="C968" s="101"/>
      <c r="D968" s="79" t="s">
        <v>336</v>
      </c>
      <c r="E968" s="80" t="s">
        <v>214</v>
      </c>
      <c r="F968" s="80" t="s">
        <v>24</v>
      </c>
      <c r="G968" s="85">
        <v>42069</v>
      </c>
      <c r="H968" s="84">
        <v>-21.367933333333301</v>
      </c>
      <c r="I968" s="84">
        <v>172.13466666666699</v>
      </c>
      <c r="J968" s="113">
        <v>35</v>
      </c>
      <c r="K968" s="98">
        <v>1736</v>
      </c>
      <c r="L968" s="98">
        <v>794</v>
      </c>
      <c r="M968" s="98">
        <v>2530.0000000000005</v>
      </c>
      <c r="N968" s="98">
        <v>241049</v>
      </c>
      <c r="O968" s="98" t="s">
        <v>230</v>
      </c>
      <c r="P968" s="98">
        <v>36041.514779633653</v>
      </c>
      <c r="Q968" s="98">
        <v>3260.7712301244969</v>
      </c>
      <c r="R968" s="98">
        <v>599.21532128349861</v>
      </c>
      <c r="S968" s="89"/>
      <c r="T968" s="89"/>
      <c r="U968" s="119"/>
    </row>
    <row r="969" spans="1:21" x14ac:dyDescent="0.2">
      <c r="A969" s="101" t="s">
        <v>95</v>
      </c>
      <c r="B969" s="101" t="s">
        <v>96</v>
      </c>
      <c r="C969" s="101"/>
      <c r="D969" s="79" t="s">
        <v>336</v>
      </c>
      <c r="E969" s="80" t="s">
        <v>214</v>
      </c>
      <c r="F969" s="80" t="s">
        <v>24</v>
      </c>
      <c r="G969" s="85">
        <v>42069</v>
      </c>
      <c r="H969" s="84">
        <v>-21.367933333333301</v>
      </c>
      <c r="I969" s="84">
        <v>172.13466666666699</v>
      </c>
      <c r="J969" s="113">
        <v>70</v>
      </c>
      <c r="K969" s="98">
        <v>37554</v>
      </c>
      <c r="L969" s="98">
        <v>2630</v>
      </c>
      <c r="M969" s="98">
        <v>40184.000000000007</v>
      </c>
      <c r="N969" s="98">
        <v>3571</v>
      </c>
      <c r="O969" s="98" t="s">
        <v>230</v>
      </c>
      <c r="P969" s="98">
        <v>5734.0165384264283</v>
      </c>
      <c r="Q969" s="98">
        <v>358</v>
      </c>
      <c r="R969" s="98">
        <v>320</v>
      </c>
      <c r="S969" s="89"/>
      <c r="T969" s="89"/>
      <c r="U969" s="119"/>
    </row>
    <row r="970" spans="1:21" x14ac:dyDescent="0.2">
      <c r="A970" s="101" t="s">
        <v>95</v>
      </c>
      <c r="B970" s="101" t="s">
        <v>96</v>
      </c>
      <c r="C970" s="101"/>
      <c r="D970" s="79" t="s">
        <v>336</v>
      </c>
      <c r="E970" s="80" t="s">
        <v>214</v>
      </c>
      <c r="F970" s="80" t="s">
        <v>24</v>
      </c>
      <c r="G970" s="85">
        <v>42069</v>
      </c>
      <c r="H970" s="84">
        <v>-21.367933333333301</v>
      </c>
      <c r="I970" s="84">
        <v>172.13466666666699</v>
      </c>
      <c r="J970" s="113">
        <v>105</v>
      </c>
      <c r="K970" s="98">
        <v>1</v>
      </c>
      <c r="L970" s="98">
        <v>1</v>
      </c>
      <c r="M970" s="98">
        <v>2</v>
      </c>
      <c r="N970" s="98">
        <v>3215</v>
      </c>
      <c r="O970" s="98" t="s">
        <v>230</v>
      </c>
      <c r="P970" s="98">
        <v>415.11918448405356</v>
      </c>
      <c r="Q970" s="98">
        <v>239</v>
      </c>
      <c r="R970" s="98">
        <v>170</v>
      </c>
      <c r="S970" s="89"/>
      <c r="T970" s="89"/>
      <c r="U970" s="119"/>
    </row>
    <row r="971" spans="1:21" x14ac:dyDescent="0.2">
      <c r="A971" s="101" t="s">
        <v>95</v>
      </c>
      <c r="B971" s="101" t="s">
        <v>96</v>
      </c>
      <c r="C971" s="101"/>
      <c r="D971" s="79" t="s">
        <v>336</v>
      </c>
      <c r="E971" s="80" t="s">
        <v>214</v>
      </c>
      <c r="F971" s="80" t="s">
        <v>24</v>
      </c>
      <c r="G971" s="85">
        <v>42070</v>
      </c>
      <c r="H971" s="84">
        <v>-20.731733333333299</v>
      </c>
      <c r="I971" s="84">
        <v>174.26626666666701</v>
      </c>
      <c r="J971" s="113">
        <v>0</v>
      </c>
      <c r="K971" s="98">
        <v>0</v>
      </c>
      <c r="L971" s="98">
        <v>0</v>
      </c>
      <c r="M971" s="98">
        <v>0</v>
      </c>
      <c r="N971" s="98">
        <v>2783686</v>
      </c>
      <c r="O971" s="98" t="s">
        <v>230</v>
      </c>
      <c r="P971" s="98">
        <v>276240.9549474169</v>
      </c>
      <c r="Q971" s="98">
        <v>21887</v>
      </c>
      <c r="R971" s="98">
        <v>1253</v>
      </c>
      <c r="S971" s="89"/>
      <c r="T971" s="89"/>
      <c r="U971" s="119"/>
    </row>
    <row r="972" spans="1:21" x14ac:dyDescent="0.2">
      <c r="A972" s="101" t="s">
        <v>95</v>
      </c>
      <c r="B972" s="101" t="s">
        <v>96</v>
      </c>
      <c r="C972" s="101"/>
      <c r="D972" s="79" t="s">
        <v>336</v>
      </c>
      <c r="E972" s="80" t="s">
        <v>214</v>
      </c>
      <c r="F972" s="80" t="s">
        <v>24</v>
      </c>
      <c r="G972" s="85">
        <v>42070</v>
      </c>
      <c r="H972" s="84">
        <v>-20.731733333333299</v>
      </c>
      <c r="I972" s="84">
        <v>174.26626666666701</v>
      </c>
      <c r="J972" s="113">
        <v>5</v>
      </c>
      <c r="K972" s="98">
        <v>0</v>
      </c>
      <c r="L972" s="98">
        <v>0</v>
      </c>
      <c r="M972" s="98">
        <v>0</v>
      </c>
      <c r="N972" s="98">
        <v>1578780</v>
      </c>
      <c r="O972" s="98">
        <v>0</v>
      </c>
      <c r="P972" s="98">
        <v>302432.14193897089</v>
      </c>
      <c r="Q972" s="98">
        <v>23973.823822840899</v>
      </c>
      <c r="R972" s="98">
        <v>1</v>
      </c>
      <c r="S972" s="89"/>
      <c r="T972" s="89"/>
      <c r="U972" s="119"/>
    </row>
    <row r="973" spans="1:21" x14ac:dyDescent="0.2">
      <c r="A973" s="101" t="s">
        <v>95</v>
      </c>
      <c r="B973" s="101" t="s">
        <v>96</v>
      </c>
      <c r="C973" s="101"/>
      <c r="D973" s="79" t="s">
        <v>336</v>
      </c>
      <c r="E973" s="80" t="s">
        <v>214</v>
      </c>
      <c r="F973" s="80" t="s">
        <v>24</v>
      </c>
      <c r="G973" s="85">
        <v>42070</v>
      </c>
      <c r="H973" s="84">
        <v>-20.731733333333299</v>
      </c>
      <c r="I973" s="84">
        <v>174.26626666666701</v>
      </c>
      <c r="J973" s="113">
        <v>12</v>
      </c>
      <c r="K973" s="98">
        <v>0</v>
      </c>
      <c r="L973" s="98">
        <v>0</v>
      </c>
      <c r="M973" s="98">
        <v>0</v>
      </c>
      <c r="N973" s="98">
        <v>2369016.2399367522</v>
      </c>
      <c r="O973" s="98">
        <v>0</v>
      </c>
      <c r="P973" s="98">
        <v>370067.52590420796</v>
      </c>
      <c r="Q973" s="98">
        <v>31731.698267284482</v>
      </c>
      <c r="R973" s="98">
        <v>328.77451505334477</v>
      </c>
      <c r="S973" s="89"/>
      <c r="T973" s="89"/>
      <c r="U973" s="119"/>
    </row>
    <row r="974" spans="1:21" x14ac:dyDescent="0.2">
      <c r="A974" s="101" t="s">
        <v>95</v>
      </c>
      <c r="B974" s="101" t="s">
        <v>96</v>
      </c>
      <c r="C974" s="101"/>
      <c r="D974" s="79" t="s">
        <v>336</v>
      </c>
      <c r="E974" s="80" t="s">
        <v>214</v>
      </c>
      <c r="F974" s="80" t="s">
        <v>24</v>
      </c>
      <c r="G974" s="85">
        <v>42070</v>
      </c>
      <c r="H974" s="84">
        <v>-20.731733333333299</v>
      </c>
      <c r="I974" s="84">
        <v>174.26626666666701</v>
      </c>
      <c r="J974" s="113">
        <v>21</v>
      </c>
      <c r="K974" s="98">
        <v>0</v>
      </c>
      <c r="L974" s="98">
        <v>0</v>
      </c>
      <c r="M974" s="98">
        <v>0</v>
      </c>
      <c r="N974" s="98">
        <v>290878.20437427587</v>
      </c>
      <c r="O974" s="98">
        <v>1</v>
      </c>
      <c r="P974" s="98">
        <v>57984.051333153329</v>
      </c>
      <c r="Q974" s="98">
        <v>7439.3494461593691</v>
      </c>
      <c r="R974" s="98">
        <v>106.44474683741669</v>
      </c>
      <c r="S974" s="89"/>
      <c r="T974" s="89"/>
      <c r="U974" s="119"/>
    </row>
    <row r="975" spans="1:21" x14ac:dyDescent="0.2">
      <c r="A975" s="101" t="s">
        <v>95</v>
      </c>
      <c r="B975" s="101" t="s">
        <v>96</v>
      </c>
      <c r="C975" s="101"/>
      <c r="D975" s="79" t="s">
        <v>336</v>
      </c>
      <c r="E975" s="80" t="s">
        <v>214</v>
      </c>
      <c r="F975" s="80" t="s">
        <v>24</v>
      </c>
      <c r="G975" s="85">
        <v>42070</v>
      </c>
      <c r="H975" s="84">
        <v>-20.731733333333299</v>
      </c>
      <c r="I975" s="84">
        <v>174.26626666666701</v>
      </c>
      <c r="J975" s="113">
        <v>45</v>
      </c>
      <c r="K975" s="98">
        <v>1952</v>
      </c>
      <c r="L975" s="98">
        <v>535</v>
      </c>
      <c r="M975" s="98">
        <v>2487</v>
      </c>
      <c r="N975" s="98">
        <v>72523.126151856515</v>
      </c>
      <c r="O975" s="98">
        <v>1</v>
      </c>
      <c r="P975" s="98">
        <v>17829.041408059522</v>
      </c>
      <c r="Q975" s="98">
        <v>5300.1203715274269</v>
      </c>
      <c r="R975" s="98">
        <v>127.89502666889902</v>
      </c>
      <c r="S975" s="89"/>
      <c r="T975" s="89"/>
      <c r="U975" s="119"/>
    </row>
    <row r="976" spans="1:21" x14ac:dyDescent="0.2">
      <c r="A976" s="101" t="s">
        <v>95</v>
      </c>
      <c r="B976" s="101" t="s">
        <v>96</v>
      </c>
      <c r="C976" s="101"/>
      <c r="D976" s="79" t="s">
        <v>336</v>
      </c>
      <c r="E976" s="80" t="s">
        <v>214</v>
      </c>
      <c r="F976" s="80" t="s">
        <v>24</v>
      </c>
      <c r="G976" s="85">
        <v>42070</v>
      </c>
      <c r="H976" s="84">
        <v>-20.731733333333299</v>
      </c>
      <c r="I976" s="84">
        <v>174.26626666666701</v>
      </c>
      <c r="J976" s="113">
        <v>90</v>
      </c>
      <c r="K976" s="98">
        <v>187</v>
      </c>
      <c r="L976" s="98">
        <v>14</v>
      </c>
      <c r="M976" s="98">
        <v>201</v>
      </c>
      <c r="N976" s="98">
        <v>1431.4579930787118</v>
      </c>
      <c r="O976" s="98" t="s">
        <v>230</v>
      </c>
      <c r="P976" s="98">
        <v>1590.2836622051068</v>
      </c>
      <c r="Q976" s="98">
        <v>1</v>
      </c>
      <c r="R976" s="98">
        <v>94</v>
      </c>
      <c r="S976" s="89"/>
      <c r="T976" s="89"/>
      <c r="U976" s="119"/>
    </row>
    <row r="977" spans="1:21" x14ac:dyDescent="0.2">
      <c r="A977" s="101" t="s">
        <v>95</v>
      </c>
      <c r="B977" s="101" t="s">
        <v>96</v>
      </c>
      <c r="C977" s="101"/>
      <c r="D977" s="79" t="s">
        <v>336</v>
      </c>
      <c r="E977" s="80" t="s">
        <v>214</v>
      </c>
      <c r="F977" s="80" t="s">
        <v>24</v>
      </c>
      <c r="G977" s="85">
        <v>42070</v>
      </c>
      <c r="H977" s="84">
        <v>-20.731733333333299</v>
      </c>
      <c r="I977" s="84">
        <v>174.26626666666701</v>
      </c>
      <c r="J977" s="113">
        <v>119</v>
      </c>
      <c r="K977" s="98">
        <v>0</v>
      </c>
      <c r="L977" s="98">
        <v>0</v>
      </c>
      <c r="M977" s="98">
        <v>0</v>
      </c>
      <c r="N977" s="98">
        <v>1061.5001193358414</v>
      </c>
      <c r="O977" s="98" t="s">
        <v>230</v>
      </c>
      <c r="P977" s="98">
        <v>217.91283495156205</v>
      </c>
      <c r="Q977" s="98">
        <v>0</v>
      </c>
      <c r="R977" s="98">
        <v>0</v>
      </c>
      <c r="S977" s="89"/>
      <c r="T977" s="89"/>
      <c r="U977" s="119"/>
    </row>
    <row r="978" spans="1:21" x14ac:dyDescent="0.2">
      <c r="A978" s="101" t="s">
        <v>95</v>
      </c>
      <c r="B978" s="101" t="s">
        <v>96</v>
      </c>
      <c r="C978" s="101"/>
      <c r="D978" s="79" t="s">
        <v>336</v>
      </c>
      <c r="E978" s="80" t="s">
        <v>214</v>
      </c>
      <c r="F978" s="80" t="s">
        <v>24</v>
      </c>
      <c r="G978" s="85">
        <v>42071</v>
      </c>
      <c r="H978" s="84">
        <v>-20.695133333333299</v>
      </c>
      <c r="I978" s="84">
        <v>176.39688333333299</v>
      </c>
      <c r="J978" s="113">
        <v>0</v>
      </c>
      <c r="K978" s="98">
        <v>152</v>
      </c>
      <c r="L978" s="98">
        <v>0</v>
      </c>
      <c r="M978" s="98">
        <v>152</v>
      </c>
      <c r="N978" s="98">
        <v>8268</v>
      </c>
      <c r="O978" s="98" t="s">
        <v>230</v>
      </c>
      <c r="P978" s="98">
        <v>1</v>
      </c>
      <c r="Q978" s="98">
        <v>16132.000000000002</v>
      </c>
      <c r="R978" s="98">
        <v>0</v>
      </c>
      <c r="S978" s="89"/>
      <c r="T978" s="89"/>
      <c r="U978" s="119"/>
    </row>
    <row r="979" spans="1:21" x14ac:dyDescent="0.2">
      <c r="A979" s="101" t="s">
        <v>95</v>
      </c>
      <c r="B979" s="101" t="s">
        <v>96</v>
      </c>
      <c r="C979" s="101"/>
      <c r="D979" s="79" t="s">
        <v>336</v>
      </c>
      <c r="E979" s="80" t="s">
        <v>214</v>
      </c>
      <c r="F979" s="80" t="s">
        <v>24</v>
      </c>
      <c r="G979" s="85">
        <v>42071</v>
      </c>
      <c r="H979" s="84">
        <v>-20.695133333333299</v>
      </c>
      <c r="I979" s="84">
        <v>176.39688333333299</v>
      </c>
      <c r="J979" s="113">
        <v>4</v>
      </c>
      <c r="K979" s="98">
        <v>1</v>
      </c>
      <c r="L979" s="98">
        <v>0</v>
      </c>
      <c r="M979" s="98">
        <v>1</v>
      </c>
      <c r="N979" s="98">
        <v>2910</v>
      </c>
      <c r="O979" s="98">
        <v>0</v>
      </c>
      <c r="P979" s="98">
        <v>3585833.6495737801</v>
      </c>
      <c r="Q979" s="98">
        <v>8578</v>
      </c>
      <c r="R979" s="98">
        <v>0</v>
      </c>
      <c r="S979" s="89"/>
      <c r="T979" s="89"/>
      <c r="U979" s="119"/>
    </row>
    <row r="980" spans="1:21" x14ac:dyDescent="0.2">
      <c r="A980" s="101" t="s">
        <v>95</v>
      </c>
      <c r="B980" s="101" t="s">
        <v>96</v>
      </c>
      <c r="C980" s="101"/>
      <c r="D980" s="79" t="s">
        <v>336</v>
      </c>
      <c r="E980" s="80" t="s">
        <v>214</v>
      </c>
      <c r="F980" s="80" t="s">
        <v>24</v>
      </c>
      <c r="G980" s="85">
        <v>42071</v>
      </c>
      <c r="H980" s="84">
        <v>-20.695133333333299</v>
      </c>
      <c r="I980" s="84">
        <v>176.39688333333299</v>
      </c>
      <c r="J980" s="113">
        <v>12</v>
      </c>
      <c r="K980" s="98">
        <v>1</v>
      </c>
      <c r="L980" s="98">
        <v>0</v>
      </c>
      <c r="M980" s="98">
        <v>1</v>
      </c>
      <c r="N980" s="98">
        <v>4267</v>
      </c>
      <c r="O980" s="98">
        <v>0</v>
      </c>
      <c r="P980" s="98">
        <v>1946085.9668807124</v>
      </c>
      <c r="Q980" s="98">
        <v>11183</v>
      </c>
      <c r="R980" s="98">
        <v>0</v>
      </c>
      <c r="S980" s="89"/>
      <c r="T980" s="89"/>
      <c r="U980" s="119"/>
    </row>
    <row r="981" spans="1:21" x14ac:dyDescent="0.2">
      <c r="A981" s="101" t="s">
        <v>95</v>
      </c>
      <c r="B981" s="101" t="s">
        <v>96</v>
      </c>
      <c r="C981" s="101"/>
      <c r="D981" s="79" t="s">
        <v>336</v>
      </c>
      <c r="E981" s="80" t="s">
        <v>214</v>
      </c>
      <c r="F981" s="80" t="s">
        <v>24</v>
      </c>
      <c r="G981" s="85">
        <v>42071</v>
      </c>
      <c r="H981" s="84">
        <v>-20.695133333333299</v>
      </c>
      <c r="I981" s="84">
        <v>176.39688333333299</v>
      </c>
      <c r="J981" s="113">
        <v>21</v>
      </c>
      <c r="K981" s="98">
        <v>797</v>
      </c>
      <c r="L981" s="98">
        <v>1</v>
      </c>
      <c r="M981" s="98">
        <v>798</v>
      </c>
      <c r="N981" s="98">
        <v>9113</v>
      </c>
      <c r="O981" s="98">
        <v>0</v>
      </c>
      <c r="P981" s="98">
        <v>282654.48642822291</v>
      </c>
      <c r="Q981" s="98">
        <v>1724</v>
      </c>
      <c r="R981" s="98">
        <v>0</v>
      </c>
      <c r="S981" s="89"/>
      <c r="T981" s="89"/>
      <c r="U981" s="119"/>
    </row>
    <row r="982" spans="1:21" x14ac:dyDescent="0.2">
      <c r="A982" s="101" t="s">
        <v>95</v>
      </c>
      <c r="B982" s="101" t="s">
        <v>96</v>
      </c>
      <c r="C982" s="101"/>
      <c r="D982" s="79" t="s">
        <v>336</v>
      </c>
      <c r="E982" s="80" t="s">
        <v>214</v>
      </c>
      <c r="F982" s="80" t="s">
        <v>24</v>
      </c>
      <c r="G982" s="85">
        <v>42071</v>
      </c>
      <c r="H982" s="84">
        <v>-20.695133333333299</v>
      </c>
      <c r="I982" s="84">
        <v>176.39688333333299</v>
      </c>
      <c r="J982" s="113">
        <v>45</v>
      </c>
      <c r="K982" s="98">
        <v>138058</v>
      </c>
      <c r="L982" s="98">
        <v>1516</v>
      </c>
      <c r="M982" s="98">
        <v>139573.99999999997</v>
      </c>
      <c r="N982" s="98">
        <v>176758</v>
      </c>
      <c r="O982" s="98">
        <v>1</v>
      </c>
      <c r="P982" s="98">
        <v>193405.05673002824</v>
      </c>
      <c r="Q982" s="98">
        <v>1100</v>
      </c>
      <c r="R982" s="98">
        <v>1</v>
      </c>
      <c r="S982" s="89"/>
      <c r="T982" s="89"/>
      <c r="U982" s="119"/>
    </row>
    <row r="983" spans="1:21" x14ac:dyDescent="0.2">
      <c r="A983" s="101" t="s">
        <v>95</v>
      </c>
      <c r="B983" s="101" t="s">
        <v>96</v>
      </c>
      <c r="C983" s="101"/>
      <c r="D983" s="79" t="s">
        <v>336</v>
      </c>
      <c r="E983" s="80" t="s">
        <v>214</v>
      </c>
      <c r="F983" s="80" t="s">
        <v>24</v>
      </c>
      <c r="G983" s="85">
        <v>42071</v>
      </c>
      <c r="H983" s="84">
        <v>-20.695133333333299</v>
      </c>
      <c r="I983" s="84">
        <v>176.39688333333299</v>
      </c>
      <c r="J983" s="113">
        <v>90</v>
      </c>
      <c r="K983" s="98">
        <v>11315</v>
      </c>
      <c r="L983" s="98">
        <v>96</v>
      </c>
      <c r="M983" s="98">
        <v>11411</v>
      </c>
      <c r="N983" s="98">
        <v>852</v>
      </c>
      <c r="O983" s="98" t="s">
        <v>230</v>
      </c>
      <c r="P983" s="98">
        <v>5877.9489820224198</v>
      </c>
      <c r="Q983" s="98">
        <v>0</v>
      </c>
      <c r="R983" s="98">
        <v>0</v>
      </c>
      <c r="S983" s="89"/>
      <c r="T983" s="89"/>
      <c r="U983" s="119"/>
    </row>
    <row r="984" spans="1:21" x14ac:dyDescent="0.2">
      <c r="A984" s="101" t="s">
        <v>95</v>
      </c>
      <c r="B984" s="101" t="s">
        <v>96</v>
      </c>
      <c r="C984" s="101"/>
      <c r="D984" s="79" t="s">
        <v>336</v>
      </c>
      <c r="E984" s="80" t="s">
        <v>214</v>
      </c>
      <c r="F984" s="80" t="s">
        <v>24</v>
      </c>
      <c r="G984" s="85">
        <v>42071</v>
      </c>
      <c r="H984" s="84">
        <v>-20.695133333333299</v>
      </c>
      <c r="I984" s="84">
        <v>176.39688333333299</v>
      </c>
      <c r="J984" s="113">
        <v>135</v>
      </c>
      <c r="K984" s="98">
        <v>0</v>
      </c>
      <c r="L984" s="98">
        <v>0</v>
      </c>
      <c r="M984" s="98">
        <v>0</v>
      </c>
      <c r="N984" s="98">
        <v>306</v>
      </c>
      <c r="O984" s="98" t="s">
        <v>230</v>
      </c>
      <c r="P984" s="98">
        <v>1306.2797996257884</v>
      </c>
      <c r="Q984" s="98">
        <v>0</v>
      </c>
      <c r="R984" s="98">
        <v>0</v>
      </c>
      <c r="S984" s="89"/>
      <c r="T984" s="89"/>
      <c r="U984" s="119"/>
    </row>
    <row r="985" spans="1:21" x14ac:dyDescent="0.2">
      <c r="A985" s="101" t="s">
        <v>95</v>
      </c>
      <c r="B985" s="101" t="s">
        <v>96</v>
      </c>
      <c r="C985" s="101"/>
      <c r="D985" s="79" t="s">
        <v>336</v>
      </c>
      <c r="E985" s="80" t="s">
        <v>214</v>
      </c>
      <c r="F985" s="80" t="s">
        <v>24</v>
      </c>
      <c r="G985" s="85">
        <v>42072</v>
      </c>
      <c r="H985" s="84">
        <v>-20.966433333333299</v>
      </c>
      <c r="I985" s="84">
        <v>178.64256666666699</v>
      </c>
      <c r="J985" s="113">
        <v>0</v>
      </c>
      <c r="K985" s="98">
        <v>120</v>
      </c>
      <c r="L985" s="98">
        <v>1</v>
      </c>
      <c r="M985" s="98">
        <v>121</v>
      </c>
      <c r="N985" s="98">
        <v>163654</v>
      </c>
      <c r="O985" s="98" t="s">
        <v>230</v>
      </c>
      <c r="P985" s="98" t="s">
        <v>230</v>
      </c>
      <c r="Q985" s="98">
        <v>17826</v>
      </c>
      <c r="R985" s="98">
        <v>0</v>
      </c>
      <c r="S985" s="89"/>
      <c r="T985" s="89"/>
      <c r="U985" s="119"/>
    </row>
    <row r="986" spans="1:21" x14ac:dyDescent="0.2">
      <c r="A986" s="101" t="s">
        <v>95</v>
      </c>
      <c r="B986" s="101" t="s">
        <v>96</v>
      </c>
      <c r="C986" s="101"/>
      <c r="D986" s="79" t="s">
        <v>336</v>
      </c>
      <c r="E986" s="80" t="s">
        <v>214</v>
      </c>
      <c r="F986" s="80" t="s">
        <v>24</v>
      </c>
      <c r="G986" s="85">
        <v>42072</v>
      </c>
      <c r="H986" s="84">
        <v>-20.966433333333299</v>
      </c>
      <c r="I986" s="84">
        <v>178.64256666666699</v>
      </c>
      <c r="J986" s="113">
        <v>5</v>
      </c>
      <c r="K986" s="98">
        <v>49</v>
      </c>
      <c r="L986" s="98">
        <v>1</v>
      </c>
      <c r="M986" s="98">
        <v>50</v>
      </c>
      <c r="N986" s="98">
        <v>160220.78637086879</v>
      </c>
      <c r="O986" s="98">
        <v>65.94579601148746</v>
      </c>
      <c r="P986" s="98" t="s">
        <v>230</v>
      </c>
      <c r="Q986" s="98">
        <v>28178</v>
      </c>
      <c r="R986" s="98">
        <v>357</v>
      </c>
      <c r="S986" s="89"/>
      <c r="T986" s="89"/>
      <c r="U986" s="119"/>
    </row>
    <row r="987" spans="1:21" x14ac:dyDescent="0.2">
      <c r="A987" s="101" t="s">
        <v>95</v>
      </c>
      <c r="B987" s="101" t="s">
        <v>96</v>
      </c>
      <c r="C987" s="101"/>
      <c r="D987" s="79" t="s">
        <v>336</v>
      </c>
      <c r="E987" s="80" t="s">
        <v>214</v>
      </c>
      <c r="F987" s="80" t="s">
        <v>24</v>
      </c>
      <c r="G987" s="85">
        <v>42072</v>
      </c>
      <c r="H987" s="84">
        <v>-20.966433333333299</v>
      </c>
      <c r="I987" s="84">
        <v>178.64256666666699</v>
      </c>
      <c r="J987" s="113">
        <v>12</v>
      </c>
      <c r="K987" s="98">
        <v>56</v>
      </c>
      <c r="L987" s="98">
        <v>1</v>
      </c>
      <c r="M987" s="98">
        <v>57</v>
      </c>
      <c r="N987" s="98">
        <v>227332</v>
      </c>
      <c r="O987" s="98">
        <v>0</v>
      </c>
      <c r="P987" s="98" t="s">
        <v>230</v>
      </c>
      <c r="Q987" s="98">
        <v>33554</v>
      </c>
      <c r="R987" s="98">
        <v>2025.9999999999998</v>
      </c>
      <c r="S987" s="89"/>
      <c r="T987" s="89"/>
      <c r="U987" s="119"/>
    </row>
    <row r="988" spans="1:21" x14ac:dyDescent="0.2">
      <c r="A988" s="101" t="s">
        <v>95</v>
      </c>
      <c r="B988" s="101" t="s">
        <v>96</v>
      </c>
      <c r="C988" s="101"/>
      <c r="D988" s="79" t="s">
        <v>336</v>
      </c>
      <c r="E988" s="80" t="s">
        <v>214</v>
      </c>
      <c r="F988" s="80" t="s">
        <v>24</v>
      </c>
      <c r="G988" s="85">
        <v>42072</v>
      </c>
      <c r="H988" s="84">
        <v>-20.966433333333299</v>
      </c>
      <c r="I988" s="84">
        <v>178.64256666666699</v>
      </c>
      <c r="J988" s="113">
        <v>21</v>
      </c>
      <c r="K988" s="98">
        <v>329</v>
      </c>
      <c r="L988" s="98">
        <v>30</v>
      </c>
      <c r="M988" s="98">
        <v>359</v>
      </c>
      <c r="N988" s="98">
        <v>127738.97740599979</v>
      </c>
      <c r="O988" s="98">
        <v>0</v>
      </c>
      <c r="P988" s="98" t="s">
        <v>230</v>
      </c>
      <c r="Q988" s="98">
        <v>63487</v>
      </c>
      <c r="R988" s="98">
        <v>4694</v>
      </c>
      <c r="S988" s="89"/>
      <c r="T988" s="89"/>
      <c r="U988" s="119"/>
    </row>
    <row r="989" spans="1:21" x14ac:dyDescent="0.2">
      <c r="A989" s="101" t="s">
        <v>95</v>
      </c>
      <c r="B989" s="101" t="s">
        <v>96</v>
      </c>
      <c r="C989" s="101"/>
      <c r="D989" s="79" t="s">
        <v>336</v>
      </c>
      <c r="E989" s="80" t="s">
        <v>214</v>
      </c>
      <c r="F989" s="80" t="s">
        <v>24</v>
      </c>
      <c r="G989" s="85">
        <v>42072</v>
      </c>
      <c r="H989" s="84">
        <v>-20.966433333333299</v>
      </c>
      <c r="I989" s="84">
        <v>178.64256666666699</v>
      </c>
      <c r="J989" s="113">
        <v>45</v>
      </c>
      <c r="K989" s="98">
        <v>7617</v>
      </c>
      <c r="L989" s="98">
        <v>1283</v>
      </c>
      <c r="M989" s="98">
        <v>8900</v>
      </c>
      <c r="N989" s="98">
        <v>163509.35176673677</v>
      </c>
      <c r="O989" s="98">
        <v>1</v>
      </c>
      <c r="P989" s="98" t="s">
        <v>230</v>
      </c>
      <c r="Q989" s="98">
        <v>7269</v>
      </c>
      <c r="R989" s="98">
        <v>1</v>
      </c>
      <c r="S989" s="89"/>
      <c r="T989" s="89"/>
      <c r="U989" s="119"/>
    </row>
    <row r="990" spans="1:21" x14ac:dyDescent="0.2">
      <c r="A990" s="101" t="s">
        <v>95</v>
      </c>
      <c r="B990" s="101" t="s">
        <v>96</v>
      </c>
      <c r="C990" s="101"/>
      <c r="D990" s="79" t="s">
        <v>336</v>
      </c>
      <c r="E990" s="80" t="s">
        <v>214</v>
      </c>
      <c r="F990" s="80" t="s">
        <v>24</v>
      </c>
      <c r="G990" s="85">
        <v>42072</v>
      </c>
      <c r="H990" s="84">
        <v>-20.966433333333299</v>
      </c>
      <c r="I990" s="84">
        <v>178.64256666666699</v>
      </c>
      <c r="J990" s="113">
        <v>90</v>
      </c>
      <c r="K990" s="98">
        <v>2249</v>
      </c>
      <c r="L990" s="98">
        <v>242</v>
      </c>
      <c r="M990" s="98">
        <v>2491</v>
      </c>
      <c r="N990" s="98">
        <v>5009.6812277707877</v>
      </c>
      <c r="O990" s="98" t="s">
        <v>230</v>
      </c>
      <c r="P990" s="98" t="s">
        <v>230</v>
      </c>
      <c r="Q990" s="98">
        <v>1</v>
      </c>
      <c r="R990" s="98">
        <v>0</v>
      </c>
      <c r="S990" s="89"/>
      <c r="T990" s="89"/>
      <c r="U990" s="119"/>
    </row>
    <row r="991" spans="1:21" x14ac:dyDescent="0.2">
      <c r="A991" s="101" t="s">
        <v>95</v>
      </c>
      <c r="B991" s="101" t="s">
        <v>96</v>
      </c>
      <c r="C991" s="101"/>
      <c r="D991" s="79" t="s">
        <v>336</v>
      </c>
      <c r="E991" s="80" t="s">
        <v>214</v>
      </c>
      <c r="F991" s="80" t="s">
        <v>24</v>
      </c>
      <c r="G991" s="85">
        <v>42072</v>
      </c>
      <c r="H991" s="84">
        <v>-20.966433333333299</v>
      </c>
      <c r="I991" s="84">
        <v>178.64256666666699</v>
      </c>
      <c r="J991" s="113">
        <v>131</v>
      </c>
      <c r="K991" s="98">
        <v>1</v>
      </c>
      <c r="L991" s="98">
        <v>301</v>
      </c>
      <c r="M991" s="98">
        <v>302</v>
      </c>
      <c r="N991" s="98">
        <v>2119.9292912954902</v>
      </c>
      <c r="O991" s="98" t="s">
        <v>230</v>
      </c>
      <c r="P991" s="98" t="s">
        <v>230</v>
      </c>
      <c r="Q991" s="98">
        <v>1</v>
      </c>
      <c r="R991" s="98">
        <v>0</v>
      </c>
      <c r="S991" s="89"/>
      <c r="T991" s="89"/>
      <c r="U991" s="119"/>
    </row>
    <row r="992" spans="1:21" x14ac:dyDescent="0.2">
      <c r="A992" s="101" t="s">
        <v>95</v>
      </c>
      <c r="B992" s="101" t="s">
        <v>96</v>
      </c>
      <c r="C992" s="101"/>
      <c r="D992" s="79" t="s">
        <v>336</v>
      </c>
      <c r="E992" s="80" t="s">
        <v>214</v>
      </c>
      <c r="F992" s="80" t="s">
        <v>24</v>
      </c>
      <c r="G992" s="85">
        <v>42073</v>
      </c>
      <c r="H992" s="84">
        <v>-20.447883333333301</v>
      </c>
      <c r="I992" s="84">
        <v>-178.512916666667</v>
      </c>
      <c r="J992" s="113">
        <v>0</v>
      </c>
      <c r="K992" s="98">
        <v>0</v>
      </c>
      <c r="L992" s="98">
        <v>0</v>
      </c>
      <c r="M992" s="98">
        <v>0</v>
      </c>
      <c r="N992" s="98">
        <v>1137.5233155038873</v>
      </c>
      <c r="O992" s="98" t="s">
        <v>230</v>
      </c>
      <c r="P992" s="98">
        <v>910514.7025296815</v>
      </c>
      <c r="Q992" s="98">
        <v>5766</v>
      </c>
      <c r="R992" s="98">
        <v>131</v>
      </c>
      <c r="S992" s="89"/>
      <c r="T992" s="89"/>
      <c r="U992" s="119"/>
    </row>
    <row r="993" spans="1:21" x14ac:dyDescent="0.2">
      <c r="A993" s="101" t="s">
        <v>95</v>
      </c>
      <c r="B993" s="101" t="s">
        <v>96</v>
      </c>
      <c r="C993" s="101"/>
      <c r="D993" s="79" t="s">
        <v>336</v>
      </c>
      <c r="E993" s="80" t="s">
        <v>214</v>
      </c>
      <c r="F993" s="80" t="s">
        <v>24</v>
      </c>
      <c r="G993" s="85">
        <v>42073</v>
      </c>
      <c r="H993" s="84">
        <v>-20.447883333333301</v>
      </c>
      <c r="I993" s="84">
        <v>-178.512916666667</v>
      </c>
      <c r="J993" s="113">
        <v>5</v>
      </c>
      <c r="K993" s="98">
        <v>0</v>
      </c>
      <c r="L993" s="98">
        <v>0</v>
      </c>
      <c r="M993" s="98">
        <v>0</v>
      </c>
      <c r="N993" s="98">
        <v>761.37048804597953</v>
      </c>
      <c r="O993" s="98" t="s">
        <v>230</v>
      </c>
      <c r="P993" s="98">
        <v>903432.97498766473</v>
      </c>
      <c r="Q993" s="98">
        <v>15337.869477253724</v>
      </c>
      <c r="R993" s="98">
        <v>480.71035495050569</v>
      </c>
      <c r="S993" s="89"/>
      <c r="T993" s="89"/>
      <c r="U993" s="119"/>
    </row>
    <row r="994" spans="1:21" x14ac:dyDescent="0.2">
      <c r="A994" s="101" t="s">
        <v>95</v>
      </c>
      <c r="B994" s="101" t="s">
        <v>96</v>
      </c>
      <c r="C994" s="101"/>
      <c r="D994" s="79" t="s">
        <v>336</v>
      </c>
      <c r="E994" s="80" t="s">
        <v>214</v>
      </c>
      <c r="F994" s="80" t="s">
        <v>24</v>
      </c>
      <c r="G994" s="85">
        <v>42073</v>
      </c>
      <c r="H994" s="84">
        <v>-20.447883333333301</v>
      </c>
      <c r="I994" s="84">
        <v>-178.512916666667</v>
      </c>
      <c r="J994" s="113">
        <v>12</v>
      </c>
      <c r="K994" s="98">
        <v>0</v>
      </c>
      <c r="L994" s="98">
        <v>0</v>
      </c>
      <c r="M994" s="98">
        <v>0</v>
      </c>
      <c r="N994" s="98">
        <v>1054.6543482439997</v>
      </c>
      <c r="O994" s="98" t="s">
        <v>230</v>
      </c>
      <c r="P994" s="98">
        <v>711039.60029785277</v>
      </c>
      <c r="Q994" s="98">
        <v>17397.707370482305</v>
      </c>
      <c r="R994" s="98">
        <v>1413.2988322258032</v>
      </c>
      <c r="S994" s="89"/>
      <c r="T994" s="89"/>
      <c r="U994" s="119"/>
    </row>
    <row r="995" spans="1:21" x14ac:dyDescent="0.2">
      <c r="A995" s="101" t="s">
        <v>95</v>
      </c>
      <c r="B995" s="101" t="s">
        <v>96</v>
      </c>
      <c r="C995" s="101"/>
      <c r="D995" s="79" t="s">
        <v>336</v>
      </c>
      <c r="E995" s="80" t="s">
        <v>214</v>
      </c>
      <c r="F995" s="80" t="s">
        <v>24</v>
      </c>
      <c r="G995" s="85">
        <v>42073</v>
      </c>
      <c r="H995" s="84">
        <v>-20.447883333333301</v>
      </c>
      <c r="I995" s="84">
        <v>-178.512916666667</v>
      </c>
      <c r="J995" s="113">
        <v>21</v>
      </c>
      <c r="K995" s="98">
        <v>0</v>
      </c>
      <c r="L995" s="98">
        <v>0</v>
      </c>
      <c r="M995" s="98">
        <v>0</v>
      </c>
      <c r="N995" s="98">
        <v>712.29306368794573</v>
      </c>
      <c r="O995" s="98" t="s">
        <v>230</v>
      </c>
      <c r="P995" s="98">
        <v>397017.31696888391</v>
      </c>
      <c r="Q995" s="98">
        <v>9719.5799857222246</v>
      </c>
      <c r="R995" s="98">
        <v>3187.8566400067193</v>
      </c>
      <c r="S995" s="89"/>
      <c r="T995" s="89"/>
      <c r="U995" s="119"/>
    </row>
    <row r="996" spans="1:21" x14ac:dyDescent="0.2">
      <c r="A996" s="101" t="s">
        <v>95</v>
      </c>
      <c r="B996" s="101" t="s">
        <v>96</v>
      </c>
      <c r="C996" s="101"/>
      <c r="D996" s="79" t="s">
        <v>336</v>
      </c>
      <c r="E996" s="80" t="s">
        <v>214</v>
      </c>
      <c r="F996" s="80" t="s">
        <v>24</v>
      </c>
      <c r="G996" s="85">
        <v>42073</v>
      </c>
      <c r="H996" s="84">
        <v>-20.447883333333301</v>
      </c>
      <c r="I996" s="84">
        <v>-178.512916666667</v>
      </c>
      <c r="J996" s="113">
        <v>45</v>
      </c>
      <c r="K996" s="98">
        <v>1658</v>
      </c>
      <c r="L996" s="98">
        <v>122</v>
      </c>
      <c r="M996" s="98">
        <v>1779.9999999999998</v>
      </c>
      <c r="N996" s="98">
        <v>18421.783248018146</v>
      </c>
      <c r="O996" s="98" t="s">
        <v>230</v>
      </c>
      <c r="P996" s="98">
        <v>127081.44584181622</v>
      </c>
      <c r="Q996" s="98">
        <v>833.7168646739832</v>
      </c>
      <c r="R996" s="98">
        <v>797.05254873358467</v>
      </c>
      <c r="S996" s="89"/>
      <c r="T996" s="89"/>
      <c r="U996" s="119"/>
    </row>
    <row r="997" spans="1:21" x14ac:dyDescent="0.2">
      <c r="A997" s="101" t="s">
        <v>95</v>
      </c>
      <c r="B997" s="101" t="s">
        <v>96</v>
      </c>
      <c r="C997" s="101"/>
      <c r="D997" s="79" t="s">
        <v>336</v>
      </c>
      <c r="E997" s="80" t="s">
        <v>214</v>
      </c>
      <c r="F997" s="80" t="s">
        <v>24</v>
      </c>
      <c r="G997" s="85">
        <v>42073</v>
      </c>
      <c r="H997" s="84">
        <v>-20.447883333333301</v>
      </c>
      <c r="I997" s="84">
        <v>-178.512916666667</v>
      </c>
      <c r="J997" s="113">
        <v>90</v>
      </c>
      <c r="K997" s="98">
        <v>1502</v>
      </c>
      <c r="L997" s="98">
        <v>130</v>
      </c>
      <c r="M997" s="98">
        <v>1632.0000000000002</v>
      </c>
      <c r="N997" s="98">
        <v>314.84781537116891</v>
      </c>
      <c r="O997" s="98" t="s">
        <v>230</v>
      </c>
      <c r="P997" s="98">
        <v>975.44383195530065</v>
      </c>
      <c r="Q997" s="98">
        <v>0</v>
      </c>
      <c r="R997" s="98">
        <v>0</v>
      </c>
      <c r="S997" s="89"/>
      <c r="T997" s="89"/>
      <c r="U997" s="119"/>
    </row>
    <row r="998" spans="1:21" x14ac:dyDescent="0.2">
      <c r="A998" s="101" t="s">
        <v>95</v>
      </c>
      <c r="B998" s="101" t="s">
        <v>96</v>
      </c>
      <c r="C998" s="101"/>
      <c r="D998" s="79" t="s">
        <v>336</v>
      </c>
      <c r="E998" s="80" t="s">
        <v>214</v>
      </c>
      <c r="F998" s="80" t="s">
        <v>24</v>
      </c>
      <c r="G998" s="85">
        <v>42073</v>
      </c>
      <c r="H998" s="84">
        <v>-20.447883333333301</v>
      </c>
      <c r="I998" s="84">
        <v>-178.512916666667</v>
      </c>
      <c r="J998" s="113">
        <v>133</v>
      </c>
      <c r="K998" s="98">
        <v>1</v>
      </c>
      <c r="L998" s="98">
        <v>1</v>
      </c>
      <c r="M998" s="98">
        <v>2</v>
      </c>
      <c r="N998" s="98">
        <v>281.45717235444442</v>
      </c>
      <c r="O998" s="98" t="s">
        <v>230</v>
      </c>
      <c r="P998" s="98">
        <v>1</v>
      </c>
      <c r="Q998" s="98">
        <v>346</v>
      </c>
      <c r="R998" s="98">
        <v>0</v>
      </c>
      <c r="S998" s="89"/>
      <c r="T998" s="89"/>
      <c r="U998" s="119"/>
    </row>
    <row r="999" spans="1:21" x14ac:dyDescent="0.2">
      <c r="A999" s="101" t="s">
        <v>95</v>
      </c>
      <c r="B999" s="101" t="s">
        <v>96</v>
      </c>
      <c r="C999" s="101"/>
      <c r="D999" s="79" t="s">
        <v>336</v>
      </c>
      <c r="E999" s="80" t="s">
        <v>214</v>
      </c>
      <c r="F999" s="80" t="s">
        <v>24</v>
      </c>
      <c r="G999" s="85">
        <v>42074</v>
      </c>
      <c r="H999" s="84">
        <v>-19.9859166666667</v>
      </c>
      <c r="I999" s="84">
        <v>-175.66696666666701</v>
      </c>
      <c r="J999" s="113">
        <v>0</v>
      </c>
      <c r="K999" s="98">
        <v>0</v>
      </c>
      <c r="L999" s="98">
        <v>0</v>
      </c>
      <c r="M999" s="98">
        <v>0</v>
      </c>
      <c r="N999" s="98">
        <v>13043</v>
      </c>
      <c r="O999" s="98" t="s">
        <v>230</v>
      </c>
      <c r="P999" s="98">
        <v>170748.82160939355</v>
      </c>
      <c r="Q999" s="98">
        <v>178</v>
      </c>
      <c r="R999" s="98">
        <v>0</v>
      </c>
      <c r="S999" s="89"/>
      <c r="T999" s="89"/>
      <c r="U999" s="119"/>
    </row>
    <row r="1000" spans="1:21" x14ac:dyDescent="0.2">
      <c r="A1000" s="101" t="s">
        <v>95</v>
      </c>
      <c r="B1000" s="101" t="s">
        <v>96</v>
      </c>
      <c r="C1000" s="101"/>
      <c r="D1000" s="79" t="s">
        <v>336</v>
      </c>
      <c r="E1000" s="80" t="s">
        <v>214</v>
      </c>
      <c r="F1000" s="80" t="s">
        <v>24</v>
      </c>
      <c r="G1000" s="85">
        <v>42074</v>
      </c>
      <c r="H1000" s="84">
        <v>-19.9859166666667</v>
      </c>
      <c r="I1000" s="84">
        <v>-175.66696666666701</v>
      </c>
      <c r="J1000" s="113">
        <v>5</v>
      </c>
      <c r="K1000" s="98">
        <v>1</v>
      </c>
      <c r="L1000" s="98">
        <v>1</v>
      </c>
      <c r="M1000" s="98">
        <v>2</v>
      </c>
      <c r="N1000" s="98">
        <v>32905</v>
      </c>
      <c r="O1000" s="98" t="s">
        <v>230</v>
      </c>
      <c r="P1000" s="98">
        <v>508743.40898636391</v>
      </c>
      <c r="Q1000" s="98">
        <v>6847</v>
      </c>
      <c r="R1000" s="98">
        <v>0</v>
      </c>
      <c r="S1000" s="89"/>
      <c r="T1000" s="89"/>
      <c r="U1000" s="119"/>
    </row>
    <row r="1001" spans="1:21" x14ac:dyDescent="0.2">
      <c r="A1001" s="101" t="s">
        <v>95</v>
      </c>
      <c r="B1001" s="101" t="s">
        <v>96</v>
      </c>
      <c r="C1001" s="101"/>
      <c r="D1001" s="79" t="s">
        <v>336</v>
      </c>
      <c r="E1001" s="80" t="s">
        <v>214</v>
      </c>
      <c r="F1001" s="80" t="s">
        <v>24</v>
      </c>
      <c r="G1001" s="85">
        <v>42074</v>
      </c>
      <c r="H1001" s="84">
        <v>-19.9859166666667</v>
      </c>
      <c r="I1001" s="84">
        <v>-175.66696666666701</v>
      </c>
      <c r="J1001" s="113">
        <v>12</v>
      </c>
      <c r="K1001" s="98">
        <v>1</v>
      </c>
      <c r="L1001" s="98">
        <v>1</v>
      </c>
      <c r="M1001" s="98">
        <v>2</v>
      </c>
      <c r="N1001" s="98">
        <v>10236</v>
      </c>
      <c r="O1001" s="98" t="s">
        <v>230</v>
      </c>
      <c r="P1001" s="98">
        <v>267357.22285524948</v>
      </c>
      <c r="Q1001" s="98">
        <v>1031</v>
      </c>
      <c r="R1001" s="98">
        <v>0</v>
      </c>
      <c r="S1001" s="89"/>
      <c r="T1001" s="89"/>
      <c r="U1001" s="119"/>
    </row>
    <row r="1002" spans="1:21" x14ac:dyDescent="0.2">
      <c r="A1002" s="101" t="s">
        <v>95</v>
      </c>
      <c r="B1002" s="101" t="s">
        <v>96</v>
      </c>
      <c r="C1002" s="101"/>
      <c r="D1002" s="79" t="s">
        <v>336</v>
      </c>
      <c r="E1002" s="80" t="s">
        <v>214</v>
      </c>
      <c r="F1002" s="80" t="s">
        <v>24</v>
      </c>
      <c r="G1002" s="85">
        <v>42074</v>
      </c>
      <c r="H1002" s="84">
        <v>-19.9859166666667</v>
      </c>
      <c r="I1002" s="84">
        <v>-175.66696666666701</v>
      </c>
      <c r="J1002" s="113">
        <v>21</v>
      </c>
      <c r="K1002" s="98">
        <v>20</v>
      </c>
      <c r="L1002" s="98">
        <v>0</v>
      </c>
      <c r="M1002" s="98">
        <v>20</v>
      </c>
      <c r="N1002" s="98">
        <v>34408</v>
      </c>
      <c r="O1002" s="98" t="s">
        <v>230</v>
      </c>
      <c r="P1002" s="98">
        <v>350024.71911888296</v>
      </c>
      <c r="Q1002" s="98">
        <v>1</v>
      </c>
      <c r="R1002" s="98">
        <v>0</v>
      </c>
      <c r="S1002" s="89"/>
      <c r="T1002" s="89"/>
      <c r="U1002" s="119"/>
    </row>
    <row r="1003" spans="1:21" x14ac:dyDescent="0.2">
      <c r="A1003" s="101" t="s">
        <v>95</v>
      </c>
      <c r="B1003" s="101" t="s">
        <v>96</v>
      </c>
      <c r="C1003" s="101"/>
      <c r="D1003" s="79" t="s">
        <v>336</v>
      </c>
      <c r="E1003" s="80" t="s">
        <v>214</v>
      </c>
      <c r="F1003" s="80" t="s">
        <v>24</v>
      </c>
      <c r="G1003" s="85">
        <v>42074</v>
      </c>
      <c r="H1003" s="84">
        <v>-19.9859166666667</v>
      </c>
      <c r="I1003" s="84">
        <v>-175.66696666666701</v>
      </c>
      <c r="J1003" s="113">
        <v>44</v>
      </c>
      <c r="K1003" s="98">
        <v>479</v>
      </c>
      <c r="L1003" s="98">
        <v>29</v>
      </c>
      <c r="M1003" s="98">
        <v>508</v>
      </c>
      <c r="N1003" s="98">
        <v>106565</v>
      </c>
      <c r="O1003" s="98" t="s">
        <v>230</v>
      </c>
      <c r="P1003" s="98">
        <v>28957.049092476449</v>
      </c>
      <c r="Q1003" s="98">
        <v>1857</v>
      </c>
      <c r="R1003" s="98">
        <v>0</v>
      </c>
      <c r="S1003" s="89"/>
      <c r="T1003" s="89"/>
      <c r="U1003" s="119"/>
    </row>
    <row r="1004" spans="1:21" x14ac:dyDescent="0.2">
      <c r="A1004" s="101" t="s">
        <v>95</v>
      </c>
      <c r="B1004" s="101" t="s">
        <v>96</v>
      </c>
      <c r="C1004" s="101"/>
      <c r="D1004" s="79" t="s">
        <v>336</v>
      </c>
      <c r="E1004" s="80" t="s">
        <v>214</v>
      </c>
      <c r="F1004" s="80" t="s">
        <v>24</v>
      </c>
      <c r="G1004" s="85">
        <v>42074</v>
      </c>
      <c r="H1004" s="84">
        <v>-19.9859166666667</v>
      </c>
      <c r="I1004" s="84">
        <v>-175.66696666666701</v>
      </c>
      <c r="J1004" s="113">
        <v>90</v>
      </c>
      <c r="K1004" s="98">
        <v>493</v>
      </c>
      <c r="L1004" s="98">
        <v>53</v>
      </c>
      <c r="M1004" s="98">
        <v>546</v>
      </c>
      <c r="N1004" s="98">
        <v>266</v>
      </c>
      <c r="O1004" s="98" t="s">
        <v>230</v>
      </c>
      <c r="P1004" s="98">
        <v>309</v>
      </c>
      <c r="Q1004" s="98">
        <v>3221</v>
      </c>
      <c r="R1004" s="98">
        <v>153</v>
      </c>
      <c r="S1004" s="89"/>
      <c r="T1004" s="89"/>
      <c r="U1004" s="119"/>
    </row>
    <row r="1005" spans="1:21" x14ac:dyDescent="0.2">
      <c r="A1005" s="101" t="s">
        <v>95</v>
      </c>
      <c r="B1005" s="101" t="s">
        <v>96</v>
      </c>
      <c r="C1005" s="101"/>
      <c r="D1005" s="79" t="s">
        <v>336</v>
      </c>
      <c r="E1005" s="80" t="s">
        <v>214</v>
      </c>
      <c r="F1005" s="80" t="s">
        <v>24</v>
      </c>
      <c r="G1005" s="85">
        <v>42074</v>
      </c>
      <c r="H1005" s="84">
        <v>-19.9859166666667</v>
      </c>
      <c r="I1005" s="84">
        <v>-175.66696666666701</v>
      </c>
      <c r="J1005" s="113">
        <v>135</v>
      </c>
      <c r="K1005" s="98">
        <v>0</v>
      </c>
      <c r="L1005" s="98">
        <v>0</v>
      </c>
      <c r="M1005" s="98">
        <v>0</v>
      </c>
      <c r="N1005" s="98">
        <v>192</v>
      </c>
      <c r="O1005" s="98" t="s">
        <v>230</v>
      </c>
      <c r="P1005" s="98">
        <v>552</v>
      </c>
      <c r="Q1005" s="98">
        <v>0</v>
      </c>
      <c r="R1005" s="98">
        <v>0</v>
      </c>
      <c r="S1005" s="89"/>
      <c r="T1005" s="89"/>
      <c r="U1005" s="119"/>
    </row>
    <row r="1006" spans="1:21" x14ac:dyDescent="0.2">
      <c r="A1006" s="101" t="s">
        <v>95</v>
      </c>
      <c r="B1006" s="101" t="s">
        <v>96</v>
      </c>
      <c r="C1006" s="101"/>
      <c r="D1006" s="79" t="s">
        <v>336</v>
      </c>
      <c r="E1006" s="80" t="s">
        <v>214</v>
      </c>
      <c r="F1006" s="80" t="s">
        <v>24</v>
      </c>
      <c r="G1006" s="85">
        <v>42075</v>
      </c>
      <c r="H1006" s="84">
        <v>-19.503250000000001</v>
      </c>
      <c r="I1006" s="84">
        <v>-172.79845</v>
      </c>
      <c r="J1006" s="113">
        <v>0</v>
      </c>
      <c r="K1006" s="98">
        <v>0</v>
      </c>
      <c r="L1006" s="98">
        <v>0</v>
      </c>
      <c r="M1006" s="98">
        <v>0</v>
      </c>
      <c r="N1006" s="98">
        <v>115087</v>
      </c>
      <c r="O1006" s="98" t="s">
        <v>230</v>
      </c>
      <c r="P1006" s="98">
        <v>129710.66183957344</v>
      </c>
      <c r="Q1006" s="98">
        <v>0</v>
      </c>
      <c r="R1006" s="98">
        <v>0</v>
      </c>
      <c r="S1006" s="89"/>
      <c r="T1006" s="89"/>
      <c r="U1006" s="119"/>
    </row>
    <row r="1007" spans="1:21" x14ac:dyDescent="0.2">
      <c r="A1007" s="101" t="s">
        <v>95</v>
      </c>
      <c r="B1007" s="101" t="s">
        <v>96</v>
      </c>
      <c r="C1007" s="101"/>
      <c r="D1007" s="79" t="s">
        <v>336</v>
      </c>
      <c r="E1007" s="80" t="s">
        <v>214</v>
      </c>
      <c r="F1007" s="80" t="s">
        <v>24</v>
      </c>
      <c r="G1007" s="85">
        <v>42075</v>
      </c>
      <c r="H1007" s="84">
        <v>-19.503250000000001</v>
      </c>
      <c r="I1007" s="84">
        <v>-172.79845</v>
      </c>
      <c r="J1007" s="113">
        <v>4</v>
      </c>
      <c r="K1007" s="98">
        <v>1</v>
      </c>
      <c r="L1007" s="98">
        <v>1</v>
      </c>
      <c r="M1007" s="98">
        <v>2</v>
      </c>
      <c r="N1007" s="98">
        <v>129895.00000000001</v>
      </c>
      <c r="O1007" s="98" t="s">
        <v>230</v>
      </c>
      <c r="P1007" s="98">
        <v>72882.634244465618</v>
      </c>
      <c r="Q1007" s="98">
        <v>0</v>
      </c>
      <c r="R1007" s="98">
        <v>0</v>
      </c>
      <c r="S1007" s="89"/>
      <c r="T1007" s="89"/>
      <c r="U1007" s="119"/>
    </row>
    <row r="1008" spans="1:21" x14ac:dyDescent="0.2">
      <c r="A1008" s="101" t="s">
        <v>95</v>
      </c>
      <c r="B1008" s="101" t="s">
        <v>96</v>
      </c>
      <c r="C1008" s="101"/>
      <c r="D1008" s="79" t="s">
        <v>336</v>
      </c>
      <c r="E1008" s="80" t="s">
        <v>214</v>
      </c>
      <c r="F1008" s="80" t="s">
        <v>24</v>
      </c>
      <c r="G1008" s="85">
        <v>42075</v>
      </c>
      <c r="H1008" s="84">
        <v>-19.503250000000001</v>
      </c>
      <c r="I1008" s="84">
        <v>-172.79845</v>
      </c>
      <c r="J1008" s="113">
        <v>11</v>
      </c>
      <c r="K1008" s="98">
        <v>1</v>
      </c>
      <c r="L1008" s="98">
        <v>0</v>
      </c>
      <c r="M1008" s="98">
        <v>1</v>
      </c>
      <c r="N1008" s="98">
        <v>108798</v>
      </c>
      <c r="O1008" s="98" t="s">
        <v>230</v>
      </c>
      <c r="P1008" s="98">
        <v>175792.95914053926</v>
      </c>
      <c r="Q1008" s="98">
        <v>735.13102252199792</v>
      </c>
      <c r="R1008" s="98">
        <v>0</v>
      </c>
      <c r="S1008" s="89"/>
      <c r="T1008" s="89"/>
      <c r="U1008" s="119"/>
    </row>
    <row r="1009" spans="1:21" x14ac:dyDescent="0.2">
      <c r="A1009" s="101" t="s">
        <v>95</v>
      </c>
      <c r="B1009" s="101" t="s">
        <v>96</v>
      </c>
      <c r="C1009" s="101"/>
      <c r="D1009" s="79" t="s">
        <v>336</v>
      </c>
      <c r="E1009" s="80" t="s">
        <v>214</v>
      </c>
      <c r="F1009" s="80" t="s">
        <v>24</v>
      </c>
      <c r="G1009" s="85">
        <v>42075</v>
      </c>
      <c r="H1009" s="84">
        <v>-19.503250000000001</v>
      </c>
      <c r="I1009" s="84">
        <v>-172.79845</v>
      </c>
      <c r="J1009" s="113">
        <v>19</v>
      </c>
      <c r="K1009" s="98">
        <v>41</v>
      </c>
      <c r="L1009" s="98">
        <v>0</v>
      </c>
      <c r="M1009" s="98">
        <v>41</v>
      </c>
      <c r="N1009" s="98">
        <v>377466</v>
      </c>
      <c r="O1009" s="98" t="s">
        <v>230</v>
      </c>
      <c r="P1009" s="98">
        <v>459152.86014534149</v>
      </c>
      <c r="Q1009" s="98">
        <v>190.84091336818221</v>
      </c>
      <c r="R1009" s="98">
        <v>0</v>
      </c>
      <c r="S1009" s="89"/>
      <c r="T1009" s="89"/>
      <c r="U1009" s="119"/>
    </row>
    <row r="1010" spans="1:21" x14ac:dyDescent="0.2">
      <c r="A1010" s="101" t="s">
        <v>95</v>
      </c>
      <c r="B1010" s="101" t="s">
        <v>96</v>
      </c>
      <c r="C1010" s="101"/>
      <c r="D1010" s="79" t="s">
        <v>336</v>
      </c>
      <c r="E1010" s="80" t="s">
        <v>214</v>
      </c>
      <c r="F1010" s="80" t="s">
        <v>24</v>
      </c>
      <c r="G1010" s="85">
        <v>42075</v>
      </c>
      <c r="H1010" s="84">
        <v>-19.503250000000001</v>
      </c>
      <c r="I1010" s="84">
        <v>-172.79845</v>
      </c>
      <c r="J1010" s="113">
        <v>45</v>
      </c>
      <c r="K1010" s="98">
        <v>31279</v>
      </c>
      <c r="L1010" s="98">
        <v>5136</v>
      </c>
      <c r="M1010" s="98">
        <v>36415</v>
      </c>
      <c r="N1010" s="98">
        <v>212707</v>
      </c>
      <c r="O1010" s="98" t="s">
        <v>230</v>
      </c>
      <c r="P1010" s="98">
        <v>294697.93497708597</v>
      </c>
      <c r="Q1010" s="98">
        <v>1091.1545176235509</v>
      </c>
      <c r="R1010" s="98">
        <v>0</v>
      </c>
      <c r="S1010" s="89"/>
      <c r="T1010" s="89"/>
      <c r="U1010" s="119"/>
    </row>
    <row r="1011" spans="1:21" x14ac:dyDescent="0.2">
      <c r="A1011" s="101" t="s">
        <v>95</v>
      </c>
      <c r="B1011" s="101" t="s">
        <v>96</v>
      </c>
      <c r="C1011" s="101"/>
      <c r="D1011" s="79" t="s">
        <v>336</v>
      </c>
      <c r="E1011" s="80" t="s">
        <v>214</v>
      </c>
      <c r="F1011" s="80" t="s">
        <v>24</v>
      </c>
      <c r="G1011" s="85">
        <v>42075</v>
      </c>
      <c r="H1011" s="84">
        <v>-19.503250000000001</v>
      </c>
      <c r="I1011" s="84">
        <v>-172.79845</v>
      </c>
      <c r="J1011" s="113">
        <v>85</v>
      </c>
      <c r="K1011" s="98">
        <v>108</v>
      </c>
      <c r="L1011" s="98">
        <v>1</v>
      </c>
      <c r="M1011" s="98">
        <v>109</v>
      </c>
      <c r="N1011" s="98">
        <v>315</v>
      </c>
      <c r="O1011" s="98" t="s">
        <v>230</v>
      </c>
      <c r="P1011" s="98">
        <v>1</v>
      </c>
      <c r="Q1011" s="98">
        <v>0</v>
      </c>
      <c r="R1011" s="98">
        <v>1</v>
      </c>
      <c r="S1011" s="89"/>
      <c r="T1011" s="89"/>
      <c r="U1011" s="119"/>
    </row>
    <row r="1012" spans="1:21" x14ac:dyDescent="0.2">
      <c r="A1012" s="101" t="s">
        <v>95</v>
      </c>
      <c r="B1012" s="101" t="s">
        <v>96</v>
      </c>
      <c r="C1012" s="101"/>
      <c r="D1012" s="79" t="s">
        <v>336</v>
      </c>
      <c r="E1012" s="80" t="s">
        <v>214</v>
      </c>
      <c r="F1012" s="80" t="s">
        <v>24</v>
      </c>
      <c r="G1012" s="85">
        <v>42075</v>
      </c>
      <c r="H1012" s="84">
        <v>-19.503250000000001</v>
      </c>
      <c r="I1012" s="84">
        <v>-172.79845</v>
      </c>
      <c r="J1012" s="113">
        <v>128</v>
      </c>
      <c r="K1012" s="98">
        <v>1</v>
      </c>
      <c r="L1012" s="98">
        <v>1</v>
      </c>
      <c r="M1012" s="98">
        <v>2</v>
      </c>
      <c r="N1012" s="98">
        <v>211</v>
      </c>
      <c r="O1012" s="98" t="s">
        <v>230</v>
      </c>
      <c r="P1012" s="98">
        <v>1</v>
      </c>
      <c r="Q1012" s="98">
        <v>1</v>
      </c>
      <c r="R1012" s="98">
        <v>0</v>
      </c>
      <c r="S1012" s="89"/>
      <c r="T1012" s="89"/>
      <c r="U1012" s="119"/>
    </row>
    <row r="1013" spans="1:21" x14ac:dyDescent="0.2">
      <c r="A1013" s="101" t="s">
        <v>95</v>
      </c>
      <c r="B1013" s="101" t="s">
        <v>96</v>
      </c>
      <c r="C1013" s="101"/>
      <c r="D1013" s="79" t="s">
        <v>336</v>
      </c>
      <c r="E1013" s="80" t="s">
        <v>214</v>
      </c>
      <c r="F1013" s="80" t="s">
        <v>24</v>
      </c>
      <c r="G1013" s="85">
        <v>42078</v>
      </c>
      <c r="H1013" s="84">
        <v>-18.2407166666667</v>
      </c>
      <c r="I1013" s="84">
        <v>-170.856783333333</v>
      </c>
      <c r="J1013" s="113">
        <v>0</v>
      </c>
      <c r="K1013" s="98">
        <v>0</v>
      </c>
      <c r="L1013" s="98">
        <v>0</v>
      </c>
      <c r="M1013" s="98">
        <v>0</v>
      </c>
      <c r="N1013" s="98">
        <v>575.57099929880076</v>
      </c>
      <c r="O1013" s="98" t="s">
        <v>230</v>
      </c>
      <c r="P1013" s="98">
        <v>288955.188740257</v>
      </c>
      <c r="Q1013" s="98">
        <v>424</v>
      </c>
      <c r="R1013" s="98">
        <v>1</v>
      </c>
      <c r="S1013" s="89"/>
      <c r="T1013" s="89"/>
      <c r="U1013" s="119"/>
    </row>
    <row r="1014" spans="1:21" x14ac:dyDescent="0.2">
      <c r="A1014" s="101" t="s">
        <v>95</v>
      </c>
      <c r="B1014" s="101" t="s">
        <v>96</v>
      </c>
      <c r="C1014" s="101"/>
      <c r="D1014" s="79" t="s">
        <v>336</v>
      </c>
      <c r="E1014" s="80" t="s">
        <v>214</v>
      </c>
      <c r="F1014" s="80" t="s">
        <v>24</v>
      </c>
      <c r="G1014" s="85">
        <v>42078</v>
      </c>
      <c r="H1014" s="84">
        <v>-18.2407166666667</v>
      </c>
      <c r="I1014" s="84">
        <v>-170.856783333333</v>
      </c>
      <c r="J1014" s="113">
        <v>5</v>
      </c>
      <c r="K1014" s="98">
        <v>0</v>
      </c>
      <c r="L1014" s="98">
        <v>0</v>
      </c>
      <c r="M1014" s="98">
        <v>0</v>
      </c>
      <c r="N1014" s="98">
        <v>254.83172613695515</v>
      </c>
      <c r="O1014" s="98">
        <v>0</v>
      </c>
      <c r="P1014" s="98">
        <v>189365.54299262736</v>
      </c>
      <c r="Q1014" s="98">
        <v>404.01187510484363</v>
      </c>
      <c r="R1014" s="98">
        <v>1</v>
      </c>
      <c r="S1014" s="89"/>
      <c r="T1014" s="89"/>
      <c r="U1014" s="119"/>
    </row>
    <row r="1015" spans="1:21" x14ac:dyDescent="0.2">
      <c r="A1015" s="101" t="s">
        <v>95</v>
      </c>
      <c r="B1015" s="101" t="s">
        <v>96</v>
      </c>
      <c r="C1015" s="101"/>
      <c r="D1015" s="79" t="s">
        <v>336</v>
      </c>
      <c r="E1015" s="80" t="s">
        <v>214</v>
      </c>
      <c r="F1015" s="80" t="s">
        <v>24</v>
      </c>
      <c r="G1015" s="85">
        <v>42078</v>
      </c>
      <c r="H1015" s="84">
        <v>-18.2407166666667</v>
      </c>
      <c r="I1015" s="84">
        <v>-170.856783333333</v>
      </c>
      <c r="J1015" s="113">
        <v>7</v>
      </c>
      <c r="K1015" s="98">
        <v>0</v>
      </c>
      <c r="L1015" s="98">
        <v>0</v>
      </c>
      <c r="M1015" s="98">
        <v>0</v>
      </c>
      <c r="N1015" s="98">
        <v>1349.0764178809288</v>
      </c>
      <c r="O1015" s="98">
        <v>0</v>
      </c>
      <c r="P1015" s="98">
        <v>292950.08108609298</v>
      </c>
      <c r="Q1015" s="98">
        <v>585.47926365348042</v>
      </c>
      <c r="R1015" s="98">
        <v>1</v>
      </c>
      <c r="S1015" s="89"/>
      <c r="T1015" s="89"/>
      <c r="U1015" s="119"/>
    </row>
    <row r="1016" spans="1:21" x14ac:dyDescent="0.2">
      <c r="A1016" s="101" t="s">
        <v>95</v>
      </c>
      <c r="B1016" s="101" t="s">
        <v>96</v>
      </c>
      <c r="C1016" s="101"/>
      <c r="D1016" s="79" t="s">
        <v>336</v>
      </c>
      <c r="E1016" s="80" t="s">
        <v>214</v>
      </c>
      <c r="F1016" s="80" t="s">
        <v>24</v>
      </c>
      <c r="G1016" s="85">
        <v>42078</v>
      </c>
      <c r="H1016" s="84">
        <v>-18.2407166666667</v>
      </c>
      <c r="I1016" s="84">
        <v>-170.856783333333</v>
      </c>
      <c r="J1016" s="113">
        <v>12</v>
      </c>
      <c r="K1016" s="98">
        <v>0</v>
      </c>
      <c r="L1016" s="98">
        <v>0</v>
      </c>
      <c r="M1016" s="98">
        <v>0</v>
      </c>
      <c r="N1016" s="98">
        <v>1527.9432084519876</v>
      </c>
      <c r="O1016" s="98">
        <v>0</v>
      </c>
      <c r="P1016" s="98">
        <v>493287.98538835015</v>
      </c>
      <c r="Q1016" s="98">
        <v>823.10382856634351</v>
      </c>
      <c r="R1016" s="98">
        <v>1</v>
      </c>
      <c r="S1016" s="89"/>
      <c r="T1016" s="89"/>
      <c r="U1016" s="119"/>
    </row>
    <row r="1017" spans="1:21" x14ac:dyDescent="0.2">
      <c r="A1017" s="101" t="s">
        <v>95</v>
      </c>
      <c r="B1017" s="101" t="s">
        <v>96</v>
      </c>
      <c r="C1017" s="101"/>
      <c r="D1017" s="79" t="s">
        <v>336</v>
      </c>
      <c r="E1017" s="80" t="s">
        <v>214</v>
      </c>
      <c r="F1017" s="80" t="s">
        <v>24</v>
      </c>
      <c r="G1017" s="85">
        <v>42078</v>
      </c>
      <c r="H1017" s="84">
        <v>-18.2407166666667</v>
      </c>
      <c r="I1017" s="84">
        <v>-170.856783333333</v>
      </c>
      <c r="J1017" s="113">
        <v>27</v>
      </c>
      <c r="K1017" s="98">
        <v>0</v>
      </c>
      <c r="L1017" s="98">
        <v>0</v>
      </c>
      <c r="M1017" s="98">
        <v>0</v>
      </c>
      <c r="N1017" s="98">
        <v>1781.1986190746034</v>
      </c>
      <c r="O1017" s="98">
        <v>0</v>
      </c>
      <c r="P1017" s="98">
        <v>502542.47341821063</v>
      </c>
      <c r="Q1017" s="98">
        <v>4275.5160244479339</v>
      </c>
      <c r="R1017" s="98">
        <v>0</v>
      </c>
      <c r="S1017" s="89"/>
      <c r="T1017" s="89"/>
      <c r="U1017" s="119"/>
    </row>
    <row r="1018" spans="1:21" x14ac:dyDescent="0.2">
      <c r="A1018" s="101" t="s">
        <v>95</v>
      </c>
      <c r="B1018" s="101" t="s">
        <v>96</v>
      </c>
      <c r="C1018" s="101"/>
      <c r="D1018" s="79" t="s">
        <v>336</v>
      </c>
      <c r="E1018" s="80" t="s">
        <v>214</v>
      </c>
      <c r="F1018" s="80" t="s">
        <v>24</v>
      </c>
      <c r="G1018" s="85">
        <v>42078</v>
      </c>
      <c r="H1018" s="84">
        <v>-18.2407166666667</v>
      </c>
      <c r="I1018" s="84">
        <v>-170.856783333333</v>
      </c>
      <c r="J1018" s="113">
        <v>56</v>
      </c>
      <c r="K1018" s="98">
        <v>12</v>
      </c>
      <c r="L1018" s="98">
        <v>1</v>
      </c>
      <c r="M1018" s="98">
        <v>13.000000000000002</v>
      </c>
      <c r="N1018" s="98">
        <v>125.70959081524083</v>
      </c>
      <c r="O1018" s="98" t="s">
        <v>230</v>
      </c>
      <c r="P1018" s="98">
        <v>10460.758883260771</v>
      </c>
      <c r="Q1018" s="98">
        <v>14</v>
      </c>
      <c r="R1018" s="98">
        <v>0</v>
      </c>
      <c r="S1018" s="89"/>
      <c r="T1018" s="89"/>
      <c r="U1018" s="119"/>
    </row>
    <row r="1019" spans="1:21" x14ac:dyDescent="0.2">
      <c r="A1019" s="101" t="s">
        <v>95</v>
      </c>
      <c r="B1019" s="101" t="s">
        <v>96</v>
      </c>
      <c r="C1019" s="101"/>
      <c r="D1019" s="79" t="s">
        <v>336</v>
      </c>
      <c r="E1019" s="80" t="s">
        <v>214</v>
      </c>
      <c r="F1019" s="80" t="s">
        <v>24</v>
      </c>
      <c r="G1019" s="85">
        <v>42078</v>
      </c>
      <c r="H1019" s="84">
        <v>-18.2407166666667</v>
      </c>
      <c r="I1019" s="84">
        <v>-170.856783333333</v>
      </c>
      <c r="J1019" s="113">
        <v>82</v>
      </c>
      <c r="K1019" s="98">
        <v>0</v>
      </c>
      <c r="L1019" s="98">
        <v>0</v>
      </c>
      <c r="M1019" s="98">
        <v>0</v>
      </c>
      <c r="N1019" s="98">
        <v>111.27886176507756</v>
      </c>
      <c r="O1019" s="98" t="s">
        <v>230</v>
      </c>
      <c r="P1019" s="98">
        <v>682.538028311684</v>
      </c>
      <c r="Q1019" s="98">
        <v>0</v>
      </c>
      <c r="R1019" s="98">
        <v>0</v>
      </c>
      <c r="S1019" s="89"/>
      <c r="T1019" s="89"/>
      <c r="U1019" s="119"/>
    </row>
    <row r="1020" spans="1:21" x14ac:dyDescent="0.2">
      <c r="A1020" s="101" t="s">
        <v>95</v>
      </c>
      <c r="B1020" s="101" t="s">
        <v>96</v>
      </c>
      <c r="C1020" s="101"/>
      <c r="D1020" s="79" t="s">
        <v>336</v>
      </c>
      <c r="E1020" s="80" t="s">
        <v>214</v>
      </c>
      <c r="F1020" s="80" t="s">
        <v>24</v>
      </c>
      <c r="G1020" s="85">
        <v>42084</v>
      </c>
      <c r="H1020" s="84">
        <v>-18.199300000000001</v>
      </c>
      <c r="I1020" s="84">
        <v>-169.07265000000001</v>
      </c>
      <c r="J1020" s="113">
        <v>0</v>
      </c>
      <c r="K1020" s="98" t="s">
        <v>230</v>
      </c>
      <c r="L1020" s="98" t="s">
        <v>230</v>
      </c>
      <c r="M1020" s="98" t="s">
        <v>230</v>
      </c>
      <c r="N1020" s="98" t="s">
        <v>230</v>
      </c>
      <c r="O1020" s="98" t="s">
        <v>230</v>
      </c>
      <c r="P1020" s="98" t="s">
        <v>230</v>
      </c>
      <c r="Q1020" s="98" t="s">
        <v>230</v>
      </c>
      <c r="R1020" s="98" t="s">
        <v>230</v>
      </c>
      <c r="S1020" s="89"/>
      <c r="T1020" s="89"/>
      <c r="U1020" s="119"/>
    </row>
    <row r="1021" spans="1:21" x14ac:dyDescent="0.2">
      <c r="A1021" s="101" t="s">
        <v>95</v>
      </c>
      <c r="B1021" s="101" t="s">
        <v>96</v>
      </c>
      <c r="C1021" s="101"/>
      <c r="D1021" s="79" t="s">
        <v>336</v>
      </c>
      <c r="E1021" s="80" t="s">
        <v>214</v>
      </c>
      <c r="F1021" s="80" t="s">
        <v>24</v>
      </c>
      <c r="G1021" s="85">
        <v>42084</v>
      </c>
      <c r="H1021" s="84">
        <v>-18.199300000000001</v>
      </c>
      <c r="I1021" s="84">
        <v>-169.07265000000001</v>
      </c>
      <c r="J1021" s="113">
        <v>5</v>
      </c>
      <c r="K1021" s="98">
        <v>0</v>
      </c>
      <c r="L1021" s="98">
        <v>0</v>
      </c>
      <c r="M1021" s="98">
        <v>0</v>
      </c>
      <c r="N1021" s="98">
        <v>9095</v>
      </c>
      <c r="O1021" s="98">
        <v>0</v>
      </c>
      <c r="P1021" s="98">
        <v>6408.7432257765149</v>
      </c>
      <c r="Q1021" s="98">
        <v>1</v>
      </c>
      <c r="R1021" s="98">
        <v>0</v>
      </c>
      <c r="S1021" s="89"/>
      <c r="T1021" s="89"/>
      <c r="U1021" s="119"/>
    </row>
    <row r="1022" spans="1:21" x14ac:dyDescent="0.2">
      <c r="A1022" s="101" t="s">
        <v>95</v>
      </c>
      <c r="B1022" s="101" t="s">
        <v>96</v>
      </c>
      <c r="C1022" s="101"/>
      <c r="D1022" s="79" t="s">
        <v>336</v>
      </c>
      <c r="E1022" s="80" t="s">
        <v>214</v>
      </c>
      <c r="F1022" s="80" t="s">
        <v>24</v>
      </c>
      <c r="G1022" s="85">
        <v>42084</v>
      </c>
      <c r="H1022" s="84">
        <v>-18.199300000000001</v>
      </c>
      <c r="I1022" s="84">
        <v>-169.07265000000001</v>
      </c>
      <c r="J1022" s="113">
        <v>15</v>
      </c>
      <c r="K1022" s="98">
        <v>0</v>
      </c>
      <c r="L1022" s="98">
        <v>0</v>
      </c>
      <c r="M1022" s="98">
        <v>0</v>
      </c>
      <c r="N1022" s="98">
        <v>19649</v>
      </c>
      <c r="O1022" s="98">
        <v>0</v>
      </c>
      <c r="P1022" s="98">
        <v>51424.82336983124</v>
      </c>
      <c r="Q1022" s="98">
        <v>1</v>
      </c>
      <c r="R1022" s="98">
        <v>0</v>
      </c>
      <c r="S1022" s="89"/>
      <c r="T1022" s="89"/>
      <c r="U1022" s="119"/>
    </row>
    <row r="1023" spans="1:21" x14ac:dyDescent="0.2">
      <c r="A1023" s="101" t="s">
        <v>95</v>
      </c>
      <c r="B1023" s="101" t="s">
        <v>96</v>
      </c>
      <c r="C1023" s="101"/>
      <c r="D1023" s="79" t="s">
        <v>336</v>
      </c>
      <c r="E1023" s="80" t="s">
        <v>214</v>
      </c>
      <c r="F1023" s="80" t="s">
        <v>24</v>
      </c>
      <c r="G1023" s="85">
        <v>42084</v>
      </c>
      <c r="H1023" s="84">
        <v>-18.199300000000001</v>
      </c>
      <c r="I1023" s="84">
        <v>-169.07265000000001</v>
      </c>
      <c r="J1023" s="113">
        <v>25</v>
      </c>
      <c r="K1023" s="98">
        <v>0</v>
      </c>
      <c r="L1023" s="98">
        <v>0</v>
      </c>
      <c r="M1023" s="98">
        <v>0</v>
      </c>
      <c r="N1023" s="98">
        <v>9236</v>
      </c>
      <c r="O1023" s="98">
        <v>0</v>
      </c>
      <c r="P1023" s="98">
        <v>14177.453901962919</v>
      </c>
      <c r="Q1023" s="98">
        <v>0</v>
      </c>
      <c r="R1023" s="98">
        <v>0</v>
      </c>
      <c r="S1023" s="89"/>
      <c r="T1023" s="89"/>
      <c r="U1023" s="119"/>
    </row>
    <row r="1024" spans="1:21" x14ac:dyDescent="0.2">
      <c r="A1024" s="101" t="s">
        <v>95</v>
      </c>
      <c r="B1024" s="101" t="s">
        <v>96</v>
      </c>
      <c r="C1024" s="101"/>
      <c r="D1024" s="79" t="s">
        <v>336</v>
      </c>
      <c r="E1024" s="80" t="s">
        <v>214</v>
      </c>
      <c r="F1024" s="80" t="s">
        <v>24</v>
      </c>
      <c r="G1024" s="85">
        <v>42084</v>
      </c>
      <c r="H1024" s="84">
        <v>-18.199300000000001</v>
      </c>
      <c r="I1024" s="84">
        <v>-169.07265000000001</v>
      </c>
      <c r="J1024" s="113">
        <v>45</v>
      </c>
      <c r="K1024" s="98">
        <v>0</v>
      </c>
      <c r="L1024" s="98">
        <v>0</v>
      </c>
      <c r="M1024" s="98">
        <v>0</v>
      </c>
      <c r="N1024" s="98">
        <v>328</v>
      </c>
      <c r="O1024" s="98">
        <v>0</v>
      </c>
      <c r="P1024" s="98">
        <v>0</v>
      </c>
      <c r="Q1024" s="98">
        <v>37.716194253131903</v>
      </c>
      <c r="R1024" s="98">
        <v>0</v>
      </c>
      <c r="S1024" s="89"/>
      <c r="T1024" s="89"/>
      <c r="U1024" s="119"/>
    </row>
    <row r="1025" spans="1:21" x14ac:dyDescent="0.2">
      <c r="A1025" s="101" t="s">
        <v>95</v>
      </c>
      <c r="B1025" s="101" t="s">
        <v>96</v>
      </c>
      <c r="C1025" s="101"/>
      <c r="D1025" s="79" t="s">
        <v>336</v>
      </c>
      <c r="E1025" s="80" t="s">
        <v>214</v>
      </c>
      <c r="F1025" s="80" t="s">
        <v>24</v>
      </c>
      <c r="G1025" s="85">
        <v>42084</v>
      </c>
      <c r="H1025" s="84">
        <v>-18.199300000000001</v>
      </c>
      <c r="I1025" s="84">
        <v>-169.07265000000001</v>
      </c>
      <c r="J1025" s="113">
        <v>65</v>
      </c>
      <c r="K1025" s="98">
        <v>0</v>
      </c>
      <c r="L1025" s="98">
        <v>0</v>
      </c>
      <c r="M1025" s="98">
        <v>0</v>
      </c>
      <c r="N1025" s="98">
        <v>182</v>
      </c>
      <c r="O1025" s="98" t="s">
        <v>230</v>
      </c>
      <c r="P1025" s="98">
        <v>0</v>
      </c>
      <c r="Q1025" s="98">
        <v>0</v>
      </c>
      <c r="R1025" s="98">
        <v>0</v>
      </c>
      <c r="S1025" s="89"/>
      <c r="T1025" s="89"/>
      <c r="U1025" s="119"/>
    </row>
    <row r="1026" spans="1:21" x14ac:dyDescent="0.2">
      <c r="A1026" s="101" t="s">
        <v>95</v>
      </c>
      <c r="B1026" s="101" t="s">
        <v>96</v>
      </c>
      <c r="C1026" s="101"/>
      <c r="D1026" s="79" t="s">
        <v>336</v>
      </c>
      <c r="E1026" s="80" t="s">
        <v>214</v>
      </c>
      <c r="F1026" s="80" t="s">
        <v>24</v>
      </c>
      <c r="G1026" s="85">
        <v>42084</v>
      </c>
      <c r="H1026" s="84">
        <v>-18.199300000000001</v>
      </c>
      <c r="I1026" s="84">
        <v>-169.07265000000001</v>
      </c>
      <c r="J1026" s="113">
        <v>85</v>
      </c>
      <c r="K1026" s="98">
        <v>0</v>
      </c>
      <c r="L1026" s="98">
        <v>0</v>
      </c>
      <c r="M1026" s="98">
        <v>0</v>
      </c>
      <c r="N1026" s="98">
        <v>181</v>
      </c>
      <c r="O1026" s="98" t="s">
        <v>230</v>
      </c>
      <c r="P1026" s="98">
        <v>1</v>
      </c>
      <c r="Q1026" s="98">
        <v>76</v>
      </c>
      <c r="R1026" s="98">
        <v>0</v>
      </c>
      <c r="S1026" s="89"/>
      <c r="T1026" s="89"/>
      <c r="U1026" s="119"/>
    </row>
    <row r="1027" spans="1:21" x14ac:dyDescent="0.2">
      <c r="A1027" s="101" t="s">
        <v>95</v>
      </c>
      <c r="B1027" s="101" t="s">
        <v>96</v>
      </c>
      <c r="C1027" s="101"/>
      <c r="D1027" s="79" t="s">
        <v>336</v>
      </c>
      <c r="E1027" s="80" t="s">
        <v>214</v>
      </c>
      <c r="F1027" s="80" t="s">
        <v>24</v>
      </c>
      <c r="G1027" s="85">
        <v>42086</v>
      </c>
      <c r="H1027" s="84">
        <v>-18.4270666666667</v>
      </c>
      <c r="I1027" s="84">
        <v>-165.923016666667</v>
      </c>
      <c r="J1027" s="113">
        <v>0</v>
      </c>
      <c r="K1027" s="98">
        <v>1</v>
      </c>
      <c r="L1027" s="98">
        <v>0</v>
      </c>
      <c r="M1027" s="98">
        <v>1</v>
      </c>
      <c r="N1027" s="98">
        <v>4203.2342393103854</v>
      </c>
      <c r="O1027" s="98" t="s">
        <v>230</v>
      </c>
      <c r="P1027" s="98">
        <v>1</v>
      </c>
      <c r="Q1027" s="98">
        <v>4058</v>
      </c>
      <c r="R1027" s="98">
        <v>168</v>
      </c>
      <c r="S1027" s="89"/>
      <c r="T1027" s="89"/>
      <c r="U1027" s="119"/>
    </row>
    <row r="1028" spans="1:21" x14ac:dyDescent="0.2">
      <c r="A1028" s="101" t="s">
        <v>95</v>
      </c>
      <c r="B1028" s="101" t="s">
        <v>96</v>
      </c>
      <c r="C1028" s="101"/>
      <c r="D1028" s="79" t="s">
        <v>336</v>
      </c>
      <c r="E1028" s="80" t="s">
        <v>214</v>
      </c>
      <c r="F1028" s="80" t="s">
        <v>24</v>
      </c>
      <c r="G1028" s="85">
        <v>42086</v>
      </c>
      <c r="H1028" s="84">
        <v>-18.4270666666667</v>
      </c>
      <c r="I1028" s="84">
        <v>-165.923016666667</v>
      </c>
      <c r="J1028" s="113">
        <v>6</v>
      </c>
      <c r="K1028" s="98">
        <v>0</v>
      </c>
      <c r="L1028" s="98">
        <v>0</v>
      </c>
      <c r="M1028" s="98">
        <v>0</v>
      </c>
      <c r="N1028" s="98">
        <v>3643.3580820235343</v>
      </c>
      <c r="O1028" s="98">
        <v>0</v>
      </c>
      <c r="P1028" s="98">
        <v>1</v>
      </c>
      <c r="Q1028" s="98">
        <v>3868.8514873773624</v>
      </c>
      <c r="R1028" s="98">
        <v>307.24824753053684</v>
      </c>
      <c r="S1028" s="89"/>
      <c r="T1028" s="89"/>
      <c r="U1028" s="119"/>
    </row>
    <row r="1029" spans="1:21" x14ac:dyDescent="0.2">
      <c r="A1029" s="101" t="s">
        <v>95</v>
      </c>
      <c r="B1029" s="101" t="s">
        <v>96</v>
      </c>
      <c r="C1029" s="101"/>
      <c r="D1029" s="79" t="s">
        <v>336</v>
      </c>
      <c r="E1029" s="80" t="s">
        <v>214</v>
      </c>
      <c r="F1029" s="80" t="s">
        <v>24</v>
      </c>
      <c r="G1029" s="85">
        <v>42086</v>
      </c>
      <c r="H1029" s="84">
        <v>-18.4270666666667</v>
      </c>
      <c r="I1029" s="84">
        <v>-165.923016666667</v>
      </c>
      <c r="J1029" s="113">
        <v>16</v>
      </c>
      <c r="K1029" s="98">
        <v>0</v>
      </c>
      <c r="L1029" s="98">
        <v>0</v>
      </c>
      <c r="M1029" s="98">
        <v>0</v>
      </c>
      <c r="N1029" s="98">
        <v>1757.1504685808766</v>
      </c>
      <c r="O1029" s="98">
        <v>0</v>
      </c>
      <c r="P1029" s="98">
        <v>1</v>
      </c>
      <c r="Q1029" s="98">
        <v>6820.2581561517491</v>
      </c>
      <c r="R1029" s="98">
        <v>1005.6588758278848</v>
      </c>
      <c r="S1029" s="89"/>
      <c r="T1029" s="89"/>
      <c r="U1029" s="119"/>
    </row>
    <row r="1030" spans="1:21" x14ac:dyDescent="0.2">
      <c r="A1030" s="101" t="s">
        <v>95</v>
      </c>
      <c r="B1030" s="101" t="s">
        <v>96</v>
      </c>
      <c r="C1030" s="101"/>
      <c r="D1030" s="79" t="s">
        <v>336</v>
      </c>
      <c r="E1030" s="80" t="s">
        <v>214</v>
      </c>
      <c r="F1030" s="80" t="s">
        <v>24</v>
      </c>
      <c r="G1030" s="85">
        <v>42086</v>
      </c>
      <c r="H1030" s="84">
        <v>-18.4270666666667</v>
      </c>
      <c r="I1030" s="84">
        <v>-165.923016666667</v>
      </c>
      <c r="J1030" s="113">
        <v>27</v>
      </c>
      <c r="K1030" s="98">
        <v>1</v>
      </c>
      <c r="L1030" s="98">
        <v>1</v>
      </c>
      <c r="M1030" s="98">
        <v>2</v>
      </c>
      <c r="N1030" s="98">
        <v>1950.7567066503366</v>
      </c>
      <c r="O1030" s="98">
        <v>0</v>
      </c>
      <c r="P1030" s="98">
        <v>1</v>
      </c>
      <c r="Q1030" s="98">
        <v>3570.7749781747134</v>
      </c>
      <c r="R1030" s="98">
        <v>2031.6667643841799</v>
      </c>
      <c r="S1030" s="89"/>
      <c r="T1030" s="89"/>
      <c r="U1030" s="119"/>
    </row>
    <row r="1031" spans="1:21" x14ac:dyDescent="0.2">
      <c r="A1031" s="101" t="s">
        <v>95</v>
      </c>
      <c r="B1031" s="101" t="s">
        <v>96</v>
      </c>
      <c r="C1031" s="101"/>
      <c r="D1031" s="79" t="s">
        <v>336</v>
      </c>
      <c r="E1031" s="80" t="s">
        <v>214</v>
      </c>
      <c r="F1031" s="80" t="s">
        <v>24</v>
      </c>
      <c r="G1031" s="85">
        <v>42086</v>
      </c>
      <c r="H1031" s="84">
        <v>-18.4270666666667</v>
      </c>
      <c r="I1031" s="84">
        <v>-165.923016666667</v>
      </c>
      <c r="J1031" s="113">
        <v>60</v>
      </c>
      <c r="K1031" s="98">
        <v>31978</v>
      </c>
      <c r="L1031" s="98">
        <v>85336</v>
      </c>
      <c r="M1031" s="98">
        <v>117314</v>
      </c>
      <c r="N1031" s="98">
        <v>578548.93725907162</v>
      </c>
      <c r="O1031" s="98">
        <v>0</v>
      </c>
      <c r="P1031" s="98">
        <v>743</v>
      </c>
      <c r="Q1031" s="98">
        <v>421.32739158880975</v>
      </c>
      <c r="R1031" s="98">
        <v>624.56124341671216</v>
      </c>
      <c r="S1031" s="89"/>
      <c r="T1031" s="89"/>
      <c r="U1031" s="119"/>
    </row>
    <row r="1032" spans="1:21" x14ac:dyDescent="0.2">
      <c r="A1032" s="101" t="s">
        <v>95</v>
      </c>
      <c r="B1032" s="101" t="s">
        <v>96</v>
      </c>
      <c r="C1032" s="101"/>
      <c r="D1032" s="79" t="s">
        <v>336</v>
      </c>
      <c r="E1032" s="80" t="s">
        <v>214</v>
      </c>
      <c r="F1032" s="80" t="s">
        <v>24</v>
      </c>
      <c r="G1032" s="85">
        <v>42086</v>
      </c>
      <c r="H1032" s="84">
        <v>-18.4270666666667</v>
      </c>
      <c r="I1032" s="84">
        <v>-165.923016666667</v>
      </c>
      <c r="J1032" s="113">
        <v>120</v>
      </c>
      <c r="K1032" s="98">
        <v>1</v>
      </c>
      <c r="L1032" s="98">
        <v>0</v>
      </c>
      <c r="M1032" s="98">
        <v>1</v>
      </c>
      <c r="N1032" s="98">
        <v>337.76291192319729</v>
      </c>
      <c r="O1032" s="98" t="s">
        <v>230</v>
      </c>
      <c r="P1032" s="98" t="s">
        <v>230</v>
      </c>
      <c r="Q1032" s="98">
        <v>0</v>
      </c>
      <c r="R1032" s="98">
        <v>0</v>
      </c>
      <c r="S1032" s="89"/>
      <c r="T1032" s="89"/>
      <c r="U1032" s="119"/>
    </row>
    <row r="1033" spans="1:21" x14ac:dyDescent="0.2">
      <c r="A1033" s="101" t="s">
        <v>95</v>
      </c>
      <c r="B1033" s="101" t="s">
        <v>96</v>
      </c>
      <c r="C1033" s="101"/>
      <c r="D1033" s="79" t="s">
        <v>336</v>
      </c>
      <c r="E1033" s="80" t="s">
        <v>214</v>
      </c>
      <c r="F1033" s="80" t="s">
        <v>24</v>
      </c>
      <c r="G1033" s="85">
        <v>42086</v>
      </c>
      <c r="H1033" s="84">
        <v>-18.4270666666667</v>
      </c>
      <c r="I1033" s="84">
        <v>-165.923016666667</v>
      </c>
      <c r="J1033" s="113">
        <v>180</v>
      </c>
      <c r="K1033" s="98">
        <v>0</v>
      </c>
      <c r="L1033" s="98">
        <v>0</v>
      </c>
      <c r="M1033" s="98">
        <v>0</v>
      </c>
      <c r="N1033" s="98">
        <v>1</v>
      </c>
      <c r="O1033" s="98" t="s">
        <v>230</v>
      </c>
      <c r="P1033" s="98" t="s">
        <v>230</v>
      </c>
      <c r="Q1033" s="98">
        <v>0</v>
      </c>
      <c r="R1033" s="98">
        <v>0</v>
      </c>
      <c r="S1033" s="89"/>
      <c r="T1033" s="89"/>
      <c r="U1033" s="119"/>
    </row>
    <row r="1034" spans="1:21" x14ac:dyDescent="0.2">
      <c r="A1034" s="101" t="s">
        <v>95</v>
      </c>
      <c r="B1034" s="101" t="s">
        <v>96</v>
      </c>
      <c r="C1034" s="101"/>
      <c r="D1034" s="79" t="s">
        <v>336</v>
      </c>
      <c r="E1034" s="80" t="s">
        <v>214</v>
      </c>
      <c r="F1034" s="80" t="s">
        <v>24</v>
      </c>
      <c r="G1034" s="85">
        <v>42092</v>
      </c>
      <c r="H1034" s="84">
        <v>-18.409316666666701</v>
      </c>
      <c r="I1034" s="84">
        <v>-162.99778333333299</v>
      </c>
      <c r="J1034" s="113">
        <v>0</v>
      </c>
      <c r="K1034" s="98">
        <v>0</v>
      </c>
      <c r="L1034" s="98">
        <v>0</v>
      </c>
      <c r="M1034" s="98">
        <v>0</v>
      </c>
      <c r="N1034" s="98">
        <v>349</v>
      </c>
      <c r="O1034" s="98" t="s">
        <v>230</v>
      </c>
      <c r="P1034" s="98">
        <v>0</v>
      </c>
      <c r="Q1034" s="98">
        <v>1</v>
      </c>
      <c r="R1034" s="98">
        <v>0</v>
      </c>
      <c r="S1034" s="89"/>
      <c r="T1034" s="89"/>
      <c r="U1034" s="119"/>
    </row>
    <row r="1035" spans="1:21" x14ac:dyDescent="0.2">
      <c r="A1035" s="101" t="s">
        <v>95</v>
      </c>
      <c r="B1035" s="101" t="s">
        <v>96</v>
      </c>
      <c r="C1035" s="101"/>
      <c r="D1035" s="79" t="s">
        <v>336</v>
      </c>
      <c r="E1035" s="80" t="s">
        <v>214</v>
      </c>
      <c r="F1035" s="80" t="s">
        <v>24</v>
      </c>
      <c r="G1035" s="85">
        <v>42092</v>
      </c>
      <c r="H1035" s="84">
        <v>-18.409316666666701</v>
      </c>
      <c r="I1035" s="84">
        <v>-162.99778333333299</v>
      </c>
      <c r="J1035" s="113">
        <v>5</v>
      </c>
      <c r="K1035" s="98">
        <v>0</v>
      </c>
      <c r="L1035" s="98">
        <v>0</v>
      </c>
      <c r="M1035" s="98">
        <v>0</v>
      </c>
      <c r="N1035" s="98">
        <v>0</v>
      </c>
      <c r="O1035" s="98" t="s">
        <v>230</v>
      </c>
      <c r="P1035" s="98">
        <v>0</v>
      </c>
      <c r="Q1035" s="98">
        <v>0</v>
      </c>
      <c r="R1035" s="98">
        <v>0</v>
      </c>
      <c r="S1035" s="89"/>
      <c r="T1035" s="89"/>
      <c r="U1035" s="119"/>
    </row>
    <row r="1036" spans="1:21" x14ac:dyDescent="0.2">
      <c r="A1036" s="101" t="s">
        <v>95</v>
      </c>
      <c r="B1036" s="101" t="s">
        <v>96</v>
      </c>
      <c r="C1036" s="101"/>
      <c r="D1036" s="79" t="s">
        <v>336</v>
      </c>
      <c r="E1036" s="80" t="s">
        <v>214</v>
      </c>
      <c r="F1036" s="80" t="s">
        <v>24</v>
      </c>
      <c r="G1036" s="85">
        <v>42092</v>
      </c>
      <c r="H1036" s="84">
        <v>-18.409316666666701</v>
      </c>
      <c r="I1036" s="84">
        <v>-162.99778333333299</v>
      </c>
      <c r="J1036" s="113">
        <v>15</v>
      </c>
      <c r="K1036" s="98">
        <v>0</v>
      </c>
      <c r="L1036" s="98">
        <v>0</v>
      </c>
      <c r="M1036" s="98">
        <v>0</v>
      </c>
      <c r="N1036" s="98">
        <v>1</v>
      </c>
      <c r="O1036" s="98" t="s">
        <v>230</v>
      </c>
      <c r="P1036" s="98">
        <v>0</v>
      </c>
      <c r="Q1036" s="98">
        <v>1</v>
      </c>
      <c r="R1036" s="98">
        <v>0</v>
      </c>
      <c r="S1036" s="89"/>
      <c r="T1036" s="89"/>
      <c r="U1036" s="119"/>
    </row>
    <row r="1037" spans="1:21" x14ac:dyDescent="0.2">
      <c r="A1037" s="101" t="s">
        <v>95</v>
      </c>
      <c r="B1037" s="101" t="s">
        <v>96</v>
      </c>
      <c r="C1037" s="101"/>
      <c r="D1037" s="79" t="s">
        <v>336</v>
      </c>
      <c r="E1037" s="80" t="s">
        <v>214</v>
      </c>
      <c r="F1037" s="80" t="s">
        <v>24</v>
      </c>
      <c r="G1037" s="85">
        <v>42092</v>
      </c>
      <c r="H1037" s="84">
        <v>-18.409316666666701</v>
      </c>
      <c r="I1037" s="84">
        <v>-162.99778333333299</v>
      </c>
      <c r="J1037" s="113">
        <v>25</v>
      </c>
      <c r="K1037" s="98">
        <v>0</v>
      </c>
      <c r="L1037" s="98">
        <v>0</v>
      </c>
      <c r="M1037" s="98">
        <v>0</v>
      </c>
      <c r="N1037" s="98">
        <v>247</v>
      </c>
      <c r="O1037" s="98" t="s">
        <v>230</v>
      </c>
      <c r="P1037" s="98">
        <v>1</v>
      </c>
      <c r="Q1037" s="98">
        <v>1</v>
      </c>
      <c r="R1037" s="98">
        <v>0</v>
      </c>
      <c r="S1037" s="89"/>
      <c r="T1037" s="89"/>
      <c r="U1037" s="119"/>
    </row>
    <row r="1038" spans="1:21" x14ac:dyDescent="0.2">
      <c r="A1038" s="101" t="s">
        <v>95</v>
      </c>
      <c r="B1038" s="101" t="s">
        <v>96</v>
      </c>
      <c r="C1038" s="101"/>
      <c r="D1038" s="79" t="s">
        <v>336</v>
      </c>
      <c r="E1038" s="80" t="s">
        <v>214</v>
      </c>
      <c r="F1038" s="80" t="s">
        <v>24</v>
      </c>
      <c r="G1038" s="85">
        <v>42092</v>
      </c>
      <c r="H1038" s="84">
        <v>-18.409316666666701</v>
      </c>
      <c r="I1038" s="84">
        <v>-162.99778333333299</v>
      </c>
      <c r="J1038" s="113">
        <v>56</v>
      </c>
      <c r="K1038" s="98">
        <v>0</v>
      </c>
      <c r="L1038" s="98">
        <v>0</v>
      </c>
      <c r="M1038" s="98">
        <v>0</v>
      </c>
      <c r="N1038" s="98">
        <v>1</v>
      </c>
      <c r="O1038" s="98" t="s">
        <v>230</v>
      </c>
      <c r="P1038" s="98">
        <v>0</v>
      </c>
      <c r="Q1038" s="98">
        <v>27.814834092902533</v>
      </c>
      <c r="R1038" s="98">
        <v>0</v>
      </c>
      <c r="S1038" s="89"/>
      <c r="T1038" s="89"/>
      <c r="U1038" s="119"/>
    </row>
    <row r="1039" spans="1:21" x14ac:dyDescent="0.2">
      <c r="A1039" s="101" t="s">
        <v>95</v>
      </c>
      <c r="B1039" s="101" t="s">
        <v>96</v>
      </c>
      <c r="C1039" s="101"/>
      <c r="D1039" s="79" t="s">
        <v>336</v>
      </c>
      <c r="E1039" s="80" t="s">
        <v>214</v>
      </c>
      <c r="F1039" s="80" t="s">
        <v>24</v>
      </c>
      <c r="G1039" s="85">
        <v>42092</v>
      </c>
      <c r="H1039" s="84">
        <v>-18.409316666666701</v>
      </c>
      <c r="I1039" s="84">
        <v>-162.99778333333299</v>
      </c>
      <c r="J1039" s="113">
        <v>110</v>
      </c>
      <c r="K1039" s="98">
        <v>0</v>
      </c>
      <c r="L1039" s="98">
        <v>0</v>
      </c>
      <c r="M1039" s="98">
        <v>0</v>
      </c>
      <c r="N1039" s="98">
        <v>183</v>
      </c>
      <c r="O1039" s="98" t="s">
        <v>230</v>
      </c>
      <c r="P1039" s="98">
        <v>0</v>
      </c>
      <c r="Q1039" s="98">
        <v>106</v>
      </c>
      <c r="R1039" s="98">
        <v>0</v>
      </c>
      <c r="S1039" s="89"/>
      <c r="T1039" s="89"/>
      <c r="U1039" s="119"/>
    </row>
    <row r="1040" spans="1:21" x14ac:dyDescent="0.2">
      <c r="A1040" s="101" t="s">
        <v>95</v>
      </c>
      <c r="B1040" s="101" t="s">
        <v>96</v>
      </c>
      <c r="C1040" s="101"/>
      <c r="D1040" s="79" t="s">
        <v>336</v>
      </c>
      <c r="E1040" s="80" t="s">
        <v>214</v>
      </c>
      <c r="F1040" s="80" t="s">
        <v>24</v>
      </c>
      <c r="G1040" s="85">
        <v>42092</v>
      </c>
      <c r="H1040" s="84">
        <v>-18.409316666666701</v>
      </c>
      <c r="I1040" s="84">
        <v>-162.99778333333299</v>
      </c>
      <c r="J1040" s="113">
        <v>165</v>
      </c>
      <c r="K1040" s="98">
        <v>0</v>
      </c>
      <c r="L1040" s="98">
        <v>0</v>
      </c>
      <c r="M1040" s="98">
        <v>0</v>
      </c>
      <c r="N1040" s="98">
        <v>1</v>
      </c>
      <c r="O1040" s="98" t="s">
        <v>230</v>
      </c>
      <c r="P1040" s="98">
        <v>0</v>
      </c>
      <c r="Q1040" s="98">
        <v>0</v>
      </c>
      <c r="R1040" s="98">
        <v>0</v>
      </c>
      <c r="S1040" s="89"/>
      <c r="T1040" s="89"/>
      <c r="U1040" s="119"/>
    </row>
    <row r="1041" spans="1:21" x14ac:dyDescent="0.2">
      <c r="A1041" s="101" t="s">
        <v>95</v>
      </c>
      <c r="B1041" s="101" t="s">
        <v>96</v>
      </c>
      <c r="C1041" s="101"/>
      <c r="D1041" s="79" t="s">
        <v>336</v>
      </c>
      <c r="E1041" s="80" t="s">
        <v>214</v>
      </c>
      <c r="F1041" s="80" t="s">
        <v>24</v>
      </c>
      <c r="G1041" s="85">
        <v>42093</v>
      </c>
      <c r="H1041" s="84">
        <v>-18.266783333333301</v>
      </c>
      <c r="I1041" s="84">
        <v>-160.000116666667</v>
      </c>
      <c r="J1041" s="113">
        <v>0</v>
      </c>
      <c r="K1041" s="98">
        <v>0</v>
      </c>
      <c r="L1041" s="98">
        <v>0</v>
      </c>
      <c r="M1041" s="98">
        <v>0</v>
      </c>
      <c r="N1041" s="98">
        <v>180</v>
      </c>
      <c r="O1041" s="98" t="s">
        <v>230</v>
      </c>
      <c r="P1041" s="98">
        <v>0</v>
      </c>
      <c r="Q1041" s="98">
        <v>0</v>
      </c>
      <c r="R1041" s="98">
        <v>0</v>
      </c>
      <c r="S1041" s="89"/>
      <c r="T1041" s="89"/>
      <c r="U1041" s="119"/>
    </row>
    <row r="1042" spans="1:21" x14ac:dyDescent="0.2">
      <c r="A1042" s="101" t="s">
        <v>95</v>
      </c>
      <c r="B1042" s="101" t="s">
        <v>96</v>
      </c>
      <c r="C1042" s="101"/>
      <c r="D1042" s="79" t="s">
        <v>336</v>
      </c>
      <c r="E1042" s="80" t="s">
        <v>214</v>
      </c>
      <c r="F1042" s="80" t="s">
        <v>24</v>
      </c>
      <c r="G1042" s="85">
        <v>42093</v>
      </c>
      <c r="H1042" s="84">
        <v>-18.266783333333301</v>
      </c>
      <c r="I1042" s="84">
        <v>-160.000116666667</v>
      </c>
      <c r="J1042" s="113">
        <v>6</v>
      </c>
      <c r="K1042" s="98">
        <v>0</v>
      </c>
      <c r="L1042" s="98">
        <v>0</v>
      </c>
      <c r="M1042" s="98">
        <v>0</v>
      </c>
      <c r="N1042" s="98">
        <v>122</v>
      </c>
      <c r="O1042" s="98">
        <v>0</v>
      </c>
      <c r="P1042" s="98">
        <v>1</v>
      </c>
      <c r="Q1042" s="98">
        <v>0</v>
      </c>
      <c r="R1042" s="98">
        <v>0</v>
      </c>
      <c r="S1042" s="89"/>
      <c r="T1042" s="89"/>
      <c r="U1042" s="119"/>
    </row>
    <row r="1043" spans="1:21" x14ac:dyDescent="0.2">
      <c r="A1043" s="101" t="s">
        <v>95</v>
      </c>
      <c r="B1043" s="101" t="s">
        <v>96</v>
      </c>
      <c r="C1043" s="101"/>
      <c r="D1043" s="79" t="s">
        <v>336</v>
      </c>
      <c r="E1043" s="80" t="s">
        <v>214</v>
      </c>
      <c r="F1043" s="80" t="s">
        <v>24</v>
      </c>
      <c r="G1043" s="85">
        <v>42093</v>
      </c>
      <c r="H1043" s="84">
        <v>-18.266783333333301</v>
      </c>
      <c r="I1043" s="84">
        <v>-160.000116666667</v>
      </c>
      <c r="J1043" s="113">
        <v>16</v>
      </c>
      <c r="K1043" s="98">
        <v>0</v>
      </c>
      <c r="L1043" s="98">
        <v>0</v>
      </c>
      <c r="M1043" s="98">
        <v>0</v>
      </c>
      <c r="N1043" s="98">
        <v>1</v>
      </c>
      <c r="O1043" s="98">
        <v>0</v>
      </c>
      <c r="P1043" s="98">
        <v>0</v>
      </c>
      <c r="Q1043" s="98">
        <v>0</v>
      </c>
      <c r="R1043" s="98">
        <v>0</v>
      </c>
      <c r="S1043" s="89"/>
      <c r="T1043" s="89"/>
      <c r="U1043" s="119"/>
    </row>
    <row r="1044" spans="1:21" x14ac:dyDescent="0.2">
      <c r="A1044" s="101" t="s">
        <v>95</v>
      </c>
      <c r="B1044" s="101" t="s">
        <v>96</v>
      </c>
      <c r="C1044" s="101"/>
      <c r="D1044" s="79" t="s">
        <v>336</v>
      </c>
      <c r="E1044" s="80" t="s">
        <v>214</v>
      </c>
      <c r="F1044" s="80" t="s">
        <v>24</v>
      </c>
      <c r="G1044" s="85">
        <v>42093</v>
      </c>
      <c r="H1044" s="84">
        <v>-18.266783333333301</v>
      </c>
      <c r="I1044" s="84">
        <v>-160.000116666667</v>
      </c>
      <c r="J1044" s="113">
        <v>26</v>
      </c>
      <c r="K1044" s="98">
        <v>0</v>
      </c>
      <c r="L1044" s="98">
        <v>0</v>
      </c>
      <c r="M1044" s="98">
        <v>0</v>
      </c>
      <c r="N1044" s="98">
        <v>470</v>
      </c>
      <c r="O1044" s="98">
        <v>0</v>
      </c>
      <c r="P1044" s="98">
        <v>1</v>
      </c>
      <c r="Q1044" s="98">
        <v>0</v>
      </c>
      <c r="R1044" s="98">
        <v>0</v>
      </c>
      <c r="S1044" s="89"/>
      <c r="T1044" s="89"/>
      <c r="U1044" s="119"/>
    </row>
    <row r="1045" spans="1:21" x14ac:dyDescent="0.2">
      <c r="A1045" s="101" t="s">
        <v>95</v>
      </c>
      <c r="B1045" s="101" t="s">
        <v>96</v>
      </c>
      <c r="C1045" s="101"/>
      <c r="D1045" s="79" t="s">
        <v>336</v>
      </c>
      <c r="E1045" s="80" t="s">
        <v>214</v>
      </c>
      <c r="F1045" s="80" t="s">
        <v>24</v>
      </c>
      <c r="G1045" s="85">
        <v>42093</v>
      </c>
      <c r="H1045" s="84">
        <v>-18.266783333333301</v>
      </c>
      <c r="I1045" s="84">
        <v>-160.000116666667</v>
      </c>
      <c r="J1045" s="113">
        <v>58</v>
      </c>
      <c r="K1045" s="98">
        <v>0</v>
      </c>
      <c r="L1045" s="98">
        <v>0</v>
      </c>
      <c r="M1045" s="98">
        <v>0</v>
      </c>
      <c r="N1045" s="98">
        <v>1</v>
      </c>
      <c r="O1045" s="98">
        <v>0</v>
      </c>
      <c r="P1045" s="98">
        <v>0</v>
      </c>
      <c r="Q1045" s="98">
        <v>0</v>
      </c>
      <c r="R1045" s="98">
        <v>0</v>
      </c>
      <c r="S1045" s="89"/>
      <c r="T1045" s="89"/>
      <c r="U1045" s="119"/>
    </row>
    <row r="1046" spans="1:21" x14ac:dyDescent="0.2">
      <c r="A1046" s="101" t="s">
        <v>95</v>
      </c>
      <c r="B1046" s="101" t="s">
        <v>96</v>
      </c>
      <c r="C1046" s="101"/>
      <c r="D1046" s="79" t="s">
        <v>336</v>
      </c>
      <c r="E1046" s="80" t="s">
        <v>214</v>
      </c>
      <c r="F1046" s="80" t="s">
        <v>24</v>
      </c>
      <c r="G1046" s="85">
        <v>42093</v>
      </c>
      <c r="H1046" s="84">
        <v>-18.266783333333301</v>
      </c>
      <c r="I1046" s="84">
        <v>-160.000116666667</v>
      </c>
      <c r="J1046" s="113">
        <v>116</v>
      </c>
      <c r="K1046" s="98">
        <v>0</v>
      </c>
      <c r="L1046" s="98">
        <v>0</v>
      </c>
      <c r="M1046" s="98">
        <v>0</v>
      </c>
      <c r="N1046" s="98">
        <v>1</v>
      </c>
      <c r="O1046" s="98" t="s">
        <v>230</v>
      </c>
      <c r="P1046" s="98">
        <v>0</v>
      </c>
      <c r="Q1046" s="98">
        <v>0</v>
      </c>
      <c r="R1046" s="98">
        <v>0</v>
      </c>
      <c r="S1046" s="89"/>
      <c r="T1046" s="89"/>
      <c r="U1046" s="119"/>
    </row>
    <row r="1047" spans="1:21" x14ac:dyDescent="0.2">
      <c r="A1047" s="101" t="s">
        <v>95</v>
      </c>
      <c r="B1047" s="101" t="s">
        <v>96</v>
      </c>
      <c r="D1047" s="79" t="s">
        <v>336</v>
      </c>
      <c r="E1047" s="38" t="s">
        <v>214</v>
      </c>
      <c r="F1047" s="38" t="s">
        <v>24</v>
      </c>
      <c r="G1047" s="85">
        <v>42093</v>
      </c>
      <c r="H1047" s="48">
        <v>-18.266783333333301</v>
      </c>
      <c r="I1047" s="48">
        <v>-160.000116666667</v>
      </c>
      <c r="J1047" s="111">
        <v>174</v>
      </c>
      <c r="K1047" s="98">
        <v>0</v>
      </c>
      <c r="L1047" s="98">
        <v>0</v>
      </c>
      <c r="M1047" s="98">
        <v>0</v>
      </c>
      <c r="N1047" s="98">
        <v>1</v>
      </c>
      <c r="O1047" s="98" t="s">
        <v>230</v>
      </c>
      <c r="P1047" s="98">
        <v>0</v>
      </c>
      <c r="Q1047" s="98">
        <v>0</v>
      </c>
      <c r="R1047" s="98">
        <v>0</v>
      </c>
      <c r="S1047" s="89"/>
      <c r="T1047" s="89"/>
    </row>
    <row r="1048" spans="1:21" x14ac:dyDescent="0.2">
      <c r="A1048" s="101" t="s">
        <v>97</v>
      </c>
      <c r="B1048" s="103"/>
      <c r="C1048" s="120" t="s">
        <v>370</v>
      </c>
      <c r="D1048" s="79" t="s">
        <v>336</v>
      </c>
      <c r="E1048" s="80" t="s">
        <v>214</v>
      </c>
      <c r="F1048" s="38" t="s">
        <v>24</v>
      </c>
      <c r="G1048" s="87">
        <v>42616</v>
      </c>
      <c r="H1048" s="84">
        <v>64.741933333333293</v>
      </c>
      <c r="I1048" s="84">
        <v>-167.12223333333301</v>
      </c>
      <c r="J1048" s="113">
        <v>1</v>
      </c>
      <c r="K1048" s="98">
        <v>786367.88210245385</v>
      </c>
      <c r="L1048" s="98">
        <v>10236.389821134799</v>
      </c>
      <c r="M1048" s="98">
        <v>796604.27192358859</v>
      </c>
      <c r="N1048" s="98" t="s">
        <v>230</v>
      </c>
      <c r="O1048" s="98" t="s">
        <v>230</v>
      </c>
      <c r="P1048" s="98" t="s">
        <v>230</v>
      </c>
      <c r="Q1048" s="98" t="s">
        <v>230</v>
      </c>
      <c r="R1048" s="98" t="s">
        <v>230</v>
      </c>
      <c r="S1048" s="89"/>
      <c r="T1048" s="89"/>
    </row>
    <row r="1049" spans="1:21" x14ac:dyDescent="0.2">
      <c r="A1049" s="101" t="s">
        <v>97</v>
      </c>
      <c r="B1049" s="103"/>
      <c r="C1049" s="120" t="s">
        <v>370</v>
      </c>
      <c r="D1049" s="79" t="s">
        <v>336</v>
      </c>
      <c r="E1049" s="80" t="s">
        <v>214</v>
      </c>
      <c r="F1049" s="38" t="s">
        <v>24</v>
      </c>
      <c r="G1049" s="87">
        <v>42616</v>
      </c>
      <c r="H1049" s="84">
        <v>64.741933333333293</v>
      </c>
      <c r="I1049" s="84">
        <v>-167.12223333333301</v>
      </c>
      <c r="J1049" s="113">
        <v>1</v>
      </c>
      <c r="K1049" s="98">
        <v>431034.41349148657</v>
      </c>
      <c r="L1049" s="98">
        <v>81414.153921933757</v>
      </c>
      <c r="M1049" s="98">
        <v>512448.56741342042</v>
      </c>
      <c r="N1049" s="98" t="s">
        <v>230</v>
      </c>
      <c r="O1049" s="98" t="s">
        <v>230</v>
      </c>
      <c r="P1049" s="98" t="s">
        <v>230</v>
      </c>
      <c r="Q1049" s="98" t="s">
        <v>230</v>
      </c>
      <c r="R1049" s="98" t="s">
        <v>230</v>
      </c>
      <c r="S1049" s="89"/>
      <c r="T1049" s="89"/>
    </row>
    <row r="1050" spans="1:21" x14ac:dyDescent="0.2">
      <c r="A1050" s="101" t="s">
        <v>97</v>
      </c>
      <c r="B1050" s="103"/>
      <c r="C1050" s="120" t="s">
        <v>370</v>
      </c>
      <c r="D1050" s="79" t="s">
        <v>336</v>
      </c>
      <c r="E1050" s="80" t="s">
        <v>214</v>
      </c>
      <c r="F1050" s="38" t="s">
        <v>24</v>
      </c>
      <c r="G1050" s="87">
        <v>42626</v>
      </c>
      <c r="H1050" s="84">
        <v>70.972563333333298</v>
      </c>
      <c r="I1050" s="84">
        <v>-161.90387000000001</v>
      </c>
      <c r="J1050" s="113">
        <v>4</v>
      </c>
      <c r="K1050" s="98">
        <v>0</v>
      </c>
      <c r="L1050" s="98">
        <v>0</v>
      </c>
      <c r="M1050" s="98">
        <v>0</v>
      </c>
      <c r="N1050" s="98" t="s">
        <v>230</v>
      </c>
      <c r="O1050" s="98" t="s">
        <v>230</v>
      </c>
      <c r="P1050" s="98" t="s">
        <v>230</v>
      </c>
      <c r="Q1050" s="98" t="s">
        <v>230</v>
      </c>
      <c r="R1050" s="98" t="s">
        <v>230</v>
      </c>
      <c r="S1050" s="89"/>
      <c r="T1050" s="89"/>
    </row>
    <row r="1051" spans="1:21" x14ac:dyDescent="0.2">
      <c r="A1051" s="101" t="s">
        <v>97</v>
      </c>
      <c r="B1051" s="103"/>
      <c r="C1051" s="120" t="s">
        <v>370</v>
      </c>
      <c r="D1051" s="79" t="s">
        <v>336</v>
      </c>
      <c r="E1051" s="80" t="s">
        <v>214</v>
      </c>
      <c r="F1051" s="38" t="s">
        <v>24</v>
      </c>
      <c r="G1051" s="87">
        <v>42626</v>
      </c>
      <c r="H1051" s="84">
        <v>70.972563333333298</v>
      </c>
      <c r="I1051" s="84">
        <v>-161.90387000000001</v>
      </c>
      <c r="J1051" s="113">
        <v>4</v>
      </c>
      <c r="K1051" s="98">
        <v>0</v>
      </c>
      <c r="L1051" s="98">
        <v>0</v>
      </c>
      <c r="M1051" s="98">
        <v>0</v>
      </c>
      <c r="N1051" s="98" t="s">
        <v>230</v>
      </c>
      <c r="O1051" s="98" t="s">
        <v>230</v>
      </c>
      <c r="P1051" s="98" t="s">
        <v>230</v>
      </c>
      <c r="Q1051" s="98" t="s">
        <v>230</v>
      </c>
      <c r="R1051" s="98" t="s">
        <v>230</v>
      </c>
      <c r="S1051" s="89"/>
      <c r="T1051" s="89"/>
    </row>
    <row r="1052" spans="1:21" x14ac:dyDescent="0.2">
      <c r="A1052" s="101" t="s">
        <v>97</v>
      </c>
      <c r="B1052" s="103"/>
      <c r="C1052" s="120" t="s">
        <v>370</v>
      </c>
      <c r="D1052" s="79" t="s">
        <v>336</v>
      </c>
      <c r="E1052" s="80" t="s">
        <v>214</v>
      </c>
      <c r="F1052" s="38" t="s">
        <v>24</v>
      </c>
      <c r="G1052" s="87">
        <v>42624</v>
      </c>
      <c r="H1052" s="84">
        <v>70.972563333333298</v>
      </c>
      <c r="I1052" s="84">
        <v>-161.90387000000001</v>
      </c>
      <c r="J1052" s="113">
        <v>1</v>
      </c>
      <c r="K1052" s="98">
        <v>0</v>
      </c>
      <c r="L1052" s="98">
        <v>3570.2791109892551</v>
      </c>
      <c r="M1052" s="98">
        <v>3570.2791109892551</v>
      </c>
      <c r="N1052" s="98" t="s">
        <v>230</v>
      </c>
      <c r="O1052" s="98" t="s">
        <v>230</v>
      </c>
      <c r="P1052" s="98" t="s">
        <v>230</v>
      </c>
      <c r="Q1052" s="98" t="s">
        <v>230</v>
      </c>
      <c r="R1052" s="98" t="s">
        <v>230</v>
      </c>
      <c r="S1052" s="89"/>
      <c r="T1052" s="89"/>
    </row>
    <row r="1053" spans="1:21" x14ac:dyDescent="0.2">
      <c r="A1053" s="101" t="s">
        <v>97</v>
      </c>
      <c r="B1053" s="103"/>
      <c r="C1053" s="120" t="s">
        <v>370</v>
      </c>
      <c r="D1053" s="79" t="s">
        <v>336</v>
      </c>
      <c r="E1053" s="80" t="s">
        <v>214</v>
      </c>
      <c r="F1053" s="38" t="s">
        <v>24</v>
      </c>
      <c r="G1053" s="87">
        <v>42624</v>
      </c>
      <c r="H1053" s="84">
        <v>70.972563333333298</v>
      </c>
      <c r="I1053" s="84">
        <v>-161.90387000000001</v>
      </c>
      <c r="J1053" s="113">
        <v>1</v>
      </c>
      <c r="K1053" s="98">
        <v>0</v>
      </c>
      <c r="L1053" s="98">
        <v>0</v>
      </c>
      <c r="M1053" s="98">
        <v>0</v>
      </c>
      <c r="N1053" s="98" t="s">
        <v>230</v>
      </c>
      <c r="O1053" s="98" t="s">
        <v>230</v>
      </c>
      <c r="P1053" s="98" t="s">
        <v>230</v>
      </c>
      <c r="Q1053" s="98" t="s">
        <v>230</v>
      </c>
      <c r="R1053" s="98" t="s">
        <v>230</v>
      </c>
      <c r="S1053" s="89"/>
      <c r="T1053" s="89"/>
    </row>
    <row r="1054" spans="1:21" x14ac:dyDescent="0.2">
      <c r="A1054" s="101" t="s">
        <v>97</v>
      </c>
      <c r="B1054" s="103"/>
      <c r="C1054" s="120" t="s">
        <v>370</v>
      </c>
      <c r="D1054" s="79" t="s">
        <v>336</v>
      </c>
      <c r="E1054" s="80" t="s">
        <v>214</v>
      </c>
      <c r="F1054" s="38" t="s">
        <v>24</v>
      </c>
      <c r="G1054" s="87">
        <v>42624</v>
      </c>
      <c r="H1054" s="84">
        <v>70.972563333333298</v>
      </c>
      <c r="I1054" s="84">
        <v>-161.90387000000001</v>
      </c>
      <c r="J1054" s="113">
        <v>27</v>
      </c>
      <c r="K1054" s="98">
        <v>0</v>
      </c>
      <c r="L1054" s="98">
        <v>0</v>
      </c>
      <c r="M1054" s="98">
        <v>0</v>
      </c>
      <c r="N1054" s="98" t="s">
        <v>230</v>
      </c>
      <c r="O1054" s="98" t="s">
        <v>230</v>
      </c>
      <c r="P1054" s="98" t="s">
        <v>230</v>
      </c>
      <c r="Q1054" s="98" t="s">
        <v>230</v>
      </c>
      <c r="R1054" s="98" t="s">
        <v>230</v>
      </c>
      <c r="S1054" s="89"/>
      <c r="T1054" s="89"/>
    </row>
    <row r="1055" spans="1:21" x14ac:dyDescent="0.2">
      <c r="A1055" s="101" t="s">
        <v>97</v>
      </c>
      <c r="B1055" s="103"/>
      <c r="C1055" s="120" t="s">
        <v>370</v>
      </c>
      <c r="D1055" s="79" t="s">
        <v>336</v>
      </c>
      <c r="E1055" s="80" t="s">
        <v>214</v>
      </c>
      <c r="F1055" s="38" t="s">
        <v>24</v>
      </c>
      <c r="G1055" s="87">
        <v>42624</v>
      </c>
      <c r="H1055" s="84">
        <v>70.972563333333298</v>
      </c>
      <c r="I1055" s="84">
        <v>-161.90387000000001</v>
      </c>
      <c r="J1055" s="113">
        <v>27</v>
      </c>
      <c r="K1055" s="98">
        <v>0</v>
      </c>
      <c r="L1055" s="98">
        <v>0</v>
      </c>
      <c r="M1055" s="98">
        <v>0</v>
      </c>
      <c r="N1055" s="98" t="s">
        <v>230</v>
      </c>
      <c r="O1055" s="98" t="s">
        <v>230</v>
      </c>
      <c r="P1055" s="98" t="s">
        <v>230</v>
      </c>
      <c r="Q1055" s="98" t="s">
        <v>230</v>
      </c>
      <c r="R1055" s="98" t="s">
        <v>230</v>
      </c>
      <c r="S1055" s="89"/>
      <c r="T1055" s="89"/>
    </row>
    <row r="1056" spans="1:21" x14ac:dyDescent="0.2">
      <c r="A1056" s="101" t="s">
        <v>97</v>
      </c>
      <c r="B1056" s="103"/>
      <c r="C1056" s="120" t="s">
        <v>370</v>
      </c>
      <c r="D1056" s="79" t="s">
        <v>336</v>
      </c>
      <c r="E1056" s="80" t="s">
        <v>214</v>
      </c>
      <c r="F1056" s="38" t="s">
        <v>24</v>
      </c>
      <c r="G1056" s="87">
        <v>42624</v>
      </c>
      <c r="H1056" s="84">
        <v>70.972563333333298</v>
      </c>
      <c r="I1056" s="84">
        <v>-161.90387000000001</v>
      </c>
      <c r="J1056" s="113">
        <v>27</v>
      </c>
      <c r="K1056" s="98">
        <v>0</v>
      </c>
      <c r="L1056" s="98">
        <v>0</v>
      </c>
      <c r="M1056" s="98">
        <v>0</v>
      </c>
      <c r="N1056" s="98" t="s">
        <v>230</v>
      </c>
      <c r="O1056" s="98" t="s">
        <v>230</v>
      </c>
      <c r="P1056" s="98" t="s">
        <v>230</v>
      </c>
      <c r="Q1056" s="98" t="s">
        <v>230</v>
      </c>
      <c r="R1056" s="98" t="s">
        <v>230</v>
      </c>
      <c r="S1056" s="89"/>
      <c r="T1056" s="89"/>
    </row>
    <row r="1057" spans="1:20" x14ac:dyDescent="0.2">
      <c r="A1057" s="101" t="s">
        <v>97</v>
      </c>
      <c r="B1057" s="103"/>
      <c r="C1057" s="120" t="s">
        <v>370</v>
      </c>
      <c r="D1057" s="79" t="s">
        <v>336</v>
      </c>
      <c r="E1057" s="80" t="s">
        <v>214</v>
      </c>
      <c r="F1057" s="38" t="s">
        <v>24</v>
      </c>
      <c r="G1057" s="87">
        <v>42636</v>
      </c>
      <c r="H1057" s="84">
        <v>71.224699999999999</v>
      </c>
      <c r="I1057" s="84">
        <v>-160.54515000000001</v>
      </c>
      <c r="J1057" s="113">
        <v>24</v>
      </c>
      <c r="K1057" s="98">
        <v>0</v>
      </c>
      <c r="L1057" s="98">
        <v>0</v>
      </c>
      <c r="M1057" s="98">
        <v>0</v>
      </c>
      <c r="N1057" s="98" t="s">
        <v>230</v>
      </c>
      <c r="O1057" s="98" t="s">
        <v>230</v>
      </c>
      <c r="P1057" s="98" t="s">
        <v>230</v>
      </c>
      <c r="Q1057" s="98" t="s">
        <v>230</v>
      </c>
      <c r="R1057" s="98" t="s">
        <v>230</v>
      </c>
      <c r="S1057" s="89"/>
      <c r="T1057" s="89"/>
    </row>
    <row r="1058" spans="1:20" x14ac:dyDescent="0.2">
      <c r="A1058" s="101" t="s">
        <v>97</v>
      </c>
      <c r="B1058" s="103"/>
      <c r="C1058" s="120" t="s">
        <v>370</v>
      </c>
      <c r="D1058" s="79" t="s">
        <v>336</v>
      </c>
      <c r="E1058" s="80" t="s">
        <v>214</v>
      </c>
      <c r="F1058" s="38" t="s">
        <v>24</v>
      </c>
      <c r="G1058" s="87">
        <v>42636</v>
      </c>
      <c r="H1058" s="84">
        <v>71.224699999999999</v>
      </c>
      <c r="I1058" s="84">
        <v>-160.54515000000001</v>
      </c>
      <c r="J1058" s="113">
        <v>24</v>
      </c>
      <c r="K1058" s="98">
        <v>0</v>
      </c>
      <c r="L1058" s="98">
        <v>0</v>
      </c>
      <c r="M1058" s="98">
        <v>0</v>
      </c>
      <c r="N1058" s="98" t="s">
        <v>230</v>
      </c>
      <c r="O1058" s="98" t="s">
        <v>230</v>
      </c>
      <c r="P1058" s="98" t="s">
        <v>230</v>
      </c>
      <c r="Q1058" s="98" t="s">
        <v>230</v>
      </c>
      <c r="R1058" s="98" t="s">
        <v>230</v>
      </c>
      <c r="S1058" s="89"/>
      <c r="T1058" s="89"/>
    </row>
    <row r="1059" spans="1:20" x14ac:dyDescent="0.2">
      <c r="A1059" s="101" t="s">
        <v>97</v>
      </c>
      <c r="B1059" s="103"/>
      <c r="C1059" s="120" t="s">
        <v>370</v>
      </c>
      <c r="D1059" s="79" t="s">
        <v>336</v>
      </c>
      <c r="E1059" s="80" t="s">
        <v>214</v>
      </c>
      <c r="F1059" s="38" t="s">
        <v>24</v>
      </c>
      <c r="G1059" s="87">
        <v>42626</v>
      </c>
      <c r="H1059" s="84">
        <v>71.224699999999999</v>
      </c>
      <c r="I1059" s="84">
        <v>-160.54515000000001</v>
      </c>
      <c r="J1059" s="113">
        <v>1</v>
      </c>
      <c r="K1059" s="98">
        <v>0</v>
      </c>
      <c r="L1059" s="98">
        <v>0</v>
      </c>
      <c r="M1059" s="98">
        <v>0</v>
      </c>
      <c r="N1059" s="98" t="s">
        <v>230</v>
      </c>
      <c r="O1059" s="98" t="s">
        <v>230</v>
      </c>
      <c r="P1059" s="98" t="s">
        <v>230</v>
      </c>
      <c r="Q1059" s="98" t="s">
        <v>230</v>
      </c>
      <c r="R1059" s="98" t="s">
        <v>230</v>
      </c>
      <c r="S1059" s="89"/>
      <c r="T1059" s="89"/>
    </row>
    <row r="1060" spans="1:20" x14ac:dyDescent="0.2">
      <c r="A1060" s="101" t="s">
        <v>97</v>
      </c>
      <c r="B1060" s="103"/>
      <c r="C1060" s="120" t="s">
        <v>370</v>
      </c>
      <c r="D1060" s="79" t="s">
        <v>336</v>
      </c>
      <c r="E1060" s="80" t="s">
        <v>214</v>
      </c>
      <c r="F1060" s="38" t="s">
        <v>24</v>
      </c>
      <c r="G1060" s="87">
        <v>42626</v>
      </c>
      <c r="H1060" s="84">
        <v>71.224699999999999</v>
      </c>
      <c r="I1060" s="84">
        <v>-160.54515000000001</v>
      </c>
      <c r="J1060" s="113">
        <v>1</v>
      </c>
      <c r="K1060" s="98">
        <v>0</v>
      </c>
      <c r="L1060" s="98">
        <v>0</v>
      </c>
      <c r="M1060" s="98">
        <v>0</v>
      </c>
      <c r="N1060" s="98" t="s">
        <v>230</v>
      </c>
      <c r="O1060" s="98" t="s">
        <v>230</v>
      </c>
      <c r="P1060" s="98" t="s">
        <v>230</v>
      </c>
      <c r="Q1060" s="98" t="s">
        <v>230</v>
      </c>
      <c r="R1060" s="98" t="s">
        <v>230</v>
      </c>
      <c r="S1060" s="89"/>
      <c r="T1060" s="89"/>
    </row>
    <row r="1061" spans="1:20" x14ac:dyDescent="0.2">
      <c r="A1061" s="101" t="s">
        <v>97</v>
      </c>
      <c r="B1061" s="103"/>
      <c r="C1061" s="120" t="s">
        <v>370</v>
      </c>
      <c r="D1061" s="79" t="s">
        <v>336</v>
      </c>
      <c r="E1061" s="80" t="s">
        <v>214</v>
      </c>
      <c r="F1061" s="38" t="s">
        <v>24</v>
      </c>
      <c r="G1061" s="87">
        <v>42626</v>
      </c>
      <c r="H1061" s="84">
        <v>71.224699999999999</v>
      </c>
      <c r="I1061" s="84">
        <v>-160.54515000000001</v>
      </c>
      <c r="J1061" s="113">
        <v>20</v>
      </c>
      <c r="K1061" s="98">
        <v>0</v>
      </c>
      <c r="L1061" s="98">
        <v>0</v>
      </c>
      <c r="M1061" s="98">
        <v>0</v>
      </c>
      <c r="N1061" s="98" t="s">
        <v>230</v>
      </c>
      <c r="O1061" s="98" t="s">
        <v>230</v>
      </c>
      <c r="P1061" s="98" t="s">
        <v>230</v>
      </c>
      <c r="Q1061" s="98" t="s">
        <v>230</v>
      </c>
      <c r="R1061" s="98" t="s">
        <v>230</v>
      </c>
      <c r="S1061" s="89"/>
      <c r="T1061" s="89"/>
    </row>
    <row r="1062" spans="1:20" x14ac:dyDescent="0.2">
      <c r="A1062" s="101" t="s">
        <v>97</v>
      </c>
      <c r="B1062" s="103"/>
      <c r="C1062" s="120" t="s">
        <v>370</v>
      </c>
      <c r="D1062" s="79" t="s">
        <v>336</v>
      </c>
      <c r="E1062" s="80" t="s">
        <v>214</v>
      </c>
      <c r="F1062" s="38" t="s">
        <v>24</v>
      </c>
      <c r="G1062" s="87">
        <v>42626</v>
      </c>
      <c r="H1062" s="84">
        <v>71.224699999999999</v>
      </c>
      <c r="I1062" s="84">
        <v>-160.54515000000001</v>
      </c>
      <c r="J1062" s="113">
        <v>20</v>
      </c>
      <c r="K1062" s="98">
        <v>0</v>
      </c>
      <c r="L1062" s="98">
        <v>0</v>
      </c>
      <c r="M1062" s="98">
        <v>0</v>
      </c>
      <c r="N1062" s="98" t="s">
        <v>230</v>
      </c>
      <c r="O1062" s="98" t="s">
        <v>230</v>
      </c>
      <c r="P1062" s="98" t="s">
        <v>230</v>
      </c>
      <c r="Q1062" s="98" t="s">
        <v>230</v>
      </c>
      <c r="R1062" s="98" t="s">
        <v>230</v>
      </c>
      <c r="S1062" s="89"/>
      <c r="T1062" s="89"/>
    </row>
    <row r="1063" spans="1:20" x14ac:dyDescent="0.2">
      <c r="A1063" s="101" t="s">
        <v>97</v>
      </c>
      <c r="B1063" s="103"/>
      <c r="C1063" s="120" t="s">
        <v>370</v>
      </c>
      <c r="D1063" s="79" t="s">
        <v>336</v>
      </c>
      <c r="E1063" s="80" t="s">
        <v>214</v>
      </c>
      <c r="F1063" s="38" t="s">
        <v>24</v>
      </c>
      <c r="G1063" s="87">
        <v>42633</v>
      </c>
      <c r="H1063" s="84">
        <v>71.364019999999996</v>
      </c>
      <c r="I1063" s="84">
        <v>-163.00604166666599</v>
      </c>
      <c r="J1063" s="113">
        <v>25.2</v>
      </c>
      <c r="K1063" s="98">
        <v>0</v>
      </c>
      <c r="L1063" s="98">
        <v>0</v>
      </c>
      <c r="M1063" s="98">
        <v>0</v>
      </c>
      <c r="N1063" s="98" t="s">
        <v>230</v>
      </c>
      <c r="O1063" s="98" t="s">
        <v>230</v>
      </c>
      <c r="P1063" s="98" t="s">
        <v>230</v>
      </c>
      <c r="Q1063" s="98" t="s">
        <v>230</v>
      </c>
      <c r="R1063" s="98" t="s">
        <v>230</v>
      </c>
      <c r="S1063" s="89"/>
      <c r="T1063" s="89"/>
    </row>
    <row r="1064" spans="1:20" x14ac:dyDescent="0.2">
      <c r="A1064" s="101" t="s">
        <v>97</v>
      </c>
      <c r="B1064" s="103"/>
      <c r="C1064" s="120" t="s">
        <v>370</v>
      </c>
      <c r="D1064" s="79" t="s">
        <v>336</v>
      </c>
      <c r="E1064" s="80" t="s">
        <v>214</v>
      </c>
      <c r="F1064" s="38" t="s">
        <v>24</v>
      </c>
      <c r="G1064" s="87">
        <v>42633</v>
      </c>
      <c r="H1064" s="84">
        <v>71.364019999999996</v>
      </c>
      <c r="I1064" s="84">
        <v>-163.00604166666599</v>
      </c>
      <c r="J1064" s="113">
        <v>25.2</v>
      </c>
      <c r="K1064" s="98">
        <v>0</v>
      </c>
      <c r="L1064" s="98">
        <v>0</v>
      </c>
      <c r="M1064" s="98">
        <v>0</v>
      </c>
      <c r="N1064" s="98" t="s">
        <v>230</v>
      </c>
      <c r="O1064" s="98" t="s">
        <v>230</v>
      </c>
      <c r="P1064" s="98" t="s">
        <v>230</v>
      </c>
      <c r="Q1064" s="98" t="s">
        <v>230</v>
      </c>
      <c r="R1064" s="98" t="s">
        <v>230</v>
      </c>
      <c r="S1064" s="89"/>
      <c r="T1064" s="89"/>
    </row>
    <row r="1065" spans="1:20" x14ac:dyDescent="0.2">
      <c r="A1065" s="101" t="s">
        <v>97</v>
      </c>
      <c r="B1065" s="103"/>
      <c r="C1065" s="120" t="s">
        <v>370</v>
      </c>
      <c r="D1065" s="79" t="s">
        <v>336</v>
      </c>
      <c r="E1065" s="80" t="s">
        <v>214</v>
      </c>
      <c r="F1065" s="38" t="s">
        <v>24</v>
      </c>
      <c r="G1065" s="87">
        <v>42619</v>
      </c>
      <c r="H1065" s="84">
        <v>71.364019999999996</v>
      </c>
      <c r="I1065" s="84">
        <v>-163.00604166666599</v>
      </c>
      <c r="J1065" s="113">
        <v>1</v>
      </c>
      <c r="K1065" s="98">
        <v>0</v>
      </c>
      <c r="L1065" s="98">
        <v>0</v>
      </c>
      <c r="M1065" s="98">
        <v>0</v>
      </c>
      <c r="N1065" s="98" t="s">
        <v>230</v>
      </c>
      <c r="O1065" s="98" t="s">
        <v>230</v>
      </c>
      <c r="P1065" s="98" t="s">
        <v>230</v>
      </c>
      <c r="Q1065" s="98" t="s">
        <v>230</v>
      </c>
      <c r="R1065" s="98" t="s">
        <v>230</v>
      </c>
      <c r="S1065" s="89"/>
      <c r="T1065" s="89"/>
    </row>
    <row r="1066" spans="1:20" x14ac:dyDescent="0.2">
      <c r="A1066" s="101" t="s">
        <v>97</v>
      </c>
      <c r="B1066" s="103"/>
      <c r="C1066" s="120" t="s">
        <v>370</v>
      </c>
      <c r="D1066" s="79" t="s">
        <v>336</v>
      </c>
      <c r="E1066" s="80" t="s">
        <v>214</v>
      </c>
      <c r="F1066" s="38" t="s">
        <v>24</v>
      </c>
      <c r="G1066" s="87">
        <v>42619</v>
      </c>
      <c r="H1066" s="84">
        <v>71.364019999999996</v>
      </c>
      <c r="I1066" s="84">
        <v>-163.00604166666599</v>
      </c>
      <c r="J1066" s="113">
        <v>1</v>
      </c>
      <c r="K1066" s="98">
        <v>0</v>
      </c>
      <c r="L1066" s="98">
        <v>1870.4827206057867</v>
      </c>
      <c r="M1066" s="98">
        <v>1870.4827206057867</v>
      </c>
      <c r="N1066" s="98" t="s">
        <v>230</v>
      </c>
      <c r="O1066" s="98" t="s">
        <v>230</v>
      </c>
      <c r="P1066" s="98" t="s">
        <v>230</v>
      </c>
      <c r="Q1066" s="98" t="s">
        <v>230</v>
      </c>
      <c r="R1066" s="98" t="s">
        <v>230</v>
      </c>
      <c r="S1066" s="89"/>
      <c r="T1066" s="89"/>
    </row>
    <row r="1067" spans="1:20" x14ac:dyDescent="0.2">
      <c r="A1067" s="101" t="s">
        <v>97</v>
      </c>
      <c r="B1067" s="103"/>
      <c r="C1067" s="120" t="s">
        <v>370</v>
      </c>
      <c r="D1067" s="79" t="s">
        <v>336</v>
      </c>
      <c r="E1067" s="80" t="s">
        <v>214</v>
      </c>
      <c r="F1067" s="38" t="s">
        <v>24</v>
      </c>
      <c r="G1067" s="87">
        <v>42619</v>
      </c>
      <c r="H1067" s="84">
        <v>71.364019999999996</v>
      </c>
      <c r="I1067" s="84">
        <v>-163.00604166666599</v>
      </c>
      <c r="J1067" s="113">
        <v>25</v>
      </c>
      <c r="K1067" s="98">
        <v>0</v>
      </c>
      <c r="L1067" s="98">
        <v>0</v>
      </c>
      <c r="M1067" s="98">
        <v>0</v>
      </c>
      <c r="N1067" s="98" t="s">
        <v>230</v>
      </c>
      <c r="O1067" s="98" t="s">
        <v>230</v>
      </c>
      <c r="P1067" s="98" t="s">
        <v>230</v>
      </c>
      <c r="Q1067" s="98" t="s">
        <v>230</v>
      </c>
      <c r="R1067" s="98" t="s">
        <v>230</v>
      </c>
      <c r="S1067" s="89"/>
      <c r="T1067" s="89"/>
    </row>
    <row r="1068" spans="1:20" x14ac:dyDescent="0.2">
      <c r="A1068" s="101" t="s">
        <v>97</v>
      </c>
      <c r="B1068" s="103"/>
      <c r="C1068" s="120" t="s">
        <v>370</v>
      </c>
      <c r="D1068" s="79" t="s">
        <v>336</v>
      </c>
      <c r="E1068" s="80" t="s">
        <v>214</v>
      </c>
      <c r="F1068" s="38" t="s">
        <v>24</v>
      </c>
      <c r="G1068" s="87">
        <v>42619</v>
      </c>
      <c r="H1068" s="84">
        <v>71.364019999999996</v>
      </c>
      <c r="I1068" s="84">
        <v>-163.00604166666599</v>
      </c>
      <c r="J1068" s="113">
        <v>25</v>
      </c>
      <c r="K1068" s="98">
        <v>0</v>
      </c>
      <c r="L1068" s="98">
        <v>48.730539384841933</v>
      </c>
      <c r="M1068" s="98">
        <v>48.730539384841933</v>
      </c>
      <c r="N1068" s="98" t="s">
        <v>230</v>
      </c>
      <c r="O1068" s="98" t="s">
        <v>230</v>
      </c>
      <c r="P1068" s="98" t="s">
        <v>230</v>
      </c>
      <c r="Q1068" s="98" t="s">
        <v>230</v>
      </c>
      <c r="R1068" s="98" t="s">
        <v>230</v>
      </c>
      <c r="S1068" s="89"/>
      <c r="T1068" s="89"/>
    </row>
    <row r="1069" spans="1:20" x14ac:dyDescent="0.2">
      <c r="A1069" s="101" t="s">
        <v>97</v>
      </c>
      <c r="B1069" s="103"/>
      <c r="C1069" s="120" t="s">
        <v>370</v>
      </c>
      <c r="D1069" s="79" t="s">
        <v>336</v>
      </c>
      <c r="E1069" s="80" t="s">
        <v>214</v>
      </c>
      <c r="F1069" s="38" t="s">
        <v>24</v>
      </c>
      <c r="G1069" s="87">
        <v>42621</v>
      </c>
      <c r="H1069" s="84">
        <v>71.514851666666601</v>
      </c>
      <c r="I1069" s="84">
        <v>-151.96839</v>
      </c>
      <c r="J1069" s="113">
        <v>1</v>
      </c>
      <c r="K1069" s="98">
        <v>0</v>
      </c>
      <c r="L1069" s="98">
        <v>0</v>
      </c>
      <c r="M1069" s="98">
        <v>0</v>
      </c>
      <c r="N1069" s="98" t="s">
        <v>230</v>
      </c>
      <c r="O1069" s="98" t="s">
        <v>230</v>
      </c>
      <c r="P1069" s="98" t="s">
        <v>230</v>
      </c>
      <c r="Q1069" s="98" t="s">
        <v>230</v>
      </c>
      <c r="R1069" s="98" t="s">
        <v>230</v>
      </c>
      <c r="S1069" s="89"/>
      <c r="T1069" s="89"/>
    </row>
    <row r="1070" spans="1:20" x14ac:dyDescent="0.2">
      <c r="A1070" s="101" t="s">
        <v>97</v>
      </c>
      <c r="B1070" s="103"/>
      <c r="C1070" s="120" t="s">
        <v>370</v>
      </c>
      <c r="D1070" s="79" t="s">
        <v>336</v>
      </c>
      <c r="E1070" s="80" t="s">
        <v>214</v>
      </c>
      <c r="F1070" s="38" t="s">
        <v>24</v>
      </c>
      <c r="G1070" s="87">
        <v>42621</v>
      </c>
      <c r="H1070" s="84">
        <v>71.514851666666601</v>
      </c>
      <c r="I1070" s="84">
        <v>-151.96839</v>
      </c>
      <c r="J1070" s="113">
        <v>1</v>
      </c>
      <c r="K1070" s="98">
        <v>0</v>
      </c>
      <c r="L1070" s="98">
        <v>197.21965069758386</v>
      </c>
      <c r="M1070" s="98">
        <v>197.21965069758386</v>
      </c>
      <c r="N1070" s="98" t="s">
        <v>230</v>
      </c>
      <c r="O1070" s="98" t="s">
        <v>230</v>
      </c>
      <c r="P1070" s="98" t="s">
        <v>230</v>
      </c>
      <c r="Q1070" s="98" t="s">
        <v>230</v>
      </c>
      <c r="R1070" s="98" t="s">
        <v>230</v>
      </c>
      <c r="S1070" s="89"/>
      <c r="T1070" s="89"/>
    </row>
    <row r="1071" spans="1:20" x14ac:dyDescent="0.2">
      <c r="A1071" s="101" t="s">
        <v>97</v>
      </c>
      <c r="B1071" s="103"/>
      <c r="C1071" s="120" t="s">
        <v>370</v>
      </c>
      <c r="D1071" s="79" t="s">
        <v>336</v>
      </c>
      <c r="E1071" s="80" t="s">
        <v>214</v>
      </c>
      <c r="F1071" s="38" t="s">
        <v>24</v>
      </c>
      <c r="G1071" s="87">
        <v>42621</v>
      </c>
      <c r="H1071" s="84">
        <v>71.514851666666601</v>
      </c>
      <c r="I1071" s="84">
        <v>-151.96839</v>
      </c>
      <c r="J1071" s="113">
        <v>35</v>
      </c>
      <c r="K1071" s="98">
        <v>0</v>
      </c>
      <c r="L1071" s="98">
        <v>0</v>
      </c>
      <c r="M1071" s="98">
        <v>0</v>
      </c>
      <c r="N1071" s="98" t="s">
        <v>230</v>
      </c>
      <c r="O1071" s="98" t="s">
        <v>230</v>
      </c>
      <c r="P1071" s="98" t="s">
        <v>230</v>
      </c>
      <c r="Q1071" s="98" t="s">
        <v>230</v>
      </c>
      <c r="R1071" s="98" t="s">
        <v>230</v>
      </c>
      <c r="S1071" s="89"/>
      <c r="T1071" s="89"/>
    </row>
    <row r="1072" spans="1:20" x14ac:dyDescent="0.2">
      <c r="A1072" s="101" t="s">
        <v>97</v>
      </c>
      <c r="B1072" s="103"/>
      <c r="C1072" s="120" t="s">
        <v>370</v>
      </c>
      <c r="D1072" s="79" t="s">
        <v>336</v>
      </c>
      <c r="E1072" s="80" t="s">
        <v>214</v>
      </c>
      <c r="F1072" s="38" t="s">
        <v>24</v>
      </c>
      <c r="G1072" s="87">
        <v>42621</v>
      </c>
      <c r="H1072" s="84">
        <v>71.514851666666601</v>
      </c>
      <c r="I1072" s="84">
        <v>-151.96839</v>
      </c>
      <c r="J1072" s="113">
        <v>35</v>
      </c>
      <c r="K1072" s="98">
        <v>0</v>
      </c>
      <c r="L1072" s="98">
        <v>0</v>
      </c>
      <c r="M1072" s="98">
        <v>0</v>
      </c>
      <c r="N1072" s="98" t="s">
        <v>230</v>
      </c>
      <c r="O1072" s="98" t="s">
        <v>230</v>
      </c>
      <c r="P1072" s="98" t="s">
        <v>230</v>
      </c>
      <c r="Q1072" s="98" t="s">
        <v>230</v>
      </c>
      <c r="R1072" s="98" t="s">
        <v>230</v>
      </c>
      <c r="S1072" s="89"/>
      <c r="T1072" s="89"/>
    </row>
    <row r="1073" spans="1:20" x14ac:dyDescent="0.2">
      <c r="A1073" s="101" t="s">
        <v>97</v>
      </c>
      <c r="B1073" s="103"/>
      <c r="C1073" s="120" t="s">
        <v>370</v>
      </c>
      <c r="D1073" s="79" t="s">
        <v>336</v>
      </c>
      <c r="E1073" s="80" t="s">
        <v>214</v>
      </c>
      <c r="F1073" s="38" t="s">
        <v>24</v>
      </c>
      <c r="G1073" s="87">
        <v>42621</v>
      </c>
      <c r="H1073" s="84">
        <v>71.514851666666601</v>
      </c>
      <c r="I1073" s="84">
        <v>-151.96839</v>
      </c>
      <c r="J1073" s="113">
        <v>175</v>
      </c>
      <c r="K1073" s="98">
        <v>0</v>
      </c>
      <c r="L1073" s="98">
        <v>0</v>
      </c>
      <c r="M1073" s="98">
        <v>0</v>
      </c>
      <c r="N1073" s="98" t="s">
        <v>230</v>
      </c>
      <c r="O1073" s="98" t="s">
        <v>230</v>
      </c>
      <c r="P1073" s="98" t="s">
        <v>230</v>
      </c>
      <c r="Q1073" s="98" t="s">
        <v>230</v>
      </c>
      <c r="R1073" s="98" t="s">
        <v>230</v>
      </c>
      <c r="S1073" s="89"/>
      <c r="T1073" s="89"/>
    </row>
    <row r="1074" spans="1:20" x14ac:dyDescent="0.2">
      <c r="A1074" s="101" t="s">
        <v>97</v>
      </c>
      <c r="B1074" s="103"/>
      <c r="C1074" s="120" t="s">
        <v>370</v>
      </c>
      <c r="D1074" s="79" t="s">
        <v>336</v>
      </c>
      <c r="E1074" s="80" t="s">
        <v>214</v>
      </c>
      <c r="F1074" s="38" t="s">
        <v>24</v>
      </c>
      <c r="G1074" s="87">
        <v>42621</v>
      </c>
      <c r="H1074" s="84">
        <v>71.514851666666601</v>
      </c>
      <c r="I1074" s="84">
        <v>-151.96839</v>
      </c>
      <c r="J1074" s="113">
        <v>175</v>
      </c>
      <c r="K1074" s="98">
        <v>0</v>
      </c>
      <c r="L1074" s="98">
        <v>0</v>
      </c>
      <c r="M1074" s="98">
        <v>0</v>
      </c>
      <c r="N1074" s="98" t="s">
        <v>230</v>
      </c>
      <c r="O1074" s="98" t="s">
        <v>230</v>
      </c>
      <c r="P1074" s="98" t="s">
        <v>230</v>
      </c>
      <c r="Q1074" s="98" t="s">
        <v>230</v>
      </c>
      <c r="R1074" s="98" t="s">
        <v>230</v>
      </c>
      <c r="S1074" s="89"/>
      <c r="T1074" s="89"/>
    </row>
    <row r="1075" spans="1:20" x14ac:dyDescent="0.2">
      <c r="A1075" s="101" t="s">
        <v>97</v>
      </c>
      <c r="B1075" s="103"/>
      <c r="C1075" s="120" t="s">
        <v>370</v>
      </c>
      <c r="D1075" s="79" t="s">
        <v>336</v>
      </c>
      <c r="E1075" s="80" t="s">
        <v>214</v>
      </c>
      <c r="F1075" s="38" t="s">
        <v>24</v>
      </c>
      <c r="G1075" s="87">
        <v>42625</v>
      </c>
      <c r="H1075" s="84">
        <v>71.617814999999993</v>
      </c>
      <c r="I1075" s="84">
        <v>-163.77305166666599</v>
      </c>
      <c r="J1075" s="113">
        <v>1</v>
      </c>
      <c r="K1075" s="98">
        <v>0</v>
      </c>
      <c r="L1075" s="98">
        <v>0</v>
      </c>
      <c r="M1075" s="98">
        <v>0</v>
      </c>
      <c r="N1075" s="98" t="s">
        <v>230</v>
      </c>
      <c r="O1075" s="98" t="s">
        <v>230</v>
      </c>
      <c r="P1075" s="98" t="s">
        <v>230</v>
      </c>
      <c r="Q1075" s="98" t="s">
        <v>230</v>
      </c>
      <c r="R1075" s="98" t="s">
        <v>230</v>
      </c>
      <c r="S1075" s="89"/>
      <c r="T1075" s="89"/>
    </row>
    <row r="1076" spans="1:20" x14ac:dyDescent="0.2">
      <c r="A1076" s="101" t="s">
        <v>97</v>
      </c>
      <c r="B1076" s="103"/>
      <c r="C1076" s="120" t="s">
        <v>370</v>
      </c>
      <c r="D1076" s="79" t="s">
        <v>336</v>
      </c>
      <c r="E1076" s="80" t="s">
        <v>214</v>
      </c>
      <c r="F1076" s="38" t="s">
        <v>24</v>
      </c>
      <c r="G1076" s="87">
        <v>42625</v>
      </c>
      <c r="H1076" s="84">
        <v>71.617814999999993</v>
      </c>
      <c r="I1076" s="84">
        <v>-163.77305166666599</v>
      </c>
      <c r="J1076" s="113">
        <v>1</v>
      </c>
      <c r="K1076" s="98">
        <v>0</v>
      </c>
      <c r="L1076" s="98">
        <v>0</v>
      </c>
      <c r="M1076" s="98">
        <v>0</v>
      </c>
      <c r="N1076" s="98" t="s">
        <v>230</v>
      </c>
      <c r="O1076" s="98" t="s">
        <v>230</v>
      </c>
      <c r="P1076" s="98" t="s">
        <v>230</v>
      </c>
      <c r="Q1076" s="98" t="s">
        <v>230</v>
      </c>
      <c r="R1076" s="98" t="s">
        <v>230</v>
      </c>
      <c r="S1076" s="89"/>
      <c r="T1076" s="89"/>
    </row>
    <row r="1077" spans="1:20" x14ac:dyDescent="0.2">
      <c r="A1077" s="101" t="s">
        <v>97</v>
      </c>
      <c r="B1077" s="103"/>
      <c r="C1077" s="120" t="s">
        <v>370</v>
      </c>
      <c r="D1077" s="79" t="s">
        <v>336</v>
      </c>
      <c r="E1077" s="80" t="s">
        <v>214</v>
      </c>
      <c r="F1077" s="38" t="s">
        <v>24</v>
      </c>
      <c r="G1077" s="87">
        <v>42625</v>
      </c>
      <c r="H1077" s="84">
        <v>71.617814999999993</v>
      </c>
      <c r="I1077" s="84">
        <v>-163.77305166666599</v>
      </c>
      <c r="J1077" s="113">
        <v>24</v>
      </c>
      <c r="K1077" s="98">
        <v>0</v>
      </c>
      <c r="L1077" s="98">
        <v>0</v>
      </c>
      <c r="M1077" s="98">
        <v>0</v>
      </c>
      <c r="N1077" s="98" t="s">
        <v>230</v>
      </c>
      <c r="O1077" s="98" t="s">
        <v>230</v>
      </c>
      <c r="P1077" s="98" t="s">
        <v>230</v>
      </c>
      <c r="Q1077" s="98" t="s">
        <v>230</v>
      </c>
      <c r="R1077" s="98" t="s">
        <v>230</v>
      </c>
      <c r="S1077" s="89"/>
      <c r="T1077" s="89"/>
    </row>
    <row r="1078" spans="1:20" x14ac:dyDescent="0.2">
      <c r="A1078" s="101" t="s">
        <v>97</v>
      </c>
      <c r="B1078" s="103"/>
      <c r="C1078" s="120" t="s">
        <v>370</v>
      </c>
      <c r="D1078" s="79" t="s">
        <v>336</v>
      </c>
      <c r="E1078" s="80" t="s">
        <v>214</v>
      </c>
      <c r="F1078" s="38" t="s">
        <v>24</v>
      </c>
      <c r="G1078" s="87">
        <v>42625</v>
      </c>
      <c r="H1078" s="84">
        <v>71.617814999999993</v>
      </c>
      <c r="I1078" s="84">
        <v>-163.77305166666599</v>
      </c>
      <c r="J1078" s="113">
        <v>24</v>
      </c>
      <c r="K1078" s="98">
        <v>0</v>
      </c>
      <c r="L1078" s="98">
        <v>0</v>
      </c>
      <c r="M1078" s="98">
        <v>0</v>
      </c>
      <c r="N1078" s="98" t="s">
        <v>230</v>
      </c>
      <c r="O1078" s="98" t="s">
        <v>230</v>
      </c>
      <c r="P1078" s="98" t="s">
        <v>230</v>
      </c>
      <c r="Q1078" s="98" t="s">
        <v>230</v>
      </c>
      <c r="R1078" s="98" t="s">
        <v>230</v>
      </c>
      <c r="S1078" s="89"/>
      <c r="T1078" s="89"/>
    </row>
    <row r="1079" spans="1:20" x14ac:dyDescent="0.2">
      <c r="A1079" s="101" t="s">
        <v>97</v>
      </c>
      <c r="B1079" s="103"/>
      <c r="C1079" s="120" t="s">
        <v>370</v>
      </c>
      <c r="D1079" s="79" t="s">
        <v>336</v>
      </c>
      <c r="E1079" s="80" t="s">
        <v>214</v>
      </c>
      <c r="F1079" s="38" t="s">
        <v>24</v>
      </c>
      <c r="G1079" s="87">
        <v>42625</v>
      </c>
      <c r="H1079" s="84">
        <v>71.617814999999993</v>
      </c>
      <c r="I1079" s="84">
        <v>-163.77305166666599</v>
      </c>
      <c r="J1079" s="113">
        <v>24</v>
      </c>
      <c r="K1079" s="98">
        <v>0</v>
      </c>
      <c r="L1079" s="98">
        <v>0</v>
      </c>
      <c r="M1079" s="98">
        <v>0</v>
      </c>
      <c r="N1079" s="98" t="s">
        <v>230</v>
      </c>
      <c r="O1079" s="98" t="s">
        <v>230</v>
      </c>
      <c r="P1079" s="98" t="s">
        <v>230</v>
      </c>
      <c r="Q1079" s="98" t="s">
        <v>230</v>
      </c>
      <c r="R1079" s="98" t="s">
        <v>230</v>
      </c>
      <c r="S1079" s="89"/>
      <c r="T1079" s="89"/>
    </row>
    <row r="1080" spans="1:20" x14ac:dyDescent="0.2">
      <c r="A1080" s="101" t="s">
        <v>97</v>
      </c>
      <c r="B1080" s="103"/>
      <c r="C1080" s="120" t="s">
        <v>370</v>
      </c>
      <c r="D1080" s="79" t="s">
        <v>336</v>
      </c>
      <c r="E1080" s="80" t="s">
        <v>214</v>
      </c>
      <c r="F1080" s="38" t="s">
        <v>24</v>
      </c>
      <c r="G1080" s="87">
        <v>42628</v>
      </c>
      <c r="H1080" s="84">
        <v>71.619916666666597</v>
      </c>
      <c r="I1080" s="84">
        <v>-158.099883333333</v>
      </c>
      <c r="J1080" s="113">
        <v>1</v>
      </c>
      <c r="K1080" s="98">
        <v>0</v>
      </c>
      <c r="L1080" s="98">
        <v>0</v>
      </c>
      <c r="M1080" s="98">
        <v>0</v>
      </c>
      <c r="N1080" s="98" t="s">
        <v>230</v>
      </c>
      <c r="O1080" s="98" t="s">
        <v>230</v>
      </c>
      <c r="P1080" s="98" t="s">
        <v>230</v>
      </c>
      <c r="Q1080" s="98" t="s">
        <v>230</v>
      </c>
      <c r="R1080" s="98" t="s">
        <v>230</v>
      </c>
      <c r="S1080" s="89"/>
      <c r="T1080" s="89"/>
    </row>
    <row r="1081" spans="1:20" x14ac:dyDescent="0.2">
      <c r="A1081" s="101" t="s">
        <v>97</v>
      </c>
      <c r="B1081" s="103"/>
      <c r="C1081" s="120" t="s">
        <v>370</v>
      </c>
      <c r="D1081" s="79" t="s">
        <v>336</v>
      </c>
      <c r="E1081" s="80" t="s">
        <v>214</v>
      </c>
      <c r="F1081" s="38" t="s">
        <v>24</v>
      </c>
      <c r="G1081" s="87">
        <v>42628</v>
      </c>
      <c r="H1081" s="84">
        <v>71.619916666666597</v>
      </c>
      <c r="I1081" s="84">
        <v>-158.099883333333</v>
      </c>
      <c r="J1081" s="113">
        <v>1</v>
      </c>
      <c r="K1081" s="98">
        <v>0</v>
      </c>
      <c r="L1081" s="98">
        <v>0</v>
      </c>
      <c r="M1081" s="98">
        <v>0</v>
      </c>
      <c r="N1081" s="98" t="s">
        <v>230</v>
      </c>
      <c r="O1081" s="98" t="s">
        <v>230</v>
      </c>
      <c r="P1081" s="98" t="s">
        <v>230</v>
      </c>
      <c r="Q1081" s="98" t="s">
        <v>230</v>
      </c>
      <c r="R1081" s="98" t="s">
        <v>230</v>
      </c>
      <c r="S1081" s="89"/>
      <c r="T1081" s="89"/>
    </row>
    <row r="1082" spans="1:20" x14ac:dyDescent="0.2">
      <c r="A1082" s="101" t="s">
        <v>97</v>
      </c>
      <c r="B1082" s="103"/>
      <c r="C1082" s="120" t="s">
        <v>370</v>
      </c>
      <c r="D1082" s="79" t="s">
        <v>336</v>
      </c>
      <c r="E1082" s="80" t="s">
        <v>214</v>
      </c>
      <c r="F1082" s="38" t="s">
        <v>24</v>
      </c>
      <c r="G1082" s="87">
        <v>42628</v>
      </c>
      <c r="H1082" s="84">
        <v>71.619916666666597</v>
      </c>
      <c r="I1082" s="84">
        <v>-158.099883333333</v>
      </c>
      <c r="J1082" s="113">
        <v>26</v>
      </c>
      <c r="K1082" s="98">
        <v>0</v>
      </c>
      <c r="L1082" s="98">
        <v>0</v>
      </c>
      <c r="M1082" s="98">
        <v>0</v>
      </c>
      <c r="N1082" s="98" t="s">
        <v>230</v>
      </c>
      <c r="O1082" s="98" t="s">
        <v>230</v>
      </c>
      <c r="P1082" s="98" t="s">
        <v>230</v>
      </c>
      <c r="Q1082" s="98" t="s">
        <v>230</v>
      </c>
      <c r="R1082" s="98" t="s">
        <v>230</v>
      </c>
      <c r="S1082" s="89"/>
      <c r="T1082" s="89"/>
    </row>
    <row r="1083" spans="1:20" x14ac:dyDescent="0.2">
      <c r="A1083" s="101" t="s">
        <v>97</v>
      </c>
      <c r="B1083" s="103"/>
      <c r="C1083" s="120" t="s">
        <v>370</v>
      </c>
      <c r="D1083" s="79" t="s">
        <v>336</v>
      </c>
      <c r="E1083" s="80" t="s">
        <v>214</v>
      </c>
      <c r="F1083" s="38" t="s">
        <v>24</v>
      </c>
      <c r="G1083" s="87">
        <v>42628</v>
      </c>
      <c r="H1083" s="84">
        <v>71.619916666666597</v>
      </c>
      <c r="I1083" s="84">
        <v>-158.099883333333</v>
      </c>
      <c r="J1083" s="113">
        <v>26</v>
      </c>
      <c r="K1083" s="98">
        <v>0</v>
      </c>
      <c r="L1083" s="98">
        <v>0</v>
      </c>
      <c r="M1083" s="98">
        <v>0</v>
      </c>
      <c r="N1083" s="98" t="s">
        <v>230</v>
      </c>
      <c r="O1083" s="98" t="s">
        <v>230</v>
      </c>
      <c r="P1083" s="98" t="s">
        <v>230</v>
      </c>
      <c r="Q1083" s="98" t="s">
        <v>230</v>
      </c>
      <c r="R1083" s="98" t="s">
        <v>230</v>
      </c>
      <c r="S1083" s="89"/>
      <c r="T1083" s="89"/>
    </row>
    <row r="1084" spans="1:20" x14ac:dyDescent="0.2">
      <c r="A1084" s="101" t="s">
        <v>97</v>
      </c>
      <c r="B1084" s="103"/>
      <c r="C1084" s="120" t="s">
        <v>370</v>
      </c>
      <c r="D1084" s="79" t="s">
        <v>336</v>
      </c>
      <c r="E1084" s="80" t="s">
        <v>214</v>
      </c>
      <c r="F1084" s="38" t="s">
        <v>24</v>
      </c>
      <c r="G1084" s="87">
        <v>42618</v>
      </c>
      <c r="H1084" s="84">
        <v>71.649510000000006</v>
      </c>
      <c r="I1084" s="84">
        <v>-159.93390833333299</v>
      </c>
      <c r="J1084" s="113">
        <v>1</v>
      </c>
      <c r="K1084" s="98">
        <v>0</v>
      </c>
      <c r="L1084" s="98">
        <v>0</v>
      </c>
      <c r="M1084" s="98">
        <v>0</v>
      </c>
      <c r="N1084" s="98" t="s">
        <v>230</v>
      </c>
      <c r="O1084" s="98" t="s">
        <v>230</v>
      </c>
      <c r="P1084" s="98" t="s">
        <v>230</v>
      </c>
      <c r="Q1084" s="98" t="s">
        <v>230</v>
      </c>
      <c r="R1084" s="98" t="s">
        <v>230</v>
      </c>
      <c r="S1084" s="89"/>
      <c r="T1084" s="89"/>
    </row>
    <row r="1085" spans="1:20" x14ac:dyDescent="0.2">
      <c r="A1085" s="101" t="s">
        <v>97</v>
      </c>
      <c r="B1085" s="103"/>
      <c r="C1085" s="120" t="s">
        <v>370</v>
      </c>
      <c r="D1085" s="79" t="s">
        <v>336</v>
      </c>
      <c r="E1085" s="80" t="s">
        <v>214</v>
      </c>
      <c r="F1085" s="38" t="s">
        <v>24</v>
      </c>
      <c r="G1085" s="87">
        <v>42618</v>
      </c>
      <c r="H1085" s="84">
        <v>71.649510000000006</v>
      </c>
      <c r="I1085" s="84">
        <v>-159.93390833333299</v>
      </c>
      <c r="J1085" s="113">
        <v>1</v>
      </c>
      <c r="K1085" s="98">
        <v>0</v>
      </c>
      <c r="L1085" s="98">
        <v>0</v>
      </c>
      <c r="M1085" s="98">
        <v>0</v>
      </c>
      <c r="N1085" s="98" t="s">
        <v>230</v>
      </c>
      <c r="O1085" s="98" t="s">
        <v>230</v>
      </c>
      <c r="P1085" s="98" t="s">
        <v>230</v>
      </c>
      <c r="Q1085" s="98" t="s">
        <v>230</v>
      </c>
      <c r="R1085" s="98" t="s">
        <v>230</v>
      </c>
      <c r="S1085" s="89"/>
      <c r="T1085" s="89"/>
    </row>
    <row r="1086" spans="1:20" x14ac:dyDescent="0.2">
      <c r="A1086" s="101" t="s">
        <v>97</v>
      </c>
      <c r="B1086" s="103"/>
      <c r="C1086" s="120" t="s">
        <v>370</v>
      </c>
      <c r="D1086" s="79" t="s">
        <v>336</v>
      </c>
      <c r="E1086" s="80" t="s">
        <v>214</v>
      </c>
      <c r="F1086" s="38" t="s">
        <v>24</v>
      </c>
      <c r="G1086" s="87">
        <v>42618</v>
      </c>
      <c r="H1086" s="84">
        <v>71.649510000000006</v>
      </c>
      <c r="I1086" s="84">
        <v>-159.93390833333299</v>
      </c>
      <c r="J1086" s="113">
        <v>33</v>
      </c>
      <c r="K1086" s="98">
        <v>65.905488539989562</v>
      </c>
      <c r="L1086" s="98">
        <v>0</v>
      </c>
      <c r="M1086" s="98">
        <v>65.905488539989562</v>
      </c>
      <c r="N1086" s="98" t="s">
        <v>230</v>
      </c>
      <c r="O1086" s="98" t="s">
        <v>230</v>
      </c>
      <c r="P1086" s="98" t="s">
        <v>230</v>
      </c>
      <c r="Q1086" s="98" t="s">
        <v>230</v>
      </c>
      <c r="R1086" s="98" t="s">
        <v>230</v>
      </c>
      <c r="S1086" s="89"/>
      <c r="T1086" s="89"/>
    </row>
    <row r="1087" spans="1:20" x14ac:dyDescent="0.2">
      <c r="A1087" s="101" t="s">
        <v>97</v>
      </c>
      <c r="B1087" s="103"/>
      <c r="C1087" s="120" t="s">
        <v>370</v>
      </c>
      <c r="D1087" s="79" t="s">
        <v>336</v>
      </c>
      <c r="E1087" s="80" t="s">
        <v>214</v>
      </c>
      <c r="F1087" s="38" t="s">
        <v>24</v>
      </c>
      <c r="G1087" s="87">
        <v>42618</v>
      </c>
      <c r="H1087" s="84">
        <v>71.649510000000006</v>
      </c>
      <c r="I1087" s="84">
        <v>-159.93390833333299</v>
      </c>
      <c r="J1087" s="113">
        <v>33</v>
      </c>
      <c r="K1087" s="98">
        <v>0</v>
      </c>
      <c r="L1087" s="98">
        <v>0</v>
      </c>
      <c r="M1087" s="98">
        <v>0</v>
      </c>
      <c r="N1087" s="98" t="s">
        <v>230</v>
      </c>
      <c r="O1087" s="98" t="s">
        <v>230</v>
      </c>
      <c r="P1087" s="98" t="s">
        <v>230</v>
      </c>
      <c r="Q1087" s="98" t="s">
        <v>230</v>
      </c>
      <c r="R1087" s="98" t="s">
        <v>230</v>
      </c>
      <c r="S1087" s="89"/>
      <c r="T1087" s="89"/>
    </row>
    <row r="1088" spans="1:20" x14ac:dyDescent="0.2">
      <c r="A1088" s="101" t="s">
        <v>97</v>
      </c>
      <c r="B1088" s="103"/>
      <c r="C1088" s="120" t="s">
        <v>370</v>
      </c>
      <c r="D1088" s="79" t="s">
        <v>336</v>
      </c>
      <c r="E1088" s="80" t="s">
        <v>214</v>
      </c>
      <c r="F1088" s="38" t="s">
        <v>24</v>
      </c>
      <c r="G1088" s="87">
        <v>42618</v>
      </c>
      <c r="H1088" s="84">
        <v>71.649510000000006</v>
      </c>
      <c r="I1088" s="84">
        <v>-159.93390833333299</v>
      </c>
      <c r="J1088" s="113">
        <v>47</v>
      </c>
      <c r="K1088" s="98">
        <v>0</v>
      </c>
      <c r="L1088" s="98">
        <v>0</v>
      </c>
      <c r="M1088" s="98">
        <v>0</v>
      </c>
      <c r="N1088" s="98" t="s">
        <v>230</v>
      </c>
      <c r="O1088" s="98" t="s">
        <v>230</v>
      </c>
      <c r="P1088" s="98" t="s">
        <v>230</v>
      </c>
      <c r="Q1088" s="98" t="s">
        <v>230</v>
      </c>
      <c r="R1088" s="98" t="s">
        <v>230</v>
      </c>
      <c r="S1088" s="89"/>
      <c r="T1088" s="89"/>
    </row>
    <row r="1089" spans="1:20" x14ac:dyDescent="0.2">
      <c r="A1089" s="101" t="s">
        <v>97</v>
      </c>
      <c r="B1089" s="103"/>
      <c r="C1089" s="120" t="s">
        <v>370</v>
      </c>
      <c r="D1089" s="79" t="s">
        <v>336</v>
      </c>
      <c r="E1089" s="80" t="s">
        <v>214</v>
      </c>
      <c r="F1089" s="38" t="s">
        <v>24</v>
      </c>
      <c r="G1089" s="87">
        <v>42618</v>
      </c>
      <c r="H1089" s="84">
        <v>71.649510000000006</v>
      </c>
      <c r="I1089" s="84">
        <v>-159.93390833333299</v>
      </c>
      <c r="J1089" s="113">
        <v>47</v>
      </c>
      <c r="K1089" s="98">
        <v>0</v>
      </c>
      <c r="L1089" s="98">
        <v>0</v>
      </c>
      <c r="M1089" s="98">
        <v>0</v>
      </c>
      <c r="N1089" s="98" t="s">
        <v>230</v>
      </c>
      <c r="O1089" s="98" t="s">
        <v>230</v>
      </c>
      <c r="P1089" s="98" t="s">
        <v>230</v>
      </c>
      <c r="Q1089" s="98" t="s">
        <v>230</v>
      </c>
      <c r="R1089" s="98" t="s">
        <v>230</v>
      </c>
      <c r="S1089" s="89"/>
      <c r="T1089" s="89"/>
    </row>
    <row r="1090" spans="1:20" x14ac:dyDescent="0.2">
      <c r="A1090" s="101" t="s">
        <v>97</v>
      </c>
      <c r="B1090" s="103"/>
      <c r="C1090" s="120" t="s">
        <v>370</v>
      </c>
      <c r="D1090" s="79" t="s">
        <v>336</v>
      </c>
      <c r="E1090" s="80" t="s">
        <v>214</v>
      </c>
      <c r="F1090" s="38" t="s">
        <v>24</v>
      </c>
      <c r="G1090" s="87">
        <v>41158</v>
      </c>
      <c r="H1090" s="84">
        <v>71.736450000000005</v>
      </c>
      <c r="I1090" s="84">
        <v>-155.27209999999999</v>
      </c>
      <c r="J1090" s="113">
        <v>1</v>
      </c>
      <c r="K1090" s="98">
        <v>0</v>
      </c>
      <c r="L1090" s="98">
        <v>0</v>
      </c>
      <c r="M1090" s="98">
        <v>0</v>
      </c>
      <c r="N1090" s="98" t="s">
        <v>230</v>
      </c>
      <c r="O1090" s="98" t="s">
        <v>230</v>
      </c>
      <c r="P1090" s="98" t="s">
        <v>230</v>
      </c>
      <c r="Q1090" s="98" t="s">
        <v>230</v>
      </c>
      <c r="R1090" s="98" t="s">
        <v>230</v>
      </c>
      <c r="S1090" s="89"/>
      <c r="T1090" s="89"/>
    </row>
    <row r="1091" spans="1:20" x14ac:dyDescent="0.2">
      <c r="A1091" s="101" t="s">
        <v>97</v>
      </c>
      <c r="B1091" s="103"/>
      <c r="C1091" s="120" t="s">
        <v>370</v>
      </c>
      <c r="D1091" s="79" t="s">
        <v>336</v>
      </c>
      <c r="E1091" s="80" t="s">
        <v>214</v>
      </c>
      <c r="F1091" s="38" t="s">
        <v>24</v>
      </c>
      <c r="G1091" s="87">
        <v>41158</v>
      </c>
      <c r="H1091" s="84">
        <v>71.736450000000005</v>
      </c>
      <c r="I1091" s="84">
        <v>-155.27209999999999</v>
      </c>
      <c r="J1091" s="113">
        <v>1</v>
      </c>
      <c r="K1091" s="98">
        <v>0</v>
      </c>
      <c r="L1091" s="98">
        <v>121.37999999999998</v>
      </c>
      <c r="M1091" s="98">
        <v>121.37999999999998</v>
      </c>
      <c r="N1091" s="98" t="s">
        <v>230</v>
      </c>
      <c r="O1091" s="98" t="s">
        <v>230</v>
      </c>
      <c r="P1091" s="98" t="s">
        <v>230</v>
      </c>
      <c r="Q1091" s="98" t="s">
        <v>230</v>
      </c>
      <c r="R1091" s="98" t="s">
        <v>230</v>
      </c>
      <c r="S1091" s="89"/>
      <c r="T1091" s="89"/>
    </row>
    <row r="1092" spans="1:20" x14ac:dyDescent="0.2">
      <c r="A1092" s="101" t="s">
        <v>97</v>
      </c>
      <c r="B1092" s="103"/>
      <c r="C1092" s="120" t="s">
        <v>370</v>
      </c>
      <c r="D1092" s="79" t="s">
        <v>336</v>
      </c>
      <c r="E1092" s="80" t="s">
        <v>214</v>
      </c>
      <c r="F1092" s="38" t="s">
        <v>24</v>
      </c>
      <c r="G1092" s="87">
        <v>41158</v>
      </c>
      <c r="H1092" s="84">
        <v>71.736450000000005</v>
      </c>
      <c r="I1092" s="84">
        <v>-155.27209999999999</v>
      </c>
      <c r="J1092" s="113">
        <v>23</v>
      </c>
      <c r="K1092" s="98">
        <v>0</v>
      </c>
      <c r="L1092" s="98">
        <v>8.3462280412697964</v>
      </c>
      <c r="M1092" s="98">
        <v>8.3462280412697964</v>
      </c>
      <c r="N1092" s="98" t="s">
        <v>230</v>
      </c>
      <c r="O1092" s="98" t="s">
        <v>230</v>
      </c>
      <c r="P1092" s="98" t="s">
        <v>230</v>
      </c>
      <c r="Q1092" s="98" t="s">
        <v>230</v>
      </c>
      <c r="R1092" s="98" t="s">
        <v>230</v>
      </c>
      <c r="S1092" s="89"/>
      <c r="T1092" s="89"/>
    </row>
    <row r="1093" spans="1:20" x14ac:dyDescent="0.2">
      <c r="A1093" s="101" t="s">
        <v>97</v>
      </c>
      <c r="B1093" s="103"/>
      <c r="C1093" s="120" t="s">
        <v>370</v>
      </c>
      <c r="D1093" s="79" t="s">
        <v>336</v>
      </c>
      <c r="E1093" s="80" t="s">
        <v>214</v>
      </c>
      <c r="F1093" s="38" t="s">
        <v>24</v>
      </c>
      <c r="G1093" s="87">
        <v>41158</v>
      </c>
      <c r="H1093" s="84">
        <v>71.736450000000005</v>
      </c>
      <c r="I1093" s="84">
        <v>-155.27209999999999</v>
      </c>
      <c r="J1093" s="113">
        <v>23</v>
      </c>
      <c r="K1093" s="98">
        <v>0</v>
      </c>
      <c r="L1093" s="98">
        <v>99.798179207064464</v>
      </c>
      <c r="M1093" s="98">
        <v>99.798179207064464</v>
      </c>
      <c r="N1093" s="98" t="s">
        <v>230</v>
      </c>
      <c r="O1093" s="98" t="s">
        <v>230</v>
      </c>
      <c r="P1093" s="98" t="s">
        <v>230</v>
      </c>
      <c r="Q1093" s="98" t="s">
        <v>230</v>
      </c>
      <c r="R1093" s="98" t="s">
        <v>230</v>
      </c>
      <c r="S1093" s="89"/>
      <c r="T1093" s="89"/>
    </row>
    <row r="1094" spans="1:20" x14ac:dyDescent="0.2">
      <c r="A1094" s="101" t="s">
        <v>97</v>
      </c>
      <c r="B1094" s="103"/>
      <c r="C1094" s="120" t="s">
        <v>370</v>
      </c>
      <c r="D1094" s="79" t="s">
        <v>336</v>
      </c>
      <c r="E1094" s="80" t="s">
        <v>214</v>
      </c>
      <c r="F1094" s="38" t="s">
        <v>24</v>
      </c>
      <c r="G1094" s="87">
        <v>42621</v>
      </c>
      <c r="H1094" s="84">
        <v>71.813699999999997</v>
      </c>
      <c r="I1094" s="84">
        <v>-151.692033333333</v>
      </c>
      <c r="J1094" s="113">
        <v>1</v>
      </c>
      <c r="K1094" s="98">
        <v>0</v>
      </c>
      <c r="L1094" s="98">
        <v>0</v>
      </c>
      <c r="M1094" s="98">
        <v>0</v>
      </c>
      <c r="N1094" s="98" t="s">
        <v>230</v>
      </c>
      <c r="O1094" s="98" t="s">
        <v>230</v>
      </c>
      <c r="P1094" s="98" t="s">
        <v>230</v>
      </c>
      <c r="Q1094" s="98" t="s">
        <v>230</v>
      </c>
      <c r="R1094" s="98" t="s">
        <v>230</v>
      </c>
      <c r="S1094" s="89"/>
      <c r="T1094" s="89"/>
    </row>
    <row r="1095" spans="1:20" x14ac:dyDescent="0.2">
      <c r="A1095" s="101" t="s">
        <v>97</v>
      </c>
      <c r="B1095" s="103"/>
      <c r="C1095" s="120" t="s">
        <v>370</v>
      </c>
      <c r="D1095" s="79" t="s">
        <v>336</v>
      </c>
      <c r="E1095" s="80" t="s">
        <v>214</v>
      </c>
      <c r="F1095" s="38" t="s">
        <v>24</v>
      </c>
      <c r="G1095" s="87">
        <v>42621</v>
      </c>
      <c r="H1095" s="84">
        <v>71.813699999999997</v>
      </c>
      <c r="I1095" s="84">
        <v>-151.692033333333</v>
      </c>
      <c r="J1095" s="113">
        <v>1</v>
      </c>
      <c r="K1095" s="98">
        <v>0</v>
      </c>
      <c r="L1095" s="98">
        <v>137.40909423008517</v>
      </c>
      <c r="M1095" s="98">
        <v>137.40909423008517</v>
      </c>
      <c r="N1095" s="98" t="s">
        <v>230</v>
      </c>
      <c r="O1095" s="98" t="s">
        <v>230</v>
      </c>
      <c r="P1095" s="98" t="s">
        <v>230</v>
      </c>
      <c r="Q1095" s="98" t="s">
        <v>230</v>
      </c>
      <c r="R1095" s="98" t="s">
        <v>230</v>
      </c>
      <c r="S1095" s="89"/>
      <c r="T1095" s="89"/>
    </row>
    <row r="1096" spans="1:20" x14ac:dyDescent="0.2">
      <c r="A1096" s="101" t="s">
        <v>97</v>
      </c>
      <c r="B1096" s="103"/>
      <c r="C1096" s="120" t="s">
        <v>370</v>
      </c>
      <c r="D1096" s="79" t="s">
        <v>336</v>
      </c>
      <c r="E1096" s="80" t="s">
        <v>214</v>
      </c>
      <c r="F1096" s="38" t="s">
        <v>24</v>
      </c>
      <c r="G1096" s="87">
        <v>42621</v>
      </c>
      <c r="H1096" s="84">
        <v>71.813699999999997</v>
      </c>
      <c r="I1096" s="84">
        <v>-151.692033333333</v>
      </c>
      <c r="J1096" s="113">
        <v>35</v>
      </c>
      <c r="K1096" s="98">
        <v>0</v>
      </c>
      <c r="L1096" s="98">
        <v>0</v>
      </c>
      <c r="M1096" s="98">
        <v>0</v>
      </c>
      <c r="N1096" s="98" t="s">
        <v>230</v>
      </c>
      <c r="O1096" s="98" t="s">
        <v>230</v>
      </c>
      <c r="P1096" s="98" t="s">
        <v>230</v>
      </c>
      <c r="Q1096" s="98" t="s">
        <v>230</v>
      </c>
      <c r="R1096" s="98" t="s">
        <v>230</v>
      </c>
      <c r="S1096" s="89"/>
      <c r="T1096" s="89"/>
    </row>
    <row r="1097" spans="1:20" x14ac:dyDescent="0.2">
      <c r="A1097" s="101" t="s">
        <v>97</v>
      </c>
      <c r="B1097" s="103"/>
      <c r="C1097" s="120" t="s">
        <v>370</v>
      </c>
      <c r="D1097" s="79" t="s">
        <v>336</v>
      </c>
      <c r="E1097" s="80" t="s">
        <v>214</v>
      </c>
      <c r="F1097" s="38" t="s">
        <v>24</v>
      </c>
      <c r="G1097" s="87">
        <v>42621</v>
      </c>
      <c r="H1097" s="84">
        <v>71.813699999999997</v>
      </c>
      <c r="I1097" s="84">
        <v>-151.692033333333</v>
      </c>
      <c r="J1097" s="113">
        <v>35</v>
      </c>
      <c r="K1097" s="98">
        <v>0</v>
      </c>
      <c r="L1097" s="98">
        <v>0</v>
      </c>
      <c r="M1097" s="98">
        <v>0</v>
      </c>
      <c r="N1097" s="98" t="s">
        <v>230</v>
      </c>
      <c r="O1097" s="98" t="s">
        <v>230</v>
      </c>
      <c r="P1097" s="98" t="s">
        <v>230</v>
      </c>
      <c r="Q1097" s="98" t="s">
        <v>230</v>
      </c>
      <c r="R1097" s="98" t="s">
        <v>230</v>
      </c>
      <c r="S1097" s="89"/>
      <c r="T1097" s="89"/>
    </row>
    <row r="1098" spans="1:20" x14ac:dyDescent="0.2">
      <c r="A1098" s="101" t="s">
        <v>97</v>
      </c>
      <c r="B1098" s="103"/>
      <c r="C1098" s="120" t="s">
        <v>370</v>
      </c>
      <c r="D1098" s="79" t="s">
        <v>336</v>
      </c>
      <c r="E1098" s="80" t="s">
        <v>214</v>
      </c>
      <c r="F1098" s="38" t="s">
        <v>24</v>
      </c>
      <c r="G1098" s="87">
        <v>42619</v>
      </c>
      <c r="H1098" s="84">
        <v>71.939693333333295</v>
      </c>
      <c r="I1098" s="84">
        <v>-156.69065499999999</v>
      </c>
      <c r="J1098" s="113">
        <v>1</v>
      </c>
      <c r="K1098" s="98">
        <v>0</v>
      </c>
      <c r="L1098" s="98">
        <v>0</v>
      </c>
      <c r="M1098" s="98">
        <v>0</v>
      </c>
      <c r="N1098" s="98" t="s">
        <v>230</v>
      </c>
      <c r="O1098" s="98" t="s">
        <v>230</v>
      </c>
      <c r="P1098" s="98" t="s">
        <v>230</v>
      </c>
      <c r="Q1098" s="98" t="s">
        <v>230</v>
      </c>
      <c r="R1098" s="98" t="s">
        <v>230</v>
      </c>
      <c r="S1098" s="89"/>
      <c r="T1098" s="89"/>
    </row>
    <row r="1099" spans="1:20" x14ac:dyDescent="0.2">
      <c r="A1099" s="101" t="s">
        <v>97</v>
      </c>
      <c r="B1099" s="103"/>
      <c r="C1099" s="120" t="s">
        <v>370</v>
      </c>
      <c r="D1099" s="79" t="s">
        <v>336</v>
      </c>
      <c r="E1099" s="80" t="s">
        <v>214</v>
      </c>
      <c r="F1099" s="38" t="s">
        <v>24</v>
      </c>
      <c r="G1099" s="87">
        <v>42619</v>
      </c>
      <c r="H1099" s="84">
        <v>71.939693333333295</v>
      </c>
      <c r="I1099" s="84">
        <v>-156.69065499999999</v>
      </c>
      <c r="J1099" s="113">
        <v>1</v>
      </c>
      <c r="K1099" s="98">
        <v>0</v>
      </c>
      <c r="L1099" s="98">
        <v>294202.3043521822</v>
      </c>
      <c r="M1099" s="98">
        <v>294202.3043521822</v>
      </c>
      <c r="N1099" s="98" t="s">
        <v>230</v>
      </c>
      <c r="O1099" s="98" t="s">
        <v>230</v>
      </c>
      <c r="P1099" s="98" t="s">
        <v>230</v>
      </c>
      <c r="Q1099" s="98" t="s">
        <v>230</v>
      </c>
      <c r="R1099" s="98" t="s">
        <v>230</v>
      </c>
      <c r="S1099" s="89"/>
      <c r="T1099" s="89"/>
    </row>
    <row r="1100" spans="1:20" x14ac:dyDescent="0.2">
      <c r="A1100" s="101" t="s">
        <v>97</v>
      </c>
      <c r="B1100" s="103"/>
      <c r="C1100" s="120" t="s">
        <v>370</v>
      </c>
      <c r="D1100" s="79" t="s">
        <v>336</v>
      </c>
      <c r="E1100" s="80" t="s">
        <v>214</v>
      </c>
      <c r="F1100" s="38" t="s">
        <v>24</v>
      </c>
      <c r="G1100" s="87">
        <v>42619</v>
      </c>
      <c r="H1100" s="84">
        <v>71.939693333333295</v>
      </c>
      <c r="I1100" s="84">
        <v>-156.69065499999999</v>
      </c>
      <c r="J1100" s="113">
        <v>34</v>
      </c>
      <c r="K1100" s="98">
        <v>0</v>
      </c>
      <c r="L1100" s="98">
        <v>0</v>
      </c>
      <c r="M1100" s="98">
        <v>0</v>
      </c>
      <c r="N1100" s="98" t="s">
        <v>230</v>
      </c>
      <c r="O1100" s="98" t="s">
        <v>230</v>
      </c>
      <c r="P1100" s="98" t="s">
        <v>230</v>
      </c>
      <c r="Q1100" s="98" t="s">
        <v>230</v>
      </c>
      <c r="R1100" s="98" t="s">
        <v>230</v>
      </c>
      <c r="S1100" s="89"/>
      <c r="T1100" s="89"/>
    </row>
    <row r="1101" spans="1:20" x14ac:dyDescent="0.2">
      <c r="A1101" s="101" t="s">
        <v>97</v>
      </c>
      <c r="B1101" s="103"/>
      <c r="C1101" s="120" t="s">
        <v>370</v>
      </c>
      <c r="D1101" s="79" t="s">
        <v>336</v>
      </c>
      <c r="E1101" s="80" t="s">
        <v>214</v>
      </c>
      <c r="F1101" s="38" t="s">
        <v>24</v>
      </c>
      <c r="G1101" s="87">
        <v>42619</v>
      </c>
      <c r="H1101" s="84">
        <v>71.939693333333295</v>
      </c>
      <c r="I1101" s="84">
        <v>-156.69065499999999</v>
      </c>
      <c r="J1101" s="113">
        <v>34</v>
      </c>
      <c r="K1101" s="98">
        <v>0</v>
      </c>
      <c r="L1101" s="98">
        <v>0</v>
      </c>
      <c r="M1101" s="98">
        <v>0</v>
      </c>
      <c r="N1101" s="98" t="s">
        <v>230</v>
      </c>
      <c r="O1101" s="98" t="s">
        <v>230</v>
      </c>
      <c r="P1101" s="98" t="s">
        <v>230</v>
      </c>
      <c r="Q1101" s="98" t="s">
        <v>230</v>
      </c>
      <c r="R1101" s="98" t="s">
        <v>230</v>
      </c>
      <c r="S1101" s="89"/>
      <c r="T1101" s="89"/>
    </row>
    <row r="1102" spans="1:20" x14ac:dyDescent="0.2">
      <c r="A1102" s="101" t="s">
        <v>97</v>
      </c>
      <c r="B1102" s="103"/>
      <c r="C1102" s="120" t="s">
        <v>370</v>
      </c>
      <c r="D1102" s="79" t="s">
        <v>336</v>
      </c>
      <c r="E1102" s="80" t="s">
        <v>214</v>
      </c>
      <c r="F1102" s="38" t="s">
        <v>24</v>
      </c>
      <c r="G1102" s="87">
        <v>42619</v>
      </c>
      <c r="H1102" s="84">
        <v>71.939693333333295</v>
      </c>
      <c r="I1102" s="84">
        <v>-156.69065499999999</v>
      </c>
      <c r="J1102" s="113">
        <v>72</v>
      </c>
      <c r="K1102" s="98">
        <v>0</v>
      </c>
      <c r="L1102" s="98">
        <v>0</v>
      </c>
      <c r="M1102" s="98">
        <v>0</v>
      </c>
      <c r="N1102" s="98" t="s">
        <v>230</v>
      </c>
      <c r="O1102" s="98" t="s">
        <v>230</v>
      </c>
      <c r="P1102" s="98" t="s">
        <v>230</v>
      </c>
      <c r="Q1102" s="98" t="s">
        <v>230</v>
      </c>
      <c r="R1102" s="98" t="s">
        <v>230</v>
      </c>
      <c r="S1102" s="89"/>
      <c r="T1102" s="89"/>
    </row>
    <row r="1103" spans="1:20" x14ac:dyDescent="0.2">
      <c r="A1103" s="101" t="s">
        <v>97</v>
      </c>
      <c r="B1103" s="103"/>
      <c r="C1103" s="120" t="s">
        <v>370</v>
      </c>
      <c r="D1103" s="79" t="s">
        <v>336</v>
      </c>
      <c r="E1103" s="80" t="s">
        <v>214</v>
      </c>
      <c r="F1103" s="38" t="s">
        <v>24</v>
      </c>
      <c r="G1103" s="87">
        <v>42619</v>
      </c>
      <c r="H1103" s="84">
        <v>71.939693333333295</v>
      </c>
      <c r="I1103" s="84">
        <v>-156.69065499999999</v>
      </c>
      <c r="J1103" s="113">
        <v>72</v>
      </c>
      <c r="K1103" s="98">
        <v>0</v>
      </c>
      <c r="L1103" s="98">
        <v>0</v>
      </c>
      <c r="M1103" s="98">
        <v>0</v>
      </c>
      <c r="N1103" s="98" t="s">
        <v>230</v>
      </c>
      <c r="O1103" s="98" t="s">
        <v>230</v>
      </c>
      <c r="P1103" s="98" t="s">
        <v>230</v>
      </c>
      <c r="Q1103" s="98" t="s">
        <v>230</v>
      </c>
      <c r="R1103" s="98" t="s">
        <v>230</v>
      </c>
      <c r="S1103" s="89"/>
      <c r="T1103" s="89"/>
    </row>
    <row r="1104" spans="1:20" x14ac:dyDescent="0.2">
      <c r="A1104" s="101" t="s">
        <v>97</v>
      </c>
      <c r="B1104" s="103"/>
      <c r="C1104" s="120" t="s">
        <v>370</v>
      </c>
      <c r="D1104" s="79" t="s">
        <v>336</v>
      </c>
      <c r="E1104" s="80" t="s">
        <v>214</v>
      </c>
      <c r="F1104" s="38" t="s">
        <v>24</v>
      </c>
      <c r="G1104" s="87">
        <v>42620</v>
      </c>
      <c r="H1104" s="84">
        <v>72.047979999999995</v>
      </c>
      <c r="I1104" s="84">
        <v>-154.65600833333301</v>
      </c>
      <c r="J1104" s="113">
        <v>1</v>
      </c>
      <c r="K1104" s="98">
        <v>0</v>
      </c>
      <c r="L1104" s="98">
        <v>0</v>
      </c>
      <c r="M1104" s="98">
        <v>0</v>
      </c>
      <c r="N1104" s="98" t="s">
        <v>230</v>
      </c>
      <c r="O1104" s="98" t="s">
        <v>230</v>
      </c>
      <c r="P1104" s="98" t="s">
        <v>230</v>
      </c>
      <c r="Q1104" s="98" t="s">
        <v>230</v>
      </c>
      <c r="R1104" s="98" t="s">
        <v>230</v>
      </c>
      <c r="S1104" s="89"/>
      <c r="T1104" s="89"/>
    </row>
    <row r="1105" spans="1:20" x14ac:dyDescent="0.2">
      <c r="A1105" s="101" t="s">
        <v>97</v>
      </c>
      <c r="B1105" s="103"/>
      <c r="C1105" s="120" t="s">
        <v>370</v>
      </c>
      <c r="D1105" s="79" t="s">
        <v>336</v>
      </c>
      <c r="E1105" s="80" t="s">
        <v>214</v>
      </c>
      <c r="F1105" s="38" t="s">
        <v>24</v>
      </c>
      <c r="G1105" s="87">
        <v>42620</v>
      </c>
      <c r="H1105" s="84">
        <v>72.047979999999995</v>
      </c>
      <c r="I1105" s="84">
        <v>-154.65600833333301</v>
      </c>
      <c r="J1105" s="113">
        <v>1</v>
      </c>
      <c r="K1105" s="98">
        <v>0</v>
      </c>
      <c r="L1105" s="98">
        <v>0</v>
      </c>
      <c r="M1105" s="98">
        <v>0</v>
      </c>
      <c r="N1105" s="98" t="s">
        <v>230</v>
      </c>
      <c r="O1105" s="98" t="s">
        <v>230</v>
      </c>
      <c r="P1105" s="98" t="s">
        <v>230</v>
      </c>
      <c r="Q1105" s="98" t="s">
        <v>230</v>
      </c>
      <c r="R1105" s="98" t="s">
        <v>230</v>
      </c>
      <c r="S1105" s="89"/>
      <c r="T1105" s="89"/>
    </row>
    <row r="1106" spans="1:20" x14ac:dyDescent="0.2">
      <c r="A1106" s="101" t="s">
        <v>97</v>
      </c>
      <c r="B1106" s="103"/>
      <c r="C1106" s="120" t="s">
        <v>370</v>
      </c>
      <c r="D1106" s="79" t="s">
        <v>336</v>
      </c>
      <c r="E1106" s="80" t="s">
        <v>214</v>
      </c>
      <c r="F1106" s="38" t="s">
        <v>24</v>
      </c>
      <c r="G1106" s="87">
        <v>42620</v>
      </c>
      <c r="H1106" s="84">
        <v>72.047979999999995</v>
      </c>
      <c r="I1106" s="84">
        <v>-154.65600833333301</v>
      </c>
      <c r="J1106" s="113">
        <v>28</v>
      </c>
      <c r="K1106" s="98">
        <v>0</v>
      </c>
      <c r="L1106" s="98">
        <v>0</v>
      </c>
      <c r="M1106" s="98">
        <v>0</v>
      </c>
      <c r="N1106" s="98" t="s">
        <v>230</v>
      </c>
      <c r="O1106" s="98" t="s">
        <v>230</v>
      </c>
      <c r="P1106" s="98" t="s">
        <v>230</v>
      </c>
      <c r="Q1106" s="98" t="s">
        <v>230</v>
      </c>
      <c r="R1106" s="98" t="s">
        <v>230</v>
      </c>
      <c r="S1106" s="89"/>
      <c r="T1106" s="89"/>
    </row>
    <row r="1107" spans="1:20" x14ac:dyDescent="0.2">
      <c r="A1107" s="101" t="s">
        <v>97</v>
      </c>
      <c r="B1107" s="103"/>
      <c r="C1107" s="120" t="s">
        <v>370</v>
      </c>
      <c r="D1107" s="79" t="s">
        <v>336</v>
      </c>
      <c r="E1107" s="80" t="s">
        <v>214</v>
      </c>
      <c r="F1107" s="38" t="s">
        <v>24</v>
      </c>
      <c r="G1107" s="87">
        <v>42620</v>
      </c>
      <c r="H1107" s="84">
        <v>72.047979999999995</v>
      </c>
      <c r="I1107" s="84">
        <v>-154.65600833333301</v>
      </c>
      <c r="J1107" s="113">
        <v>28</v>
      </c>
      <c r="K1107" s="98">
        <v>0</v>
      </c>
      <c r="L1107" s="98">
        <v>0</v>
      </c>
      <c r="M1107" s="98">
        <v>0</v>
      </c>
      <c r="N1107" s="98" t="s">
        <v>230</v>
      </c>
      <c r="O1107" s="98" t="s">
        <v>230</v>
      </c>
      <c r="P1107" s="98" t="s">
        <v>230</v>
      </c>
      <c r="Q1107" s="98" t="s">
        <v>230</v>
      </c>
      <c r="R1107" s="98" t="s">
        <v>230</v>
      </c>
      <c r="S1107" s="89"/>
      <c r="T1107" s="89"/>
    </row>
    <row r="1108" spans="1:20" x14ac:dyDescent="0.2">
      <c r="A1108" s="101" t="s">
        <v>97</v>
      </c>
      <c r="B1108" s="103"/>
      <c r="C1108" s="120" t="s">
        <v>370</v>
      </c>
      <c r="D1108" s="79" t="s">
        <v>336</v>
      </c>
      <c r="E1108" s="80" t="s">
        <v>214</v>
      </c>
      <c r="F1108" s="38" t="s">
        <v>24</v>
      </c>
      <c r="G1108" s="87">
        <v>42630</v>
      </c>
      <c r="H1108" s="84">
        <v>72.064594999999997</v>
      </c>
      <c r="I1108" s="84">
        <v>-161.69115666666599</v>
      </c>
      <c r="J1108" s="113">
        <v>1</v>
      </c>
      <c r="K1108" s="98">
        <v>0</v>
      </c>
      <c r="L1108" s="98">
        <v>0</v>
      </c>
      <c r="M1108" s="98">
        <v>0</v>
      </c>
      <c r="N1108" s="98" t="s">
        <v>230</v>
      </c>
      <c r="O1108" s="98" t="s">
        <v>230</v>
      </c>
      <c r="P1108" s="98" t="s">
        <v>230</v>
      </c>
      <c r="Q1108" s="98" t="s">
        <v>230</v>
      </c>
      <c r="R1108" s="98" t="s">
        <v>230</v>
      </c>
      <c r="S1108" s="89"/>
      <c r="T1108" s="89"/>
    </row>
    <row r="1109" spans="1:20" x14ac:dyDescent="0.2">
      <c r="A1109" s="101" t="s">
        <v>97</v>
      </c>
      <c r="B1109" s="103"/>
      <c r="C1109" s="120" t="s">
        <v>370</v>
      </c>
      <c r="D1109" s="79" t="s">
        <v>336</v>
      </c>
      <c r="E1109" s="80" t="s">
        <v>214</v>
      </c>
      <c r="F1109" s="38" t="s">
        <v>24</v>
      </c>
      <c r="G1109" s="87">
        <v>42630</v>
      </c>
      <c r="H1109" s="84">
        <v>72.064594999999997</v>
      </c>
      <c r="I1109" s="84">
        <v>-161.69115666666599</v>
      </c>
      <c r="J1109" s="113">
        <v>1</v>
      </c>
      <c r="K1109" s="98">
        <v>0</v>
      </c>
      <c r="L1109" s="98">
        <v>0</v>
      </c>
      <c r="M1109" s="98">
        <v>0</v>
      </c>
      <c r="N1109" s="98" t="s">
        <v>230</v>
      </c>
      <c r="O1109" s="98" t="s">
        <v>230</v>
      </c>
      <c r="P1109" s="98" t="s">
        <v>230</v>
      </c>
      <c r="Q1109" s="98" t="s">
        <v>230</v>
      </c>
      <c r="R1109" s="98" t="s">
        <v>230</v>
      </c>
      <c r="S1109" s="89"/>
      <c r="T1109" s="89"/>
    </row>
    <row r="1110" spans="1:20" x14ac:dyDescent="0.2">
      <c r="A1110" s="101" t="s">
        <v>97</v>
      </c>
      <c r="B1110" s="103"/>
      <c r="C1110" s="120" t="s">
        <v>370</v>
      </c>
      <c r="D1110" s="79" t="s">
        <v>336</v>
      </c>
      <c r="E1110" s="80" t="s">
        <v>214</v>
      </c>
      <c r="F1110" s="38" t="s">
        <v>24</v>
      </c>
      <c r="G1110" s="87">
        <v>42630</v>
      </c>
      <c r="H1110" s="84">
        <v>72.064594999999997</v>
      </c>
      <c r="I1110" s="84">
        <v>-161.69115666666599</v>
      </c>
      <c r="J1110" s="113">
        <v>17</v>
      </c>
      <c r="K1110" s="98">
        <v>0</v>
      </c>
      <c r="L1110" s="98">
        <v>0</v>
      </c>
      <c r="M1110" s="98">
        <v>0</v>
      </c>
      <c r="N1110" s="98" t="s">
        <v>230</v>
      </c>
      <c r="O1110" s="98" t="s">
        <v>230</v>
      </c>
      <c r="P1110" s="98" t="s">
        <v>230</v>
      </c>
      <c r="Q1110" s="98" t="s">
        <v>230</v>
      </c>
      <c r="R1110" s="98" t="s">
        <v>230</v>
      </c>
      <c r="S1110" s="89"/>
      <c r="T1110" s="89"/>
    </row>
    <row r="1111" spans="1:20" x14ac:dyDescent="0.2">
      <c r="A1111" s="101" t="s">
        <v>97</v>
      </c>
      <c r="B1111" s="103"/>
      <c r="C1111" s="120" t="s">
        <v>370</v>
      </c>
      <c r="D1111" s="79" t="s">
        <v>336</v>
      </c>
      <c r="E1111" s="80" t="s">
        <v>214</v>
      </c>
      <c r="F1111" s="38" t="s">
        <v>24</v>
      </c>
      <c r="G1111" s="87">
        <v>42630</v>
      </c>
      <c r="H1111" s="84">
        <v>72.064594999999997</v>
      </c>
      <c r="I1111" s="84">
        <v>-161.69115666666599</v>
      </c>
      <c r="J1111" s="113">
        <v>17</v>
      </c>
      <c r="K1111" s="98">
        <v>0</v>
      </c>
      <c r="L1111" s="98">
        <v>0</v>
      </c>
      <c r="M1111" s="98">
        <v>0</v>
      </c>
      <c r="N1111" s="98" t="s">
        <v>230</v>
      </c>
      <c r="O1111" s="98" t="s">
        <v>230</v>
      </c>
      <c r="P1111" s="98" t="s">
        <v>230</v>
      </c>
      <c r="Q1111" s="98" t="s">
        <v>230</v>
      </c>
      <c r="R1111" s="98" t="s">
        <v>230</v>
      </c>
      <c r="S1111" s="89"/>
      <c r="T1111" s="89"/>
    </row>
    <row r="1112" spans="1:20" x14ac:dyDescent="0.2">
      <c r="A1112" s="101" t="s">
        <v>97</v>
      </c>
      <c r="B1112" s="103"/>
      <c r="C1112" s="120" t="s">
        <v>370</v>
      </c>
      <c r="D1112" s="79" t="s">
        <v>336</v>
      </c>
      <c r="E1112" s="80" t="s">
        <v>214</v>
      </c>
      <c r="F1112" s="38" t="s">
        <v>24</v>
      </c>
      <c r="G1112" s="87">
        <v>42629</v>
      </c>
      <c r="H1112" s="84">
        <v>72.154633333333294</v>
      </c>
      <c r="I1112" s="84">
        <v>-158.8536</v>
      </c>
      <c r="J1112" s="113">
        <v>1</v>
      </c>
      <c r="K1112" s="98">
        <v>0</v>
      </c>
      <c r="L1112" s="98">
        <v>0</v>
      </c>
      <c r="M1112" s="98">
        <v>0</v>
      </c>
      <c r="N1112" s="98" t="s">
        <v>230</v>
      </c>
      <c r="O1112" s="98" t="s">
        <v>230</v>
      </c>
      <c r="P1112" s="98" t="s">
        <v>230</v>
      </c>
      <c r="Q1112" s="98" t="s">
        <v>230</v>
      </c>
      <c r="R1112" s="98" t="s">
        <v>230</v>
      </c>
      <c r="S1112" s="89"/>
      <c r="T1112" s="89"/>
    </row>
    <row r="1113" spans="1:20" x14ac:dyDescent="0.2">
      <c r="A1113" s="101" t="s">
        <v>97</v>
      </c>
      <c r="B1113" s="103"/>
      <c r="C1113" s="120" t="s">
        <v>370</v>
      </c>
      <c r="D1113" s="79" t="s">
        <v>336</v>
      </c>
      <c r="E1113" s="80" t="s">
        <v>214</v>
      </c>
      <c r="F1113" s="38" t="s">
        <v>24</v>
      </c>
      <c r="G1113" s="87">
        <v>42629</v>
      </c>
      <c r="H1113" s="84">
        <v>72.154633333333294</v>
      </c>
      <c r="I1113" s="84">
        <v>-158.8536</v>
      </c>
      <c r="J1113" s="113">
        <v>1</v>
      </c>
      <c r="K1113" s="98">
        <v>0</v>
      </c>
      <c r="L1113" s="98">
        <v>0</v>
      </c>
      <c r="M1113" s="98">
        <v>0</v>
      </c>
      <c r="N1113" s="98" t="s">
        <v>230</v>
      </c>
      <c r="O1113" s="98" t="s">
        <v>230</v>
      </c>
      <c r="P1113" s="98" t="s">
        <v>230</v>
      </c>
      <c r="Q1113" s="98" t="s">
        <v>230</v>
      </c>
      <c r="R1113" s="98" t="s">
        <v>230</v>
      </c>
      <c r="S1113" s="89"/>
      <c r="T1113" s="89"/>
    </row>
    <row r="1114" spans="1:20" x14ac:dyDescent="0.2">
      <c r="A1114" s="101" t="s">
        <v>97</v>
      </c>
      <c r="B1114" s="103"/>
      <c r="C1114" s="120" t="s">
        <v>370</v>
      </c>
      <c r="D1114" s="79" t="s">
        <v>336</v>
      </c>
      <c r="E1114" s="80" t="s">
        <v>214</v>
      </c>
      <c r="F1114" s="38" t="s">
        <v>24</v>
      </c>
      <c r="G1114" s="87">
        <v>42629</v>
      </c>
      <c r="H1114" s="84">
        <v>72.154633333333294</v>
      </c>
      <c r="I1114" s="84">
        <v>-158.8536</v>
      </c>
      <c r="J1114" s="113">
        <v>26</v>
      </c>
      <c r="K1114" s="98">
        <v>0</v>
      </c>
      <c r="L1114" s="98">
        <v>0</v>
      </c>
      <c r="M1114" s="98">
        <v>0</v>
      </c>
      <c r="N1114" s="98" t="s">
        <v>230</v>
      </c>
      <c r="O1114" s="98" t="s">
        <v>230</v>
      </c>
      <c r="P1114" s="98" t="s">
        <v>230</v>
      </c>
      <c r="Q1114" s="98" t="s">
        <v>230</v>
      </c>
      <c r="R1114" s="98" t="s">
        <v>230</v>
      </c>
      <c r="S1114" s="89"/>
      <c r="T1114" s="89"/>
    </row>
    <row r="1115" spans="1:20" x14ac:dyDescent="0.2">
      <c r="A1115" s="101" t="s">
        <v>97</v>
      </c>
      <c r="B1115" s="103"/>
      <c r="C1115" s="120" t="s">
        <v>370</v>
      </c>
      <c r="D1115" s="79" t="s">
        <v>336</v>
      </c>
      <c r="E1115" s="80" t="s">
        <v>214</v>
      </c>
      <c r="F1115" s="38" t="s">
        <v>24</v>
      </c>
      <c r="G1115" s="87">
        <v>42629</v>
      </c>
      <c r="H1115" s="84">
        <v>72.154633333333294</v>
      </c>
      <c r="I1115" s="84">
        <v>-158.8536</v>
      </c>
      <c r="J1115" s="113">
        <v>26</v>
      </c>
      <c r="K1115" s="98">
        <v>0</v>
      </c>
      <c r="L1115" s="98">
        <v>0</v>
      </c>
      <c r="M1115" s="98">
        <v>0</v>
      </c>
      <c r="N1115" s="98" t="s">
        <v>230</v>
      </c>
      <c r="O1115" s="98" t="s">
        <v>230</v>
      </c>
      <c r="P1115" s="98" t="s">
        <v>230</v>
      </c>
      <c r="Q1115" s="98" t="s">
        <v>230</v>
      </c>
      <c r="R1115" s="98" t="s">
        <v>230</v>
      </c>
      <c r="S1115" s="89"/>
      <c r="T1115" s="89"/>
    </row>
    <row r="1116" spans="1:20" x14ac:dyDescent="0.2">
      <c r="A1116" s="101" t="s">
        <v>97</v>
      </c>
      <c r="B1116" s="103"/>
      <c r="C1116" s="120" t="s">
        <v>370</v>
      </c>
      <c r="D1116" s="79" t="s">
        <v>336</v>
      </c>
      <c r="E1116" s="80" t="s">
        <v>214</v>
      </c>
      <c r="F1116" s="38" t="s">
        <v>24</v>
      </c>
      <c r="G1116" s="87">
        <v>42629</v>
      </c>
      <c r="H1116" s="84">
        <v>72.154633333333294</v>
      </c>
      <c r="I1116" s="84">
        <v>-158.8536</v>
      </c>
      <c r="J1116" s="113">
        <v>26</v>
      </c>
      <c r="K1116" s="98">
        <v>0</v>
      </c>
      <c r="L1116" s="98">
        <v>0</v>
      </c>
      <c r="M1116" s="98">
        <v>0</v>
      </c>
      <c r="N1116" s="98" t="s">
        <v>230</v>
      </c>
      <c r="O1116" s="98" t="s">
        <v>230</v>
      </c>
      <c r="P1116" s="98" t="s">
        <v>230</v>
      </c>
      <c r="Q1116" s="98" t="s">
        <v>230</v>
      </c>
      <c r="R1116" s="98" t="s">
        <v>230</v>
      </c>
      <c r="S1116" s="89"/>
      <c r="T1116" s="89"/>
    </row>
    <row r="1117" spans="1:20" x14ac:dyDescent="0.2">
      <c r="A1117" s="101" t="s">
        <v>97</v>
      </c>
      <c r="B1117" s="103"/>
      <c r="C1117" s="120" t="s">
        <v>370</v>
      </c>
      <c r="D1117" s="79" t="s">
        <v>336</v>
      </c>
      <c r="E1117" s="80" t="s">
        <v>214</v>
      </c>
      <c r="F1117" s="38" t="s">
        <v>24</v>
      </c>
      <c r="G1117" s="87">
        <v>42623</v>
      </c>
      <c r="H1117" s="84">
        <v>72.266710000000003</v>
      </c>
      <c r="I1117" s="84">
        <v>-156.20134999999999</v>
      </c>
      <c r="J1117" s="113">
        <v>1</v>
      </c>
      <c r="K1117" s="98">
        <v>0</v>
      </c>
      <c r="L1117" s="98">
        <v>0</v>
      </c>
      <c r="M1117" s="98">
        <v>0</v>
      </c>
      <c r="N1117" s="98" t="s">
        <v>230</v>
      </c>
      <c r="O1117" s="98" t="s">
        <v>230</v>
      </c>
      <c r="P1117" s="98" t="s">
        <v>230</v>
      </c>
      <c r="Q1117" s="98" t="s">
        <v>230</v>
      </c>
      <c r="R1117" s="98" t="s">
        <v>230</v>
      </c>
      <c r="S1117" s="89"/>
      <c r="T1117" s="89"/>
    </row>
    <row r="1118" spans="1:20" x14ac:dyDescent="0.2">
      <c r="A1118" s="101" t="s">
        <v>97</v>
      </c>
      <c r="B1118" s="103"/>
      <c r="C1118" s="120" t="s">
        <v>370</v>
      </c>
      <c r="D1118" s="79" t="s">
        <v>336</v>
      </c>
      <c r="E1118" s="80" t="s">
        <v>214</v>
      </c>
      <c r="F1118" s="38" t="s">
        <v>24</v>
      </c>
      <c r="G1118" s="87">
        <v>42623</v>
      </c>
      <c r="H1118" s="84">
        <v>72.266710000000003</v>
      </c>
      <c r="I1118" s="84">
        <v>-156.20134999999999</v>
      </c>
      <c r="J1118" s="113">
        <v>1</v>
      </c>
      <c r="K1118" s="98">
        <v>0</v>
      </c>
      <c r="L1118" s="98">
        <v>212.89266917909725</v>
      </c>
      <c r="M1118" s="98">
        <v>212.89266917909725</v>
      </c>
      <c r="N1118" s="98" t="s">
        <v>230</v>
      </c>
      <c r="O1118" s="98" t="s">
        <v>230</v>
      </c>
      <c r="P1118" s="98" t="s">
        <v>230</v>
      </c>
      <c r="Q1118" s="98" t="s">
        <v>230</v>
      </c>
      <c r="R1118" s="98" t="s">
        <v>230</v>
      </c>
      <c r="S1118" s="89"/>
      <c r="T1118" s="89"/>
    </row>
    <row r="1119" spans="1:20" x14ac:dyDescent="0.2">
      <c r="A1119" s="101" t="s">
        <v>97</v>
      </c>
      <c r="B1119" s="103"/>
      <c r="C1119" s="120" t="s">
        <v>370</v>
      </c>
      <c r="D1119" s="79" t="s">
        <v>336</v>
      </c>
      <c r="E1119" s="80" t="s">
        <v>214</v>
      </c>
      <c r="F1119" s="38" t="s">
        <v>24</v>
      </c>
      <c r="G1119" s="87">
        <v>42623</v>
      </c>
      <c r="H1119" s="84">
        <v>72.266710000000003</v>
      </c>
      <c r="I1119" s="84">
        <v>-156.20134999999999</v>
      </c>
      <c r="J1119" s="113">
        <v>38</v>
      </c>
      <c r="K1119" s="98">
        <v>0</v>
      </c>
      <c r="L1119" s="98">
        <v>0</v>
      </c>
      <c r="M1119" s="98">
        <v>0</v>
      </c>
      <c r="N1119" s="98" t="s">
        <v>230</v>
      </c>
      <c r="O1119" s="98" t="s">
        <v>230</v>
      </c>
      <c r="P1119" s="98" t="s">
        <v>230</v>
      </c>
      <c r="Q1119" s="98" t="s">
        <v>230</v>
      </c>
      <c r="R1119" s="98" t="s">
        <v>230</v>
      </c>
      <c r="S1119" s="89"/>
      <c r="T1119" s="89"/>
    </row>
    <row r="1120" spans="1:20" x14ac:dyDescent="0.2">
      <c r="A1120" s="101" t="s">
        <v>97</v>
      </c>
      <c r="B1120" s="103"/>
      <c r="C1120" s="120" t="s">
        <v>370</v>
      </c>
      <c r="D1120" s="79" t="s">
        <v>336</v>
      </c>
      <c r="E1120" s="80" t="s">
        <v>214</v>
      </c>
      <c r="F1120" s="38" t="s">
        <v>24</v>
      </c>
      <c r="G1120" s="87">
        <v>42623</v>
      </c>
      <c r="H1120" s="84">
        <v>72.266710000000003</v>
      </c>
      <c r="I1120" s="84">
        <v>-156.20134999999999</v>
      </c>
      <c r="J1120" s="113">
        <v>38</v>
      </c>
      <c r="K1120" s="98">
        <v>0</v>
      </c>
      <c r="L1120" s="98">
        <v>0</v>
      </c>
      <c r="M1120" s="98">
        <v>0</v>
      </c>
      <c r="N1120" s="98" t="s">
        <v>230</v>
      </c>
      <c r="O1120" s="98" t="s">
        <v>230</v>
      </c>
      <c r="P1120" s="98" t="s">
        <v>230</v>
      </c>
      <c r="Q1120" s="98" t="s">
        <v>230</v>
      </c>
      <c r="R1120" s="98" t="s">
        <v>230</v>
      </c>
      <c r="S1120" s="89"/>
      <c r="T1120" s="89"/>
    </row>
    <row r="1121" spans="1:20" x14ac:dyDescent="0.2">
      <c r="A1121" s="101" t="s">
        <v>97</v>
      </c>
      <c r="B1121" s="103"/>
      <c r="C1121" s="120" t="s">
        <v>370</v>
      </c>
      <c r="D1121" s="79" t="s">
        <v>336</v>
      </c>
      <c r="E1121" s="80" t="s">
        <v>214</v>
      </c>
      <c r="F1121" s="38" t="s">
        <v>24</v>
      </c>
      <c r="G1121" s="87">
        <v>42623</v>
      </c>
      <c r="H1121" s="84">
        <v>72.266710000000003</v>
      </c>
      <c r="I1121" s="84">
        <v>-156.20134999999999</v>
      </c>
      <c r="J1121" s="113">
        <v>120</v>
      </c>
      <c r="K1121" s="98">
        <v>0</v>
      </c>
      <c r="L1121" s="98">
        <v>0</v>
      </c>
      <c r="M1121" s="98">
        <v>0</v>
      </c>
      <c r="N1121" s="98" t="s">
        <v>230</v>
      </c>
      <c r="O1121" s="98" t="s">
        <v>230</v>
      </c>
      <c r="P1121" s="98" t="s">
        <v>230</v>
      </c>
      <c r="Q1121" s="98" t="s">
        <v>230</v>
      </c>
      <c r="R1121" s="98" t="s">
        <v>230</v>
      </c>
      <c r="S1121" s="89"/>
      <c r="T1121" s="89"/>
    </row>
    <row r="1122" spans="1:20" x14ac:dyDescent="0.2">
      <c r="A1122" s="101" t="s">
        <v>97</v>
      </c>
      <c r="B1122" s="103"/>
      <c r="C1122" s="120" t="s">
        <v>370</v>
      </c>
      <c r="D1122" s="79" t="s">
        <v>336</v>
      </c>
      <c r="E1122" s="80" t="s">
        <v>214</v>
      </c>
      <c r="F1122" s="38" t="s">
        <v>24</v>
      </c>
      <c r="G1122" s="87">
        <v>42623</v>
      </c>
      <c r="H1122" s="84">
        <v>72.266710000000003</v>
      </c>
      <c r="I1122" s="84">
        <v>-156.20134999999999</v>
      </c>
      <c r="J1122" s="113">
        <v>120</v>
      </c>
      <c r="K1122" s="98">
        <v>0</v>
      </c>
      <c r="L1122" s="98">
        <v>0</v>
      </c>
      <c r="M1122" s="98">
        <v>0</v>
      </c>
      <c r="N1122" s="98" t="s">
        <v>230</v>
      </c>
      <c r="O1122" s="98" t="s">
        <v>230</v>
      </c>
      <c r="P1122" s="98" t="s">
        <v>230</v>
      </c>
      <c r="Q1122" s="98" t="s">
        <v>230</v>
      </c>
      <c r="R1122" s="98" t="s">
        <v>230</v>
      </c>
      <c r="S1122" s="89"/>
      <c r="T1122" s="89"/>
    </row>
    <row r="1123" spans="1:20" x14ac:dyDescent="0.2">
      <c r="A1123" s="101" t="s">
        <v>97</v>
      </c>
      <c r="B1123" s="103"/>
      <c r="C1123" s="120" t="s">
        <v>370</v>
      </c>
      <c r="D1123" s="79" t="s">
        <v>336</v>
      </c>
      <c r="E1123" s="80" t="s">
        <v>214</v>
      </c>
      <c r="F1123" s="38" t="s">
        <v>24</v>
      </c>
      <c r="G1123" s="87">
        <v>42627</v>
      </c>
      <c r="H1123" s="84">
        <v>72.045833333333306</v>
      </c>
      <c r="I1123" s="84">
        <v>-162.431833333333</v>
      </c>
      <c r="J1123" s="113">
        <v>1</v>
      </c>
      <c r="K1123" s="98">
        <v>0</v>
      </c>
      <c r="L1123" s="98">
        <v>0</v>
      </c>
      <c r="M1123" s="98">
        <v>0</v>
      </c>
      <c r="N1123" s="98" t="s">
        <v>230</v>
      </c>
      <c r="O1123" s="98" t="s">
        <v>230</v>
      </c>
      <c r="P1123" s="98" t="s">
        <v>230</v>
      </c>
      <c r="Q1123" s="98" t="s">
        <v>230</v>
      </c>
      <c r="R1123" s="98" t="s">
        <v>230</v>
      </c>
      <c r="S1123" s="89"/>
      <c r="T1123" s="89"/>
    </row>
    <row r="1124" spans="1:20" x14ac:dyDescent="0.2">
      <c r="A1124" s="101" t="s">
        <v>97</v>
      </c>
      <c r="B1124" s="103"/>
      <c r="C1124" s="120" t="s">
        <v>370</v>
      </c>
      <c r="D1124" s="79" t="s">
        <v>336</v>
      </c>
      <c r="E1124" s="80" t="s">
        <v>214</v>
      </c>
      <c r="F1124" s="38" t="s">
        <v>24</v>
      </c>
      <c r="G1124" s="87">
        <v>42627</v>
      </c>
      <c r="H1124" s="84">
        <v>72.045833333333306</v>
      </c>
      <c r="I1124" s="84">
        <v>-162.431833333333</v>
      </c>
      <c r="J1124" s="113">
        <v>1</v>
      </c>
      <c r="K1124" s="98">
        <v>0</v>
      </c>
      <c r="L1124" s="98">
        <v>0</v>
      </c>
      <c r="M1124" s="98">
        <v>0</v>
      </c>
      <c r="N1124" s="98" t="s">
        <v>230</v>
      </c>
      <c r="O1124" s="98" t="s">
        <v>230</v>
      </c>
      <c r="P1124" s="98" t="s">
        <v>230</v>
      </c>
      <c r="Q1124" s="98" t="s">
        <v>230</v>
      </c>
      <c r="R1124" s="98" t="s">
        <v>230</v>
      </c>
      <c r="S1124" s="89"/>
      <c r="T1124" s="89"/>
    </row>
    <row r="1125" spans="1:20" x14ac:dyDescent="0.2">
      <c r="A1125" s="101" t="s">
        <v>97</v>
      </c>
      <c r="B1125" s="103"/>
      <c r="C1125" s="120" t="s">
        <v>370</v>
      </c>
      <c r="D1125" s="79" t="s">
        <v>336</v>
      </c>
      <c r="E1125" s="80" t="s">
        <v>214</v>
      </c>
      <c r="F1125" s="38" t="s">
        <v>24</v>
      </c>
      <c r="G1125" s="87">
        <v>42627</v>
      </c>
      <c r="H1125" s="84">
        <v>72.045833333333306</v>
      </c>
      <c r="I1125" s="84">
        <v>-162.431833333333</v>
      </c>
      <c r="J1125" s="113">
        <v>22</v>
      </c>
      <c r="K1125" s="98">
        <v>0</v>
      </c>
      <c r="L1125" s="98">
        <v>0</v>
      </c>
      <c r="M1125" s="98">
        <v>0</v>
      </c>
      <c r="N1125" s="98" t="s">
        <v>230</v>
      </c>
      <c r="O1125" s="98" t="s">
        <v>230</v>
      </c>
      <c r="P1125" s="98" t="s">
        <v>230</v>
      </c>
      <c r="Q1125" s="98" t="s">
        <v>230</v>
      </c>
      <c r="R1125" s="98" t="s">
        <v>230</v>
      </c>
      <c r="S1125" s="89"/>
      <c r="T1125" s="89"/>
    </row>
    <row r="1126" spans="1:20" x14ac:dyDescent="0.2">
      <c r="A1126" s="101" t="s">
        <v>97</v>
      </c>
      <c r="B1126" s="103"/>
      <c r="C1126" s="120" t="s">
        <v>370</v>
      </c>
      <c r="D1126" s="79" t="s">
        <v>336</v>
      </c>
      <c r="E1126" s="80" t="s">
        <v>214</v>
      </c>
      <c r="F1126" s="38" t="s">
        <v>24</v>
      </c>
      <c r="G1126" s="87">
        <v>42627</v>
      </c>
      <c r="H1126" s="84">
        <v>72.045833333333306</v>
      </c>
      <c r="I1126" s="84">
        <v>-162.431833333333</v>
      </c>
      <c r="J1126" s="113">
        <v>22</v>
      </c>
      <c r="K1126" s="98">
        <v>0</v>
      </c>
      <c r="L1126" s="98">
        <v>0</v>
      </c>
      <c r="M1126" s="98">
        <v>0</v>
      </c>
      <c r="N1126" s="98" t="s">
        <v>230</v>
      </c>
      <c r="O1126" s="98" t="s">
        <v>230</v>
      </c>
      <c r="P1126" s="98" t="s">
        <v>230</v>
      </c>
      <c r="Q1126" s="98" t="s">
        <v>230</v>
      </c>
      <c r="R1126" s="98" t="s">
        <v>230</v>
      </c>
      <c r="S1126" s="89"/>
      <c r="T1126" s="89"/>
    </row>
    <row r="1127" spans="1:20" x14ac:dyDescent="0.2">
      <c r="A1127" s="101" t="s">
        <v>97</v>
      </c>
      <c r="B1127" s="103"/>
      <c r="C1127" s="120" t="s">
        <v>370</v>
      </c>
      <c r="D1127" s="79" t="s">
        <v>336</v>
      </c>
      <c r="E1127" s="80" t="s">
        <v>214</v>
      </c>
      <c r="F1127" s="38" t="s">
        <v>24</v>
      </c>
      <c r="G1127" s="87">
        <v>42630</v>
      </c>
      <c r="H1127" s="84">
        <v>72.047083333333305</v>
      </c>
      <c r="I1127" s="84">
        <v>-162.431833333333</v>
      </c>
      <c r="J1127" s="113">
        <v>1</v>
      </c>
      <c r="K1127" s="98">
        <v>0</v>
      </c>
      <c r="L1127" s="98">
        <v>0</v>
      </c>
      <c r="M1127" s="98">
        <v>0</v>
      </c>
      <c r="N1127" s="98" t="s">
        <v>230</v>
      </c>
      <c r="O1127" s="98" t="s">
        <v>230</v>
      </c>
      <c r="P1127" s="98" t="s">
        <v>230</v>
      </c>
      <c r="Q1127" s="98" t="s">
        <v>230</v>
      </c>
      <c r="R1127" s="98" t="s">
        <v>230</v>
      </c>
      <c r="S1127" s="89"/>
      <c r="T1127" s="89"/>
    </row>
    <row r="1128" spans="1:20" x14ac:dyDescent="0.2">
      <c r="A1128" s="101" t="s">
        <v>97</v>
      </c>
      <c r="B1128" s="103"/>
      <c r="C1128" s="120" t="s">
        <v>370</v>
      </c>
      <c r="D1128" s="79" t="s">
        <v>336</v>
      </c>
      <c r="E1128" s="80" t="s">
        <v>214</v>
      </c>
      <c r="F1128" s="38" t="s">
        <v>24</v>
      </c>
      <c r="G1128" s="87">
        <v>42630</v>
      </c>
      <c r="H1128" s="84">
        <v>72.047083333333305</v>
      </c>
      <c r="I1128" s="84">
        <v>-162.432416666666</v>
      </c>
      <c r="J1128" s="113">
        <v>1</v>
      </c>
      <c r="K1128" s="98">
        <v>0</v>
      </c>
      <c r="L1128" s="98">
        <v>0</v>
      </c>
      <c r="M1128" s="98">
        <v>0</v>
      </c>
      <c r="N1128" s="98" t="s">
        <v>230</v>
      </c>
      <c r="O1128" s="98" t="s">
        <v>230</v>
      </c>
      <c r="P1128" s="98" t="s">
        <v>230</v>
      </c>
      <c r="Q1128" s="98" t="s">
        <v>230</v>
      </c>
      <c r="R1128" s="98" t="s">
        <v>230</v>
      </c>
      <c r="S1128" s="89"/>
      <c r="T1128" s="89"/>
    </row>
    <row r="1129" spans="1:20" x14ac:dyDescent="0.2">
      <c r="A1129" s="101" t="s">
        <v>97</v>
      </c>
      <c r="B1129" s="103"/>
      <c r="C1129" s="120" t="s">
        <v>370</v>
      </c>
      <c r="D1129" s="79" t="s">
        <v>336</v>
      </c>
      <c r="E1129" s="80" t="s">
        <v>214</v>
      </c>
      <c r="F1129" s="38" t="s">
        <v>24</v>
      </c>
      <c r="G1129" s="87">
        <v>42630</v>
      </c>
      <c r="H1129" s="84">
        <v>72.047083333333305</v>
      </c>
      <c r="I1129" s="84">
        <v>-162.432416666666</v>
      </c>
      <c r="J1129" s="113">
        <v>21</v>
      </c>
      <c r="K1129" s="98">
        <v>0</v>
      </c>
      <c r="L1129" s="98">
        <v>0</v>
      </c>
      <c r="M1129" s="98">
        <v>0</v>
      </c>
      <c r="N1129" s="98" t="s">
        <v>230</v>
      </c>
      <c r="O1129" s="98" t="s">
        <v>230</v>
      </c>
      <c r="P1129" s="98" t="s">
        <v>230</v>
      </c>
      <c r="Q1129" s="98" t="s">
        <v>230</v>
      </c>
      <c r="R1129" s="98" t="s">
        <v>230</v>
      </c>
      <c r="S1129" s="89"/>
      <c r="T1129" s="89"/>
    </row>
    <row r="1130" spans="1:20" x14ac:dyDescent="0.2">
      <c r="A1130" s="101" t="s">
        <v>97</v>
      </c>
      <c r="B1130" s="103"/>
      <c r="C1130" s="120" t="s">
        <v>370</v>
      </c>
      <c r="D1130" s="79" t="s">
        <v>336</v>
      </c>
      <c r="E1130" s="80" t="s">
        <v>214</v>
      </c>
      <c r="F1130" s="38" t="s">
        <v>24</v>
      </c>
      <c r="G1130" s="87">
        <v>42630</v>
      </c>
      <c r="H1130" s="84">
        <v>72.047083333333305</v>
      </c>
      <c r="I1130" s="84">
        <v>-162.432416666666</v>
      </c>
      <c r="J1130" s="113">
        <v>21</v>
      </c>
      <c r="K1130" s="98">
        <v>0</v>
      </c>
      <c r="L1130" s="98">
        <v>0</v>
      </c>
      <c r="M1130" s="98">
        <v>0</v>
      </c>
      <c r="N1130" s="98" t="s">
        <v>230</v>
      </c>
      <c r="O1130" s="98" t="s">
        <v>230</v>
      </c>
      <c r="P1130" s="98" t="s">
        <v>230</v>
      </c>
      <c r="Q1130" s="98" t="s">
        <v>230</v>
      </c>
      <c r="R1130" s="98" t="s">
        <v>230</v>
      </c>
      <c r="S1130" s="89"/>
      <c r="T1130" s="89"/>
    </row>
    <row r="1131" spans="1:20" x14ac:dyDescent="0.2">
      <c r="A1131" s="101" t="s">
        <v>97</v>
      </c>
      <c r="B1131" s="103"/>
      <c r="C1131" s="120" t="s">
        <v>370</v>
      </c>
      <c r="D1131" s="79" t="s">
        <v>336</v>
      </c>
      <c r="E1131" s="80" t="s">
        <v>214</v>
      </c>
      <c r="F1131" s="38" t="s">
        <v>24</v>
      </c>
      <c r="G1131" s="87">
        <v>42630</v>
      </c>
      <c r="H1131" s="84">
        <v>72.047083333333305</v>
      </c>
      <c r="I1131" s="84">
        <v>-162.432416666666</v>
      </c>
      <c r="J1131" s="113">
        <v>21</v>
      </c>
      <c r="K1131" s="98">
        <v>0</v>
      </c>
      <c r="L1131" s="98">
        <v>0</v>
      </c>
      <c r="M1131" s="98">
        <v>0</v>
      </c>
      <c r="N1131" s="98" t="s">
        <v>230</v>
      </c>
      <c r="O1131" s="98" t="s">
        <v>230</v>
      </c>
      <c r="P1131" s="98" t="s">
        <v>230</v>
      </c>
      <c r="Q1131" s="98" t="s">
        <v>230</v>
      </c>
      <c r="R1131" s="98" t="s">
        <v>230</v>
      </c>
      <c r="S1131" s="89"/>
      <c r="T1131" s="89"/>
    </row>
    <row r="1132" spans="1:20" x14ac:dyDescent="0.2">
      <c r="A1132" s="101" t="s">
        <v>97</v>
      </c>
      <c r="B1132" s="103"/>
      <c r="C1132" s="120" t="s">
        <v>370</v>
      </c>
      <c r="D1132" s="79" t="s">
        <v>336</v>
      </c>
      <c r="E1132" s="80" t="s">
        <v>214</v>
      </c>
      <c r="F1132" s="38" t="s">
        <v>24</v>
      </c>
      <c r="G1132" s="87">
        <v>42630</v>
      </c>
      <c r="H1132" s="84">
        <v>72.047083333333305</v>
      </c>
      <c r="I1132" s="84">
        <v>-162.432416666666</v>
      </c>
      <c r="J1132" s="113">
        <v>28</v>
      </c>
      <c r="K1132" s="98">
        <v>0</v>
      </c>
      <c r="L1132" s="98">
        <v>0</v>
      </c>
      <c r="M1132" s="98">
        <v>0</v>
      </c>
      <c r="N1132" s="98" t="s">
        <v>230</v>
      </c>
      <c r="O1132" s="98" t="s">
        <v>230</v>
      </c>
      <c r="P1132" s="98" t="s">
        <v>230</v>
      </c>
      <c r="Q1132" s="98" t="s">
        <v>230</v>
      </c>
      <c r="R1132" s="98" t="s">
        <v>230</v>
      </c>
      <c r="S1132" s="89"/>
      <c r="T1132" s="89"/>
    </row>
    <row r="1133" spans="1:20" x14ac:dyDescent="0.2">
      <c r="A1133" s="101" t="s">
        <v>97</v>
      </c>
      <c r="B1133" s="103"/>
      <c r="C1133" s="120" t="s">
        <v>370</v>
      </c>
      <c r="D1133" s="79" t="s">
        <v>336</v>
      </c>
      <c r="E1133" s="80" t="s">
        <v>214</v>
      </c>
      <c r="F1133" s="38" t="s">
        <v>24</v>
      </c>
      <c r="G1133" s="87">
        <v>42630</v>
      </c>
      <c r="H1133" s="84">
        <v>72.047083333333305</v>
      </c>
      <c r="I1133" s="84">
        <v>-162.432416666666</v>
      </c>
      <c r="J1133" s="113">
        <v>28</v>
      </c>
      <c r="K1133" s="98">
        <v>0</v>
      </c>
      <c r="L1133" s="98">
        <v>0</v>
      </c>
      <c r="M1133" s="98">
        <v>0</v>
      </c>
      <c r="N1133" s="98" t="s">
        <v>230</v>
      </c>
      <c r="O1133" s="98" t="s">
        <v>230</v>
      </c>
      <c r="P1133" s="98" t="s">
        <v>230</v>
      </c>
      <c r="Q1133" s="98" t="s">
        <v>230</v>
      </c>
      <c r="R1133" s="98" t="s">
        <v>230</v>
      </c>
      <c r="S1133" s="89"/>
      <c r="T1133" s="89"/>
    </row>
    <row r="1134" spans="1:20" x14ac:dyDescent="0.2">
      <c r="A1134" s="101" t="s">
        <v>97</v>
      </c>
      <c r="B1134" s="103"/>
      <c r="C1134" s="120" t="s">
        <v>370</v>
      </c>
      <c r="D1134" s="79" t="s">
        <v>336</v>
      </c>
      <c r="E1134" s="80" t="s">
        <v>214</v>
      </c>
      <c r="F1134" s="38" t="s">
        <v>24</v>
      </c>
      <c r="G1134" s="87">
        <v>42630</v>
      </c>
      <c r="H1134" s="84">
        <v>72.047083333333305</v>
      </c>
      <c r="I1134" s="84">
        <v>-162.432416666666</v>
      </c>
      <c r="J1134" s="113">
        <v>28</v>
      </c>
      <c r="K1134" s="98">
        <v>0</v>
      </c>
      <c r="L1134" s="98">
        <v>0</v>
      </c>
      <c r="M1134" s="98">
        <v>0</v>
      </c>
      <c r="N1134" s="98" t="s">
        <v>230</v>
      </c>
      <c r="O1134" s="98" t="s">
        <v>230</v>
      </c>
      <c r="P1134" s="98" t="s">
        <v>230</v>
      </c>
      <c r="Q1134" s="98" t="s">
        <v>230</v>
      </c>
      <c r="R1134" s="98" t="s">
        <v>230</v>
      </c>
      <c r="S1134" s="89"/>
      <c r="T1134" s="89"/>
    </row>
    <row r="1135" spans="1:20" x14ac:dyDescent="0.2">
      <c r="A1135" s="101" t="s">
        <v>97</v>
      </c>
      <c r="B1135" s="103"/>
      <c r="C1135" s="120" t="s">
        <v>370</v>
      </c>
      <c r="D1135" s="79" t="s">
        <v>336</v>
      </c>
      <c r="E1135" s="80" t="s">
        <v>214</v>
      </c>
      <c r="F1135" s="38" t="s">
        <v>24</v>
      </c>
      <c r="G1135" s="87">
        <v>42636</v>
      </c>
      <c r="H1135" s="84">
        <v>72.047399999999996</v>
      </c>
      <c r="I1135" s="84">
        <v>-162.43358333333299</v>
      </c>
      <c r="J1135" s="113">
        <v>18</v>
      </c>
      <c r="K1135" s="98">
        <v>0</v>
      </c>
      <c r="L1135" s="98">
        <v>0</v>
      </c>
      <c r="M1135" s="98">
        <v>0</v>
      </c>
      <c r="N1135" s="98" t="s">
        <v>230</v>
      </c>
      <c r="O1135" s="98" t="s">
        <v>230</v>
      </c>
      <c r="P1135" s="98" t="s">
        <v>230</v>
      </c>
      <c r="Q1135" s="98" t="s">
        <v>230</v>
      </c>
      <c r="R1135" s="98" t="s">
        <v>230</v>
      </c>
      <c r="S1135" s="89"/>
      <c r="T1135" s="89"/>
    </row>
    <row r="1136" spans="1:20" x14ac:dyDescent="0.2">
      <c r="A1136" s="101" t="s">
        <v>97</v>
      </c>
      <c r="B1136" s="103"/>
      <c r="C1136" s="120" t="s">
        <v>370</v>
      </c>
      <c r="D1136" s="79" t="s">
        <v>336</v>
      </c>
      <c r="E1136" s="80" t="s">
        <v>214</v>
      </c>
      <c r="F1136" s="38" t="s">
        <v>24</v>
      </c>
      <c r="G1136" s="87">
        <v>42636</v>
      </c>
      <c r="H1136" s="84">
        <v>72.047399999999996</v>
      </c>
      <c r="I1136" s="84">
        <v>-162.43358333333299</v>
      </c>
      <c r="J1136" s="113">
        <v>18</v>
      </c>
      <c r="K1136" s="98">
        <v>0</v>
      </c>
      <c r="L1136" s="98">
        <v>0</v>
      </c>
      <c r="M1136" s="98">
        <v>0</v>
      </c>
      <c r="N1136" s="98" t="s">
        <v>230</v>
      </c>
      <c r="O1136" s="98" t="s">
        <v>230</v>
      </c>
      <c r="P1136" s="98" t="s">
        <v>230</v>
      </c>
      <c r="Q1136" s="98" t="s">
        <v>230</v>
      </c>
      <c r="R1136" s="98" t="s">
        <v>230</v>
      </c>
      <c r="S1136" s="89"/>
      <c r="T1136" s="89"/>
    </row>
    <row r="1137" spans="1:20" x14ac:dyDescent="0.2">
      <c r="A1137" s="101" t="s">
        <v>97</v>
      </c>
      <c r="B1137" s="103"/>
      <c r="C1137" s="120" t="s">
        <v>370</v>
      </c>
      <c r="D1137" s="79" t="s">
        <v>336</v>
      </c>
      <c r="E1137" s="80" t="s">
        <v>214</v>
      </c>
      <c r="F1137" s="38" t="s">
        <v>24</v>
      </c>
      <c r="G1137" s="87">
        <v>42623</v>
      </c>
      <c r="H1137" s="84">
        <v>72.564251666666607</v>
      </c>
      <c r="I1137" s="84">
        <v>-153.73252833333299</v>
      </c>
      <c r="J1137" s="113">
        <v>1</v>
      </c>
      <c r="K1137" s="98">
        <v>0</v>
      </c>
      <c r="L1137" s="98">
        <v>0</v>
      </c>
      <c r="M1137" s="98">
        <v>0</v>
      </c>
      <c r="N1137" s="98" t="s">
        <v>230</v>
      </c>
      <c r="O1137" s="98" t="s">
        <v>230</v>
      </c>
      <c r="P1137" s="98" t="s">
        <v>230</v>
      </c>
      <c r="Q1137" s="98" t="s">
        <v>230</v>
      </c>
      <c r="R1137" s="98" t="s">
        <v>230</v>
      </c>
      <c r="S1137" s="89"/>
      <c r="T1137" s="89"/>
    </row>
    <row r="1138" spans="1:20" x14ac:dyDescent="0.2">
      <c r="A1138" s="101" t="s">
        <v>97</v>
      </c>
      <c r="B1138" s="103"/>
      <c r="C1138" s="120" t="s">
        <v>370</v>
      </c>
      <c r="D1138" s="79" t="s">
        <v>336</v>
      </c>
      <c r="E1138" s="80" t="s">
        <v>214</v>
      </c>
      <c r="F1138" s="38" t="s">
        <v>24</v>
      </c>
      <c r="G1138" s="87">
        <v>42623</v>
      </c>
      <c r="H1138" s="84">
        <v>72.564251666666607</v>
      </c>
      <c r="I1138" s="84">
        <v>-153.73252833333299</v>
      </c>
      <c r="J1138" s="113">
        <v>1</v>
      </c>
      <c r="K1138" s="98">
        <v>0</v>
      </c>
      <c r="L1138" s="98">
        <v>0</v>
      </c>
      <c r="M1138" s="98">
        <v>0</v>
      </c>
      <c r="N1138" s="98" t="s">
        <v>230</v>
      </c>
      <c r="O1138" s="98" t="s">
        <v>230</v>
      </c>
      <c r="P1138" s="98" t="s">
        <v>230</v>
      </c>
      <c r="Q1138" s="98" t="s">
        <v>230</v>
      </c>
      <c r="R1138" s="98" t="s">
        <v>230</v>
      </c>
      <c r="S1138" s="89"/>
      <c r="T1138" s="89"/>
    </row>
    <row r="1139" spans="1:20" x14ac:dyDescent="0.2">
      <c r="A1139" s="101" t="s">
        <v>97</v>
      </c>
      <c r="B1139" s="103"/>
      <c r="C1139" s="120" t="s">
        <v>370</v>
      </c>
      <c r="D1139" s="79" t="s">
        <v>336</v>
      </c>
      <c r="E1139" s="80" t="s">
        <v>214</v>
      </c>
      <c r="F1139" s="38" t="s">
        <v>24</v>
      </c>
      <c r="G1139" s="87">
        <v>42623</v>
      </c>
      <c r="H1139" s="84">
        <v>72.564251666666607</v>
      </c>
      <c r="I1139" s="84">
        <v>-153.73252833333299</v>
      </c>
      <c r="J1139" s="113">
        <v>25</v>
      </c>
      <c r="K1139" s="98">
        <v>0</v>
      </c>
      <c r="L1139" s="98">
        <v>0</v>
      </c>
      <c r="M1139" s="98">
        <v>0</v>
      </c>
      <c r="N1139" s="98" t="s">
        <v>230</v>
      </c>
      <c r="O1139" s="98" t="s">
        <v>230</v>
      </c>
      <c r="P1139" s="98" t="s">
        <v>230</v>
      </c>
      <c r="Q1139" s="98" t="s">
        <v>230</v>
      </c>
      <c r="R1139" s="98" t="s">
        <v>230</v>
      </c>
      <c r="S1139" s="89"/>
      <c r="T1139" s="89"/>
    </row>
    <row r="1140" spans="1:20" x14ac:dyDescent="0.2">
      <c r="A1140" s="101" t="s">
        <v>97</v>
      </c>
      <c r="B1140" s="103"/>
      <c r="C1140" s="120" t="s">
        <v>370</v>
      </c>
      <c r="D1140" s="79" t="s">
        <v>336</v>
      </c>
      <c r="E1140" s="80" t="s">
        <v>214</v>
      </c>
      <c r="F1140" s="38" t="s">
        <v>24</v>
      </c>
      <c r="G1140" s="87">
        <v>42623</v>
      </c>
      <c r="H1140" s="84">
        <v>72.564251666666607</v>
      </c>
      <c r="I1140" s="84">
        <v>-153.73252833333299</v>
      </c>
      <c r="J1140" s="113">
        <v>25</v>
      </c>
      <c r="K1140" s="98">
        <v>0</v>
      </c>
      <c r="L1140" s="98">
        <v>0</v>
      </c>
      <c r="M1140" s="98">
        <v>0</v>
      </c>
      <c r="N1140" s="98" t="s">
        <v>230</v>
      </c>
      <c r="O1140" s="98" t="s">
        <v>230</v>
      </c>
      <c r="P1140" s="98" t="s">
        <v>230</v>
      </c>
      <c r="Q1140" s="98" t="s">
        <v>230</v>
      </c>
      <c r="R1140" s="98" t="s">
        <v>230</v>
      </c>
      <c r="S1140" s="89"/>
      <c r="T1140" s="89"/>
    </row>
    <row r="1141" spans="1:20" x14ac:dyDescent="0.2">
      <c r="A1141" s="101" t="s">
        <v>97</v>
      </c>
      <c r="B1141" s="103"/>
      <c r="C1141" s="120" t="s">
        <v>370</v>
      </c>
      <c r="D1141" s="79" t="s">
        <v>336</v>
      </c>
      <c r="E1141" s="80" t="s">
        <v>214</v>
      </c>
      <c r="F1141" s="38" t="s">
        <v>24</v>
      </c>
      <c r="G1141" s="87">
        <v>42623</v>
      </c>
      <c r="H1141" s="84">
        <v>72.564251666666607</v>
      </c>
      <c r="I1141" s="84">
        <v>-153.73252833333299</v>
      </c>
      <c r="J1141" s="113">
        <v>200</v>
      </c>
      <c r="K1141" s="98">
        <v>0</v>
      </c>
      <c r="L1141" s="98">
        <v>0</v>
      </c>
      <c r="M1141" s="98">
        <v>0</v>
      </c>
      <c r="N1141" s="98" t="s">
        <v>230</v>
      </c>
      <c r="O1141" s="98" t="s">
        <v>230</v>
      </c>
      <c r="P1141" s="98" t="s">
        <v>230</v>
      </c>
      <c r="Q1141" s="98" t="s">
        <v>230</v>
      </c>
      <c r="R1141" s="98" t="s">
        <v>230</v>
      </c>
      <c r="S1141" s="89"/>
      <c r="T1141" s="89"/>
    </row>
    <row r="1142" spans="1:20" x14ac:dyDescent="0.2">
      <c r="A1142" s="101" t="s">
        <v>97</v>
      </c>
      <c r="B1142" s="103"/>
      <c r="C1142" s="120" t="s">
        <v>370</v>
      </c>
      <c r="D1142" s="79" t="s">
        <v>336</v>
      </c>
      <c r="E1142" s="80" t="s">
        <v>214</v>
      </c>
      <c r="F1142" s="38" t="s">
        <v>24</v>
      </c>
      <c r="G1142" s="87">
        <v>42623</v>
      </c>
      <c r="H1142" s="84">
        <v>72.564251666666607</v>
      </c>
      <c r="I1142" s="84">
        <v>-153.73252833333299</v>
      </c>
      <c r="J1142" s="113">
        <v>200</v>
      </c>
      <c r="K1142" s="98">
        <v>0</v>
      </c>
      <c r="L1142" s="98">
        <v>0</v>
      </c>
      <c r="M1142" s="98">
        <v>0</v>
      </c>
      <c r="N1142" s="98" t="s">
        <v>230</v>
      </c>
      <c r="O1142" s="98" t="s">
        <v>230</v>
      </c>
      <c r="P1142" s="98" t="s">
        <v>230</v>
      </c>
      <c r="Q1142" s="98" t="s">
        <v>230</v>
      </c>
      <c r="R1142" s="98" t="s">
        <v>230</v>
      </c>
      <c r="S1142" s="89"/>
      <c r="T1142" s="89"/>
    </row>
    <row r="1143" spans="1:20" x14ac:dyDescent="0.2">
      <c r="A1143" s="101" t="s">
        <v>97</v>
      </c>
      <c r="B1143" s="103"/>
      <c r="C1143" s="120" t="s">
        <v>370</v>
      </c>
      <c r="D1143" s="79" t="s">
        <v>336</v>
      </c>
      <c r="E1143" s="80" t="s">
        <v>214</v>
      </c>
      <c r="F1143" s="38" t="s">
        <v>24</v>
      </c>
      <c r="G1143" s="87">
        <v>42627</v>
      </c>
      <c r="H1143" s="84">
        <v>72.860200000000006</v>
      </c>
      <c r="I1143" s="84">
        <v>-161.2722</v>
      </c>
      <c r="J1143" s="113">
        <v>1</v>
      </c>
      <c r="K1143" s="98">
        <v>0</v>
      </c>
      <c r="L1143" s="98">
        <v>0</v>
      </c>
      <c r="M1143" s="98">
        <v>0</v>
      </c>
      <c r="N1143" s="98" t="s">
        <v>230</v>
      </c>
      <c r="O1143" s="98" t="s">
        <v>230</v>
      </c>
      <c r="P1143" s="98" t="s">
        <v>230</v>
      </c>
      <c r="Q1143" s="98" t="s">
        <v>230</v>
      </c>
      <c r="R1143" s="98" t="s">
        <v>230</v>
      </c>
      <c r="S1143" s="89"/>
      <c r="T1143" s="89"/>
    </row>
    <row r="1144" spans="1:20" x14ac:dyDescent="0.2">
      <c r="A1144" s="101" t="s">
        <v>97</v>
      </c>
      <c r="B1144" s="103"/>
      <c r="C1144" s="120" t="s">
        <v>370</v>
      </c>
      <c r="D1144" s="79" t="s">
        <v>336</v>
      </c>
      <c r="E1144" s="80" t="s">
        <v>214</v>
      </c>
      <c r="F1144" s="38" t="s">
        <v>24</v>
      </c>
      <c r="G1144" s="87">
        <v>42627</v>
      </c>
      <c r="H1144" s="84">
        <v>72.860200000000006</v>
      </c>
      <c r="I1144" s="84">
        <v>-161.2722</v>
      </c>
      <c r="J1144" s="113">
        <v>1</v>
      </c>
      <c r="K1144" s="98">
        <v>0</v>
      </c>
      <c r="L1144" s="98">
        <v>0</v>
      </c>
      <c r="M1144" s="98">
        <v>0</v>
      </c>
      <c r="N1144" s="98" t="s">
        <v>230</v>
      </c>
      <c r="O1144" s="98" t="s">
        <v>230</v>
      </c>
      <c r="P1144" s="98" t="s">
        <v>230</v>
      </c>
      <c r="Q1144" s="98" t="s">
        <v>230</v>
      </c>
      <c r="R1144" s="98" t="s">
        <v>230</v>
      </c>
      <c r="S1144" s="89"/>
      <c r="T1144" s="89"/>
    </row>
    <row r="1145" spans="1:20" x14ac:dyDescent="0.2">
      <c r="A1145" s="101" t="s">
        <v>97</v>
      </c>
      <c r="B1145" s="103"/>
      <c r="C1145" s="120" t="s">
        <v>370</v>
      </c>
      <c r="D1145" s="79" t="s">
        <v>336</v>
      </c>
      <c r="E1145" s="80" t="s">
        <v>214</v>
      </c>
      <c r="F1145" s="38" t="s">
        <v>24</v>
      </c>
      <c r="G1145" s="87">
        <v>42627</v>
      </c>
      <c r="H1145" s="84">
        <v>72.860200000000006</v>
      </c>
      <c r="I1145" s="84">
        <v>-161.2722</v>
      </c>
      <c r="J1145" s="113">
        <v>29</v>
      </c>
      <c r="K1145" s="98">
        <v>0</v>
      </c>
      <c r="L1145" s="98">
        <v>0</v>
      </c>
      <c r="M1145" s="98">
        <v>0</v>
      </c>
      <c r="N1145" s="98" t="s">
        <v>230</v>
      </c>
      <c r="O1145" s="98" t="s">
        <v>230</v>
      </c>
      <c r="P1145" s="98" t="s">
        <v>230</v>
      </c>
      <c r="Q1145" s="98" t="s">
        <v>230</v>
      </c>
      <c r="R1145" s="98" t="s">
        <v>230</v>
      </c>
      <c r="S1145" s="89"/>
      <c r="T1145" s="89"/>
    </row>
    <row r="1146" spans="1:20" x14ac:dyDescent="0.2">
      <c r="A1146" s="101" t="s">
        <v>97</v>
      </c>
      <c r="B1146" s="103"/>
      <c r="C1146" s="120" t="s">
        <v>370</v>
      </c>
      <c r="D1146" s="79" t="s">
        <v>336</v>
      </c>
      <c r="E1146" s="80" t="s">
        <v>214</v>
      </c>
      <c r="F1146" s="38" t="s">
        <v>24</v>
      </c>
      <c r="G1146" s="87">
        <v>42627</v>
      </c>
      <c r="H1146" s="84">
        <v>72.860200000000006</v>
      </c>
      <c r="I1146" s="84">
        <v>-161.2722</v>
      </c>
      <c r="J1146" s="113">
        <v>29</v>
      </c>
      <c r="K1146" s="98">
        <v>0</v>
      </c>
      <c r="L1146" s="98">
        <v>0</v>
      </c>
      <c r="M1146" s="98">
        <v>0</v>
      </c>
      <c r="N1146" s="98" t="s">
        <v>230</v>
      </c>
      <c r="O1146" s="98" t="s">
        <v>230</v>
      </c>
      <c r="P1146" s="98" t="s">
        <v>230</v>
      </c>
      <c r="Q1146" s="98" t="s">
        <v>230</v>
      </c>
      <c r="R1146" s="98" t="s">
        <v>230</v>
      </c>
      <c r="S1146" s="89"/>
      <c r="T1146" s="89"/>
    </row>
    <row r="1147" spans="1:20" x14ac:dyDescent="0.2">
      <c r="A1147" s="101" t="s">
        <v>97</v>
      </c>
      <c r="B1147" s="103"/>
      <c r="C1147" s="120" t="s">
        <v>370</v>
      </c>
      <c r="D1147" s="79" t="s">
        <v>336</v>
      </c>
      <c r="E1147" s="80" t="s">
        <v>214</v>
      </c>
      <c r="F1147" s="38" t="s">
        <v>24</v>
      </c>
      <c r="G1147" s="87">
        <v>42622</v>
      </c>
      <c r="H1147" s="84">
        <v>73.276433333333301</v>
      </c>
      <c r="I1147" s="84">
        <v>-152.694776666666</v>
      </c>
      <c r="J1147" s="113">
        <v>1</v>
      </c>
      <c r="K1147" s="98">
        <v>0</v>
      </c>
      <c r="L1147" s="98">
        <v>0</v>
      </c>
      <c r="M1147" s="98">
        <v>0</v>
      </c>
      <c r="N1147" s="98" t="s">
        <v>230</v>
      </c>
      <c r="O1147" s="98" t="s">
        <v>230</v>
      </c>
      <c r="P1147" s="98" t="s">
        <v>230</v>
      </c>
      <c r="Q1147" s="98" t="s">
        <v>230</v>
      </c>
      <c r="R1147" s="98" t="s">
        <v>230</v>
      </c>
      <c r="S1147" s="89"/>
      <c r="T1147" s="89"/>
    </row>
    <row r="1148" spans="1:20" x14ac:dyDescent="0.2">
      <c r="A1148" s="101" t="s">
        <v>97</v>
      </c>
      <c r="B1148" s="103"/>
      <c r="C1148" s="120" t="s">
        <v>370</v>
      </c>
      <c r="D1148" s="79" t="s">
        <v>336</v>
      </c>
      <c r="E1148" s="80" t="s">
        <v>214</v>
      </c>
      <c r="F1148" s="38" t="s">
        <v>24</v>
      </c>
      <c r="G1148" s="87">
        <v>42622</v>
      </c>
      <c r="H1148" s="84">
        <v>73.276433333333301</v>
      </c>
      <c r="I1148" s="84">
        <v>-152.694776666666</v>
      </c>
      <c r="J1148" s="113">
        <v>1</v>
      </c>
      <c r="K1148" s="98">
        <v>0</v>
      </c>
      <c r="L1148" s="98">
        <v>0</v>
      </c>
      <c r="M1148" s="98">
        <v>0</v>
      </c>
      <c r="N1148" s="98" t="s">
        <v>230</v>
      </c>
      <c r="O1148" s="98" t="s">
        <v>230</v>
      </c>
      <c r="P1148" s="98" t="s">
        <v>230</v>
      </c>
      <c r="Q1148" s="98" t="s">
        <v>230</v>
      </c>
      <c r="R1148" s="98" t="s">
        <v>230</v>
      </c>
      <c r="S1148" s="89"/>
      <c r="T1148" s="89"/>
    </row>
    <row r="1149" spans="1:20" x14ac:dyDescent="0.2">
      <c r="A1149" s="101" t="s">
        <v>97</v>
      </c>
      <c r="B1149" s="103"/>
      <c r="C1149" s="120" t="s">
        <v>370</v>
      </c>
      <c r="D1149" s="79" t="s">
        <v>336</v>
      </c>
      <c r="E1149" s="80" t="s">
        <v>214</v>
      </c>
      <c r="F1149" s="38" t="s">
        <v>24</v>
      </c>
      <c r="G1149" s="87">
        <v>42622</v>
      </c>
      <c r="H1149" s="84">
        <v>73.276433333333301</v>
      </c>
      <c r="I1149" s="84">
        <v>-152.694776666666</v>
      </c>
      <c r="J1149" s="113">
        <v>199</v>
      </c>
      <c r="K1149" s="98">
        <v>0</v>
      </c>
      <c r="L1149" s="98">
        <v>0</v>
      </c>
      <c r="M1149" s="98">
        <v>0</v>
      </c>
      <c r="N1149" s="98" t="s">
        <v>230</v>
      </c>
      <c r="O1149" s="98" t="s">
        <v>230</v>
      </c>
      <c r="P1149" s="98" t="s">
        <v>230</v>
      </c>
      <c r="Q1149" s="98" t="s">
        <v>230</v>
      </c>
      <c r="R1149" s="98" t="s">
        <v>230</v>
      </c>
      <c r="S1149" s="89"/>
      <c r="T1149" s="89"/>
    </row>
    <row r="1150" spans="1:20" x14ac:dyDescent="0.2">
      <c r="A1150" s="101" t="s">
        <v>97</v>
      </c>
      <c r="B1150" s="103"/>
      <c r="C1150" s="120" t="s">
        <v>370</v>
      </c>
      <c r="D1150" s="79" t="s">
        <v>336</v>
      </c>
      <c r="E1150" s="80" t="s">
        <v>214</v>
      </c>
      <c r="F1150" s="38" t="s">
        <v>24</v>
      </c>
      <c r="G1150" s="87">
        <v>42622</v>
      </c>
      <c r="H1150" s="84">
        <v>73.276433333333301</v>
      </c>
      <c r="I1150" s="84">
        <v>-152.694776666666</v>
      </c>
      <c r="J1150" s="113">
        <v>199</v>
      </c>
      <c r="K1150" s="98">
        <v>0</v>
      </c>
      <c r="L1150" s="98">
        <v>0</v>
      </c>
      <c r="M1150" s="98">
        <v>0</v>
      </c>
      <c r="N1150" s="98" t="s">
        <v>230</v>
      </c>
      <c r="O1150" s="98" t="s">
        <v>230</v>
      </c>
      <c r="P1150" s="98" t="s">
        <v>230</v>
      </c>
      <c r="Q1150" s="98" t="s">
        <v>230</v>
      </c>
      <c r="R1150" s="98" t="s">
        <v>230</v>
      </c>
      <c r="S1150" s="89"/>
      <c r="T1150" s="89"/>
    </row>
    <row r="1151" spans="1:20" x14ac:dyDescent="0.2">
      <c r="A1151" s="101" t="s">
        <v>97</v>
      </c>
      <c r="B1151" s="103"/>
      <c r="C1151" s="120" t="s">
        <v>370</v>
      </c>
      <c r="D1151" s="79" t="s">
        <v>336</v>
      </c>
      <c r="E1151" s="80" t="s">
        <v>214</v>
      </c>
      <c r="F1151" s="38" t="s">
        <v>24</v>
      </c>
      <c r="G1151" s="87">
        <v>42622</v>
      </c>
      <c r="H1151" s="84">
        <v>73.276433333333301</v>
      </c>
      <c r="I1151" s="84">
        <v>-152.694776666666</v>
      </c>
      <c r="J1151" s="113">
        <v>75</v>
      </c>
      <c r="K1151" s="98">
        <v>0</v>
      </c>
      <c r="L1151" s="98">
        <v>0</v>
      </c>
      <c r="M1151" s="98">
        <v>0</v>
      </c>
      <c r="N1151" s="98" t="s">
        <v>230</v>
      </c>
      <c r="O1151" s="98" t="s">
        <v>230</v>
      </c>
      <c r="P1151" s="98" t="s">
        <v>230</v>
      </c>
      <c r="Q1151" s="98" t="s">
        <v>230</v>
      </c>
      <c r="R1151" s="98" t="s">
        <v>230</v>
      </c>
      <c r="S1151" s="89"/>
      <c r="T1151" s="89"/>
    </row>
    <row r="1152" spans="1:20" x14ac:dyDescent="0.2">
      <c r="A1152" s="101" t="s">
        <v>97</v>
      </c>
      <c r="B1152" s="103"/>
      <c r="C1152" s="120" t="s">
        <v>370</v>
      </c>
      <c r="D1152" s="79" t="s">
        <v>336</v>
      </c>
      <c r="E1152" s="80" t="s">
        <v>214</v>
      </c>
      <c r="F1152" s="38" t="s">
        <v>24</v>
      </c>
      <c r="G1152" s="87">
        <v>42622</v>
      </c>
      <c r="H1152" s="84">
        <v>73.276433333333301</v>
      </c>
      <c r="I1152" s="84">
        <v>-152.694776666666</v>
      </c>
      <c r="J1152" s="113">
        <v>75</v>
      </c>
      <c r="K1152" s="98">
        <v>0</v>
      </c>
      <c r="L1152" s="98">
        <v>0</v>
      </c>
      <c r="M1152" s="98">
        <v>0</v>
      </c>
      <c r="N1152" s="98" t="s">
        <v>230</v>
      </c>
      <c r="O1152" s="98" t="s">
        <v>230</v>
      </c>
      <c r="P1152" s="98" t="s">
        <v>230</v>
      </c>
      <c r="Q1152" s="98" t="s">
        <v>230</v>
      </c>
      <c r="R1152" s="98" t="s">
        <v>230</v>
      </c>
      <c r="S1152" s="89"/>
      <c r="T1152" s="89"/>
    </row>
    <row r="1153" spans="1:20" x14ac:dyDescent="0.2">
      <c r="A1153" s="101" t="s">
        <v>97</v>
      </c>
      <c r="B1153" s="103"/>
      <c r="C1153" s="120" t="s">
        <v>370</v>
      </c>
      <c r="D1153" s="79" t="s">
        <v>336</v>
      </c>
      <c r="E1153" s="80" t="s">
        <v>214</v>
      </c>
      <c r="F1153" s="38" t="s">
        <v>24</v>
      </c>
      <c r="G1153" s="87">
        <v>42622</v>
      </c>
      <c r="H1153" s="84">
        <v>73.378569999999996</v>
      </c>
      <c r="I1153" s="84">
        <v>-150.29350666666599</v>
      </c>
      <c r="J1153" s="113">
        <v>1</v>
      </c>
      <c r="K1153" s="98">
        <v>0</v>
      </c>
      <c r="L1153" s="98">
        <v>0</v>
      </c>
      <c r="M1153" s="98">
        <v>0</v>
      </c>
      <c r="N1153" s="98" t="s">
        <v>230</v>
      </c>
      <c r="O1153" s="98" t="s">
        <v>230</v>
      </c>
      <c r="P1153" s="98" t="s">
        <v>230</v>
      </c>
      <c r="Q1153" s="98" t="s">
        <v>230</v>
      </c>
      <c r="R1153" s="98" t="s">
        <v>230</v>
      </c>
      <c r="S1153" s="89"/>
      <c r="T1153" s="89"/>
    </row>
    <row r="1154" spans="1:20" x14ac:dyDescent="0.2">
      <c r="A1154" s="101" t="s">
        <v>97</v>
      </c>
      <c r="B1154" s="103"/>
      <c r="C1154" s="120" t="s">
        <v>370</v>
      </c>
      <c r="D1154" s="79" t="s">
        <v>336</v>
      </c>
      <c r="E1154" s="80" t="s">
        <v>214</v>
      </c>
      <c r="F1154" s="38" t="s">
        <v>24</v>
      </c>
      <c r="G1154" s="87">
        <v>42622</v>
      </c>
      <c r="H1154" s="84">
        <v>73.378569999999996</v>
      </c>
      <c r="I1154" s="84">
        <v>-150.29350666666599</v>
      </c>
      <c r="J1154" s="113">
        <v>1</v>
      </c>
      <c r="K1154" s="98">
        <v>0</v>
      </c>
      <c r="L1154" s="98">
        <v>0</v>
      </c>
      <c r="M1154" s="98">
        <v>0</v>
      </c>
      <c r="N1154" s="98" t="s">
        <v>230</v>
      </c>
      <c r="O1154" s="98" t="s">
        <v>230</v>
      </c>
      <c r="P1154" s="98" t="s">
        <v>230</v>
      </c>
      <c r="Q1154" s="98" t="s">
        <v>230</v>
      </c>
      <c r="R1154" s="98" t="s">
        <v>230</v>
      </c>
      <c r="S1154" s="89"/>
      <c r="T1154" s="89"/>
    </row>
    <row r="1155" spans="1:20" x14ac:dyDescent="0.2">
      <c r="A1155" s="101" t="s">
        <v>97</v>
      </c>
      <c r="B1155" s="103"/>
      <c r="C1155" s="120" t="s">
        <v>370</v>
      </c>
      <c r="D1155" s="79" t="s">
        <v>336</v>
      </c>
      <c r="E1155" s="80" t="s">
        <v>214</v>
      </c>
      <c r="F1155" s="38" t="s">
        <v>24</v>
      </c>
      <c r="G1155" s="87">
        <v>42622</v>
      </c>
      <c r="H1155" s="84">
        <v>73.378569999999996</v>
      </c>
      <c r="I1155" s="84">
        <v>-150.29350666666599</v>
      </c>
      <c r="J1155" s="113">
        <v>200</v>
      </c>
      <c r="K1155" s="98">
        <v>0</v>
      </c>
      <c r="L1155" s="98">
        <v>0</v>
      </c>
      <c r="M1155" s="98">
        <v>0</v>
      </c>
      <c r="N1155" s="98" t="s">
        <v>230</v>
      </c>
      <c r="O1155" s="98" t="s">
        <v>230</v>
      </c>
      <c r="P1155" s="98" t="s">
        <v>230</v>
      </c>
      <c r="Q1155" s="98" t="s">
        <v>230</v>
      </c>
      <c r="R1155" s="98" t="s">
        <v>230</v>
      </c>
      <c r="S1155" s="89"/>
      <c r="T1155" s="89"/>
    </row>
    <row r="1156" spans="1:20" x14ac:dyDescent="0.2">
      <c r="A1156" s="101" t="s">
        <v>97</v>
      </c>
      <c r="B1156" s="103"/>
      <c r="C1156" s="120" t="s">
        <v>370</v>
      </c>
      <c r="D1156" s="79" t="s">
        <v>336</v>
      </c>
      <c r="E1156" s="80" t="s">
        <v>214</v>
      </c>
      <c r="F1156" s="38" t="s">
        <v>24</v>
      </c>
      <c r="G1156" s="87">
        <v>42622</v>
      </c>
      <c r="H1156" s="84">
        <v>73.378569999999996</v>
      </c>
      <c r="I1156" s="84">
        <v>-150.29350666666599</v>
      </c>
      <c r="J1156" s="113">
        <v>78</v>
      </c>
      <c r="K1156" s="98">
        <v>0</v>
      </c>
      <c r="L1156" s="98">
        <v>0</v>
      </c>
      <c r="M1156" s="98">
        <v>0</v>
      </c>
      <c r="N1156" s="98" t="s">
        <v>230</v>
      </c>
      <c r="O1156" s="98" t="s">
        <v>230</v>
      </c>
      <c r="P1156" s="98" t="s">
        <v>230</v>
      </c>
      <c r="Q1156" s="98" t="s">
        <v>230</v>
      </c>
      <c r="R1156" s="98" t="s">
        <v>230</v>
      </c>
      <c r="S1156" s="89"/>
      <c r="T1156" s="89"/>
    </row>
    <row r="1157" spans="1:20" x14ac:dyDescent="0.2">
      <c r="A1157" s="101" t="s">
        <v>97</v>
      </c>
      <c r="B1157" s="103"/>
      <c r="C1157" s="120" t="s">
        <v>370</v>
      </c>
      <c r="D1157" s="79" t="s">
        <v>336</v>
      </c>
      <c r="E1157" s="80" t="s">
        <v>214</v>
      </c>
      <c r="F1157" s="38" t="s">
        <v>24</v>
      </c>
      <c r="G1157" s="87">
        <v>42622</v>
      </c>
      <c r="H1157" s="84">
        <v>73.378569999999996</v>
      </c>
      <c r="I1157" s="84">
        <v>-150.29350666666599</v>
      </c>
      <c r="J1157" s="113">
        <v>78</v>
      </c>
      <c r="K1157" s="98">
        <v>0</v>
      </c>
      <c r="L1157" s="98">
        <v>0</v>
      </c>
      <c r="M1157" s="98">
        <v>0</v>
      </c>
      <c r="N1157" s="98" t="s">
        <v>230</v>
      </c>
      <c r="O1157" s="98" t="s">
        <v>230</v>
      </c>
      <c r="P1157" s="98" t="s">
        <v>230</v>
      </c>
      <c r="Q1157" s="98" t="s">
        <v>230</v>
      </c>
      <c r="R1157" s="98" t="s">
        <v>230</v>
      </c>
      <c r="S1157" s="89"/>
      <c r="T1157" s="89"/>
    </row>
    <row r="1158" spans="1:20" x14ac:dyDescent="0.2">
      <c r="A1158" s="101" t="s">
        <v>97</v>
      </c>
      <c r="B1158" s="103"/>
      <c r="C1158" s="120" t="s">
        <v>370</v>
      </c>
      <c r="D1158" s="79" t="s">
        <v>336</v>
      </c>
      <c r="E1158" s="80" t="s">
        <v>214</v>
      </c>
      <c r="F1158" s="38" t="s">
        <v>24</v>
      </c>
      <c r="G1158" s="87">
        <v>42622</v>
      </c>
      <c r="H1158" s="84">
        <v>73.378569999999996</v>
      </c>
      <c r="I1158" s="84">
        <v>-150.29350666666599</v>
      </c>
      <c r="J1158" s="113">
        <v>200</v>
      </c>
      <c r="K1158" s="98">
        <v>0</v>
      </c>
      <c r="L1158" s="98">
        <v>0</v>
      </c>
      <c r="M1158" s="98">
        <v>0</v>
      </c>
      <c r="N1158" s="98" t="s">
        <v>230</v>
      </c>
      <c r="O1158" s="98" t="s">
        <v>230</v>
      </c>
      <c r="P1158" s="98" t="s">
        <v>230</v>
      </c>
      <c r="Q1158" s="98" t="s">
        <v>230</v>
      </c>
      <c r="R1158" s="98" t="s">
        <v>230</v>
      </c>
      <c r="S1158" s="89"/>
      <c r="T1158" s="89"/>
    </row>
    <row r="1159" spans="1:20" x14ac:dyDescent="0.2">
      <c r="A1159" s="101" t="s">
        <v>215</v>
      </c>
      <c r="B1159" s="101" t="s">
        <v>394</v>
      </c>
      <c r="D1159" s="79" t="s">
        <v>337</v>
      </c>
      <c r="E1159" s="80" t="s">
        <v>208</v>
      </c>
      <c r="F1159" s="80" t="s">
        <v>24</v>
      </c>
      <c r="G1159" s="123">
        <v>38291</v>
      </c>
      <c r="H1159" s="84">
        <v>-9.0019299999999998</v>
      </c>
      <c r="I1159" s="84">
        <v>-136.86241000000001</v>
      </c>
      <c r="J1159" s="113">
        <v>5</v>
      </c>
      <c r="K1159" s="98">
        <v>27</v>
      </c>
      <c r="L1159" s="98" t="s">
        <v>230</v>
      </c>
      <c r="M1159" s="98" t="s">
        <v>230</v>
      </c>
      <c r="N1159" s="98">
        <v>0</v>
      </c>
      <c r="O1159" s="98" t="s">
        <v>230</v>
      </c>
      <c r="P1159" s="98">
        <v>0</v>
      </c>
      <c r="Q1159" s="98" t="s">
        <v>230</v>
      </c>
      <c r="R1159" s="98">
        <v>0</v>
      </c>
      <c r="S1159" s="124"/>
      <c r="T1159" s="124" t="s">
        <v>99</v>
      </c>
    </row>
    <row r="1160" spans="1:20" x14ac:dyDescent="0.2">
      <c r="A1160" s="101" t="s">
        <v>215</v>
      </c>
      <c r="B1160" s="101" t="s">
        <v>395</v>
      </c>
      <c r="D1160" s="79" t="s">
        <v>337</v>
      </c>
      <c r="E1160" s="80" t="s">
        <v>208</v>
      </c>
      <c r="F1160" s="80" t="s">
        <v>24</v>
      </c>
      <c r="G1160" s="123">
        <v>38294</v>
      </c>
      <c r="H1160" s="84">
        <v>-11.512879999999999</v>
      </c>
      <c r="I1160" s="84">
        <v>-134.35236</v>
      </c>
      <c r="J1160" s="113">
        <v>5</v>
      </c>
      <c r="K1160" s="98">
        <v>0</v>
      </c>
      <c r="L1160" s="98" t="s">
        <v>230</v>
      </c>
      <c r="M1160" s="98" t="s">
        <v>230</v>
      </c>
      <c r="N1160" s="98">
        <v>0</v>
      </c>
      <c r="O1160" s="98" t="s">
        <v>230</v>
      </c>
      <c r="P1160" s="98">
        <v>0</v>
      </c>
      <c r="Q1160" s="98" t="s">
        <v>230</v>
      </c>
      <c r="R1160" s="98">
        <v>0</v>
      </c>
      <c r="S1160" s="124"/>
      <c r="T1160" s="124" t="s">
        <v>99</v>
      </c>
    </row>
    <row r="1161" spans="1:20" x14ac:dyDescent="0.2">
      <c r="A1161" s="101" t="s">
        <v>215</v>
      </c>
      <c r="B1161" s="101" t="s">
        <v>396</v>
      </c>
      <c r="D1161" s="79" t="s">
        <v>337</v>
      </c>
      <c r="E1161" s="80" t="s">
        <v>208</v>
      </c>
      <c r="F1161" s="80" t="s">
        <v>24</v>
      </c>
      <c r="G1161" s="123">
        <v>38295</v>
      </c>
      <c r="H1161" s="84">
        <v>-13.3118</v>
      </c>
      <c r="I1161" s="84">
        <v>-132.39174</v>
      </c>
      <c r="J1161" s="113">
        <v>70</v>
      </c>
      <c r="K1161" s="98">
        <v>0</v>
      </c>
      <c r="L1161" s="98" t="s">
        <v>230</v>
      </c>
      <c r="M1161" s="98" t="s">
        <v>230</v>
      </c>
      <c r="N1161" s="98">
        <v>0</v>
      </c>
      <c r="O1161" s="98" t="s">
        <v>230</v>
      </c>
      <c r="P1161" s="98">
        <v>0</v>
      </c>
      <c r="Q1161" s="98" t="s">
        <v>230</v>
      </c>
      <c r="R1161" s="98">
        <v>30</v>
      </c>
      <c r="S1161" s="124"/>
      <c r="T1161" s="124" t="s">
        <v>99</v>
      </c>
    </row>
    <row r="1162" spans="1:20" x14ac:dyDescent="0.2">
      <c r="A1162" s="101" t="s">
        <v>215</v>
      </c>
      <c r="B1162" s="101" t="s">
        <v>397</v>
      </c>
      <c r="D1162" s="79" t="s">
        <v>337</v>
      </c>
      <c r="E1162" s="80" t="s">
        <v>208</v>
      </c>
      <c r="F1162" s="80" t="s">
        <v>24</v>
      </c>
      <c r="G1162" s="123">
        <v>38296</v>
      </c>
      <c r="H1162" s="84">
        <v>-15.2</v>
      </c>
      <c r="I1162" s="84">
        <v>-130.19999999999999</v>
      </c>
      <c r="J1162" s="113">
        <v>5</v>
      </c>
      <c r="K1162" s="98">
        <v>0</v>
      </c>
      <c r="L1162" s="98" t="s">
        <v>230</v>
      </c>
      <c r="M1162" s="98" t="s">
        <v>230</v>
      </c>
      <c r="N1162" s="98">
        <v>0</v>
      </c>
      <c r="O1162" s="98" t="s">
        <v>230</v>
      </c>
      <c r="P1162" s="98">
        <v>0</v>
      </c>
      <c r="Q1162" s="98" t="s">
        <v>230</v>
      </c>
      <c r="R1162" s="98">
        <v>0</v>
      </c>
      <c r="S1162" s="124"/>
      <c r="T1162" s="124" t="s">
        <v>99</v>
      </c>
    </row>
    <row r="1163" spans="1:20" x14ac:dyDescent="0.2">
      <c r="A1163" s="101" t="s">
        <v>215</v>
      </c>
      <c r="B1163" s="101" t="s">
        <v>398</v>
      </c>
      <c r="D1163" s="79" t="s">
        <v>337</v>
      </c>
      <c r="E1163" s="80" t="s">
        <v>208</v>
      </c>
      <c r="F1163" s="80" t="s">
        <v>24</v>
      </c>
      <c r="G1163" s="123">
        <v>38297</v>
      </c>
      <c r="H1163" s="84">
        <v>-16.868400000000001</v>
      </c>
      <c r="I1163" s="84">
        <v>-128.38290000000001</v>
      </c>
      <c r="J1163" s="113">
        <v>5</v>
      </c>
      <c r="K1163" s="98">
        <v>0</v>
      </c>
      <c r="L1163" s="98" t="s">
        <v>230</v>
      </c>
      <c r="M1163" s="98" t="s">
        <v>230</v>
      </c>
      <c r="N1163" s="98">
        <v>0</v>
      </c>
      <c r="O1163" s="98" t="s">
        <v>230</v>
      </c>
      <c r="P1163" s="98">
        <v>0</v>
      </c>
      <c r="Q1163" s="98" t="s">
        <v>230</v>
      </c>
      <c r="R1163" s="98">
        <v>0</v>
      </c>
      <c r="S1163" s="124"/>
      <c r="T1163" s="124" t="s">
        <v>99</v>
      </c>
    </row>
    <row r="1164" spans="1:20" x14ac:dyDescent="0.2">
      <c r="A1164" s="101" t="s">
        <v>215</v>
      </c>
      <c r="B1164" s="101" t="s">
        <v>399</v>
      </c>
      <c r="D1164" s="79" t="s">
        <v>337</v>
      </c>
      <c r="E1164" s="80" t="s">
        <v>208</v>
      </c>
      <c r="F1164" s="80" t="s">
        <v>24</v>
      </c>
      <c r="G1164" s="123">
        <v>38299</v>
      </c>
      <c r="H1164" s="84">
        <v>-20.126799999999999</v>
      </c>
      <c r="I1164" s="84">
        <v>-123.40680999999999</v>
      </c>
      <c r="J1164" s="113">
        <v>5</v>
      </c>
      <c r="K1164" s="98" t="s">
        <v>230</v>
      </c>
      <c r="L1164" s="98" t="s">
        <v>230</v>
      </c>
      <c r="M1164" s="98" t="s">
        <v>230</v>
      </c>
      <c r="N1164" s="98">
        <v>0</v>
      </c>
      <c r="O1164" s="98" t="s">
        <v>230</v>
      </c>
      <c r="P1164" s="98">
        <v>0</v>
      </c>
      <c r="Q1164" s="98" t="s">
        <v>230</v>
      </c>
      <c r="R1164" s="98">
        <v>0</v>
      </c>
      <c r="S1164" s="124"/>
      <c r="T1164" s="124" t="s">
        <v>99</v>
      </c>
    </row>
    <row r="1165" spans="1:20" x14ac:dyDescent="0.2">
      <c r="A1165" s="101" t="s">
        <v>215</v>
      </c>
      <c r="B1165" s="101" t="s">
        <v>400</v>
      </c>
      <c r="D1165" s="79" t="s">
        <v>337</v>
      </c>
      <c r="E1165" s="80" t="s">
        <v>208</v>
      </c>
      <c r="F1165" s="80" t="s">
        <v>24</v>
      </c>
      <c r="G1165" s="123">
        <v>38300</v>
      </c>
      <c r="H1165" s="84">
        <v>-22</v>
      </c>
      <c r="I1165" s="84">
        <v>-121.5</v>
      </c>
      <c r="J1165" s="113">
        <v>5</v>
      </c>
      <c r="K1165" s="98">
        <v>0</v>
      </c>
      <c r="L1165" s="98" t="s">
        <v>230</v>
      </c>
      <c r="M1165" s="98" t="s">
        <v>230</v>
      </c>
      <c r="N1165" s="98">
        <v>0</v>
      </c>
      <c r="O1165" s="98" t="s">
        <v>230</v>
      </c>
      <c r="P1165" s="98">
        <v>0</v>
      </c>
      <c r="Q1165" s="98" t="s">
        <v>230</v>
      </c>
      <c r="R1165" s="98">
        <v>0</v>
      </c>
      <c r="S1165" s="124"/>
      <c r="T1165" s="124" t="s">
        <v>99</v>
      </c>
    </row>
    <row r="1166" spans="1:20" x14ac:dyDescent="0.2">
      <c r="A1166" s="101" t="s">
        <v>215</v>
      </c>
      <c r="B1166" s="101" t="s">
        <v>401</v>
      </c>
      <c r="D1166" s="79" t="s">
        <v>337</v>
      </c>
      <c r="E1166" s="80" t="s">
        <v>208</v>
      </c>
      <c r="F1166" s="80" t="s">
        <v>24</v>
      </c>
      <c r="G1166" s="123">
        <v>38303</v>
      </c>
      <c r="H1166" s="84">
        <v>-26.012899999999998</v>
      </c>
      <c r="I1166" s="84">
        <v>-113.99005</v>
      </c>
      <c r="J1166" s="113">
        <v>5</v>
      </c>
      <c r="K1166" s="98">
        <v>184</v>
      </c>
      <c r="L1166" s="98" t="s">
        <v>230</v>
      </c>
      <c r="M1166" s="98" t="s">
        <v>230</v>
      </c>
      <c r="N1166" s="98">
        <v>0</v>
      </c>
      <c r="O1166" s="98" t="s">
        <v>230</v>
      </c>
      <c r="P1166" s="98">
        <v>0</v>
      </c>
      <c r="Q1166" s="98" t="s">
        <v>230</v>
      </c>
      <c r="R1166" s="98">
        <v>0</v>
      </c>
      <c r="S1166" s="124"/>
      <c r="T1166" s="124" t="s">
        <v>99</v>
      </c>
    </row>
    <row r="1167" spans="1:20" x14ac:dyDescent="0.2">
      <c r="A1167" s="101" t="s">
        <v>215</v>
      </c>
      <c r="B1167" s="101" t="s">
        <v>402</v>
      </c>
      <c r="D1167" s="79" t="s">
        <v>337</v>
      </c>
      <c r="E1167" s="80" t="s">
        <v>208</v>
      </c>
      <c r="F1167" s="80" t="s">
        <v>24</v>
      </c>
      <c r="G1167" s="123">
        <v>38312</v>
      </c>
      <c r="H1167" s="84">
        <v>-28.43627</v>
      </c>
      <c r="I1167" s="84">
        <v>-104.74834</v>
      </c>
      <c r="J1167" s="113">
        <v>5</v>
      </c>
      <c r="K1167" s="98" t="s">
        <v>230</v>
      </c>
      <c r="L1167" s="98" t="s">
        <v>230</v>
      </c>
      <c r="M1167" s="98" t="s">
        <v>230</v>
      </c>
      <c r="N1167" s="98">
        <v>0</v>
      </c>
      <c r="O1167" s="98" t="s">
        <v>230</v>
      </c>
      <c r="P1167" s="98">
        <v>0</v>
      </c>
      <c r="Q1167" s="98" t="s">
        <v>230</v>
      </c>
      <c r="R1167" s="98">
        <v>0</v>
      </c>
      <c r="S1167" s="124"/>
      <c r="T1167" s="124" t="s">
        <v>99</v>
      </c>
    </row>
    <row r="1168" spans="1:20" x14ac:dyDescent="0.2">
      <c r="A1168" s="101" t="s">
        <v>215</v>
      </c>
      <c r="B1168" s="101" t="s">
        <v>403</v>
      </c>
      <c r="D1168" s="79" t="s">
        <v>337</v>
      </c>
      <c r="E1168" s="80" t="s">
        <v>208</v>
      </c>
      <c r="F1168" s="80" t="s">
        <v>24</v>
      </c>
      <c r="G1168" s="123">
        <v>38313</v>
      </c>
      <c r="H1168" s="84">
        <v>-30</v>
      </c>
      <c r="I1168" s="84">
        <v>-101.5</v>
      </c>
      <c r="J1168" s="113">
        <v>5</v>
      </c>
      <c r="K1168" s="98">
        <v>0</v>
      </c>
      <c r="L1168" s="98" t="s">
        <v>230</v>
      </c>
      <c r="M1168" s="98" t="s">
        <v>230</v>
      </c>
      <c r="N1168" s="98">
        <v>0</v>
      </c>
      <c r="O1168" s="98" t="s">
        <v>230</v>
      </c>
      <c r="P1168" s="98">
        <v>0</v>
      </c>
      <c r="Q1168" s="98" t="s">
        <v>230</v>
      </c>
      <c r="R1168" s="98">
        <v>0</v>
      </c>
      <c r="S1168" s="124"/>
      <c r="T1168" s="124" t="s">
        <v>99</v>
      </c>
    </row>
    <row r="1169" spans="1:20" x14ac:dyDescent="0.2">
      <c r="A1169" s="101" t="s">
        <v>215</v>
      </c>
      <c r="B1169" s="101" t="s">
        <v>404</v>
      </c>
      <c r="D1169" s="79" t="s">
        <v>337</v>
      </c>
      <c r="E1169" s="80" t="s">
        <v>208</v>
      </c>
      <c r="F1169" s="80" t="s">
        <v>24</v>
      </c>
      <c r="G1169" s="123">
        <v>38314</v>
      </c>
      <c r="H1169" s="84">
        <v>-29.916869999999999</v>
      </c>
      <c r="I1169" s="84">
        <v>-98.870829999999998</v>
      </c>
      <c r="J1169" s="113">
        <v>5</v>
      </c>
      <c r="K1169" s="98">
        <v>0</v>
      </c>
      <c r="L1169" s="98" t="s">
        <v>230</v>
      </c>
      <c r="M1169" s="98" t="s">
        <v>230</v>
      </c>
      <c r="N1169" s="98" t="s">
        <v>230</v>
      </c>
      <c r="O1169" s="98" t="s">
        <v>230</v>
      </c>
      <c r="P1169" s="98" t="s">
        <v>230</v>
      </c>
      <c r="Q1169" s="98" t="s">
        <v>230</v>
      </c>
      <c r="R1169" s="98" t="s">
        <v>230</v>
      </c>
      <c r="S1169" s="124"/>
      <c r="T1169" s="124"/>
    </row>
    <row r="1170" spans="1:20" x14ac:dyDescent="0.2">
      <c r="A1170" s="101" t="s">
        <v>215</v>
      </c>
      <c r="B1170" s="101" t="s">
        <v>405</v>
      </c>
      <c r="D1170" s="79" t="s">
        <v>337</v>
      </c>
      <c r="E1170" s="80" t="s">
        <v>208</v>
      </c>
      <c r="F1170" s="80" t="s">
        <v>24</v>
      </c>
      <c r="G1170" s="123">
        <v>38315</v>
      </c>
      <c r="H1170" s="84">
        <v>-30.699179999999998</v>
      </c>
      <c r="I1170" s="84">
        <v>-95.826390000000004</v>
      </c>
      <c r="J1170" s="113">
        <v>5</v>
      </c>
      <c r="K1170" s="98">
        <v>0</v>
      </c>
      <c r="L1170" s="98" t="s">
        <v>230</v>
      </c>
      <c r="M1170" s="98" t="s">
        <v>230</v>
      </c>
      <c r="N1170" s="98">
        <v>0</v>
      </c>
      <c r="O1170" s="98" t="s">
        <v>230</v>
      </c>
      <c r="P1170" s="98">
        <v>0</v>
      </c>
      <c r="Q1170" s="98" t="s">
        <v>230</v>
      </c>
      <c r="R1170" s="98">
        <v>0</v>
      </c>
      <c r="S1170" s="124"/>
      <c r="T1170" s="124" t="s">
        <v>99</v>
      </c>
    </row>
    <row r="1171" spans="1:20" x14ac:dyDescent="0.2">
      <c r="A1171" s="101" t="s">
        <v>215</v>
      </c>
      <c r="B1171" s="101" t="s">
        <v>406</v>
      </c>
      <c r="D1171" s="79" t="s">
        <v>337</v>
      </c>
      <c r="E1171" s="38" t="s">
        <v>208</v>
      </c>
      <c r="F1171" s="38" t="s">
        <v>24</v>
      </c>
      <c r="G1171" s="85">
        <v>38317</v>
      </c>
      <c r="H1171" s="48">
        <v>-31.822099999999999</v>
      </c>
      <c r="I1171" s="48">
        <v>-91.443150000000003</v>
      </c>
      <c r="J1171" s="111">
        <v>5</v>
      </c>
      <c r="K1171" s="98">
        <v>0</v>
      </c>
      <c r="L1171" s="98" t="s">
        <v>230</v>
      </c>
      <c r="M1171" s="98" t="s">
        <v>230</v>
      </c>
      <c r="N1171" s="98">
        <v>0</v>
      </c>
      <c r="O1171" s="98" t="s">
        <v>230</v>
      </c>
      <c r="P1171" s="98">
        <v>0</v>
      </c>
      <c r="Q1171" s="98" t="s">
        <v>230</v>
      </c>
      <c r="R1171" s="98">
        <v>0</v>
      </c>
      <c r="S1171" s="89"/>
      <c r="T1171" s="89" t="s">
        <v>99</v>
      </c>
    </row>
    <row r="1172" spans="1:20" x14ac:dyDescent="0.2">
      <c r="A1172" s="101" t="s">
        <v>216</v>
      </c>
      <c r="B1172" s="101" t="s">
        <v>407</v>
      </c>
      <c r="D1172" s="79" t="s">
        <v>337</v>
      </c>
      <c r="E1172" s="80" t="s">
        <v>208</v>
      </c>
      <c r="F1172" s="80" t="s">
        <v>24</v>
      </c>
      <c r="G1172" s="123">
        <v>37604</v>
      </c>
      <c r="H1172" s="84">
        <v>22.75</v>
      </c>
      <c r="I1172" s="84">
        <v>-158</v>
      </c>
      <c r="J1172" s="113">
        <v>5</v>
      </c>
      <c r="K1172" s="98">
        <v>193.74657885819829</v>
      </c>
      <c r="L1172" s="98" t="s">
        <v>230</v>
      </c>
      <c r="M1172" s="98" t="s">
        <v>230</v>
      </c>
      <c r="N1172" s="98" t="s">
        <v>230</v>
      </c>
      <c r="O1172" s="98" t="s">
        <v>230</v>
      </c>
      <c r="P1172" s="98">
        <v>7637.9836328393176</v>
      </c>
      <c r="Q1172" s="98" t="s">
        <v>230</v>
      </c>
      <c r="R1172" s="98" t="s">
        <v>230</v>
      </c>
      <c r="S1172" s="89"/>
      <c r="T1172" s="89"/>
    </row>
    <row r="1173" spans="1:20" x14ac:dyDescent="0.2">
      <c r="A1173" s="101" t="s">
        <v>216</v>
      </c>
      <c r="B1173" s="101" t="s">
        <v>408</v>
      </c>
      <c r="D1173" s="79" t="s">
        <v>337</v>
      </c>
      <c r="E1173" s="80" t="s">
        <v>208</v>
      </c>
      <c r="F1173" s="80" t="s">
        <v>24</v>
      </c>
      <c r="G1173" s="123">
        <v>37604</v>
      </c>
      <c r="H1173" s="84">
        <v>22.75</v>
      </c>
      <c r="I1173" s="84">
        <v>-158</v>
      </c>
      <c r="J1173" s="113">
        <v>25</v>
      </c>
      <c r="K1173" s="98">
        <v>186371.04708149246</v>
      </c>
      <c r="L1173" s="98" t="s">
        <v>230</v>
      </c>
      <c r="M1173" s="98" t="s">
        <v>230</v>
      </c>
      <c r="N1173" s="98">
        <v>1633.8538778098614</v>
      </c>
      <c r="O1173" s="98" t="s">
        <v>230</v>
      </c>
      <c r="P1173" s="98">
        <v>2986.6016793638701</v>
      </c>
      <c r="Q1173" s="98" t="s">
        <v>230</v>
      </c>
      <c r="R1173" s="98" t="s">
        <v>230</v>
      </c>
      <c r="S1173" s="89"/>
      <c r="T1173" s="89"/>
    </row>
    <row r="1174" spans="1:20" x14ac:dyDescent="0.2">
      <c r="A1174" s="101" t="s">
        <v>216</v>
      </c>
      <c r="B1174" s="101" t="s">
        <v>409</v>
      </c>
      <c r="D1174" s="79" t="s">
        <v>337</v>
      </c>
      <c r="E1174" s="80" t="s">
        <v>208</v>
      </c>
      <c r="F1174" s="80" t="s">
        <v>24</v>
      </c>
      <c r="G1174" s="123">
        <v>37604</v>
      </c>
      <c r="H1174" s="84">
        <v>22.75</v>
      </c>
      <c r="I1174" s="84">
        <v>-158</v>
      </c>
      <c r="J1174" s="113">
        <v>45</v>
      </c>
      <c r="K1174" s="98">
        <v>111232.56393595794</v>
      </c>
      <c r="L1174" s="98" t="s">
        <v>230</v>
      </c>
      <c r="M1174" s="98" t="s">
        <v>230</v>
      </c>
      <c r="N1174" s="98">
        <v>2010.4964162604974</v>
      </c>
      <c r="O1174" s="98" t="s">
        <v>230</v>
      </c>
      <c r="P1174" s="98">
        <v>1076.2542851272246</v>
      </c>
      <c r="Q1174" s="98" t="s">
        <v>230</v>
      </c>
      <c r="R1174" s="98" t="s">
        <v>230</v>
      </c>
      <c r="S1174" s="89"/>
      <c r="T1174" s="89"/>
    </row>
    <row r="1175" spans="1:20" x14ac:dyDescent="0.2">
      <c r="A1175" s="101" t="s">
        <v>216</v>
      </c>
      <c r="B1175" s="101" t="s">
        <v>410</v>
      </c>
      <c r="D1175" s="79" t="s">
        <v>337</v>
      </c>
      <c r="E1175" s="80" t="s">
        <v>208</v>
      </c>
      <c r="F1175" s="80" t="s">
        <v>24</v>
      </c>
      <c r="G1175" s="123">
        <v>37604</v>
      </c>
      <c r="H1175" s="84">
        <v>22.75</v>
      </c>
      <c r="I1175" s="84">
        <v>-158</v>
      </c>
      <c r="J1175" s="113">
        <v>75</v>
      </c>
      <c r="K1175" s="98">
        <v>55759.582380674132</v>
      </c>
      <c r="L1175" s="98" t="s">
        <v>230</v>
      </c>
      <c r="M1175" s="98" t="s">
        <v>230</v>
      </c>
      <c r="N1175" s="98">
        <v>3376.9803108250881</v>
      </c>
      <c r="O1175" s="98" t="s">
        <v>230</v>
      </c>
      <c r="P1175" s="98">
        <v>2536.6194557578019</v>
      </c>
      <c r="Q1175" s="98" t="s">
        <v>230</v>
      </c>
      <c r="R1175" s="98" t="s">
        <v>230</v>
      </c>
      <c r="S1175" s="89"/>
      <c r="T1175" s="89"/>
    </row>
    <row r="1176" spans="1:20" x14ac:dyDescent="0.2">
      <c r="A1176" s="101" t="s">
        <v>216</v>
      </c>
      <c r="B1176" s="101" t="s">
        <v>411</v>
      </c>
      <c r="D1176" s="79" t="s">
        <v>337</v>
      </c>
      <c r="E1176" s="80" t="s">
        <v>208</v>
      </c>
      <c r="F1176" s="80" t="s">
        <v>24</v>
      </c>
      <c r="G1176" s="123">
        <v>37604</v>
      </c>
      <c r="H1176" s="84">
        <v>22.75</v>
      </c>
      <c r="I1176" s="84">
        <v>-158</v>
      </c>
      <c r="J1176" s="113">
        <v>100</v>
      </c>
      <c r="K1176" s="98">
        <v>6979.8139078306604</v>
      </c>
      <c r="L1176" s="98" t="s">
        <v>230</v>
      </c>
      <c r="M1176" s="98" t="s">
        <v>230</v>
      </c>
      <c r="N1176" s="98">
        <v>261.46732118010942</v>
      </c>
      <c r="O1176" s="98" t="s">
        <v>230</v>
      </c>
      <c r="P1176" s="98">
        <v>12.065915615224267</v>
      </c>
      <c r="Q1176" s="98" t="s">
        <v>230</v>
      </c>
      <c r="R1176" s="98" t="s">
        <v>230</v>
      </c>
      <c r="S1176" s="89"/>
      <c r="T1176" s="89"/>
    </row>
    <row r="1177" spans="1:20" x14ac:dyDescent="0.2">
      <c r="A1177" s="101" t="s">
        <v>216</v>
      </c>
      <c r="B1177" s="101" t="s">
        <v>412</v>
      </c>
      <c r="D1177" s="79" t="s">
        <v>337</v>
      </c>
      <c r="E1177" s="80" t="s">
        <v>208</v>
      </c>
      <c r="F1177" s="80" t="s">
        <v>24</v>
      </c>
      <c r="G1177" s="123">
        <v>37604</v>
      </c>
      <c r="H1177" s="84">
        <v>22.75</v>
      </c>
      <c r="I1177" s="84">
        <v>-158</v>
      </c>
      <c r="J1177" s="113">
        <v>125</v>
      </c>
      <c r="K1177" s="98">
        <v>140.31127205695782</v>
      </c>
      <c r="L1177" s="98" t="s">
        <v>230</v>
      </c>
      <c r="M1177" s="98" t="s">
        <v>230</v>
      </c>
      <c r="N1177" s="98">
        <v>35.20031472796682</v>
      </c>
      <c r="O1177" s="98" t="s">
        <v>230</v>
      </c>
      <c r="P1177" s="98" t="s">
        <v>230</v>
      </c>
      <c r="Q1177" s="98" t="s">
        <v>230</v>
      </c>
      <c r="R1177" s="98" t="s">
        <v>230</v>
      </c>
      <c r="S1177" s="89"/>
      <c r="T1177" s="89"/>
    </row>
    <row r="1178" spans="1:20" x14ac:dyDescent="0.2">
      <c r="A1178" s="101" t="s">
        <v>216</v>
      </c>
      <c r="B1178" s="101" t="s">
        <v>413</v>
      </c>
      <c r="D1178" s="79" t="s">
        <v>337</v>
      </c>
      <c r="E1178" s="80" t="s">
        <v>208</v>
      </c>
      <c r="F1178" s="80" t="s">
        <v>24</v>
      </c>
      <c r="G1178" s="123">
        <v>37604</v>
      </c>
      <c r="H1178" s="84">
        <v>22.75</v>
      </c>
      <c r="I1178" s="84">
        <v>-158</v>
      </c>
      <c r="J1178" s="113">
        <v>150</v>
      </c>
      <c r="K1178" s="98">
        <v>420.95822644100235</v>
      </c>
      <c r="L1178" s="98" t="s">
        <v>230</v>
      </c>
      <c r="M1178" s="98" t="s">
        <v>230</v>
      </c>
      <c r="N1178" s="98">
        <v>10</v>
      </c>
      <c r="O1178" s="98" t="s">
        <v>230</v>
      </c>
      <c r="P1178" s="98" t="s">
        <v>230</v>
      </c>
      <c r="Q1178" s="98" t="s">
        <v>230</v>
      </c>
      <c r="R1178" s="98" t="s">
        <v>230</v>
      </c>
      <c r="S1178" s="89"/>
      <c r="T1178" s="89"/>
    </row>
    <row r="1179" spans="1:20" x14ac:dyDescent="0.2">
      <c r="A1179" s="101" t="s">
        <v>216</v>
      </c>
      <c r="B1179" s="101" t="s">
        <v>414</v>
      </c>
      <c r="D1179" s="79" t="s">
        <v>337</v>
      </c>
      <c r="E1179" s="80" t="s">
        <v>208</v>
      </c>
      <c r="F1179" s="80" t="s">
        <v>24</v>
      </c>
      <c r="G1179" s="123">
        <v>37604</v>
      </c>
      <c r="H1179" s="84">
        <v>22.75</v>
      </c>
      <c r="I1179" s="84">
        <v>-158</v>
      </c>
      <c r="J1179" s="113">
        <v>175</v>
      </c>
      <c r="K1179" s="98">
        <v>198.28839491270716</v>
      </c>
      <c r="L1179" s="98" t="s">
        <v>230</v>
      </c>
      <c r="M1179" s="98" t="s">
        <v>230</v>
      </c>
      <c r="N1179" s="98">
        <v>36.438589837635476</v>
      </c>
      <c r="O1179" s="98" t="s">
        <v>230</v>
      </c>
      <c r="P1179" s="98" t="s">
        <v>230</v>
      </c>
      <c r="Q1179" s="98" t="s">
        <v>230</v>
      </c>
      <c r="R1179" s="98" t="s">
        <v>230</v>
      </c>
      <c r="S1179" s="89"/>
      <c r="T1179" s="89"/>
    </row>
    <row r="1180" spans="1:20" x14ac:dyDescent="0.2">
      <c r="A1180" s="101" t="s">
        <v>216</v>
      </c>
      <c r="B1180" s="101" t="s">
        <v>415</v>
      </c>
      <c r="D1180" s="79" t="s">
        <v>337</v>
      </c>
      <c r="E1180" s="38" t="s">
        <v>208</v>
      </c>
      <c r="F1180" s="38" t="s">
        <v>24</v>
      </c>
      <c r="G1180" s="85">
        <v>37604</v>
      </c>
      <c r="H1180" s="48">
        <v>22.75</v>
      </c>
      <c r="I1180" s="48">
        <v>-158</v>
      </c>
      <c r="J1180" s="111">
        <v>200</v>
      </c>
      <c r="K1180" s="98" t="s">
        <v>230</v>
      </c>
      <c r="L1180" s="98" t="s">
        <v>230</v>
      </c>
      <c r="M1180" s="98" t="s">
        <v>230</v>
      </c>
      <c r="N1180" s="98">
        <v>10</v>
      </c>
      <c r="O1180" s="98" t="s">
        <v>230</v>
      </c>
      <c r="P1180" s="98" t="s">
        <v>230</v>
      </c>
      <c r="Q1180" s="98" t="s">
        <v>230</v>
      </c>
      <c r="R1180" s="98" t="s">
        <v>230</v>
      </c>
      <c r="S1180" s="89"/>
      <c r="T1180" s="89"/>
    </row>
    <row r="1181" spans="1:20" x14ac:dyDescent="0.2">
      <c r="A1181" s="101" t="s">
        <v>217</v>
      </c>
      <c r="B1181" s="101" t="s">
        <v>416</v>
      </c>
      <c r="D1181" s="79" t="s">
        <v>337</v>
      </c>
      <c r="E1181" s="80" t="s">
        <v>208</v>
      </c>
      <c r="F1181" s="80" t="s">
        <v>24</v>
      </c>
      <c r="G1181" s="123">
        <v>38559</v>
      </c>
      <c r="H1181" s="84">
        <v>22.366666666666667</v>
      </c>
      <c r="I1181" s="84">
        <v>-157.5</v>
      </c>
      <c r="J1181" s="113">
        <v>5</v>
      </c>
      <c r="K1181" s="98">
        <v>1920.1</v>
      </c>
      <c r="L1181" s="98" t="s">
        <v>230</v>
      </c>
      <c r="M1181" s="98" t="s">
        <v>230</v>
      </c>
      <c r="N1181" s="98">
        <v>6014</v>
      </c>
      <c r="O1181" s="98" t="s">
        <v>230</v>
      </c>
      <c r="P1181" s="98">
        <v>661962.4</v>
      </c>
      <c r="Q1181" s="98">
        <v>19018079.900000002</v>
      </c>
      <c r="R1181" s="98" t="s">
        <v>230</v>
      </c>
      <c r="S1181" s="125" t="s">
        <v>103</v>
      </c>
      <c r="T1181" s="124"/>
    </row>
    <row r="1182" spans="1:20" x14ac:dyDescent="0.2">
      <c r="A1182" s="101" t="s">
        <v>217</v>
      </c>
      <c r="B1182" s="101" t="s">
        <v>417</v>
      </c>
      <c r="D1182" s="79" t="s">
        <v>337</v>
      </c>
      <c r="E1182" s="80" t="s">
        <v>208</v>
      </c>
      <c r="F1182" s="80" t="s">
        <v>24</v>
      </c>
      <c r="G1182" s="123">
        <v>38559</v>
      </c>
      <c r="H1182" s="84">
        <v>22.45</v>
      </c>
      <c r="I1182" s="84">
        <v>-157.65</v>
      </c>
      <c r="J1182" s="113">
        <v>5</v>
      </c>
      <c r="K1182" s="98">
        <v>17031.400000000001</v>
      </c>
      <c r="L1182" s="98" t="s">
        <v>230</v>
      </c>
      <c r="M1182" s="98" t="s">
        <v>230</v>
      </c>
      <c r="N1182" s="98">
        <v>1517.9</v>
      </c>
      <c r="O1182" s="98" t="s">
        <v>230</v>
      </c>
      <c r="P1182" s="98">
        <v>97630</v>
      </c>
      <c r="Q1182" s="98">
        <v>88274.1</v>
      </c>
      <c r="R1182" s="98" t="s">
        <v>230</v>
      </c>
      <c r="S1182" s="125" t="s">
        <v>103</v>
      </c>
      <c r="T1182" s="124"/>
    </row>
    <row r="1183" spans="1:20" x14ac:dyDescent="0.2">
      <c r="A1183" s="101" t="s">
        <v>217</v>
      </c>
      <c r="B1183" s="101" t="s">
        <v>418</v>
      </c>
      <c r="D1183" s="79" t="s">
        <v>337</v>
      </c>
      <c r="E1183" s="80" t="s">
        <v>208</v>
      </c>
      <c r="F1183" s="80" t="s">
        <v>24</v>
      </c>
      <c r="G1183" s="123">
        <v>38559</v>
      </c>
      <c r="H1183" s="84">
        <v>22.55</v>
      </c>
      <c r="I1183" s="84">
        <v>-157.80000000000001</v>
      </c>
      <c r="J1183" s="113">
        <v>5</v>
      </c>
      <c r="K1183" s="98">
        <v>578762</v>
      </c>
      <c r="L1183" s="98" t="s">
        <v>230</v>
      </c>
      <c r="M1183" s="98" t="s">
        <v>230</v>
      </c>
      <c r="N1183" s="98">
        <v>1372.5</v>
      </c>
      <c r="O1183" s="98" t="s">
        <v>230</v>
      </c>
      <c r="P1183" s="98">
        <v>197621.1</v>
      </c>
      <c r="Q1183" s="98">
        <v>7427340.5</v>
      </c>
      <c r="R1183" s="98" t="s">
        <v>230</v>
      </c>
      <c r="S1183" s="125" t="s">
        <v>103</v>
      </c>
      <c r="T1183" s="124"/>
    </row>
    <row r="1184" spans="1:20" x14ac:dyDescent="0.2">
      <c r="A1184" s="101" t="s">
        <v>217</v>
      </c>
      <c r="B1184" s="101" t="s">
        <v>419</v>
      </c>
      <c r="D1184" s="79" t="s">
        <v>337</v>
      </c>
      <c r="E1184" s="80" t="s">
        <v>208</v>
      </c>
      <c r="F1184" s="80" t="s">
        <v>24</v>
      </c>
      <c r="G1184" s="123">
        <v>38559</v>
      </c>
      <c r="H1184" s="84">
        <v>22.583333333333332</v>
      </c>
      <c r="I1184" s="84">
        <v>-157.88333333333333</v>
      </c>
      <c r="J1184" s="113">
        <v>5</v>
      </c>
      <c r="K1184" s="98">
        <v>7356.4</v>
      </c>
      <c r="L1184" s="98" t="s">
        <v>230</v>
      </c>
      <c r="M1184" s="98" t="s">
        <v>230</v>
      </c>
      <c r="N1184" s="98">
        <v>4916.5999999999995</v>
      </c>
      <c r="O1184" s="98" t="s">
        <v>230</v>
      </c>
      <c r="P1184" s="98">
        <v>211348.9</v>
      </c>
      <c r="Q1184" s="98">
        <v>3924189.8000000003</v>
      </c>
      <c r="R1184" s="98" t="s">
        <v>230</v>
      </c>
      <c r="S1184" s="125" t="s">
        <v>103</v>
      </c>
      <c r="T1184" s="124"/>
    </row>
    <row r="1185" spans="1:20" x14ac:dyDescent="0.2">
      <c r="A1185" s="101" t="s">
        <v>217</v>
      </c>
      <c r="B1185" s="101" t="s">
        <v>420</v>
      </c>
      <c r="D1185" s="79" t="s">
        <v>337</v>
      </c>
      <c r="E1185" s="80" t="s">
        <v>208</v>
      </c>
      <c r="F1185" s="80" t="s">
        <v>24</v>
      </c>
      <c r="G1185" s="123">
        <v>38559</v>
      </c>
      <c r="H1185" s="84">
        <v>22.633333333333333</v>
      </c>
      <c r="I1185" s="84">
        <v>-157.94999999999999</v>
      </c>
      <c r="J1185" s="113">
        <v>5</v>
      </c>
      <c r="K1185" s="98">
        <v>11771.5</v>
      </c>
      <c r="L1185" s="98" t="s">
        <v>230</v>
      </c>
      <c r="M1185" s="98" t="s">
        <v>230</v>
      </c>
      <c r="N1185" s="98">
        <v>10643.5</v>
      </c>
      <c r="O1185" s="98" t="s">
        <v>230</v>
      </c>
      <c r="P1185" s="98">
        <v>285923.60000000003</v>
      </c>
      <c r="Q1185" s="98">
        <v>3669301</v>
      </c>
      <c r="R1185" s="98" t="s">
        <v>230</v>
      </c>
      <c r="S1185" s="125" t="s">
        <v>103</v>
      </c>
      <c r="T1185" s="124"/>
    </row>
    <row r="1186" spans="1:20" x14ac:dyDescent="0.2">
      <c r="A1186" s="101" t="s">
        <v>217</v>
      </c>
      <c r="B1186" s="101" t="s">
        <v>421</v>
      </c>
      <c r="D1186" s="79" t="s">
        <v>337</v>
      </c>
      <c r="E1186" s="80" t="s">
        <v>208</v>
      </c>
      <c r="F1186" s="80" t="s">
        <v>24</v>
      </c>
      <c r="G1186" s="123">
        <v>38559</v>
      </c>
      <c r="H1186" s="84">
        <v>22.683333333333334</v>
      </c>
      <c r="I1186" s="84">
        <v>-158.05000000000001</v>
      </c>
      <c r="J1186" s="113">
        <v>5</v>
      </c>
      <c r="K1186" s="98">
        <v>57049.3</v>
      </c>
      <c r="L1186" s="98" t="s">
        <v>230</v>
      </c>
      <c r="M1186" s="98" t="s">
        <v>230</v>
      </c>
      <c r="N1186" s="98">
        <v>21544.3</v>
      </c>
      <c r="O1186" s="98" t="s">
        <v>230</v>
      </c>
      <c r="P1186" s="98">
        <v>473151.3</v>
      </c>
      <c r="Q1186" s="98">
        <v>8214541.6000000006</v>
      </c>
      <c r="R1186" s="98" t="s">
        <v>230</v>
      </c>
      <c r="S1186" s="125" t="s">
        <v>103</v>
      </c>
      <c r="T1186" s="124"/>
    </row>
    <row r="1187" spans="1:20" x14ac:dyDescent="0.2">
      <c r="A1187" s="101" t="s">
        <v>217</v>
      </c>
      <c r="B1187" s="101" t="s">
        <v>422</v>
      </c>
      <c r="D1187" s="79" t="s">
        <v>337</v>
      </c>
      <c r="E1187" s="80" t="s">
        <v>208</v>
      </c>
      <c r="F1187" s="80" t="s">
        <v>24</v>
      </c>
      <c r="G1187" s="123">
        <v>38559</v>
      </c>
      <c r="H1187" s="84">
        <v>22.75</v>
      </c>
      <c r="I1187" s="84">
        <v>-158.15</v>
      </c>
      <c r="J1187" s="113">
        <v>5</v>
      </c>
      <c r="K1187" s="98">
        <v>374038.8</v>
      </c>
      <c r="L1187" s="98" t="s">
        <v>230</v>
      </c>
      <c r="M1187" s="98" t="s">
        <v>230</v>
      </c>
      <c r="N1187" s="98">
        <v>383.1</v>
      </c>
      <c r="O1187" s="98" t="s">
        <v>230</v>
      </c>
      <c r="P1187" s="98">
        <v>1049.0999999999999</v>
      </c>
      <c r="Q1187" s="98">
        <v>123499.9</v>
      </c>
      <c r="R1187" s="98" t="s">
        <v>230</v>
      </c>
      <c r="S1187" s="125" t="s">
        <v>103</v>
      </c>
      <c r="T1187" s="124"/>
    </row>
    <row r="1188" spans="1:20" x14ac:dyDescent="0.2">
      <c r="A1188" s="101" t="s">
        <v>217</v>
      </c>
      <c r="B1188" s="101" t="s">
        <v>423</v>
      </c>
      <c r="D1188" s="79" t="s">
        <v>337</v>
      </c>
      <c r="E1188" s="38" t="s">
        <v>208</v>
      </c>
      <c r="F1188" s="38" t="s">
        <v>24</v>
      </c>
      <c r="G1188" s="85">
        <v>38559</v>
      </c>
      <c r="H1188" s="48">
        <v>22.833333333333332</v>
      </c>
      <c r="I1188" s="48">
        <v>-158.30000000000001</v>
      </c>
      <c r="J1188" s="111">
        <v>5</v>
      </c>
      <c r="K1188" s="98">
        <v>45099</v>
      </c>
      <c r="L1188" s="98" t="s">
        <v>230</v>
      </c>
      <c r="M1188" s="98" t="s">
        <v>230</v>
      </c>
      <c r="N1188" s="98">
        <v>15925.1</v>
      </c>
      <c r="O1188" s="98" t="s">
        <v>230</v>
      </c>
      <c r="P1188" s="98">
        <v>97630</v>
      </c>
      <c r="Q1188" s="98">
        <v>151066</v>
      </c>
      <c r="R1188" s="98" t="s">
        <v>230</v>
      </c>
      <c r="S1188" s="89" t="s">
        <v>103</v>
      </c>
      <c r="T1188" s="89"/>
    </row>
    <row r="1189" spans="1:20" x14ac:dyDescent="0.2">
      <c r="A1189" s="101" t="s">
        <v>218</v>
      </c>
      <c r="B1189" s="101" t="s">
        <v>424</v>
      </c>
      <c r="D1189" s="79" t="s">
        <v>337</v>
      </c>
      <c r="E1189" s="80" t="s">
        <v>208</v>
      </c>
      <c r="F1189" s="80" t="s">
        <v>24</v>
      </c>
      <c r="G1189" s="123">
        <v>37735</v>
      </c>
      <c r="H1189" s="84">
        <v>7.14</v>
      </c>
      <c r="I1189" s="84">
        <v>-51.49</v>
      </c>
      <c r="J1189" s="113">
        <v>70</v>
      </c>
      <c r="K1189" s="98">
        <v>970</v>
      </c>
      <c r="L1189" s="98" t="s">
        <v>230</v>
      </c>
      <c r="M1189" s="98" t="s">
        <v>230</v>
      </c>
      <c r="N1189" s="98">
        <v>2300</v>
      </c>
      <c r="O1189" s="98">
        <v>560</v>
      </c>
      <c r="P1189" s="98">
        <v>390</v>
      </c>
      <c r="Q1189" s="98">
        <v>147.00000000000003</v>
      </c>
      <c r="R1189" s="98" t="s">
        <v>230</v>
      </c>
      <c r="S1189" s="124" t="s">
        <v>104</v>
      </c>
      <c r="T1189" s="124"/>
    </row>
    <row r="1190" spans="1:20" x14ac:dyDescent="0.2">
      <c r="A1190" s="101" t="s">
        <v>218</v>
      </c>
      <c r="B1190" s="101" t="s">
        <v>425</v>
      </c>
      <c r="D1190" s="79" t="s">
        <v>337</v>
      </c>
      <c r="E1190" s="80" t="s">
        <v>208</v>
      </c>
      <c r="F1190" s="80" t="s">
        <v>24</v>
      </c>
      <c r="G1190" s="123">
        <v>37735</v>
      </c>
      <c r="H1190" s="84">
        <v>7.14</v>
      </c>
      <c r="I1190" s="84">
        <v>-51.49</v>
      </c>
      <c r="J1190" s="113">
        <v>60</v>
      </c>
      <c r="K1190" s="98">
        <v>410</v>
      </c>
      <c r="L1190" s="98" t="s">
        <v>230</v>
      </c>
      <c r="M1190" s="98" t="s">
        <v>230</v>
      </c>
      <c r="N1190" s="98">
        <v>2500</v>
      </c>
      <c r="O1190" s="98">
        <v>0</v>
      </c>
      <c r="P1190" s="98">
        <v>1600</v>
      </c>
      <c r="Q1190" s="98">
        <v>154</v>
      </c>
      <c r="R1190" s="98" t="s">
        <v>230</v>
      </c>
      <c r="S1190" s="124" t="s">
        <v>104</v>
      </c>
      <c r="T1190" s="124"/>
    </row>
    <row r="1191" spans="1:20" x14ac:dyDescent="0.2">
      <c r="A1191" s="101" t="s">
        <v>218</v>
      </c>
      <c r="B1191" s="101" t="s">
        <v>426</v>
      </c>
      <c r="D1191" s="79" t="s">
        <v>337</v>
      </c>
      <c r="E1191" s="80" t="s">
        <v>208</v>
      </c>
      <c r="F1191" s="80" t="s">
        <v>24</v>
      </c>
      <c r="G1191" s="123">
        <v>37735</v>
      </c>
      <c r="H1191" s="84">
        <v>7.14</v>
      </c>
      <c r="I1191" s="84">
        <v>-51.49</v>
      </c>
      <c r="J1191" s="113">
        <v>50</v>
      </c>
      <c r="K1191" s="98">
        <v>1400</v>
      </c>
      <c r="L1191" s="98" t="s">
        <v>230</v>
      </c>
      <c r="M1191" s="98" t="s">
        <v>230</v>
      </c>
      <c r="N1191" s="98">
        <v>1400</v>
      </c>
      <c r="O1191" s="98">
        <v>86</v>
      </c>
      <c r="P1191" s="98">
        <v>1300</v>
      </c>
      <c r="Q1191" s="98">
        <v>287.00000000000006</v>
      </c>
      <c r="R1191" s="98" t="s">
        <v>230</v>
      </c>
      <c r="S1191" s="124" t="s">
        <v>104</v>
      </c>
      <c r="T1191" s="124"/>
    </row>
    <row r="1192" spans="1:20" x14ac:dyDescent="0.2">
      <c r="A1192" s="101" t="s">
        <v>218</v>
      </c>
      <c r="B1192" s="101" t="s">
        <v>427</v>
      </c>
      <c r="D1192" s="79" t="s">
        <v>337</v>
      </c>
      <c r="E1192" s="80" t="s">
        <v>208</v>
      </c>
      <c r="F1192" s="80" t="s">
        <v>24</v>
      </c>
      <c r="G1192" s="123">
        <v>37735</v>
      </c>
      <c r="H1192" s="84">
        <v>7.14</v>
      </c>
      <c r="I1192" s="84">
        <v>-51.49</v>
      </c>
      <c r="J1192" s="113">
        <v>30</v>
      </c>
      <c r="K1192" s="98">
        <v>6500</v>
      </c>
      <c r="L1192" s="98" t="s">
        <v>230</v>
      </c>
      <c r="M1192" s="98" t="s">
        <v>230</v>
      </c>
      <c r="N1192" s="98">
        <v>1000</v>
      </c>
      <c r="O1192" s="98">
        <v>54000</v>
      </c>
      <c r="P1192" s="98">
        <v>93000</v>
      </c>
      <c r="Q1192" s="98">
        <v>18400</v>
      </c>
      <c r="R1192" s="98" t="s">
        <v>230</v>
      </c>
      <c r="S1192" s="124" t="s">
        <v>104</v>
      </c>
      <c r="T1192" s="124"/>
    </row>
    <row r="1193" spans="1:20" x14ac:dyDescent="0.2">
      <c r="A1193" s="101" t="s">
        <v>218</v>
      </c>
      <c r="B1193" s="101" t="s">
        <v>428</v>
      </c>
      <c r="D1193" s="79" t="s">
        <v>337</v>
      </c>
      <c r="E1193" s="80" t="s">
        <v>208</v>
      </c>
      <c r="F1193" s="80" t="s">
        <v>24</v>
      </c>
      <c r="G1193" s="123">
        <v>37735</v>
      </c>
      <c r="H1193" s="84">
        <v>7.14</v>
      </c>
      <c r="I1193" s="84">
        <v>-51.49</v>
      </c>
      <c r="J1193" s="113">
        <v>20</v>
      </c>
      <c r="K1193" s="98">
        <v>5200</v>
      </c>
      <c r="L1193" s="98" t="s">
        <v>230</v>
      </c>
      <c r="M1193" s="98" t="s">
        <v>230</v>
      </c>
      <c r="N1193" s="98">
        <v>9100</v>
      </c>
      <c r="O1193" s="98">
        <v>110000</v>
      </c>
      <c r="P1193" s="98">
        <v>130000</v>
      </c>
      <c r="Q1193" s="98">
        <v>32200.000000000004</v>
      </c>
      <c r="R1193" s="98" t="s">
        <v>230</v>
      </c>
      <c r="S1193" s="124" t="s">
        <v>104</v>
      </c>
      <c r="T1193" s="124"/>
    </row>
    <row r="1194" spans="1:20" x14ac:dyDescent="0.2">
      <c r="A1194" s="101" t="s">
        <v>218</v>
      </c>
      <c r="B1194" s="101" t="s">
        <v>429</v>
      </c>
      <c r="D1194" s="79" t="s">
        <v>337</v>
      </c>
      <c r="E1194" s="80" t="s">
        <v>208</v>
      </c>
      <c r="F1194" s="80" t="s">
        <v>24</v>
      </c>
      <c r="G1194" s="123">
        <v>37735</v>
      </c>
      <c r="H1194" s="84">
        <v>7.14</v>
      </c>
      <c r="I1194" s="84">
        <v>-51.49</v>
      </c>
      <c r="J1194" s="113">
        <v>10</v>
      </c>
      <c r="K1194" s="98">
        <v>1700</v>
      </c>
      <c r="L1194" s="98" t="s">
        <v>230</v>
      </c>
      <c r="M1194" s="98" t="s">
        <v>230</v>
      </c>
      <c r="N1194" s="98">
        <v>9700</v>
      </c>
      <c r="O1194" s="98">
        <v>86000</v>
      </c>
      <c r="P1194" s="98">
        <v>51000</v>
      </c>
      <c r="Q1194" s="98">
        <v>44400</v>
      </c>
      <c r="R1194" s="98" t="s">
        <v>230</v>
      </c>
      <c r="S1194" s="124" t="s">
        <v>104</v>
      </c>
      <c r="T1194" s="124"/>
    </row>
    <row r="1195" spans="1:20" x14ac:dyDescent="0.2">
      <c r="A1195" s="101" t="s">
        <v>218</v>
      </c>
      <c r="B1195" s="101" t="s">
        <v>430</v>
      </c>
      <c r="D1195" s="79" t="s">
        <v>337</v>
      </c>
      <c r="E1195" s="80" t="s">
        <v>208</v>
      </c>
      <c r="F1195" s="80" t="s">
        <v>24</v>
      </c>
      <c r="G1195" s="123">
        <v>37737</v>
      </c>
      <c r="H1195" s="84">
        <v>10.199999999999999</v>
      </c>
      <c r="I1195" s="84">
        <v>-54.62</v>
      </c>
      <c r="J1195" s="113">
        <v>60</v>
      </c>
      <c r="K1195" s="98">
        <v>1</v>
      </c>
      <c r="L1195" s="98" t="s">
        <v>230</v>
      </c>
      <c r="M1195" s="98" t="s">
        <v>230</v>
      </c>
      <c r="N1195" s="98">
        <v>190</v>
      </c>
      <c r="O1195" s="98">
        <v>1</v>
      </c>
      <c r="P1195" s="98">
        <v>460</v>
      </c>
      <c r="Q1195" s="98">
        <v>22000</v>
      </c>
      <c r="R1195" s="98" t="s">
        <v>230</v>
      </c>
      <c r="S1195" s="124" t="s">
        <v>104</v>
      </c>
      <c r="T1195" s="124"/>
    </row>
    <row r="1196" spans="1:20" x14ac:dyDescent="0.2">
      <c r="A1196" s="101" t="s">
        <v>218</v>
      </c>
      <c r="B1196" s="101" t="s">
        <v>431</v>
      </c>
      <c r="D1196" s="79" t="s">
        <v>337</v>
      </c>
      <c r="E1196" s="80" t="s">
        <v>208</v>
      </c>
      <c r="F1196" s="80" t="s">
        <v>24</v>
      </c>
      <c r="G1196" s="123">
        <v>37737</v>
      </c>
      <c r="H1196" s="84">
        <v>10.199999999999999</v>
      </c>
      <c r="I1196" s="84">
        <v>-54.62</v>
      </c>
      <c r="J1196" s="113">
        <v>40</v>
      </c>
      <c r="K1196" s="98">
        <v>210</v>
      </c>
      <c r="L1196" s="98" t="s">
        <v>230</v>
      </c>
      <c r="M1196" s="98" t="s">
        <v>230</v>
      </c>
      <c r="N1196" s="98">
        <v>550</v>
      </c>
      <c r="O1196" s="98">
        <v>1</v>
      </c>
      <c r="P1196" s="98">
        <v>130</v>
      </c>
      <c r="Q1196" s="98">
        <v>48054</v>
      </c>
      <c r="R1196" s="98" t="s">
        <v>230</v>
      </c>
      <c r="S1196" s="124" t="s">
        <v>104</v>
      </c>
      <c r="T1196" s="124"/>
    </row>
    <row r="1197" spans="1:20" x14ac:dyDescent="0.2">
      <c r="A1197" s="101" t="s">
        <v>218</v>
      </c>
      <c r="B1197" s="101" t="s">
        <v>432</v>
      </c>
      <c r="D1197" s="79" t="s">
        <v>337</v>
      </c>
      <c r="E1197" s="80" t="s">
        <v>208</v>
      </c>
      <c r="F1197" s="80" t="s">
        <v>24</v>
      </c>
      <c r="G1197" s="123">
        <v>37737</v>
      </c>
      <c r="H1197" s="84">
        <v>10.199999999999999</v>
      </c>
      <c r="I1197" s="84">
        <v>-54.62</v>
      </c>
      <c r="J1197" s="113">
        <v>30</v>
      </c>
      <c r="K1197" s="98">
        <v>55</v>
      </c>
      <c r="L1197" s="98" t="s">
        <v>230</v>
      </c>
      <c r="M1197" s="98" t="s">
        <v>230</v>
      </c>
      <c r="N1197" s="98">
        <v>350</v>
      </c>
      <c r="O1197" s="98">
        <v>1</v>
      </c>
      <c r="P1197" s="98">
        <v>200</v>
      </c>
      <c r="Q1197" s="98">
        <v>62095</v>
      </c>
      <c r="R1197" s="98" t="s">
        <v>230</v>
      </c>
      <c r="S1197" s="124" t="s">
        <v>104</v>
      </c>
      <c r="T1197" s="124"/>
    </row>
    <row r="1198" spans="1:20" x14ac:dyDescent="0.2">
      <c r="A1198" s="101" t="s">
        <v>218</v>
      </c>
      <c r="B1198" s="101" t="s">
        <v>433</v>
      </c>
      <c r="D1198" s="79" t="s">
        <v>337</v>
      </c>
      <c r="E1198" s="80" t="s">
        <v>208</v>
      </c>
      <c r="F1198" s="80" t="s">
        <v>24</v>
      </c>
      <c r="G1198" s="123">
        <v>37737</v>
      </c>
      <c r="H1198" s="84">
        <v>10.199999999999999</v>
      </c>
      <c r="I1198" s="84">
        <v>-54.62</v>
      </c>
      <c r="J1198" s="113">
        <v>20</v>
      </c>
      <c r="K1198" s="98">
        <v>1</v>
      </c>
      <c r="L1198" s="98" t="s">
        <v>230</v>
      </c>
      <c r="M1198" s="98" t="s">
        <v>230</v>
      </c>
      <c r="N1198" s="98">
        <v>1800</v>
      </c>
      <c r="O1198" s="98">
        <v>1400</v>
      </c>
      <c r="P1198" s="98">
        <v>3800</v>
      </c>
      <c r="Q1198" s="98">
        <v>1370</v>
      </c>
      <c r="R1198" s="98" t="s">
        <v>230</v>
      </c>
      <c r="S1198" s="124" t="s">
        <v>104</v>
      </c>
      <c r="T1198" s="124"/>
    </row>
    <row r="1199" spans="1:20" x14ac:dyDescent="0.2">
      <c r="A1199" s="101" t="s">
        <v>218</v>
      </c>
      <c r="B1199" s="101" t="s">
        <v>434</v>
      </c>
      <c r="D1199" s="79" t="s">
        <v>337</v>
      </c>
      <c r="E1199" s="80" t="s">
        <v>208</v>
      </c>
      <c r="F1199" s="80" t="s">
        <v>24</v>
      </c>
      <c r="G1199" s="123">
        <v>37737</v>
      </c>
      <c r="H1199" s="84">
        <v>10.199999999999999</v>
      </c>
      <c r="I1199" s="84">
        <v>-54.62</v>
      </c>
      <c r="J1199" s="113">
        <v>10</v>
      </c>
      <c r="K1199" s="98">
        <v>110</v>
      </c>
      <c r="L1199" s="98" t="s">
        <v>230</v>
      </c>
      <c r="M1199" s="98" t="s">
        <v>230</v>
      </c>
      <c r="N1199" s="98">
        <v>2200</v>
      </c>
      <c r="O1199" s="98">
        <v>5800</v>
      </c>
      <c r="P1199" s="98">
        <v>39000</v>
      </c>
      <c r="Q1199" s="98">
        <v>11000520</v>
      </c>
      <c r="R1199" s="98" t="s">
        <v>230</v>
      </c>
      <c r="S1199" s="124" t="s">
        <v>104</v>
      </c>
      <c r="T1199" s="124"/>
    </row>
    <row r="1200" spans="1:20" x14ac:dyDescent="0.2">
      <c r="A1200" s="101" t="s">
        <v>218</v>
      </c>
      <c r="B1200" s="101" t="s">
        <v>435</v>
      </c>
      <c r="D1200" s="79" t="s">
        <v>337</v>
      </c>
      <c r="E1200" s="80" t="s">
        <v>208</v>
      </c>
      <c r="F1200" s="80" t="s">
        <v>24</v>
      </c>
      <c r="G1200" s="123">
        <v>37737</v>
      </c>
      <c r="H1200" s="84">
        <v>10.199999999999999</v>
      </c>
      <c r="I1200" s="84">
        <v>-54.62</v>
      </c>
      <c r="J1200" s="113">
        <v>0</v>
      </c>
      <c r="K1200" s="98">
        <v>12</v>
      </c>
      <c r="L1200" s="98" t="s">
        <v>230</v>
      </c>
      <c r="M1200" s="98" t="s">
        <v>230</v>
      </c>
      <c r="N1200" s="98">
        <v>4900</v>
      </c>
      <c r="O1200" s="98">
        <v>8900</v>
      </c>
      <c r="P1200" s="98">
        <v>17000</v>
      </c>
      <c r="Q1200" s="98">
        <v>6500840</v>
      </c>
      <c r="R1200" s="98" t="s">
        <v>230</v>
      </c>
      <c r="S1200" s="124" t="s">
        <v>104</v>
      </c>
      <c r="T1200" s="124"/>
    </row>
    <row r="1201" spans="1:20" x14ac:dyDescent="0.2">
      <c r="A1201" s="101" t="s">
        <v>218</v>
      </c>
      <c r="B1201" s="101" t="s">
        <v>436</v>
      </c>
      <c r="D1201" s="79" t="s">
        <v>337</v>
      </c>
      <c r="E1201" s="80" t="s">
        <v>208</v>
      </c>
      <c r="F1201" s="80" t="s">
        <v>24</v>
      </c>
      <c r="G1201" s="123">
        <v>37742</v>
      </c>
      <c r="H1201" s="84">
        <v>11.45</v>
      </c>
      <c r="I1201" s="84">
        <v>-55.56</v>
      </c>
      <c r="J1201" s="113">
        <v>90</v>
      </c>
      <c r="K1201" s="98">
        <v>27</v>
      </c>
      <c r="L1201" s="98" t="s">
        <v>230</v>
      </c>
      <c r="M1201" s="98" t="s">
        <v>230</v>
      </c>
      <c r="N1201" s="98">
        <v>1</v>
      </c>
      <c r="O1201" s="98">
        <v>460</v>
      </c>
      <c r="P1201" s="98">
        <v>0</v>
      </c>
      <c r="Q1201" s="98">
        <v>7000</v>
      </c>
      <c r="R1201" s="98" t="s">
        <v>230</v>
      </c>
      <c r="S1201" s="124" t="s">
        <v>105</v>
      </c>
      <c r="T1201" s="124"/>
    </row>
    <row r="1202" spans="1:20" x14ac:dyDescent="0.2">
      <c r="A1202" s="101" t="s">
        <v>218</v>
      </c>
      <c r="B1202" s="101" t="s">
        <v>437</v>
      </c>
      <c r="D1202" s="79" t="s">
        <v>337</v>
      </c>
      <c r="E1202" s="80" t="s">
        <v>208</v>
      </c>
      <c r="F1202" s="80" t="s">
        <v>24</v>
      </c>
      <c r="G1202" s="123">
        <v>37742</v>
      </c>
      <c r="H1202" s="84">
        <v>11.45</v>
      </c>
      <c r="I1202" s="84">
        <v>-55.56</v>
      </c>
      <c r="J1202" s="113">
        <v>75</v>
      </c>
      <c r="K1202" s="98">
        <v>480</v>
      </c>
      <c r="L1202" s="98" t="s">
        <v>230</v>
      </c>
      <c r="M1202" s="98" t="s">
        <v>230</v>
      </c>
      <c r="N1202" s="98">
        <v>1</v>
      </c>
      <c r="O1202" s="98">
        <v>2300</v>
      </c>
      <c r="P1202" s="98">
        <v>0</v>
      </c>
      <c r="Q1202" s="98">
        <v>61000</v>
      </c>
      <c r="R1202" s="98" t="s">
        <v>230</v>
      </c>
      <c r="S1202" s="124" t="s">
        <v>104</v>
      </c>
      <c r="T1202" s="124"/>
    </row>
    <row r="1203" spans="1:20" x14ac:dyDescent="0.2">
      <c r="A1203" s="101" t="s">
        <v>218</v>
      </c>
      <c r="B1203" s="101" t="s">
        <v>438</v>
      </c>
      <c r="D1203" s="79" t="s">
        <v>337</v>
      </c>
      <c r="E1203" s="80" t="s">
        <v>208</v>
      </c>
      <c r="F1203" s="80" t="s">
        <v>24</v>
      </c>
      <c r="G1203" s="123">
        <v>37742</v>
      </c>
      <c r="H1203" s="84">
        <v>11.45</v>
      </c>
      <c r="I1203" s="84">
        <v>-55.56</v>
      </c>
      <c r="J1203" s="113">
        <v>50</v>
      </c>
      <c r="K1203" s="98">
        <v>0</v>
      </c>
      <c r="L1203" s="98" t="s">
        <v>230</v>
      </c>
      <c r="M1203" s="98" t="s">
        <v>230</v>
      </c>
      <c r="N1203" s="98">
        <v>1</v>
      </c>
      <c r="O1203" s="98">
        <v>130</v>
      </c>
      <c r="P1203" s="98">
        <v>0</v>
      </c>
      <c r="Q1203" s="98">
        <v>140000</v>
      </c>
      <c r="R1203" s="98" t="s">
        <v>230</v>
      </c>
      <c r="S1203" s="124" t="s">
        <v>104</v>
      </c>
      <c r="T1203" s="124"/>
    </row>
    <row r="1204" spans="1:20" x14ac:dyDescent="0.2">
      <c r="A1204" s="101" t="s">
        <v>218</v>
      </c>
      <c r="B1204" s="101" t="s">
        <v>439</v>
      </c>
      <c r="D1204" s="79" t="s">
        <v>337</v>
      </c>
      <c r="E1204" s="80" t="s">
        <v>208</v>
      </c>
      <c r="F1204" s="80" t="s">
        <v>24</v>
      </c>
      <c r="G1204" s="123">
        <v>37742</v>
      </c>
      <c r="H1204" s="84">
        <v>11.45</v>
      </c>
      <c r="I1204" s="84">
        <v>-55.56</v>
      </c>
      <c r="J1204" s="113">
        <v>30</v>
      </c>
      <c r="K1204" s="98">
        <v>3300</v>
      </c>
      <c r="L1204" s="98" t="s">
        <v>230</v>
      </c>
      <c r="M1204" s="98" t="s">
        <v>230</v>
      </c>
      <c r="N1204" s="98">
        <v>2500</v>
      </c>
      <c r="O1204" s="98">
        <v>2000</v>
      </c>
      <c r="P1204" s="98">
        <v>1300</v>
      </c>
      <c r="Q1204" s="98">
        <v>146000</v>
      </c>
      <c r="R1204" s="98" t="s">
        <v>230</v>
      </c>
      <c r="S1204" s="124" t="s">
        <v>104</v>
      </c>
      <c r="T1204" s="124"/>
    </row>
    <row r="1205" spans="1:20" x14ac:dyDescent="0.2">
      <c r="A1205" s="101" t="s">
        <v>218</v>
      </c>
      <c r="B1205" s="101" t="s">
        <v>440</v>
      </c>
      <c r="D1205" s="79" t="s">
        <v>337</v>
      </c>
      <c r="E1205" s="80" t="s">
        <v>208</v>
      </c>
      <c r="F1205" s="80" t="s">
        <v>24</v>
      </c>
      <c r="G1205" s="123">
        <v>37742</v>
      </c>
      <c r="H1205" s="84">
        <v>11.45</v>
      </c>
      <c r="I1205" s="84">
        <v>-55.56</v>
      </c>
      <c r="J1205" s="113">
        <v>13</v>
      </c>
      <c r="K1205" s="98">
        <v>2600</v>
      </c>
      <c r="L1205" s="98" t="s">
        <v>230</v>
      </c>
      <c r="M1205" s="98" t="s">
        <v>230</v>
      </c>
      <c r="N1205" s="98">
        <v>0</v>
      </c>
      <c r="O1205" s="98">
        <v>410</v>
      </c>
      <c r="P1205" s="98">
        <v>93</v>
      </c>
      <c r="Q1205" s="98">
        <v>130000</v>
      </c>
      <c r="R1205" s="98" t="s">
        <v>230</v>
      </c>
      <c r="S1205" s="124" t="s">
        <v>105</v>
      </c>
      <c r="T1205" s="124"/>
    </row>
    <row r="1206" spans="1:20" x14ac:dyDescent="0.2">
      <c r="A1206" s="101" t="s">
        <v>218</v>
      </c>
      <c r="B1206" s="101" t="s">
        <v>441</v>
      </c>
      <c r="D1206" s="79" t="s">
        <v>337</v>
      </c>
      <c r="E1206" s="80" t="s">
        <v>208</v>
      </c>
      <c r="F1206" s="80" t="s">
        <v>24</v>
      </c>
      <c r="G1206" s="123">
        <v>37745</v>
      </c>
      <c r="H1206" s="84">
        <v>7.77</v>
      </c>
      <c r="I1206" s="84">
        <v>-54.35</v>
      </c>
      <c r="J1206" s="113">
        <v>90</v>
      </c>
      <c r="K1206" s="98">
        <v>160</v>
      </c>
      <c r="L1206" s="98" t="s">
        <v>230</v>
      </c>
      <c r="M1206" s="98" t="s">
        <v>230</v>
      </c>
      <c r="N1206" s="98">
        <v>1</v>
      </c>
      <c r="O1206" s="98">
        <v>1</v>
      </c>
      <c r="P1206" s="98">
        <v>0</v>
      </c>
      <c r="Q1206" s="98">
        <v>24000</v>
      </c>
      <c r="R1206" s="98" t="s">
        <v>230</v>
      </c>
      <c r="S1206" s="124" t="s">
        <v>105</v>
      </c>
      <c r="T1206" s="124"/>
    </row>
    <row r="1207" spans="1:20" x14ac:dyDescent="0.2">
      <c r="A1207" s="101" t="s">
        <v>218</v>
      </c>
      <c r="B1207" s="101" t="s">
        <v>442</v>
      </c>
      <c r="D1207" s="79" t="s">
        <v>337</v>
      </c>
      <c r="E1207" s="80" t="s">
        <v>208</v>
      </c>
      <c r="F1207" s="80" t="s">
        <v>24</v>
      </c>
      <c r="G1207" s="123">
        <v>37745</v>
      </c>
      <c r="H1207" s="84">
        <v>7.77</v>
      </c>
      <c r="I1207" s="84">
        <v>-54.35</v>
      </c>
      <c r="J1207" s="113">
        <v>65</v>
      </c>
      <c r="K1207" s="98">
        <v>1300</v>
      </c>
      <c r="L1207" s="98" t="s">
        <v>230</v>
      </c>
      <c r="M1207" s="98" t="s">
        <v>230</v>
      </c>
      <c r="N1207" s="98">
        <v>310</v>
      </c>
      <c r="O1207" s="98">
        <v>1</v>
      </c>
      <c r="P1207" s="98">
        <v>74</v>
      </c>
      <c r="Q1207" s="98">
        <v>19000</v>
      </c>
      <c r="R1207" s="98" t="s">
        <v>230</v>
      </c>
      <c r="S1207" s="124" t="s">
        <v>104</v>
      </c>
      <c r="T1207" s="124"/>
    </row>
    <row r="1208" spans="1:20" x14ac:dyDescent="0.2">
      <c r="A1208" s="101" t="s">
        <v>218</v>
      </c>
      <c r="B1208" s="101" t="s">
        <v>443</v>
      </c>
      <c r="D1208" s="79" t="s">
        <v>337</v>
      </c>
      <c r="E1208" s="80" t="s">
        <v>208</v>
      </c>
      <c r="F1208" s="80" t="s">
        <v>24</v>
      </c>
      <c r="G1208" s="123">
        <v>37745</v>
      </c>
      <c r="H1208" s="84">
        <v>7.77</v>
      </c>
      <c r="I1208" s="84">
        <v>-54.35</v>
      </c>
      <c r="J1208" s="113">
        <v>45</v>
      </c>
      <c r="K1208" s="98">
        <v>1100</v>
      </c>
      <c r="L1208" s="98" t="s">
        <v>230</v>
      </c>
      <c r="M1208" s="98" t="s">
        <v>230</v>
      </c>
      <c r="N1208" s="98">
        <v>270</v>
      </c>
      <c r="O1208" s="98">
        <v>1</v>
      </c>
      <c r="P1208" s="98">
        <v>1900</v>
      </c>
      <c r="Q1208" s="98">
        <v>35000</v>
      </c>
      <c r="R1208" s="98" t="s">
        <v>230</v>
      </c>
      <c r="S1208" s="124" t="s">
        <v>105</v>
      </c>
      <c r="T1208" s="124"/>
    </row>
    <row r="1209" spans="1:20" x14ac:dyDescent="0.2">
      <c r="A1209" s="101" t="s">
        <v>218</v>
      </c>
      <c r="B1209" s="101" t="s">
        <v>444</v>
      </c>
      <c r="D1209" s="79" t="s">
        <v>337</v>
      </c>
      <c r="E1209" s="80" t="s">
        <v>208</v>
      </c>
      <c r="F1209" s="80" t="s">
        <v>24</v>
      </c>
      <c r="G1209" s="123">
        <v>37745</v>
      </c>
      <c r="H1209" s="84">
        <v>7.77</v>
      </c>
      <c r="I1209" s="84">
        <v>-54.35</v>
      </c>
      <c r="J1209" s="113">
        <v>30</v>
      </c>
      <c r="K1209" s="98">
        <v>0</v>
      </c>
      <c r="L1209" s="98" t="s">
        <v>230</v>
      </c>
      <c r="M1209" s="98" t="s">
        <v>230</v>
      </c>
      <c r="N1209" s="98">
        <v>0</v>
      </c>
      <c r="O1209" s="98">
        <v>0</v>
      </c>
      <c r="P1209" s="98">
        <v>3800</v>
      </c>
      <c r="Q1209" s="98">
        <v>24000</v>
      </c>
      <c r="R1209" s="98" t="s">
        <v>230</v>
      </c>
      <c r="S1209" s="124" t="s">
        <v>105</v>
      </c>
      <c r="T1209" s="124"/>
    </row>
    <row r="1210" spans="1:20" x14ac:dyDescent="0.2">
      <c r="A1210" s="101" t="s">
        <v>218</v>
      </c>
      <c r="B1210" s="101" t="s">
        <v>445</v>
      </c>
      <c r="D1210" s="79" t="s">
        <v>337</v>
      </c>
      <c r="E1210" s="80" t="s">
        <v>208</v>
      </c>
      <c r="F1210" s="80" t="s">
        <v>24</v>
      </c>
      <c r="G1210" s="123">
        <v>37745</v>
      </c>
      <c r="H1210" s="84">
        <v>7.77</v>
      </c>
      <c r="I1210" s="84">
        <v>-54.35</v>
      </c>
      <c r="J1210" s="113">
        <v>15</v>
      </c>
      <c r="K1210" s="98">
        <v>760</v>
      </c>
      <c r="L1210" s="98" t="s">
        <v>230</v>
      </c>
      <c r="M1210" s="98" t="s">
        <v>230</v>
      </c>
      <c r="N1210" s="98">
        <v>43</v>
      </c>
      <c r="O1210" s="98">
        <v>1</v>
      </c>
      <c r="P1210" s="98">
        <v>0</v>
      </c>
      <c r="Q1210" s="98">
        <v>720000</v>
      </c>
      <c r="R1210" s="98" t="s">
        <v>230</v>
      </c>
      <c r="S1210" s="124" t="s">
        <v>105</v>
      </c>
      <c r="T1210" s="124"/>
    </row>
    <row r="1211" spans="1:20" x14ac:dyDescent="0.2">
      <c r="A1211" s="101" t="s">
        <v>218</v>
      </c>
      <c r="B1211" s="101" t="s">
        <v>446</v>
      </c>
      <c r="D1211" s="79" t="s">
        <v>337</v>
      </c>
      <c r="E1211" s="80" t="s">
        <v>208</v>
      </c>
      <c r="F1211" s="80" t="s">
        <v>24</v>
      </c>
      <c r="G1211" s="123">
        <v>37745</v>
      </c>
      <c r="H1211" s="84">
        <v>7.77</v>
      </c>
      <c r="I1211" s="84">
        <v>-54.35</v>
      </c>
      <c r="J1211" s="113">
        <v>0</v>
      </c>
      <c r="K1211" s="98">
        <v>0</v>
      </c>
      <c r="L1211" s="98" t="s">
        <v>230</v>
      </c>
      <c r="M1211" s="98" t="s">
        <v>230</v>
      </c>
      <c r="N1211" s="98">
        <v>0</v>
      </c>
      <c r="O1211" s="98">
        <v>0</v>
      </c>
      <c r="P1211" s="98">
        <v>0</v>
      </c>
      <c r="Q1211" s="98">
        <v>1</v>
      </c>
      <c r="R1211" s="98" t="s">
        <v>230</v>
      </c>
      <c r="S1211" s="124" t="s">
        <v>104</v>
      </c>
      <c r="T1211" s="124"/>
    </row>
    <row r="1212" spans="1:20" x14ac:dyDescent="0.2">
      <c r="A1212" s="101" t="s">
        <v>218</v>
      </c>
      <c r="B1212" s="101" t="s">
        <v>447</v>
      </c>
      <c r="D1212" s="79" t="s">
        <v>337</v>
      </c>
      <c r="E1212" s="80" t="s">
        <v>208</v>
      </c>
      <c r="F1212" s="80" t="s">
        <v>24</v>
      </c>
      <c r="G1212" s="123">
        <v>37752</v>
      </c>
      <c r="H1212" s="84">
        <v>10.77</v>
      </c>
      <c r="I1212" s="84">
        <v>-53.97</v>
      </c>
      <c r="J1212" s="113">
        <v>88</v>
      </c>
      <c r="K1212" s="98">
        <v>0</v>
      </c>
      <c r="L1212" s="98" t="s">
        <v>230</v>
      </c>
      <c r="M1212" s="98" t="s">
        <v>230</v>
      </c>
      <c r="N1212" s="98">
        <v>1</v>
      </c>
      <c r="O1212" s="98">
        <v>1</v>
      </c>
      <c r="P1212" s="98">
        <v>1</v>
      </c>
      <c r="Q1212" s="98">
        <v>1100</v>
      </c>
      <c r="R1212" s="98" t="s">
        <v>230</v>
      </c>
      <c r="S1212" s="124" t="s">
        <v>105</v>
      </c>
      <c r="T1212" s="124"/>
    </row>
    <row r="1213" spans="1:20" x14ac:dyDescent="0.2">
      <c r="A1213" s="101" t="s">
        <v>218</v>
      </c>
      <c r="B1213" s="101" t="s">
        <v>448</v>
      </c>
      <c r="D1213" s="79" t="s">
        <v>337</v>
      </c>
      <c r="E1213" s="80" t="s">
        <v>208</v>
      </c>
      <c r="F1213" s="80" t="s">
        <v>24</v>
      </c>
      <c r="G1213" s="123">
        <v>37752</v>
      </c>
      <c r="H1213" s="84">
        <v>10.77</v>
      </c>
      <c r="I1213" s="84">
        <v>-53.97</v>
      </c>
      <c r="J1213" s="113">
        <v>70</v>
      </c>
      <c r="K1213" s="98">
        <v>0</v>
      </c>
      <c r="L1213" s="98" t="s">
        <v>230</v>
      </c>
      <c r="M1213" s="98" t="s">
        <v>230</v>
      </c>
      <c r="N1213" s="98">
        <v>3800</v>
      </c>
      <c r="O1213" s="98">
        <v>71000</v>
      </c>
      <c r="P1213" s="98">
        <v>2200</v>
      </c>
      <c r="Q1213" s="98">
        <v>2800</v>
      </c>
      <c r="R1213" s="98" t="s">
        <v>230</v>
      </c>
      <c r="S1213" s="124" t="s">
        <v>104</v>
      </c>
      <c r="T1213" s="124"/>
    </row>
    <row r="1214" spans="1:20" x14ac:dyDescent="0.2">
      <c r="A1214" s="101" t="s">
        <v>218</v>
      </c>
      <c r="B1214" s="101" t="s">
        <v>449</v>
      </c>
      <c r="D1214" s="79" t="s">
        <v>337</v>
      </c>
      <c r="E1214" s="80" t="s">
        <v>208</v>
      </c>
      <c r="F1214" s="80" t="s">
        <v>24</v>
      </c>
      <c r="G1214" s="123">
        <v>37752</v>
      </c>
      <c r="H1214" s="84">
        <v>10.77</v>
      </c>
      <c r="I1214" s="84">
        <v>-53.97</v>
      </c>
      <c r="J1214" s="113">
        <v>60</v>
      </c>
      <c r="K1214" s="98">
        <v>160</v>
      </c>
      <c r="L1214" s="98" t="s">
        <v>230</v>
      </c>
      <c r="M1214" s="98" t="s">
        <v>230</v>
      </c>
      <c r="N1214" s="98">
        <v>1600</v>
      </c>
      <c r="O1214" s="98">
        <v>1</v>
      </c>
      <c r="P1214" s="98">
        <v>7700</v>
      </c>
      <c r="Q1214" s="98">
        <v>28008.600000000002</v>
      </c>
      <c r="R1214" s="98" t="s">
        <v>230</v>
      </c>
      <c r="S1214" s="124" t="s">
        <v>104</v>
      </c>
      <c r="T1214" s="124"/>
    </row>
    <row r="1215" spans="1:20" x14ac:dyDescent="0.2">
      <c r="A1215" s="101" t="s">
        <v>218</v>
      </c>
      <c r="B1215" s="101" t="s">
        <v>450</v>
      </c>
      <c r="D1215" s="79" t="s">
        <v>337</v>
      </c>
      <c r="E1215" s="80" t="s">
        <v>208</v>
      </c>
      <c r="F1215" s="80" t="s">
        <v>24</v>
      </c>
      <c r="G1215" s="123">
        <v>37752</v>
      </c>
      <c r="H1215" s="84">
        <v>10.77</v>
      </c>
      <c r="I1215" s="84">
        <v>-53.97</v>
      </c>
      <c r="J1215" s="113">
        <v>45</v>
      </c>
      <c r="K1215" s="98">
        <v>1</v>
      </c>
      <c r="L1215" s="98" t="s">
        <v>230</v>
      </c>
      <c r="M1215" s="98" t="s">
        <v>230</v>
      </c>
      <c r="N1215" s="98">
        <v>3000</v>
      </c>
      <c r="O1215" s="98">
        <v>1</v>
      </c>
      <c r="P1215" s="98">
        <v>200</v>
      </c>
      <c r="Q1215" s="98">
        <v>110000</v>
      </c>
      <c r="R1215" s="98" t="s">
        <v>230</v>
      </c>
      <c r="S1215" s="124" t="s">
        <v>104</v>
      </c>
      <c r="T1215" s="124"/>
    </row>
    <row r="1216" spans="1:20" x14ac:dyDescent="0.2">
      <c r="A1216" s="101" t="s">
        <v>218</v>
      </c>
      <c r="B1216" s="101" t="s">
        <v>451</v>
      </c>
      <c r="D1216" s="79" t="s">
        <v>337</v>
      </c>
      <c r="E1216" s="80" t="s">
        <v>208</v>
      </c>
      <c r="F1216" s="80" t="s">
        <v>24</v>
      </c>
      <c r="G1216" s="123">
        <v>37752</v>
      </c>
      <c r="H1216" s="84">
        <v>10.77</v>
      </c>
      <c r="I1216" s="84">
        <v>-53.97</v>
      </c>
      <c r="J1216" s="113">
        <v>25</v>
      </c>
      <c r="K1216" s="98">
        <v>1</v>
      </c>
      <c r="L1216" s="98" t="s">
        <v>230</v>
      </c>
      <c r="M1216" s="98" t="s">
        <v>230</v>
      </c>
      <c r="N1216" s="98">
        <v>0</v>
      </c>
      <c r="O1216" s="98">
        <v>52000</v>
      </c>
      <c r="P1216" s="98">
        <v>36000</v>
      </c>
      <c r="Q1216" s="98">
        <v>17000130</v>
      </c>
      <c r="R1216" s="98" t="s">
        <v>230</v>
      </c>
      <c r="S1216" s="124" t="s">
        <v>104</v>
      </c>
      <c r="T1216" s="124"/>
    </row>
    <row r="1217" spans="1:20" x14ac:dyDescent="0.2">
      <c r="A1217" s="101" t="s">
        <v>218</v>
      </c>
      <c r="B1217" s="101" t="s">
        <v>452</v>
      </c>
      <c r="D1217" s="79" t="s">
        <v>337</v>
      </c>
      <c r="E1217" s="80" t="s">
        <v>208</v>
      </c>
      <c r="F1217" s="80" t="s">
        <v>24</v>
      </c>
      <c r="G1217" s="123">
        <v>37752</v>
      </c>
      <c r="H1217" s="84">
        <v>10.77</v>
      </c>
      <c r="I1217" s="84">
        <v>-53.97</v>
      </c>
      <c r="J1217" s="113">
        <v>10</v>
      </c>
      <c r="K1217" s="98">
        <v>100</v>
      </c>
      <c r="L1217" s="98" t="s">
        <v>230</v>
      </c>
      <c r="M1217" s="98" t="s">
        <v>230</v>
      </c>
      <c r="N1217" s="98">
        <v>340</v>
      </c>
      <c r="O1217" s="98">
        <v>0</v>
      </c>
      <c r="P1217" s="98">
        <v>14000</v>
      </c>
      <c r="Q1217" s="98">
        <v>230060</v>
      </c>
      <c r="R1217" s="98" t="s">
        <v>230</v>
      </c>
      <c r="S1217" s="124" t="s">
        <v>104</v>
      </c>
      <c r="T1217" s="124"/>
    </row>
    <row r="1218" spans="1:20" x14ac:dyDescent="0.2">
      <c r="A1218" s="101" t="s">
        <v>218</v>
      </c>
      <c r="B1218" s="101" t="s">
        <v>453</v>
      </c>
      <c r="D1218" s="79" t="s">
        <v>337</v>
      </c>
      <c r="E1218" s="80" t="s">
        <v>208</v>
      </c>
      <c r="F1218" s="80" t="s">
        <v>24</v>
      </c>
      <c r="G1218" s="123">
        <v>37753</v>
      </c>
      <c r="H1218" s="84">
        <v>10.75</v>
      </c>
      <c r="I1218" s="84">
        <v>-51.72</v>
      </c>
      <c r="J1218" s="113">
        <v>110</v>
      </c>
      <c r="K1218" s="98">
        <v>1</v>
      </c>
      <c r="L1218" s="98" t="s">
        <v>230</v>
      </c>
      <c r="M1218" s="98" t="s">
        <v>230</v>
      </c>
      <c r="N1218" s="98">
        <v>0</v>
      </c>
      <c r="O1218" s="98">
        <v>0</v>
      </c>
      <c r="P1218" s="98">
        <v>0</v>
      </c>
      <c r="Q1218" s="98">
        <v>23000</v>
      </c>
      <c r="R1218" s="98" t="s">
        <v>230</v>
      </c>
      <c r="S1218" s="124" t="s">
        <v>105</v>
      </c>
      <c r="T1218" s="124"/>
    </row>
    <row r="1219" spans="1:20" x14ac:dyDescent="0.2">
      <c r="A1219" s="101" t="s">
        <v>218</v>
      </c>
      <c r="B1219" s="101" t="s">
        <v>454</v>
      </c>
      <c r="D1219" s="79" t="s">
        <v>337</v>
      </c>
      <c r="E1219" s="80" t="s">
        <v>208</v>
      </c>
      <c r="F1219" s="80" t="s">
        <v>24</v>
      </c>
      <c r="G1219" s="123">
        <v>37753</v>
      </c>
      <c r="H1219" s="84">
        <v>10.75</v>
      </c>
      <c r="I1219" s="84">
        <v>-51.72</v>
      </c>
      <c r="J1219" s="113">
        <v>90</v>
      </c>
      <c r="K1219" s="98">
        <v>14000</v>
      </c>
      <c r="L1219" s="98" t="s">
        <v>230</v>
      </c>
      <c r="M1219" s="98" t="s">
        <v>230</v>
      </c>
      <c r="N1219" s="98">
        <v>0</v>
      </c>
      <c r="O1219" s="98">
        <v>1</v>
      </c>
      <c r="P1219" s="98">
        <v>0</v>
      </c>
      <c r="Q1219" s="98">
        <v>0</v>
      </c>
      <c r="R1219" s="98" t="s">
        <v>230</v>
      </c>
      <c r="S1219" s="124" t="s">
        <v>105</v>
      </c>
      <c r="T1219" s="124"/>
    </row>
    <row r="1220" spans="1:20" x14ac:dyDescent="0.2">
      <c r="A1220" s="101" t="s">
        <v>218</v>
      </c>
      <c r="B1220" s="101" t="s">
        <v>455</v>
      </c>
      <c r="D1220" s="79" t="s">
        <v>337</v>
      </c>
      <c r="E1220" s="80" t="s">
        <v>208</v>
      </c>
      <c r="F1220" s="80" t="s">
        <v>24</v>
      </c>
      <c r="G1220" s="123">
        <v>37753</v>
      </c>
      <c r="H1220" s="84">
        <v>10.75</v>
      </c>
      <c r="I1220" s="84">
        <v>-51.72</v>
      </c>
      <c r="J1220" s="113">
        <v>75</v>
      </c>
      <c r="K1220" s="98">
        <v>190000</v>
      </c>
      <c r="L1220" s="98" t="s">
        <v>230</v>
      </c>
      <c r="M1220" s="98" t="s">
        <v>230</v>
      </c>
      <c r="N1220" s="98">
        <v>1</v>
      </c>
      <c r="O1220" s="98">
        <v>1</v>
      </c>
      <c r="P1220" s="98">
        <v>3000</v>
      </c>
      <c r="Q1220" s="98">
        <v>270</v>
      </c>
      <c r="R1220" s="98" t="s">
        <v>230</v>
      </c>
      <c r="S1220" s="124" t="s">
        <v>104</v>
      </c>
      <c r="T1220" s="124"/>
    </row>
    <row r="1221" spans="1:20" x14ac:dyDescent="0.2">
      <c r="A1221" s="101" t="s">
        <v>218</v>
      </c>
      <c r="B1221" s="101" t="s">
        <v>456</v>
      </c>
      <c r="D1221" s="79" t="s">
        <v>337</v>
      </c>
      <c r="E1221" s="80" t="s">
        <v>208</v>
      </c>
      <c r="F1221" s="80" t="s">
        <v>24</v>
      </c>
      <c r="G1221" s="123">
        <v>37753</v>
      </c>
      <c r="H1221" s="84">
        <v>10.75</v>
      </c>
      <c r="I1221" s="84">
        <v>-51.72</v>
      </c>
      <c r="J1221" s="113">
        <v>50</v>
      </c>
      <c r="K1221" s="98">
        <v>220000</v>
      </c>
      <c r="L1221" s="98" t="s">
        <v>230</v>
      </c>
      <c r="M1221" s="98" t="s">
        <v>230</v>
      </c>
      <c r="N1221" s="98">
        <v>210</v>
      </c>
      <c r="O1221" s="98">
        <v>780</v>
      </c>
      <c r="P1221" s="98">
        <v>580</v>
      </c>
      <c r="Q1221" s="98">
        <v>940</v>
      </c>
      <c r="R1221" s="98" t="s">
        <v>230</v>
      </c>
      <c r="S1221" s="124" t="s">
        <v>104</v>
      </c>
      <c r="T1221" s="124"/>
    </row>
    <row r="1222" spans="1:20" x14ac:dyDescent="0.2">
      <c r="A1222" s="101" t="s">
        <v>218</v>
      </c>
      <c r="B1222" s="101" t="s">
        <v>457</v>
      </c>
      <c r="D1222" s="79" t="s">
        <v>337</v>
      </c>
      <c r="E1222" s="80" t="s">
        <v>208</v>
      </c>
      <c r="F1222" s="80" t="s">
        <v>24</v>
      </c>
      <c r="G1222" s="123">
        <v>37753</v>
      </c>
      <c r="H1222" s="84">
        <v>10.75</v>
      </c>
      <c r="I1222" s="84">
        <v>-51.72</v>
      </c>
      <c r="J1222" s="113">
        <v>35</v>
      </c>
      <c r="K1222" s="98">
        <v>260000</v>
      </c>
      <c r="L1222" s="98" t="s">
        <v>230</v>
      </c>
      <c r="M1222" s="98" t="s">
        <v>230</v>
      </c>
      <c r="N1222" s="98">
        <v>130</v>
      </c>
      <c r="O1222" s="98">
        <v>110</v>
      </c>
      <c r="P1222" s="98">
        <v>2300</v>
      </c>
      <c r="Q1222" s="98">
        <v>430</v>
      </c>
      <c r="R1222" s="98" t="s">
        <v>230</v>
      </c>
      <c r="S1222" s="124" t="s">
        <v>104</v>
      </c>
      <c r="T1222" s="124"/>
    </row>
    <row r="1223" spans="1:20" x14ac:dyDescent="0.2">
      <c r="A1223" s="101" t="s">
        <v>218</v>
      </c>
      <c r="B1223" s="101" t="s">
        <v>458</v>
      </c>
      <c r="D1223" s="79" t="s">
        <v>337</v>
      </c>
      <c r="E1223" s="80" t="s">
        <v>208</v>
      </c>
      <c r="F1223" s="80" t="s">
        <v>24</v>
      </c>
      <c r="G1223" s="123">
        <v>37753</v>
      </c>
      <c r="H1223" s="84">
        <v>10.75</v>
      </c>
      <c r="I1223" s="84">
        <v>-51.72</v>
      </c>
      <c r="J1223" s="113">
        <v>20</v>
      </c>
      <c r="K1223" s="98">
        <v>1</v>
      </c>
      <c r="L1223" s="98" t="s">
        <v>230</v>
      </c>
      <c r="M1223" s="98" t="s">
        <v>230</v>
      </c>
      <c r="N1223" s="98">
        <v>1</v>
      </c>
      <c r="O1223" s="98">
        <v>41</v>
      </c>
      <c r="P1223" s="98">
        <v>0</v>
      </c>
      <c r="Q1223" s="98">
        <v>0</v>
      </c>
      <c r="R1223" s="98" t="s">
        <v>230</v>
      </c>
      <c r="S1223" s="124" t="s">
        <v>105</v>
      </c>
      <c r="T1223" s="124"/>
    </row>
    <row r="1224" spans="1:20" x14ac:dyDescent="0.2">
      <c r="A1224" s="101" t="s">
        <v>218</v>
      </c>
      <c r="B1224" s="101" t="s">
        <v>459</v>
      </c>
      <c r="D1224" s="79" t="s">
        <v>337</v>
      </c>
      <c r="E1224" s="80" t="s">
        <v>208</v>
      </c>
      <c r="F1224" s="80" t="s">
        <v>24</v>
      </c>
      <c r="G1224" s="123">
        <v>37754</v>
      </c>
      <c r="H1224" s="84">
        <v>10.58</v>
      </c>
      <c r="I1224" s="84">
        <v>-49.69</v>
      </c>
      <c r="J1224" s="113">
        <v>90</v>
      </c>
      <c r="K1224" s="98">
        <v>0</v>
      </c>
      <c r="L1224" s="98" t="s">
        <v>230</v>
      </c>
      <c r="M1224" s="98" t="s">
        <v>230</v>
      </c>
      <c r="N1224" s="98">
        <v>0</v>
      </c>
      <c r="O1224" s="98">
        <v>1</v>
      </c>
      <c r="P1224" s="98">
        <v>0</v>
      </c>
      <c r="Q1224" s="98">
        <v>0</v>
      </c>
      <c r="R1224" s="98" t="s">
        <v>230</v>
      </c>
      <c r="S1224" s="124" t="s">
        <v>105</v>
      </c>
      <c r="T1224" s="124"/>
    </row>
    <row r="1225" spans="1:20" x14ac:dyDescent="0.2">
      <c r="A1225" s="101" t="s">
        <v>218</v>
      </c>
      <c r="B1225" s="101" t="s">
        <v>460</v>
      </c>
      <c r="D1225" s="79" t="s">
        <v>337</v>
      </c>
      <c r="E1225" s="80" t="s">
        <v>208</v>
      </c>
      <c r="F1225" s="80" t="s">
        <v>24</v>
      </c>
      <c r="G1225" s="123">
        <v>37754</v>
      </c>
      <c r="H1225" s="84">
        <v>10.58</v>
      </c>
      <c r="I1225" s="84">
        <v>-49.69</v>
      </c>
      <c r="J1225" s="113">
        <v>70</v>
      </c>
      <c r="K1225" s="98">
        <v>100</v>
      </c>
      <c r="L1225" s="98" t="s">
        <v>230</v>
      </c>
      <c r="M1225" s="98" t="s">
        <v>230</v>
      </c>
      <c r="N1225" s="98">
        <v>210</v>
      </c>
      <c r="O1225" s="98">
        <v>1300</v>
      </c>
      <c r="P1225" s="98">
        <v>280</v>
      </c>
      <c r="Q1225" s="98">
        <v>270</v>
      </c>
      <c r="R1225" s="98" t="s">
        <v>230</v>
      </c>
      <c r="S1225" s="124" t="s">
        <v>104</v>
      </c>
      <c r="T1225" s="124"/>
    </row>
    <row r="1226" spans="1:20" x14ac:dyDescent="0.2">
      <c r="A1226" s="101" t="s">
        <v>218</v>
      </c>
      <c r="B1226" s="101" t="s">
        <v>461</v>
      </c>
      <c r="D1226" s="79" t="s">
        <v>337</v>
      </c>
      <c r="E1226" s="80" t="s">
        <v>208</v>
      </c>
      <c r="F1226" s="80" t="s">
        <v>24</v>
      </c>
      <c r="G1226" s="123">
        <v>37754</v>
      </c>
      <c r="H1226" s="84">
        <v>10.58</v>
      </c>
      <c r="I1226" s="84">
        <v>-49.69</v>
      </c>
      <c r="J1226" s="113">
        <v>50</v>
      </c>
      <c r="K1226" s="98">
        <v>11000</v>
      </c>
      <c r="L1226" s="98" t="s">
        <v>230</v>
      </c>
      <c r="M1226" s="98" t="s">
        <v>230</v>
      </c>
      <c r="N1226" s="98">
        <v>8100</v>
      </c>
      <c r="O1226" s="98">
        <v>7800</v>
      </c>
      <c r="P1226" s="98">
        <v>2700</v>
      </c>
      <c r="Q1226" s="98">
        <v>1300</v>
      </c>
      <c r="R1226" s="98" t="s">
        <v>230</v>
      </c>
      <c r="S1226" s="124" t="s">
        <v>104</v>
      </c>
      <c r="T1226" s="124"/>
    </row>
    <row r="1227" spans="1:20" x14ac:dyDescent="0.2">
      <c r="A1227" s="101" t="s">
        <v>218</v>
      </c>
      <c r="B1227" s="101" t="s">
        <v>462</v>
      </c>
      <c r="D1227" s="79" t="s">
        <v>337</v>
      </c>
      <c r="E1227" s="80" t="s">
        <v>208</v>
      </c>
      <c r="F1227" s="80" t="s">
        <v>24</v>
      </c>
      <c r="G1227" s="123">
        <v>37754</v>
      </c>
      <c r="H1227" s="84">
        <v>10.58</v>
      </c>
      <c r="I1227" s="84">
        <v>-49.69</v>
      </c>
      <c r="J1227" s="113">
        <v>35</v>
      </c>
      <c r="K1227" s="98">
        <v>6000</v>
      </c>
      <c r="L1227" s="98" t="s">
        <v>230</v>
      </c>
      <c r="M1227" s="98" t="s">
        <v>230</v>
      </c>
      <c r="N1227" s="98">
        <v>13000</v>
      </c>
      <c r="O1227" s="98">
        <v>5600</v>
      </c>
      <c r="P1227" s="98">
        <v>44000</v>
      </c>
      <c r="Q1227" s="98">
        <v>3200</v>
      </c>
      <c r="R1227" s="98" t="s">
        <v>230</v>
      </c>
      <c r="S1227" s="124" t="s">
        <v>104</v>
      </c>
      <c r="T1227" s="124"/>
    </row>
    <row r="1228" spans="1:20" x14ac:dyDescent="0.2">
      <c r="A1228" s="101" t="s">
        <v>218</v>
      </c>
      <c r="B1228" s="101" t="s">
        <v>463</v>
      </c>
      <c r="D1228" s="79" t="s">
        <v>337</v>
      </c>
      <c r="E1228" s="80" t="s">
        <v>208</v>
      </c>
      <c r="F1228" s="80" t="s">
        <v>24</v>
      </c>
      <c r="G1228" s="123">
        <v>37754</v>
      </c>
      <c r="H1228" s="84">
        <v>10.58</v>
      </c>
      <c r="I1228" s="84">
        <v>-49.69</v>
      </c>
      <c r="J1228" s="113">
        <v>15</v>
      </c>
      <c r="K1228" s="98">
        <v>7800</v>
      </c>
      <c r="L1228" s="98" t="s">
        <v>230</v>
      </c>
      <c r="M1228" s="98" t="s">
        <v>230</v>
      </c>
      <c r="N1228" s="98">
        <v>6500</v>
      </c>
      <c r="O1228" s="98">
        <v>25000</v>
      </c>
      <c r="P1228" s="98">
        <v>140000</v>
      </c>
      <c r="Q1228" s="98">
        <v>35770</v>
      </c>
      <c r="R1228" s="98" t="s">
        <v>230</v>
      </c>
      <c r="S1228" s="124" t="s">
        <v>104</v>
      </c>
      <c r="T1228" s="124"/>
    </row>
    <row r="1229" spans="1:20" x14ac:dyDescent="0.2">
      <c r="A1229" s="101" t="s">
        <v>218</v>
      </c>
      <c r="B1229" s="101" t="s">
        <v>464</v>
      </c>
      <c r="D1229" s="79" t="s">
        <v>337</v>
      </c>
      <c r="E1229" s="80" t="s">
        <v>208</v>
      </c>
      <c r="F1229" s="80" t="s">
        <v>24</v>
      </c>
      <c r="G1229" s="123">
        <v>37754</v>
      </c>
      <c r="H1229" s="84">
        <v>10.58</v>
      </c>
      <c r="I1229" s="84">
        <v>-49.69</v>
      </c>
      <c r="J1229" s="113">
        <v>5</v>
      </c>
      <c r="K1229" s="98">
        <v>15000</v>
      </c>
      <c r="L1229" s="98" t="s">
        <v>230</v>
      </c>
      <c r="M1229" s="98" t="s">
        <v>230</v>
      </c>
      <c r="N1229" s="98">
        <v>15000</v>
      </c>
      <c r="O1229" s="98">
        <v>7700</v>
      </c>
      <c r="P1229" s="98">
        <v>1400000</v>
      </c>
      <c r="Q1229" s="98">
        <v>48000</v>
      </c>
      <c r="R1229" s="98" t="s">
        <v>230</v>
      </c>
      <c r="S1229" s="124" t="s">
        <v>104</v>
      </c>
      <c r="T1229" s="124"/>
    </row>
    <row r="1230" spans="1:20" x14ac:dyDescent="0.2">
      <c r="A1230" s="101" t="s">
        <v>218</v>
      </c>
      <c r="B1230" s="101" t="s">
        <v>465</v>
      </c>
      <c r="D1230" s="79" t="s">
        <v>337</v>
      </c>
      <c r="E1230" s="80" t="s">
        <v>208</v>
      </c>
      <c r="F1230" s="80" t="s">
        <v>24</v>
      </c>
      <c r="G1230" s="123">
        <v>37755</v>
      </c>
      <c r="H1230" s="84">
        <v>9.68</v>
      </c>
      <c r="I1230" s="84">
        <v>-48.33</v>
      </c>
      <c r="J1230" s="113">
        <v>75</v>
      </c>
      <c r="K1230" s="98">
        <v>40000</v>
      </c>
      <c r="L1230" s="98" t="s">
        <v>230</v>
      </c>
      <c r="M1230" s="98" t="s">
        <v>230</v>
      </c>
      <c r="N1230" s="98">
        <v>11000</v>
      </c>
      <c r="O1230" s="98">
        <v>1</v>
      </c>
      <c r="P1230" s="98">
        <v>4600</v>
      </c>
      <c r="Q1230" s="98">
        <v>3300</v>
      </c>
      <c r="R1230" s="98" t="s">
        <v>230</v>
      </c>
      <c r="S1230" s="124" t="s">
        <v>104</v>
      </c>
      <c r="T1230" s="124"/>
    </row>
    <row r="1231" spans="1:20" x14ac:dyDescent="0.2">
      <c r="A1231" s="101" t="s">
        <v>218</v>
      </c>
      <c r="B1231" s="101" t="s">
        <v>466</v>
      </c>
      <c r="D1231" s="79" t="s">
        <v>337</v>
      </c>
      <c r="E1231" s="80" t="s">
        <v>208</v>
      </c>
      <c r="F1231" s="80" t="s">
        <v>24</v>
      </c>
      <c r="G1231" s="123">
        <v>37755</v>
      </c>
      <c r="H1231" s="84">
        <v>9.68</v>
      </c>
      <c r="I1231" s="84">
        <v>-48.33</v>
      </c>
      <c r="J1231" s="113">
        <v>45</v>
      </c>
      <c r="K1231" s="98">
        <v>93000</v>
      </c>
      <c r="L1231" s="98" t="s">
        <v>230</v>
      </c>
      <c r="M1231" s="98" t="s">
        <v>230</v>
      </c>
      <c r="N1231" s="98">
        <v>1300000</v>
      </c>
      <c r="O1231" s="98">
        <v>46000</v>
      </c>
      <c r="P1231" s="98">
        <v>420000</v>
      </c>
      <c r="Q1231" s="98">
        <v>12800</v>
      </c>
      <c r="R1231" s="98" t="s">
        <v>230</v>
      </c>
      <c r="S1231" s="124" t="s">
        <v>104</v>
      </c>
      <c r="T1231" s="124"/>
    </row>
    <row r="1232" spans="1:20" x14ac:dyDescent="0.2">
      <c r="A1232" s="101" t="s">
        <v>218</v>
      </c>
      <c r="B1232" s="101" t="s">
        <v>467</v>
      </c>
      <c r="D1232" s="79" t="s">
        <v>337</v>
      </c>
      <c r="E1232" s="80" t="s">
        <v>208</v>
      </c>
      <c r="F1232" s="80" t="s">
        <v>24</v>
      </c>
      <c r="G1232" s="123">
        <v>37755</v>
      </c>
      <c r="H1232" s="84">
        <v>9.68</v>
      </c>
      <c r="I1232" s="84">
        <v>-48.33</v>
      </c>
      <c r="J1232" s="113">
        <v>30</v>
      </c>
      <c r="K1232" s="98">
        <v>74000</v>
      </c>
      <c r="L1232" s="98" t="s">
        <v>230</v>
      </c>
      <c r="M1232" s="98" t="s">
        <v>230</v>
      </c>
      <c r="N1232" s="98">
        <v>660000</v>
      </c>
      <c r="O1232" s="98">
        <v>61000</v>
      </c>
      <c r="P1232" s="98">
        <v>220000</v>
      </c>
      <c r="Q1232" s="98">
        <v>44000</v>
      </c>
      <c r="R1232" s="98" t="s">
        <v>230</v>
      </c>
      <c r="S1232" s="124" t="s">
        <v>104</v>
      </c>
      <c r="T1232" s="124"/>
    </row>
    <row r="1233" spans="1:20" x14ac:dyDescent="0.2">
      <c r="A1233" s="101" t="s">
        <v>218</v>
      </c>
      <c r="B1233" s="101" t="s">
        <v>468</v>
      </c>
      <c r="D1233" s="79" t="s">
        <v>337</v>
      </c>
      <c r="E1233" s="80" t="s">
        <v>208</v>
      </c>
      <c r="F1233" s="80" t="s">
        <v>24</v>
      </c>
      <c r="G1233" s="123">
        <v>37755</v>
      </c>
      <c r="H1233" s="84">
        <v>9.68</v>
      </c>
      <c r="I1233" s="84">
        <v>-48.33</v>
      </c>
      <c r="J1233" s="113">
        <v>15</v>
      </c>
      <c r="K1233" s="98">
        <v>230000</v>
      </c>
      <c r="L1233" s="98" t="s">
        <v>230</v>
      </c>
      <c r="M1233" s="98" t="s">
        <v>230</v>
      </c>
      <c r="N1233" s="98">
        <v>490000</v>
      </c>
      <c r="O1233" s="98">
        <v>140000</v>
      </c>
      <c r="P1233" s="98">
        <v>2000000</v>
      </c>
      <c r="Q1233" s="98">
        <v>102000</v>
      </c>
      <c r="R1233" s="98" t="s">
        <v>230</v>
      </c>
      <c r="S1233" s="124" t="s">
        <v>104</v>
      </c>
      <c r="T1233" s="124"/>
    </row>
    <row r="1234" spans="1:20" x14ac:dyDescent="0.2">
      <c r="A1234" s="101" t="s">
        <v>218</v>
      </c>
      <c r="B1234" s="101" t="s">
        <v>469</v>
      </c>
      <c r="D1234" s="79" t="s">
        <v>337</v>
      </c>
      <c r="E1234" s="80" t="s">
        <v>208</v>
      </c>
      <c r="F1234" s="80" t="s">
        <v>24</v>
      </c>
      <c r="G1234" s="123">
        <v>37755</v>
      </c>
      <c r="H1234" s="84">
        <v>9.68</v>
      </c>
      <c r="I1234" s="84">
        <v>-48.33</v>
      </c>
      <c r="J1234" s="113">
        <v>5</v>
      </c>
      <c r="K1234" s="98">
        <v>12000</v>
      </c>
      <c r="L1234" s="98" t="s">
        <v>230</v>
      </c>
      <c r="M1234" s="98" t="s">
        <v>230</v>
      </c>
      <c r="N1234" s="98">
        <v>260000</v>
      </c>
      <c r="O1234" s="98">
        <v>6200</v>
      </c>
      <c r="P1234" s="98">
        <v>81000</v>
      </c>
      <c r="Q1234" s="98">
        <v>25400</v>
      </c>
      <c r="R1234" s="98" t="s">
        <v>230</v>
      </c>
      <c r="S1234" s="124" t="s">
        <v>104</v>
      </c>
      <c r="T1234" s="124"/>
    </row>
    <row r="1235" spans="1:20" x14ac:dyDescent="0.2">
      <c r="A1235" s="101" t="s">
        <v>218</v>
      </c>
      <c r="B1235" s="101" t="s">
        <v>470</v>
      </c>
      <c r="D1235" s="79" t="s">
        <v>337</v>
      </c>
      <c r="E1235" s="80" t="s">
        <v>208</v>
      </c>
      <c r="F1235" s="80" t="s">
        <v>24</v>
      </c>
      <c r="G1235" s="123">
        <v>37759</v>
      </c>
      <c r="H1235" s="84">
        <v>8.6300000000000008</v>
      </c>
      <c r="I1235" s="84">
        <v>-56.19</v>
      </c>
      <c r="J1235" s="113">
        <v>80</v>
      </c>
      <c r="K1235" s="98">
        <v>0</v>
      </c>
      <c r="L1235" s="98" t="s">
        <v>230</v>
      </c>
      <c r="M1235" s="98" t="s">
        <v>230</v>
      </c>
      <c r="N1235" s="98">
        <v>0</v>
      </c>
      <c r="O1235" s="98">
        <v>0</v>
      </c>
      <c r="P1235" s="98">
        <v>0</v>
      </c>
      <c r="Q1235" s="98">
        <v>0</v>
      </c>
      <c r="R1235" s="98" t="s">
        <v>230</v>
      </c>
      <c r="S1235" s="124" t="s">
        <v>100</v>
      </c>
      <c r="T1235" s="124"/>
    </row>
    <row r="1236" spans="1:20" x14ac:dyDescent="0.2">
      <c r="A1236" s="101" t="s">
        <v>218</v>
      </c>
      <c r="B1236" s="101" t="s">
        <v>471</v>
      </c>
      <c r="D1236" s="79" t="s">
        <v>337</v>
      </c>
      <c r="E1236" s="80" t="s">
        <v>208</v>
      </c>
      <c r="F1236" s="80" t="s">
        <v>24</v>
      </c>
      <c r="G1236" s="123">
        <v>37759</v>
      </c>
      <c r="H1236" s="84">
        <v>8.6300000000000008</v>
      </c>
      <c r="I1236" s="84">
        <v>-56.19</v>
      </c>
      <c r="J1236" s="113">
        <v>65</v>
      </c>
      <c r="K1236" s="98">
        <v>0</v>
      </c>
      <c r="L1236" s="98" t="s">
        <v>230</v>
      </c>
      <c r="M1236" s="98" t="s">
        <v>230</v>
      </c>
      <c r="N1236" s="98">
        <v>1</v>
      </c>
      <c r="O1236" s="98">
        <v>1</v>
      </c>
      <c r="P1236" s="98">
        <v>0</v>
      </c>
      <c r="Q1236" s="98">
        <v>120</v>
      </c>
      <c r="R1236" s="98" t="s">
        <v>230</v>
      </c>
      <c r="S1236" s="124" t="s">
        <v>105</v>
      </c>
      <c r="T1236" s="124"/>
    </row>
    <row r="1237" spans="1:20" x14ac:dyDescent="0.2">
      <c r="A1237" s="101" t="s">
        <v>218</v>
      </c>
      <c r="B1237" s="101" t="s">
        <v>472</v>
      </c>
      <c r="D1237" s="79" t="s">
        <v>337</v>
      </c>
      <c r="E1237" s="80" t="s">
        <v>208</v>
      </c>
      <c r="F1237" s="80" t="s">
        <v>24</v>
      </c>
      <c r="G1237" s="123">
        <v>37759</v>
      </c>
      <c r="H1237" s="84">
        <v>8.6300000000000008</v>
      </c>
      <c r="I1237" s="84">
        <v>-56.19</v>
      </c>
      <c r="J1237" s="113">
        <v>45</v>
      </c>
      <c r="K1237" s="98">
        <v>1</v>
      </c>
      <c r="L1237" s="98" t="s">
        <v>230</v>
      </c>
      <c r="M1237" s="98" t="s">
        <v>230</v>
      </c>
      <c r="N1237" s="98">
        <v>1</v>
      </c>
      <c r="O1237" s="98">
        <v>0</v>
      </c>
      <c r="P1237" s="98">
        <v>0</v>
      </c>
      <c r="Q1237" s="98">
        <v>130</v>
      </c>
      <c r="R1237" s="98" t="s">
        <v>230</v>
      </c>
      <c r="S1237" s="124" t="s">
        <v>105</v>
      </c>
      <c r="T1237" s="124"/>
    </row>
    <row r="1238" spans="1:20" x14ac:dyDescent="0.2">
      <c r="A1238" s="101" t="s">
        <v>218</v>
      </c>
      <c r="B1238" s="101" t="s">
        <v>473</v>
      </c>
      <c r="D1238" s="79" t="s">
        <v>337</v>
      </c>
      <c r="E1238" s="80" t="s">
        <v>208</v>
      </c>
      <c r="F1238" s="80" t="s">
        <v>24</v>
      </c>
      <c r="G1238" s="123">
        <v>37759</v>
      </c>
      <c r="H1238" s="84">
        <v>8.6300000000000008</v>
      </c>
      <c r="I1238" s="84">
        <v>-56.19</v>
      </c>
      <c r="J1238" s="113">
        <v>25</v>
      </c>
      <c r="K1238" s="98">
        <v>0</v>
      </c>
      <c r="L1238" s="98" t="s">
        <v>230</v>
      </c>
      <c r="M1238" s="98" t="s">
        <v>230</v>
      </c>
      <c r="N1238" s="98">
        <v>1</v>
      </c>
      <c r="O1238" s="98">
        <v>0</v>
      </c>
      <c r="P1238" s="98">
        <v>0</v>
      </c>
      <c r="Q1238" s="98">
        <v>1900</v>
      </c>
      <c r="R1238" s="98" t="s">
        <v>230</v>
      </c>
      <c r="S1238" s="124" t="s">
        <v>105</v>
      </c>
      <c r="T1238" s="124"/>
    </row>
    <row r="1239" spans="1:20" x14ac:dyDescent="0.2">
      <c r="A1239" s="101" t="s">
        <v>218</v>
      </c>
      <c r="B1239" s="101" t="s">
        <v>474</v>
      </c>
      <c r="D1239" s="79" t="s">
        <v>337</v>
      </c>
      <c r="E1239" s="80" t="s">
        <v>208</v>
      </c>
      <c r="F1239" s="80" t="s">
        <v>24</v>
      </c>
      <c r="G1239" s="123">
        <v>37759</v>
      </c>
      <c r="H1239" s="84">
        <v>8.6300000000000008</v>
      </c>
      <c r="I1239" s="84">
        <v>-56.19</v>
      </c>
      <c r="J1239" s="113">
        <v>10</v>
      </c>
      <c r="K1239" s="98">
        <v>0</v>
      </c>
      <c r="L1239" s="98" t="s">
        <v>230</v>
      </c>
      <c r="M1239" s="98" t="s">
        <v>230</v>
      </c>
      <c r="N1239" s="98">
        <v>0</v>
      </c>
      <c r="O1239" s="98">
        <v>0</v>
      </c>
      <c r="P1239" s="98">
        <v>0</v>
      </c>
      <c r="Q1239" s="98">
        <v>910</v>
      </c>
      <c r="R1239" s="98" t="s">
        <v>230</v>
      </c>
      <c r="S1239" s="124" t="s">
        <v>105</v>
      </c>
      <c r="T1239" s="124"/>
    </row>
    <row r="1240" spans="1:20" x14ac:dyDescent="0.2">
      <c r="A1240" s="101" t="s">
        <v>218</v>
      </c>
      <c r="B1240" s="101" t="s">
        <v>475</v>
      </c>
      <c r="D1240" s="79" t="s">
        <v>337</v>
      </c>
      <c r="E1240" s="80" t="s">
        <v>208</v>
      </c>
      <c r="F1240" s="80" t="s">
        <v>24</v>
      </c>
      <c r="G1240" s="123">
        <v>37759</v>
      </c>
      <c r="H1240" s="84">
        <v>8.6300000000000008</v>
      </c>
      <c r="I1240" s="84">
        <v>-56.19</v>
      </c>
      <c r="J1240" s="113">
        <v>0</v>
      </c>
      <c r="K1240" s="98">
        <v>0</v>
      </c>
      <c r="L1240" s="98" t="s">
        <v>230</v>
      </c>
      <c r="M1240" s="98" t="s">
        <v>230</v>
      </c>
      <c r="N1240" s="98">
        <v>0</v>
      </c>
      <c r="O1240" s="98">
        <v>0</v>
      </c>
      <c r="P1240" s="98">
        <v>11000</v>
      </c>
      <c r="Q1240" s="98">
        <v>2720</v>
      </c>
      <c r="R1240" s="98" t="s">
        <v>230</v>
      </c>
      <c r="S1240" s="124" t="s">
        <v>104</v>
      </c>
      <c r="T1240" s="124"/>
    </row>
    <row r="1241" spans="1:20" x14ac:dyDescent="0.2">
      <c r="A1241" s="101" t="s">
        <v>218</v>
      </c>
      <c r="B1241" s="101" t="s">
        <v>476</v>
      </c>
      <c r="D1241" s="79" t="s">
        <v>337</v>
      </c>
      <c r="E1241" s="80" t="s">
        <v>208</v>
      </c>
      <c r="F1241" s="80" t="s">
        <v>24</v>
      </c>
      <c r="G1241" s="123">
        <v>37761</v>
      </c>
      <c r="H1241" s="84">
        <v>10.87</v>
      </c>
      <c r="I1241" s="84">
        <v>-54.98</v>
      </c>
      <c r="J1241" s="113">
        <v>70</v>
      </c>
      <c r="K1241" s="98">
        <v>1</v>
      </c>
      <c r="L1241" s="98" t="s">
        <v>230</v>
      </c>
      <c r="M1241" s="98" t="s">
        <v>230</v>
      </c>
      <c r="N1241" s="98">
        <v>1</v>
      </c>
      <c r="O1241" s="98">
        <v>1</v>
      </c>
      <c r="P1241" s="98">
        <v>3700</v>
      </c>
      <c r="Q1241" s="98">
        <v>2500</v>
      </c>
      <c r="R1241" s="98" t="s">
        <v>230</v>
      </c>
      <c r="S1241" s="124" t="s">
        <v>104</v>
      </c>
      <c r="T1241" s="124"/>
    </row>
    <row r="1242" spans="1:20" x14ac:dyDescent="0.2">
      <c r="A1242" s="101" t="s">
        <v>218</v>
      </c>
      <c r="B1242" s="101" t="s">
        <v>477</v>
      </c>
      <c r="D1242" s="79" t="s">
        <v>337</v>
      </c>
      <c r="E1242" s="80" t="s">
        <v>208</v>
      </c>
      <c r="F1242" s="80" t="s">
        <v>24</v>
      </c>
      <c r="G1242" s="123">
        <v>37761</v>
      </c>
      <c r="H1242" s="84">
        <v>10.87</v>
      </c>
      <c r="I1242" s="84">
        <v>-54.98</v>
      </c>
      <c r="J1242" s="113">
        <v>45</v>
      </c>
      <c r="K1242" s="98">
        <v>0</v>
      </c>
      <c r="L1242" s="98" t="s">
        <v>230</v>
      </c>
      <c r="M1242" s="98" t="s">
        <v>230</v>
      </c>
      <c r="N1242" s="98">
        <v>0</v>
      </c>
      <c r="O1242" s="98">
        <v>3200</v>
      </c>
      <c r="P1242" s="98">
        <v>2100</v>
      </c>
      <c r="Q1242" s="98">
        <v>100000</v>
      </c>
      <c r="R1242" s="98" t="s">
        <v>230</v>
      </c>
      <c r="S1242" s="124" t="s">
        <v>105</v>
      </c>
      <c r="T1242" s="124"/>
    </row>
    <row r="1243" spans="1:20" x14ac:dyDescent="0.2">
      <c r="A1243" s="101" t="s">
        <v>218</v>
      </c>
      <c r="B1243" s="101" t="s">
        <v>478</v>
      </c>
      <c r="D1243" s="79" t="s">
        <v>337</v>
      </c>
      <c r="E1243" s="80" t="s">
        <v>208</v>
      </c>
      <c r="F1243" s="80" t="s">
        <v>24</v>
      </c>
      <c r="G1243" s="123">
        <v>37761</v>
      </c>
      <c r="H1243" s="84">
        <v>10.87</v>
      </c>
      <c r="I1243" s="84">
        <v>-54.98</v>
      </c>
      <c r="J1243" s="113">
        <v>30</v>
      </c>
      <c r="K1243" s="98">
        <v>470</v>
      </c>
      <c r="L1243" s="98" t="s">
        <v>230</v>
      </c>
      <c r="M1243" s="98" t="s">
        <v>230</v>
      </c>
      <c r="N1243" s="98">
        <v>180</v>
      </c>
      <c r="O1243" s="98">
        <v>2700</v>
      </c>
      <c r="P1243" s="98">
        <v>26000</v>
      </c>
      <c r="Q1243" s="98">
        <v>31400</v>
      </c>
      <c r="R1243" s="98" t="s">
        <v>230</v>
      </c>
      <c r="S1243" s="124" t="s">
        <v>104</v>
      </c>
      <c r="T1243" s="124"/>
    </row>
    <row r="1244" spans="1:20" x14ac:dyDescent="0.2">
      <c r="A1244" s="101" t="s">
        <v>218</v>
      </c>
      <c r="B1244" s="101" t="s">
        <v>479</v>
      </c>
      <c r="D1244" s="79" t="s">
        <v>337</v>
      </c>
      <c r="E1244" s="80" t="s">
        <v>208</v>
      </c>
      <c r="F1244" s="80" t="s">
        <v>24</v>
      </c>
      <c r="G1244" s="123">
        <v>37761</v>
      </c>
      <c r="H1244" s="84">
        <v>10.87</v>
      </c>
      <c r="I1244" s="84">
        <v>-54.98</v>
      </c>
      <c r="J1244" s="113">
        <v>15</v>
      </c>
      <c r="K1244" s="98">
        <v>1400</v>
      </c>
      <c r="L1244" s="98" t="s">
        <v>230</v>
      </c>
      <c r="M1244" s="98" t="s">
        <v>230</v>
      </c>
      <c r="N1244" s="98">
        <v>150</v>
      </c>
      <c r="O1244" s="98">
        <v>4100</v>
      </c>
      <c r="P1244" s="98">
        <v>55000</v>
      </c>
      <c r="Q1244" s="98">
        <v>150230</v>
      </c>
      <c r="R1244" s="98" t="s">
        <v>230</v>
      </c>
      <c r="S1244" s="124" t="s">
        <v>104</v>
      </c>
      <c r="T1244" s="124"/>
    </row>
    <row r="1245" spans="1:20" x14ac:dyDescent="0.2">
      <c r="A1245" s="101" t="s">
        <v>218</v>
      </c>
      <c r="B1245" s="101" t="s">
        <v>480</v>
      </c>
      <c r="D1245" s="79" t="s">
        <v>337</v>
      </c>
      <c r="E1245" s="80" t="s">
        <v>208</v>
      </c>
      <c r="F1245" s="80" t="s">
        <v>24</v>
      </c>
      <c r="G1245" s="123">
        <v>37731</v>
      </c>
      <c r="H1245" s="84">
        <v>11.37</v>
      </c>
      <c r="I1245" s="84">
        <v>-54.02</v>
      </c>
      <c r="J1245" s="113">
        <v>15</v>
      </c>
      <c r="K1245" s="98">
        <v>1</v>
      </c>
      <c r="L1245" s="98" t="s">
        <v>230</v>
      </c>
      <c r="M1245" s="98" t="s">
        <v>230</v>
      </c>
      <c r="N1245" s="98">
        <v>240</v>
      </c>
      <c r="O1245" s="98">
        <v>580</v>
      </c>
      <c r="P1245" s="98">
        <v>0</v>
      </c>
      <c r="Q1245" s="98">
        <v>0</v>
      </c>
      <c r="R1245" s="98" t="s">
        <v>230</v>
      </c>
      <c r="S1245" s="124" t="s">
        <v>104</v>
      </c>
      <c r="T1245" s="124"/>
    </row>
    <row r="1246" spans="1:20" x14ac:dyDescent="0.2">
      <c r="A1246" s="101" t="s">
        <v>218</v>
      </c>
      <c r="B1246" s="101" t="s">
        <v>481</v>
      </c>
      <c r="D1246" s="79" t="s">
        <v>337</v>
      </c>
      <c r="E1246" s="80" t="s">
        <v>208</v>
      </c>
      <c r="F1246" s="80" t="s">
        <v>24</v>
      </c>
      <c r="G1246" s="123">
        <v>37732</v>
      </c>
      <c r="H1246" s="84">
        <v>10.78</v>
      </c>
      <c r="I1246" s="84">
        <v>-52.28</v>
      </c>
      <c r="J1246" s="113">
        <v>10</v>
      </c>
      <c r="K1246" s="98">
        <v>0</v>
      </c>
      <c r="L1246" s="98" t="s">
        <v>230</v>
      </c>
      <c r="M1246" s="98" t="s">
        <v>230</v>
      </c>
      <c r="N1246" s="98">
        <v>0</v>
      </c>
      <c r="O1246" s="98">
        <v>0</v>
      </c>
      <c r="P1246" s="98">
        <v>0</v>
      </c>
      <c r="Q1246" s="98">
        <v>0</v>
      </c>
      <c r="R1246" s="98" t="s">
        <v>230</v>
      </c>
      <c r="S1246" s="124"/>
      <c r="T1246" s="124"/>
    </row>
    <row r="1247" spans="1:20" x14ac:dyDescent="0.2">
      <c r="A1247" s="101" t="s">
        <v>218</v>
      </c>
      <c r="B1247" s="101" t="s">
        <v>482</v>
      </c>
      <c r="D1247" s="79" t="s">
        <v>337</v>
      </c>
      <c r="E1247" s="80" t="s">
        <v>208</v>
      </c>
      <c r="F1247" s="80" t="s">
        <v>24</v>
      </c>
      <c r="G1247" s="123">
        <v>37735</v>
      </c>
      <c r="H1247" s="84">
        <v>7.4039999999999999</v>
      </c>
      <c r="I1247" s="84">
        <v>-50.194499999999998</v>
      </c>
      <c r="J1247" s="113">
        <v>20</v>
      </c>
      <c r="K1247" s="98">
        <v>56</v>
      </c>
      <c r="L1247" s="98" t="s">
        <v>230</v>
      </c>
      <c r="M1247" s="98" t="s">
        <v>230</v>
      </c>
      <c r="N1247" s="98">
        <v>550</v>
      </c>
      <c r="O1247" s="98">
        <v>70000</v>
      </c>
      <c r="P1247" s="98">
        <v>0</v>
      </c>
      <c r="Q1247" s="98">
        <v>6000000</v>
      </c>
      <c r="R1247" s="98" t="s">
        <v>230</v>
      </c>
      <c r="S1247" s="124" t="s">
        <v>105</v>
      </c>
      <c r="T1247" s="124"/>
    </row>
    <row r="1248" spans="1:20" x14ac:dyDescent="0.2">
      <c r="A1248" s="101" t="s">
        <v>218</v>
      </c>
      <c r="B1248" s="101" t="s">
        <v>483</v>
      </c>
      <c r="D1248" s="79" t="s">
        <v>337</v>
      </c>
      <c r="E1248" s="80" t="s">
        <v>208</v>
      </c>
      <c r="F1248" s="80" t="s">
        <v>24</v>
      </c>
      <c r="G1248" s="123">
        <v>37736</v>
      </c>
      <c r="H1248" s="84">
        <v>8.86</v>
      </c>
      <c r="I1248" s="84">
        <v>-52.18</v>
      </c>
      <c r="J1248" s="113">
        <v>0</v>
      </c>
      <c r="K1248" s="98">
        <v>3400</v>
      </c>
      <c r="L1248" s="98" t="s">
        <v>230</v>
      </c>
      <c r="M1248" s="98" t="s">
        <v>230</v>
      </c>
      <c r="N1248" s="98">
        <v>680</v>
      </c>
      <c r="O1248" s="98">
        <v>41000</v>
      </c>
      <c r="P1248" s="98">
        <v>250</v>
      </c>
      <c r="Q1248" s="98">
        <v>19000</v>
      </c>
      <c r="R1248" s="98" t="s">
        <v>230</v>
      </c>
      <c r="S1248" s="124" t="s">
        <v>105</v>
      </c>
      <c r="T1248" s="124"/>
    </row>
    <row r="1249" spans="1:21" x14ac:dyDescent="0.2">
      <c r="A1249" s="101" t="s">
        <v>218</v>
      </c>
      <c r="B1249" s="101" t="s">
        <v>484</v>
      </c>
      <c r="D1249" s="79" t="s">
        <v>337</v>
      </c>
      <c r="E1249" s="80" t="s">
        <v>208</v>
      </c>
      <c r="F1249" s="80" t="s">
        <v>24</v>
      </c>
      <c r="G1249" s="123">
        <v>37741</v>
      </c>
      <c r="H1249" s="84">
        <v>12.99</v>
      </c>
      <c r="I1249" s="84">
        <v>-55.96</v>
      </c>
      <c r="J1249" s="113">
        <v>5</v>
      </c>
      <c r="K1249" s="98">
        <v>0</v>
      </c>
      <c r="L1249" s="98" t="s">
        <v>230</v>
      </c>
      <c r="M1249" s="98" t="s">
        <v>230</v>
      </c>
      <c r="N1249" s="98">
        <v>2900</v>
      </c>
      <c r="O1249" s="98">
        <v>14</v>
      </c>
      <c r="P1249" s="98">
        <v>39000</v>
      </c>
      <c r="Q1249" s="98">
        <v>9900480</v>
      </c>
      <c r="R1249" s="98" t="s">
        <v>230</v>
      </c>
      <c r="S1249" s="124" t="s">
        <v>105</v>
      </c>
      <c r="T1249" s="124"/>
    </row>
    <row r="1250" spans="1:21" x14ac:dyDescent="0.2">
      <c r="A1250" s="101" t="s">
        <v>218</v>
      </c>
      <c r="B1250" s="101" t="s">
        <v>485</v>
      </c>
      <c r="D1250" s="79" t="s">
        <v>337</v>
      </c>
      <c r="E1250" s="80" t="s">
        <v>208</v>
      </c>
      <c r="F1250" s="80" t="s">
        <v>24</v>
      </c>
      <c r="G1250" s="123">
        <v>37744</v>
      </c>
      <c r="H1250" s="84">
        <v>7.9</v>
      </c>
      <c r="I1250" s="84">
        <v>-55.35</v>
      </c>
      <c r="J1250" s="113">
        <v>10</v>
      </c>
      <c r="K1250" s="98">
        <v>0</v>
      </c>
      <c r="L1250" s="98" t="s">
        <v>230</v>
      </c>
      <c r="M1250" s="98" t="s">
        <v>230</v>
      </c>
      <c r="N1250" s="98">
        <v>0</v>
      </c>
      <c r="O1250" s="98">
        <v>0</v>
      </c>
      <c r="P1250" s="98">
        <v>0</v>
      </c>
      <c r="Q1250" s="98">
        <v>0</v>
      </c>
      <c r="R1250" s="98" t="s">
        <v>230</v>
      </c>
      <c r="S1250" s="124" t="s">
        <v>100</v>
      </c>
      <c r="T1250" s="124"/>
    </row>
    <row r="1251" spans="1:21" x14ac:dyDescent="0.2">
      <c r="A1251" s="101" t="s">
        <v>218</v>
      </c>
      <c r="B1251" s="101" t="s">
        <v>486</v>
      </c>
      <c r="D1251" s="79" t="s">
        <v>337</v>
      </c>
      <c r="E1251" s="80" t="s">
        <v>208</v>
      </c>
      <c r="F1251" s="80" t="s">
        <v>24</v>
      </c>
      <c r="G1251" s="123">
        <v>37746</v>
      </c>
      <c r="H1251" s="84">
        <v>10.39</v>
      </c>
      <c r="I1251" s="84">
        <v>-56.2</v>
      </c>
      <c r="J1251" s="113">
        <v>10</v>
      </c>
      <c r="K1251" s="98">
        <v>1</v>
      </c>
      <c r="L1251" s="98" t="s">
        <v>230</v>
      </c>
      <c r="M1251" s="98" t="s">
        <v>230</v>
      </c>
      <c r="N1251" s="98">
        <v>1</v>
      </c>
      <c r="O1251" s="98">
        <v>1500</v>
      </c>
      <c r="P1251" s="98">
        <v>490</v>
      </c>
      <c r="Q1251" s="98">
        <v>6000000</v>
      </c>
      <c r="R1251" s="98" t="s">
        <v>230</v>
      </c>
      <c r="S1251" s="124" t="s">
        <v>105</v>
      </c>
      <c r="T1251" s="124"/>
    </row>
    <row r="1252" spans="1:21" x14ac:dyDescent="0.2">
      <c r="A1252" s="101" t="s">
        <v>218</v>
      </c>
      <c r="B1252" s="101" t="s">
        <v>487</v>
      </c>
      <c r="D1252" s="79" t="s">
        <v>337</v>
      </c>
      <c r="E1252" s="80" t="s">
        <v>208</v>
      </c>
      <c r="F1252" s="80" t="s">
        <v>24</v>
      </c>
      <c r="G1252" s="123">
        <v>37747</v>
      </c>
      <c r="H1252" s="84">
        <v>12.11</v>
      </c>
      <c r="I1252" s="84">
        <v>-56.05</v>
      </c>
      <c r="J1252" s="113">
        <v>20</v>
      </c>
      <c r="K1252" s="98">
        <v>150</v>
      </c>
      <c r="L1252" s="98" t="s">
        <v>230</v>
      </c>
      <c r="M1252" s="98" t="s">
        <v>230</v>
      </c>
      <c r="N1252" s="98">
        <v>13000</v>
      </c>
      <c r="O1252" s="98">
        <v>13000</v>
      </c>
      <c r="P1252" s="98">
        <v>170</v>
      </c>
      <c r="Q1252" s="98">
        <v>41100</v>
      </c>
      <c r="R1252" s="98" t="s">
        <v>230</v>
      </c>
      <c r="S1252" s="124" t="s">
        <v>105</v>
      </c>
      <c r="T1252" s="124"/>
    </row>
    <row r="1253" spans="1:21" x14ac:dyDescent="0.2">
      <c r="A1253" s="101" t="s">
        <v>218</v>
      </c>
      <c r="B1253" s="101" t="s">
        <v>488</v>
      </c>
      <c r="D1253" s="79" t="s">
        <v>337</v>
      </c>
      <c r="E1253" s="80" t="s">
        <v>208</v>
      </c>
      <c r="F1253" s="80" t="s">
        <v>24</v>
      </c>
      <c r="G1253" s="123">
        <v>37758</v>
      </c>
      <c r="H1253" s="84">
        <v>7.64</v>
      </c>
      <c r="I1253" s="84">
        <v>-54.14</v>
      </c>
      <c r="J1253" s="113">
        <v>0</v>
      </c>
      <c r="K1253" s="98">
        <v>0</v>
      </c>
      <c r="L1253" s="98" t="s">
        <v>230</v>
      </c>
      <c r="M1253" s="98" t="s">
        <v>230</v>
      </c>
      <c r="N1253" s="98">
        <v>0</v>
      </c>
      <c r="O1253" s="98">
        <v>0</v>
      </c>
      <c r="P1253" s="98">
        <v>640</v>
      </c>
      <c r="Q1253" s="98">
        <v>10270</v>
      </c>
      <c r="R1253" s="98" t="s">
        <v>230</v>
      </c>
      <c r="S1253" s="124" t="s">
        <v>104</v>
      </c>
      <c r="T1253" s="124"/>
    </row>
    <row r="1254" spans="1:21" x14ac:dyDescent="0.2">
      <c r="A1254" s="101" t="s">
        <v>218</v>
      </c>
      <c r="B1254" s="101" t="s">
        <v>489</v>
      </c>
      <c r="D1254" s="79" t="s">
        <v>337</v>
      </c>
      <c r="E1254" s="38" t="s">
        <v>208</v>
      </c>
      <c r="F1254" s="38" t="s">
        <v>24</v>
      </c>
      <c r="G1254" s="85">
        <v>37760</v>
      </c>
      <c r="H1254" s="48">
        <v>10.130000000000001</v>
      </c>
      <c r="I1254" s="48">
        <v>-57.37</v>
      </c>
      <c r="J1254" s="111">
        <v>5</v>
      </c>
      <c r="K1254" s="98">
        <v>150</v>
      </c>
      <c r="L1254" s="98" t="s">
        <v>230</v>
      </c>
      <c r="M1254" s="98" t="s">
        <v>230</v>
      </c>
      <c r="N1254" s="98">
        <v>0</v>
      </c>
      <c r="O1254" s="98">
        <v>0</v>
      </c>
      <c r="P1254" s="98">
        <v>93</v>
      </c>
      <c r="Q1254" s="98">
        <v>350</v>
      </c>
      <c r="R1254" s="98" t="s">
        <v>230</v>
      </c>
      <c r="S1254" s="89" t="s">
        <v>104</v>
      </c>
      <c r="T1254" s="89"/>
    </row>
    <row r="1255" spans="1:21" x14ac:dyDescent="0.2">
      <c r="A1255" s="101" t="s">
        <v>219</v>
      </c>
      <c r="B1255" s="101" t="s">
        <v>490</v>
      </c>
      <c r="D1255" s="79" t="s">
        <v>337</v>
      </c>
      <c r="F1255" s="80" t="s">
        <v>24</v>
      </c>
      <c r="G1255" s="123">
        <v>38601</v>
      </c>
      <c r="H1255" s="84">
        <v>34.929499999999997</v>
      </c>
      <c r="I1255" s="84">
        <v>29.466999999999999</v>
      </c>
      <c r="J1255" s="113">
        <v>40</v>
      </c>
      <c r="K1255" s="98">
        <v>0</v>
      </c>
      <c r="L1255" s="98" t="s">
        <v>230</v>
      </c>
      <c r="M1255" s="98" t="s">
        <v>230</v>
      </c>
      <c r="N1255" s="98">
        <v>0</v>
      </c>
      <c r="O1255" s="98">
        <v>0</v>
      </c>
      <c r="P1255" s="98">
        <v>100000</v>
      </c>
      <c r="Q1255" s="98">
        <v>0</v>
      </c>
      <c r="R1255" s="98">
        <v>0</v>
      </c>
      <c r="S1255" s="124"/>
      <c r="T1255" s="124"/>
      <c r="U1255" s="101" t="s">
        <v>388</v>
      </c>
    </row>
    <row r="1256" spans="1:21" x14ac:dyDescent="0.2">
      <c r="A1256" s="101" t="s">
        <v>219</v>
      </c>
      <c r="B1256" s="101" t="s">
        <v>491</v>
      </c>
      <c r="D1256" s="79" t="s">
        <v>337</v>
      </c>
      <c r="F1256" s="80" t="s">
        <v>24</v>
      </c>
      <c r="G1256" s="123">
        <v>38601</v>
      </c>
      <c r="H1256" s="84">
        <v>34.929499999999997</v>
      </c>
      <c r="I1256" s="84">
        <v>29.466999999999999</v>
      </c>
      <c r="J1256" s="113">
        <v>60</v>
      </c>
      <c r="K1256" s="98">
        <v>0</v>
      </c>
      <c r="L1256" s="98" t="s">
        <v>230</v>
      </c>
      <c r="M1256" s="98" t="s">
        <v>230</v>
      </c>
      <c r="N1256" s="98">
        <v>0</v>
      </c>
      <c r="O1256" s="98">
        <v>0</v>
      </c>
      <c r="P1256" s="98">
        <v>1000000</v>
      </c>
      <c r="Q1256" s="98">
        <v>0</v>
      </c>
      <c r="R1256" s="98">
        <v>0</v>
      </c>
      <c r="S1256" s="124"/>
      <c r="T1256" s="124"/>
      <c r="U1256" s="101" t="s">
        <v>388</v>
      </c>
    </row>
    <row r="1257" spans="1:21" x14ac:dyDescent="0.2">
      <c r="A1257" s="101" t="s">
        <v>219</v>
      </c>
      <c r="B1257" s="101" t="s">
        <v>492</v>
      </c>
      <c r="D1257" s="79" t="s">
        <v>337</v>
      </c>
      <c r="F1257" s="80" t="s">
        <v>24</v>
      </c>
      <c r="G1257" s="123">
        <v>38601</v>
      </c>
      <c r="H1257" s="84">
        <v>34.929499999999997</v>
      </c>
      <c r="I1257" s="84">
        <v>29.466999999999999</v>
      </c>
      <c r="J1257" s="113">
        <v>80</v>
      </c>
      <c r="K1257" s="98">
        <v>0</v>
      </c>
      <c r="L1257" s="98" t="s">
        <v>230</v>
      </c>
      <c r="M1257" s="98" t="s">
        <v>230</v>
      </c>
      <c r="N1257" s="98">
        <v>0</v>
      </c>
      <c r="O1257" s="98">
        <v>0</v>
      </c>
      <c r="P1257" s="98">
        <v>0</v>
      </c>
      <c r="Q1257" s="98">
        <v>0</v>
      </c>
      <c r="R1257" s="98">
        <v>0</v>
      </c>
      <c r="S1257" s="124"/>
      <c r="T1257" s="124"/>
      <c r="U1257" s="101" t="s">
        <v>388</v>
      </c>
    </row>
    <row r="1258" spans="1:21" x14ac:dyDescent="0.2">
      <c r="A1258" s="101" t="s">
        <v>219</v>
      </c>
      <c r="B1258" s="101" t="s">
        <v>493</v>
      </c>
      <c r="D1258" s="79" t="s">
        <v>337</v>
      </c>
      <c r="F1258" s="80" t="s">
        <v>24</v>
      </c>
      <c r="G1258" s="123">
        <v>38602</v>
      </c>
      <c r="H1258" s="84">
        <v>34.898166666666668</v>
      </c>
      <c r="I1258" s="84">
        <v>29.376833333333334</v>
      </c>
      <c r="J1258" s="113">
        <v>20</v>
      </c>
      <c r="K1258" s="98">
        <v>0</v>
      </c>
      <c r="L1258" s="98" t="s">
        <v>230</v>
      </c>
      <c r="M1258" s="98" t="s">
        <v>230</v>
      </c>
      <c r="N1258" s="98">
        <v>0</v>
      </c>
      <c r="O1258" s="98">
        <v>0</v>
      </c>
      <c r="P1258" s="98">
        <v>0</v>
      </c>
      <c r="Q1258" s="98">
        <v>0</v>
      </c>
      <c r="R1258" s="98">
        <v>0</v>
      </c>
      <c r="S1258" s="124"/>
      <c r="T1258" s="124"/>
      <c r="U1258" s="101" t="s">
        <v>388</v>
      </c>
    </row>
    <row r="1259" spans="1:21" x14ac:dyDescent="0.2">
      <c r="A1259" s="101" t="s">
        <v>219</v>
      </c>
      <c r="B1259" s="101" t="s">
        <v>494</v>
      </c>
      <c r="D1259" s="79" t="s">
        <v>337</v>
      </c>
      <c r="F1259" s="80" t="s">
        <v>24</v>
      </c>
      <c r="G1259" s="123">
        <v>38602</v>
      </c>
      <c r="H1259" s="84">
        <v>34.898166666666668</v>
      </c>
      <c r="I1259" s="84">
        <v>29.376833333333334</v>
      </c>
      <c r="J1259" s="113">
        <v>100</v>
      </c>
      <c r="K1259" s="98">
        <v>0</v>
      </c>
      <c r="L1259" s="98" t="s">
        <v>230</v>
      </c>
      <c r="M1259" s="98" t="s">
        <v>230</v>
      </c>
      <c r="N1259" s="98">
        <v>0</v>
      </c>
      <c r="O1259" s="98">
        <v>0</v>
      </c>
      <c r="P1259" s="98">
        <v>0</v>
      </c>
      <c r="Q1259" s="98">
        <v>0</v>
      </c>
      <c r="R1259" s="98">
        <v>0</v>
      </c>
      <c r="S1259" s="124"/>
      <c r="T1259" s="124"/>
      <c r="U1259" s="101" t="s">
        <v>388</v>
      </c>
    </row>
    <row r="1260" spans="1:21" x14ac:dyDescent="0.2">
      <c r="A1260" s="101" t="s">
        <v>219</v>
      </c>
      <c r="B1260" s="101" t="s">
        <v>495</v>
      </c>
      <c r="D1260" s="79" t="s">
        <v>337</v>
      </c>
      <c r="E1260" s="38"/>
      <c r="F1260" s="38" t="s">
        <v>24</v>
      </c>
      <c r="G1260" s="85">
        <v>38602</v>
      </c>
      <c r="H1260" s="48">
        <v>34.898166666666668</v>
      </c>
      <c r="I1260" s="48">
        <v>29.376833333333334</v>
      </c>
      <c r="J1260" s="111">
        <v>0</v>
      </c>
      <c r="K1260" s="98">
        <v>0</v>
      </c>
      <c r="L1260" s="98" t="s">
        <v>230</v>
      </c>
      <c r="M1260" s="98" t="s">
        <v>230</v>
      </c>
      <c r="N1260" s="98">
        <v>0</v>
      </c>
      <c r="O1260" s="98">
        <v>0</v>
      </c>
      <c r="P1260" s="98">
        <v>0</v>
      </c>
      <c r="Q1260" s="98">
        <v>0</v>
      </c>
      <c r="R1260" s="98">
        <v>0</v>
      </c>
      <c r="S1260" s="89"/>
      <c r="T1260" s="89"/>
      <c r="U1260" s="101" t="s">
        <v>388</v>
      </c>
    </row>
    <row r="1261" spans="1:21" x14ac:dyDescent="0.2">
      <c r="A1261" s="101" t="s">
        <v>220</v>
      </c>
      <c r="B1261" s="101" t="s">
        <v>496</v>
      </c>
      <c r="D1261" s="79" t="s">
        <v>337</v>
      </c>
      <c r="E1261" s="80" t="s">
        <v>208</v>
      </c>
      <c r="F1261" s="80" t="s">
        <v>24</v>
      </c>
      <c r="G1261" s="123">
        <v>39240</v>
      </c>
      <c r="H1261" s="84">
        <v>1.4984833333333334</v>
      </c>
      <c r="I1261" s="84">
        <v>6.0009833333333331</v>
      </c>
      <c r="J1261" s="113">
        <v>1</v>
      </c>
      <c r="K1261" s="98">
        <v>0</v>
      </c>
      <c r="L1261" s="98" t="s">
        <v>230</v>
      </c>
      <c r="M1261" s="98" t="s">
        <v>230</v>
      </c>
      <c r="N1261" s="98">
        <v>1</v>
      </c>
      <c r="O1261" s="98" t="s">
        <v>230</v>
      </c>
      <c r="P1261" s="98">
        <v>21000</v>
      </c>
      <c r="Q1261" s="98">
        <v>186</v>
      </c>
      <c r="R1261" s="98">
        <v>0</v>
      </c>
      <c r="S1261" s="124" t="s">
        <v>105</v>
      </c>
      <c r="T1261" s="126"/>
    </row>
    <row r="1262" spans="1:21" x14ac:dyDescent="0.2">
      <c r="A1262" s="101" t="s">
        <v>220</v>
      </c>
      <c r="B1262" s="101" t="s">
        <v>497</v>
      </c>
      <c r="D1262" s="79" t="s">
        <v>337</v>
      </c>
      <c r="E1262" s="80" t="s">
        <v>208</v>
      </c>
      <c r="F1262" s="80" t="s">
        <v>24</v>
      </c>
      <c r="G1262" s="123">
        <v>39240</v>
      </c>
      <c r="H1262" s="84">
        <v>1.4984833333333334</v>
      </c>
      <c r="I1262" s="84">
        <v>6.0009833333333331</v>
      </c>
      <c r="J1262" s="113">
        <v>40.4</v>
      </c>
      <c r="K1262" s="98">
        <v>0</v>
      </c>
      <c r="L1262" s="98" t="s">
        <v>230</v>
      </c>
      <c r="M1262" s="98" t="s">
        <v>230</v>
      </c>
      <c r="N1262" s="98">
        <v>0</v>
      </c>
      <c r="O1262" s="98" t="s">
        <v>230</v>
      </c>
      <c r="P1262" s="98">
        <v>0</v>
      </c>
      <c r="Q1262" s="98">
        <v>0</v>
      </c>
      <c r="R1262" s="98">
        <v>550</v>
      </c>
      <c r="S1262" s="124"/>
      <c r="T1262" s="126"/>
    </row>
    <row r="1263" spans="1:21" x14ac:dyDescent="0.2">
      <c r="A1263" s="101" t="s">
        <v>220</v>
      </c>
      <c r="B1263" s="101" t="s">
        <v>498</v>
      </c>
      <c r="D1263" s="79" t="s">
        <v>337</v>
      </c>
      <c r="E1263" s="80" t="s">
        <v>208</v>
      </c>
      <c r="F1263" s="80" t="s">
        <v>24</v>
      </c>
      <c r="G1263" s="123">
        <v>39241</v>
      </c>
      <c r="H1263" s="84">
        <v>-0.50096666666666667</v>
      </c>
      <c r="I1263" s="84">
        <v>5.9986833333333331</v>
      </c>
      <c r="J1263" s="113">
        <v>1.2</v>
      </c>
      <c r="K1263" s="98">
        <v>11000</v>
      </c>
      <c r="L1263" s="98" t="s">
        <v>230</v>
      </c>
      <c r="M1263" s="98" t="s">
        <v>230</v>
      </c>
      <c r="N1263" s="98">
        <v>1</v>
      </c>
      <c r="O1263" s="98" t="s">
        <v>230</v>
      </c>
      <c r="P1263" s="98">
        <v>460</v>
      </c>
      <c r="Q1263" s="98">
        <v>80</v>
      </c>
      <c r="R1263" s="98">
        <v>0</v>
      </c>
      <c r="S1263" s="124" t="s">
        <v>105</v>
      </c>
      <c r="T1263" s="126"/>
    </row>
    <row r="1264" spans="1:21" x14ac:dyDescent="0.2">
      <c r="A1264" s="101" t="s">
        <v>220</v>
      </c>
      <c r="B1264" s="101" t="s">
        <v>499</v>
      </c>
      <c r="D1264" s="79" t="s">
        <v>337</v>
      </c>
      <c r="E1264" s="80" t="s">
        <v>208</v>
      </c>
      <c r="F1264" s="80" t="s">
        <v>24</v>
      </c>
      <c r="G1264" s="123">
        <v>39241</v>
      </c>
      <c r="H1264" s="84">
        <v>-0.50096666666666667</v>
      </c>
      <c r="I1264" s="84">
        <v>5.9986833333333331</v>
      </c>
      <c r="J1264" s="113">
        <v>38.200000000000003</v>
      </c>
      <c r="K1264" s="98">
        <v>420</v>
      </c>
      <c r="L1264" s="98" t="s">
        <v>230</v>
      </c>
      <c r="M1264" s="98" t="s">
        <v>230</v>
      </c>
      <c r="N1264" s="98">
        <v>0</v>
      </c>
      <c r="O1264" s="98" t="s">
        <v>230</v>
      </c>
      <c r="P1264" s="98">
        <v>3810</v>
      </c>
      <c r="Q1264" s="98">
        <v>390</v>
      </c>
      <c r="R1264" s="98">
        <v>6700</v>
      </c>
      <c r="S1264" s="124" t="s">
        <v>105</v>
      </c>
      <c r="T1264" s="126"/>
    </row>
    <row r="1265" spans="1:20" x14ac:dyDescent="0.2">
      <c r="A1265" s="101" t="s">
        <v>220</v>
      </c>
      <c r="B1265" s="101" t="s">
        <v>500</v>
      </c>
      <c r="D1265" s="79" t="s">
        <v>337</v>
      </c>
      <c r="E1265" s="80" t="s">
        <v>208</v>
      </c>
      <c r="F1265" s="80" t="s">
        <v>24</v>
      </c>
      <c r="G1265" s="123">
        <v>39242</v>
      </c>
      <c r="H1265" s="84">
        <v>-1.7416666666666667</v>
      </c>
      <c r="I1265" s="84">
        <v>7.9994833333333331</v>
      </c>
      <c r="J1265" s="113">
        <v>0</v>
      </c>
      <c r="K1265" s="98">
        <v>12000</v>
      </c>
      <c r="L1265" s="98" t="s">
        <v>230</v>
      </c>
      <c r="M1265" s="98" t="s">
        <v>230</v>
      </c>
      <c r="N1265" s="98">
        <v>0</v>
      </c>
      <c r="O1265" s="98" t="s">
        <v>230</v>
      </c>
      <c r="P1265" s="98">
        <v>0</v>
      </c>
      <c r="Q1265" s="98">
        <v>2480</v>
      </c>
      <c r="R1265" s="98">
        <v>1600</v>
      </c>
      <c r="S1265" s="124" t="s">
        <v>106</v>
      </c>
      <c r="T1265" s="124" t="s">
        <v>99</v>
      </c>
    </row>
    <row r="1266" spans="1:20" x14ac:dyDescent="0.2">
      <c r="A1266" s="101" t="s">
        <v>220</v>
      </c>
      <c r="B1266" s="101" t="s">
        <v>501</v>
      </c>
      <c r="D1266" s="79" t="s">
        <v>337</v>
      </c>
      <c r="E1266" s="80" t="s">
        <v>208</v>
      </c>
      <c r="F1266" s="80" t="s">
        <v>24</v>
      </c>
      <c r="G1266" s="123">
        <v>39243</v>
      </c>
      <c r="H1266" s="84">
        <v>-5.9765333333333333</v>
      </c>
      <c r="I1266" s="84">
        <v>7.9966166666666663</v>
      </c>
      <c r="J1266" s="113">
        <v>1.7</v>
      </c>
      <c r="K1266" s="98">
        <v>1</v>
      </c>
      <c r="L1266" s="98" t="s">
        <v>230</v>
      </c>
      <c r="M1266" s="98" t="s">
        <v>230</v>
      </c>
      <c r="N1266" s="98">
        <v>0</v>
      </c>
      <c r="O1266" s="98" t="s">
        <v>230</v>
      </c>
      <c r="P1266" s="98">
        <v>8000</v>
      </c>
      <c r="Q1266" s="98">
        <v>1</v>
      </c>
      <c r="R1266" s="98">
        <v>560</v>
      </c>
      <c r="S1266" s="124" t="s">
        <v>100</v>
      </c>
      <c r="T1266" s="124" t="s">
        <v>99</v>
      </c>
    </row>
    <row r="1267" spans="1:20" x14ac:dyDescent="0.2">
      <c r="A1267" s="101" t="s">
        <v>220</v>
      </c>
      <c r="B1267" s="101" t="s">
        <v>502</v>
      </c>
      <c r="D1267" s="79" t="s">
        <v>337</v>
      </c>
      <c r="E1267" s="80" t="s">
        <v>208</v>
      </c>
      <c r="F1267" s="80" t="s">
        <v>24</v>
      </c>
      <c r="G1267" s="123">
        <v>39243</v>
      </c>
      <c r="H1267" s="84">
        <v>-5.9765333333333333</v>
      </c>
      <c r="I1267" s="84">
        <v>7.9966166666666663</v>
      </c>
      <c r="J1267" s="113">
        <v>29.3</v>
      </c>
      <c r="K1267" s="98">
        <v>0</v>
      </c>
      <c r="L1267" s="98" t="s">
        <v>230</v>
      </c>
      <c r="M1267" s="98" t="s">
        <v>230</v>
      </c>
      <c r="N1267" s="98">
        <v>0</v>
      </c>
      <c r="O1267" s="98" t="s">
        <v>230</v>
      </c>
      <c r="P1267" s="98">
        <v>83</v>
      </c>
      <c r="Q1267" s="98">
        <v>0</v>
      </c>
      <c r="R1267" s="98">
        <v>100</v>
      </c>
      <c r="S1267" s="124"/>
      <c r="T1267" s="124" t="s">
        <v>99</v>
      </c>
    </row>
    <row r="1268" spans="1:20" x14ac:dyDescent="0.2">
      <c r="A1268" s="101" t="s">
        <v>220</v>
      </c>
      <c r="B1268" s="101" t="s">
        <v>503</v>
      </c>
      <c r="D1268" s="79" t="s">
        <v>337</v>
      </c>
      <c r="E1268" s="80" t="s">
        <v>208</v>
      </c>
      <c r="F1268" s="80" t="s">
        <v>24</v>
      </c>
      <c r="G1268" s="123">
        <v>39244</v>
      </c>
      <c r="H1268" s="84">
        <v>-5.6201833333333333</v>
      </c>
      <c r="I1268" s="84">
        <v>5.8500666666666667</v>
      </c>
      <c r="J1268" s="113">
        <v>0</v>
      </c>
      <c r="K1268" s="98">
        <v>700</v>
      </c>
      <c r="L1268" s="98" t="s">
        <v>230</v>
      </c>
      <c r="M1268" s="98" t="s">
        <v>230</v>
      </c>
      <c r="N1268" s="98">
        <v>0</v>
      </c>
      <c r="O1268" s="98" t="s">
        <v>230</v>
      </c>
      <c r="P1268" s="98">
        <v>25000</v>
      </c>
      <c r="Q1268" s="98">
        <v>11000</v>
      </c>
      <c r="R1268" s="98">
        <v>0</v>
      </c>
      <c r="S1268" s="124" t="s">
        <v>100</v>
      </c>
      <c r="T1268" s="124"/>
    </row>
    <row r="1269" spans="1:20" x14ac:dyDescent="0.2">
      <c r="A1269" s="101" t="s">
        <v>220</v>
      </c>
      <c r="B1269" s="101" t="s">
        <v>504</v>
      </c>
      <c r="D1269" s="79" t="s">
        <v>337</v>
      </c>
      <c r="E1269" s="80" t="s">
        <v>208</v>
      </c>
      <c r="F1269" s="80" t="s">
        <v>24</v>
      </c>
      <c r="G1269" s="123">
        <v>39245</v>
      </c>
      <c r="H1269" s="84">
        <v>-4.506733333333333</v>
      </c>
      <c r="I1269" s="84">
        <v>2.3239333333333332</v>
      </c>
      <c r="J1269" s="113">
        <v>0</v>
      </c>
      <c r="K1269" s="98">
        <v>0</v>
      </c>
      <c r="L1269" s="98" t="s">
        <v>230</v>
      </c>
      <c r="M1269" s="98" t="s">
        <v>230</v>
      </c>
      <c r="N1269" s="98">
        <v>0</v>
      </c>
      <c r="O1269" s="98" t="s">
        <v>230</v>
      </c>
      <c r="P1269" s="98">
        <v>14000</v>
      </c>
      <c r="Q1269" s="98">
        <v>1300</v>
      </c>
      <c r="R1269" s="98">
        <v>0</v>
      </c>
      <c r="S1269" s="124" t="s">
        <v>100</v>
      </c>
      <c r="T1269" s="124"/>
    </row>
    <row r="1270" spans="1:20" x14ac:dyDescent="0.2">
      <c r="A1270" s="101" t="s">
        <v>220</v>
      </c>
      <c r="B1270" s="101" t="s">
        <v>505</v>
      </c>
      <c r="D1270" s="79" t="s">
        <v>337</v>
      </c>
      <c r="E1270" s="80" t="s">
        <v>208</v>
      </c>
      <c r="F1270" s="80" t="s">
        <v>24</v>
      </c>
      <c r="G1270" s="123">
        <v>39245</v>
      </c>
      <c r="H1270" s="84">
        <v>-4.506733333333333</v>
      </c>
      <c r="I1270" s="84">
        <v>2.3239333333333332</v>
      </c>
      <c r="J1270" s="113">
        <v>39.299999999999997</v>
      </c>
      <c r="K1270" s="98">
        <v>0</v>
      </c>
      <c r="L1270" s="98" t="s">
        <v>230</v>
      </c>
      <c r="M1270" s="98" t="s">
        <v>230</v>
      </c>
      <c r="N1270" s="98">
        <v>0</v>
      </c>
      <c r="O1270" s="98" t="s">
        <v>230</v>
      </c>
      <c r="P1270" s="98">
        <v>0</v>
      </c>
      <c r="Q1270" s="98">
        <v>0</v>
      </c>
      <c r="R1270" s="98">
        <v>4600</v>
      </c>
      <c r="S1270" s="124"/>
      <c r="T1270" s="124" t="s">
        <v>99</v>
      </c>
    </row>
    <row r="1271" spans="1:20" x14ac:dyDescent="0.2">
      <c r="A1271" s="101" t="s">
        <v>220</v>
      </c>
      <c r="B1271" s="101" t="s">
        <v>506</v>
      </c>
      <c r="D1271" s="79" t="s">
        <v>337</v>
      </c>
      <c r="E1271" s="80" t="s">
        <v>208</v>
      </c>
      <c r="F1271" s="80" t="s">
        <v>24</v>
      </c>
      <c r="G1271" s="123">
        <v>39246</v>
      </c>
      <c r="H1271" s="84">
        <v>-2.0035166666666666</v>
      </c>
      <c r="I1271" s="84">
        <v>2.3287833333333334</v>
      </c>
      <c r="J1271" s="113">
        <v>0</v>
      </c>
      <c r="K1271" s="98">
        <v>9500</v>
      </c>
      <c r="L1271" s="98" t="s">
        <v>230</v>
      </c>
      <c r="M1271" s="98" t="s">
        <v>230</v>
      </c>
      <c r="N1271" s="98">
        <v>1</v>
      </c>
      <c r="O1271" s="98" t="s">
        <v>230</v>
      </c>
      <c r="P1271" s="98">
        <v>370</v>
      </c>
      <c r="Q1271" s="98">
        <v>87</v>
      </c>
      <c r="R1271" s="98">
        <v>0</v>
      </c>
      <c r="S1271" s="124" t="s">
        <v>100</v>
      </c>
      <c r="T1271" s="124"/>
    </row>
    <row r="1272" spans="1:20" x14ac:dyDescent="0.2">
      <c r="A1272" s="101" t="s">
        <v>220</v>
      </c>
      <c r="B1272" s="101" t="s">
        <v>507</v>
      </c>
      <c r="D1272" s="79" t="s">
        <v>337</v>
      </c>
      <c r="E1272" s="80" t="s">
        <v>208</v>
      </c>
      <c r="F1272" s="80" t="s">
        <v>24</v>
      </c>
      <c r="G1272" s="123">
        <v>39246</v>
      </c>
      <c r="H1272" s="84">
        <v>-2.0035166666666666</v>
      </c>
      <c r="I1272" s="84">
        <v>2.3287833333333334</v>
      </c>
      <c r="J1272" s="113">
        <v>38.799999999999997</v>
      </c>
      <c r="K1272" s="98">
        <v>7200</v>
      </c>
      <c r="L1272" s="98" t="s">
        <v>230</v>
      </c>
      <c r="M1272" s="98" t="s">
        <v>230</v>
      </c>
      <c r="N1272" s="98">
        <v>0</v>
      </c>
      <c r="O1272" s="98" t="s">
        <v>230</v>
      </c>
      <c r="P1272" s="98">
        <v>37</v>
      </c>
      <c r="Q1272" s="98">
        <v>42</v>
      </c>
      <c r="R1272" s="98">
        <v>4200</v>
      </c>
      <c r="S1272" s="124" t="s">
        <v>100</v>
      </c>
      <c r="T1272" s="124" t="s">
        <v>99</v>
      </c>
    </row>
    <row r="1273" spans="1:20" x14ac:dyDescent="0.2">
      <c r="A1273" s="101" t="s">
        <v>220</v>
      </c>
      <c r="B1273" s="101" t="s">
        <v>508</v>
      </c>
      <c r="D1273" s="79" t="s">
        <v>337</v>
      </c>
      <c r="E1273" s="80" t="s">
        <v>208</v>
      </c>
      <c r="F1273" s="80" t="s">
        <v>24</v>
      </c>
      <c r="G1273" s="123">
        <v>39247</v>
      </c>
      <c r="H1273" s="84">
        <v>0.52946666666666664</v>
      </c>
      <c r="I1273" s="84">
        <v>2.3345666666666665</v>
      </c>
      <c r="J1273" s="113">
        <v>0</v>
      </c>
      <c r="K1273" s="98">
        <v>17000</v>
      </c>
      <c r="L1273" s="98" t="s">
        <v>230</v>
      </c>
      <c r="M1273" s="98" t="s">
        <v>230</v>
      </c>
      <c r="N1273" s="98">
        <v>200</v>
      </c>
      <c r="O1273" s="98" t="s">
        <v>230</v>
      </c>
      <c r="P1273" s="98">
        <v>17000</v>
      </c>
      <c r="Q1273" s="98">
        <v>0</v>
      </c>
      <c r="R1273" s="98">
        <v>1</v>
      </c>
      <c r="S1273" s="124"/>
      <c r="T1273" s="124" t="s">
        <v>99</v>
      </c>
    </row>
    <row r="1274" spans="1:20" x14ac:dyDescent="0.2">
      <c r="A1274" s="101" t="s">
        <v>220</v>
      </c>
      <c r="B1274" s="101" t="s">
        <v>509</v>
      </c>
      <c r="D1274" s="79" t="s">
        <v>337</v>
      </c>
      <c r="E1274" s="80" t="s">
        <v>208</v>
      </c>
      <c r="F1274" s="80" t="s">
        <v>24</v>
      </c>
      <c r="G1274" s="123">
        <v>39247</v>
      </c>
      <c r="H1274" s="84">
        <v>0.52946666666666664</v>
      </c>
      <c r="I1274" s="84">
        <v>2.3345666666666665</v>
      </c>
      <c r="J1274" s="113">
        <v>16.5</v>
      </c>
      <c r="K1274" s="98">
        <v>5900</v>
      </c>
      <c r="L1274" s="98" t="s">
        <v>230</v>
      </c>
      <c r="M1274" s="98" t="s">
        <v>230</v>
      </c>
      <c r="N1274" s="98">
        <v>38</v>
      </c>
      <c r="O1274" s="98" t="s">
        <v>230</v>
      </c>
      <c r="P1274" s="98">
        <v>2100</v>
      </c>
      <c r="Q1274" s="98">
        <v>0</v>
      </c>
      <c r="R1274" s="98">
        <v>1</v>
      </c>
      <c r="S1274" s="124"/>
      <c r="T1274" s="124" t="s">
        <v>99</v>
      </c>
    </row>
    <row r="1275" spans="1:20" x14ac:dyDescent="0.2">
      <c r="A1275" s="101" t="s">
        <v>220</v>
      </c>
      <c r="B1275" s="101" t="s">
        <v>510</v>
      </c>
      <c r="D1275" s="79" t="s">
        <v>337</v>
      </c>
      <c r="E1275" s="80" t="s">
        <v>208</v>
      </c>
      <c r="F1275" s="80" t="s">
        <v>24</v>
      </c>
      <c r="G1275" s="123">
        <v>39247</v>
      </c>
      <c r="H1275" s="84">
        <v>0.52946666666666664</v>
      </c>
      <c r="I1275" s="84">
        <v>2.3345666666666665</v>
      </c>
      <c r="J1275" s="113">
        <v>36</v>
      </c>
      <c r="K1275" s="98">
        <v>0</v>
      </c>
      <c r="L1275" s="98" t="s">
        <v>230</v>
      </c>
      <c r="M1275" s="98" t="s">
        <v>230</v>
      </c>
      <c r="N1275" s="98">
        <v>1</v>
      </c>
      <c r="O1275" s="98" t="s">
        <v>230</v>
      </c>
      <c r="P1275" s="98">
        <v>12</v>
      </c>
      <c r="Q1275" s="98">
        <v>0</v>
      </c>
      <c r="R1275" s="98">
        <v>0</v>
      </c>
      <c r="S1275" s="124"/>
      <c r="T1275" s="124"/>
    </row>
    <row r="1276" spans="1:20" x14ac:dyDescent="0.2">
      <c r="A1276" s="101" t="s">
        <v>220</v>
      </c>
      <c r="B1276" s="101" t="s">
        <v>511</v>
      </c>
      <c r="D1276" s="79" t="s">
        <v>337</v>
      </c>
      <c r="E1276" s="80" t="s">
        <v>208</v>
      </c>
      <c r="F1276" s="80" t="s">
        <v>24</v>
      </c>
      <c r="G1276" s="123">
        <v>39248</v>
      </c>
      <c r="H1276" s="84">
        <v>3.5156999999999998</v>
      </c>
      <c r="I1276" s="84">
        <v>2.3346333333333336</v>
      </c>
      <c r="J1276" s="113">
        <v>1.2</v>
      </c>
      <c r="K1276" s="98">
        <v>0</v>
      </c>
      <c r="L1276" s="98" t="s">
        <v>230</v>
      </c>
      <c r="M1276" s="98" t="s">
        <v>230</v>
      </c>
      <c r="N1276" s="98">
        <v>2000</v>
      </c>
      <c r="O1276" s="98" t="s">
        <v>230</v>
      </c>
      <c r="P1276" s="98">
        <v>46000</v>
      </c>
      <c r="Q1276" s="98">
        <v>0</v>
      </c>
      <c r="R1276" s="98">
        <v>1300</v>
      </c>
      <c r="S1276" s="124"/>
      <c r="T1276" s="124" t="s">
        <v>99</v>
      </c>
    </row>
    <row r="1277" spans="1:20" x14ac:dyDescent="0.2">
      <c r="A1277" s="101" t="s">
        <v>220</v>
      </c>
      <c r="B1277" s="101" t="s">
        <v>512</v>
      </c>
      <c r="D1277" s="79" t="s">
        <v>337</v>
      </c>
      <c r="E1277" s="80" t="s">
        <v>208</v>
      </c>
      <c r="F1277" s="80" t="s">
        <v>24</v>
      </c>
      <c r="G1277" s="123">
        <v>39248</v>
      </c>
      <c r="H1277" s="84">
        <v>3.5156999999999998</v>
      </c>
      <c r="I1277" s="84">
        <v>2.3346333333333336</v>
      </c>
      <c r="J1277" s="113">
        <v>19.899999999999999</v>
      </c>
      <c r="K1277" s="98">
        <v>1</v>
      </c>
      <c r="L1277" s="98" t="s">
        <v>230</v>
      </c>
      <c r="M1277" s="98" t="s">
        <v>230</v>
      </c>
      <c r="N1277" s="98">
        <v>5200</v>
      </c>
      <c r="O1277" s="98" t="s">
        <v>230</v>
      </c>
      <c r="P1277" s="98">
        <v>2100</v>
      </c>
      <c r="Q1277" s="98">
        <v>0</v>
      </c>
      <c r="R1277" s="98">
        <v>1400</v>
      </c>
      <c r="S1277" s="124"/>
      <c r="T1277" s="124" t="s">
        <v>99</v>
      </c>
    </row>
    <row r="1278" spans="1:20" x14ac:dyDescent="0.2">
      <c r="A1278" s="101" t="s">
        <v>220</v>
      </c>
      <c r="B1278" s="101" t="s">
        <v>513</v>
      </c>
      <c r="D1278" s="79" t="s">
        <v>337</v>
      </c>
      <c r="E1278" s="80" t="s">
        <v>208</v>
      </c>
      <c r="F1278" s="80" t="s">
        <v>24</v>
      </c>
      <c r="G1278" s="123">
        <v>39248</v>
      </c>
      <c r="H1278" s="84">
        <v>3.5156999999999998</v>
      </c>
      <c r="I1278" s="84">
        <v>2.3346333333333336</v>
      </c>
      <c r="J1278" s="113">
        <v>39.299999999999997</v>
      </c>
      <c r="K1278" s="98">
        <v>4500</v>
      </c>
      <c r="L1278" s="98" t="s">
        <v>230</v>
      </c>
      <c r="M1278" s="98" t="s">
        <v>230</v>
      </c>
      <c r="N1278" s="98">
        <v>330</v>
      </c>
      <c r="O1278" s="98" t="s">
        <v>230</v>
      </c>
      <c r="P1278" s="98">
        <v>6700</v>
      </c>
      <c r="Q1278" s="98">
        <v>39</v>
      </c>
      <c r="R1278" s="98">
        <v>0</v>
      </c>
      <c r="S1278" s="124" t="s">
        <v>100</v>
      </c>
      <c r="T1278" s="124"/>
    </row>
    <row r="1279" spans="1:20" x14ac:dyDescent="0.2">
      <c r="A1279" s="101" t="s">
        <v>220</v>
      </c>
      <c r="B1279" s="101" t="s">
        <v>514</v>
      </c>
      <c r="D1279" s="79" t="s">
        <v>337</v>
      </c>
      <c r="E1279" s="80" t="s">
        <v>208</v>
      </c>
      <c r="F1279" s="80" t="s">
        <v>24</v>
      </c>
      <c r="G1279" s="123">
        <v>39248</v>
      </c>
      <c r="H1279" s="84">
        <v>4.5053000000000001</v>
      </c>
      <c r="I1279" s="84">
        <v>2.3354166666666667</v>
      </c>
      <c r="J1279" s="113">
        <v>1.1000000000000001</v>
      </c>
      <c r="K1279" s="98">
        <v>0</v>
      </c>
      <c r="L1279" s="98" t="s">
        <v>230</v>
      </c>
      <c r="M1279" s="98" t="s">
        <v>230</v>
      </c>
      <c r="N1279" s="98">
        <v>3200</v>
      </c>
      <c r="O1279" s="98" t="s">
        <v>230</v>
      </c>
      <c r="P1279" s="98">
        <v>61000</v>
      </c>
      <c r="Q1279" s="98">
        <v>1700</v>
      </c>
      <c r="R1279" s="98">
        <v>1400</v>
      </c>
      <c r="S1279" s="124" t="s">
        <v>100</v>
      </c>
      <c r="T1279" s="124" t="s">
        <v>99</v>
      </c>
    </row>
    <row r="1280" spans="1:20" x14ac:dyDescent="0.2">
      <c r="A1280" s="101" t="s">
        <v>220</v>
      </c>
      <c r="B1280" s="101" t="s">
        <v>515</v>
      </c>
      <c r="D1280" s="79" t="s">
        <v>337</v>
      </c>
      <c r="E1280" s="38" t="s">
        <v>208</v>
      </c>
      <c r="F1280" s="38" t="s">
        <v>24</v>
      </c>
      <c r="G1280" s="85">
        <v>39248</v>
      </c>
      <c r="H1280" s="48">
        <v>4.5053000000000001</v>
      </c>
      <c r="I1280" s="48">
        <v>2.3354166666666667</v>
      </c>
      <c r="J1280" s="111">
        <v>18.3</v>
      </c>
      <c r="K1280" s="98">
        <v>1</v>
      </c>
      <c r="L1280" s="98" t="s">
        <v>230</v>
      </c>
      <c r="M1280" s="98" t="s">
        <v>230</v>
      </c>
      <c r="N1280" s="98">
        <v>900</v>
      </c>
      <c r="O1280" s="98" t="s">
        <v>230</v>
      </c>
      <c r="P1280" s="98">
        <v>31000</v>
      </c>
      <c r="Q1280" s="98">
        <v>600</v>
      </c>
      <c r="R1280" s="98">
        <v>0</v>
      </c>
      <c r="S1280" s="89" t="s">
        <v>100</v>
      </c>
      <c r="T1280" s="89"/>
    </row>
    <row r="1281" spans="1:20" x14ac:dyDescent="0.2">
      <c r="A1281" s="101" t="s">
        <v>389</v>
      </c>
      <c r="B1281" s="101" t="s">
        <v>516</v>
      </c>
      <c r="D1281" s="79" t="s">
        <v>337</v>
      </c>
      <c r="E1281" s="80" t="s">
        <v>208</v>
      </c>
      <c r="F1281" s="80" t="s">
        <v>24</v>
      </c>
      <c r="G1281" s="123">
        <v>39643</v>
      </c>
      <c r="H1281" s="84">
        <v>24.506049999999998</v>
      </c>
      <c r="I1281" s="84">
        <v>-109.00343333333333</v>
      </c>
      <c r="J1281" s="113">
        <v>50</v>
      </c>
      <c r="K1281" s="98">
        <v>0</v>
      </c>
      <c r="L1281" s="98" t="s">
        <v>230</v>
      </c>
      <c r="M1281" s="98" t="s">
        <v>230</v>
      </c>
      <c r="N1281" s="98">
        <v>0</v>
      </c>
      <c r="O1281" s="98" t="s">
        <v>230</v>
      </c>
      <c r="P1281" s="98">
        <v>35</v>
      </c>
      <c r="Q1281" s="98">
        <v>1161.6899999999998</v>
      </c>
      <c r="R1281" s="98" t="s">
        <v>230</v>
      </c>
      <c r="S1281" s="124" t="s">
        <v>105</v>
      </c>
      <c r="T1281" s="124"/>
    </row>
    <row r="1282" spans="1:20" x14ac:dyDescent="0.2">
      <c r="A1282" s="101" t="s">
        <v>389</v>
      </c>
      <c r="B1282" s="101" t="s">
        <v>517</v>
      </c>
      <c r="D1282" s="79" t="s">
        <v>337</v>
      </c>
      <c r="E1282" s="80" t="s">
        <v>208</v>
      </c>
      <c r="F1282" s="80" t="s">
        <v>24</v>
      </c>
      <c r="G1282" s="123">
        <v>39643</v>
      </c>
      <c r="H1282" s="84">
        <v>24.506049999999998</v>
      </c>
      <c r="I1282" s="84">
        <v>-109.00343333333333</v>
      </c>
      <c r="J1282" s="113">
        <v>35</v>
      </c>
      <c r="K1282" s="98">
        <v>0</v>
      </c>
      <c r="L1282" s="98" t="s">
        <v>230</v>
      </c>
      <c r="M1282" s="98" t="s">
        <v>230</v>
      </c>
      <c r="N1282" s="98">
        <v>1000</v>
      </c>
      <c r="O1282" s="98" t="s">
        <v>230</v>
      </c>
      <c r="P1282" s="98" t="s">
        <v>230</v>
      </c>
      <c r="Q1282" s="98">
        <v>1420</v>
      </c>
      <c r="R1282" s="98" t="s">
        <v>230</v>
      </c>
      <c r="S1282" s="124" t="s">
        <v>107</v>
      </c>
      <c r="T1282" s="124"/>
    </row>
    <row r="1283" spans="1:20" x14ac:dyDescent="0.2">
      <c r="A1283" s="101" t="s">
        <v>389</v>
      </c>
      <c r="B1283" s="101" t="s">
        <v>518</v>
      </c>
      <c r="D1283" s="79" t="s">
        <v>337</v>
      </c>
      <c r="E1283" s="80" t="s">
        <v>208</v>
      </c>
      <c r="F1283" s="80" t="s">
        <v>24</v>
      </c>
      <c r="G1283" s="123">
        <v>39643</v>
      </c>
      <c r="H1283" s="84">
        <v>24.506049999999998</v>
      </c>
      <c r="I1283" s="84">
        <v>-109.00343333333333</v>
      </c>
      <c r="J1283" s="113">
        <v>25</v>
      </c>
      <c r="K1283" s="98">
        <v>0</v>
      </c>
      <c r="L1283" s="98" t="s">
        <v>230</v>
      </c>
      <c r="M1283" s="98" t="s">
        <v>230</v>
      </c>
      <c r="N1283" s="98">
        <v>1000</v>
      </c>
      <c r="O1283" s="98" t="s">
        <v>230</v>
      </c>
      <c r="P1283" s="98" t="s">
        <v>230</v>
      </c>
      <c r="Q1283" s="98" t="s">
        <v>230</v>
      </c>
      <c r="R1283" s="98" t="s">
        <v>230</v>
      </c>
      <c r="S1283" s="124"/>
      <c r="T1283" s="124"/>
    </row>
    <row r="1284" spans="1:20" x14ac:dyDescent="0.2">
      <c r="A1284" s="101" t="s">
        <v>389</v>
      </c>
      <c r="B1284" s="101" t="s">
        <v>519</v>
      </c>
      <c r="D1284" s="79" t="s">
        <v>337</v>
      </c>
      <c r="E1284" s="80" t="s">
        <v>208</v>
      </c>
      <c r="F1284" s="80" t="s">
        <v>24</v>
      </c>
      <c r="G1284" s="123">
        <v>39643</v>
      </c>
      <c r="H1284" s="84">
        <v>24.506049999999998</v>
      </c>
      <c r="I1284" s="84">
        <v>-109.00343333333333</v>
      </c>
      <c r="J1284" s="113">
        <v>15</v>
      </c>
      <c r="K1284" s="98">
        <v>0</v>
      </c>
      <c r="L1284" s="98" t="s">
        <v>230</v>
      </c>
      <c r="M1284" s="98" t="s">
        <v>230</v>
      </c>
      <c r="N1284" s="98">
        <v>1000</v>
      </c>
      <c r="O1284" s="98" t="s">
        <v>230</v>
      </c>
      <c r="P1284" s="98">
        <v>0</v>
      </c>
      <c r="Q1284" s="98">
        <v>1760</v>
      </c>
      <c r="R1284" s="98" t="s">
        <v>230</v>
      </c>
      <c r="S1284" s="124" t="s">
        <v>107</v>
      </c>
      <c r="T1284" s="124"/>
    </row>
    <row r="1285" spans="1:20" x14ac:dyDescent="0.2">
      <c r="A1285" s="101" t="s">
        <v>389</v>
      </c>
      <c r="B1285" s="101" t="s">
        <v>520</v>
      </c>
      <c r="D1285" s="79" t="s">
        <v>337</v>
      </c>
      <c r="E1285" s="80" t="s">
        <v>208</v>
      </c>
      <c r="F1285" s="80" t="s">
        <v>24</v>
      </c>
      <c r="G1285" s="123">
        <v>39643</v>
      </c>
      <c r="H1285" s="84">
        <v>24.506049999999998</v>
      </c>
      <c r="I1285" s="84">
        <v>-109.00343333333333</v>
      </c>
      <c r="J1285" s="113">
        <v>5</v>
      </c>
      <c r="K1285" s="98">
        <v>0</v>
      </c>
      <c r="L1285" s="98" t="s">
        <v>230</v>
      </c>
      <c r="M1285" s="98" t="s">
        <v>230</v>
      </c>
      <c r="N1285" s="98">
        <v>1000</v>
      </c>
      <c r="O1285" s="98" t="s">
        <v>230</v>
      </c>
      <c r="P1285" s="98">
        <v>3130</v>
      </c>
      <c r="Q1285" s="98">
        <v>12048.79</v>
      </c>
      <c r="R1285" s="98" t="s">
        <v>230</v>
      </c>
      <c r="S1285" s="124" t="s">
        <v>107</v>
      </c>
      <c r="T1285" s="124"/>
    </row>
    <row r="1286" spans="1:20" x14ac:dyDescent="0.2">
      <c r="A1286" s="101" t="s">
        <v>389</v>
      </c>
      <c r="B1286" s="101" t="s">
        <v>521</v>
      </c>
      <c r="D1286" s="79" t="s">
        <v>337</v>
      </c>
      <c r="E1286" s="80" t="s">
        <v>208</v>
      </c>
      <c r="F1286" s="80" t="s">
        <v>24</v>
      </c>
      <c r="G1286" s="123">
        <v>39643</v>
      </c>
      <c r="H1286" s="84">
        <v>24.506049999999998</v>
      </c>
      <c r="I1286" s="84">
        <v>-109.00343333333333</v>
      </c>
      <c r="J1286" s="113">
        <v>0</v>
      </c>
      <c r="K1286" s="98">
        <v>0</v>
      </c>
      <c r="L1286" s="98" t="s">
        <v>230</v>
      </c>
      <c r="M1286" s="98" t="s">
        <v>230</v>
      </c>
      <c r="N1286" s="98">
        <v>1000</v>
      </c>
      <c r="O1286" s="98" t="s">
        <v>230</v>
      </c>
      <c r="P1286" s="98">
        <v>438000</v>
      </c>
      <c r="Q1286" s="98">
        <v>9665.92</v>
      </c>
      <c r="R1286" s="98" t="s">
        <v>230</v>
      </c>
      <c r="S1286" s="124" t="s">
        <v>107</v>
      </c>
      <c r="T1286" s="124"/>
    </row>
    <row r="1287" spans="1:20" x14ac:dyDescent="0.2">
      <c r="A1287" s="101" t="s">
        <v>389</v>
      </c>
      <c r="B1287" s="101" t="s">
        <v>522</v>
      </c>
      <c r="D1287" s="79" t="s">
        <v>337</v>
      </c>
      <c r="E1287" s="80" t="s">
        <v>208</v>
      </c>
      <c r="F1287" s="80" t="s">
        <v>24</v>
      </c>
      <c r="G1287" s="123">
        <v>39647</v>
      </c>
      <c r="H1287" s="84">
        <v>20.55</v>
      </c>
      <c r="I1287" s="84">
        <v>-106.54666666666667</v>
      </c>
      <c r="J1287" s="113">
        <v>55</v>
      </c>
      <c r="K1287" s="98">
        <v>0</v>
      </c>
      <c r="L1287" s="98" t="s">
        <v>230</v>
      </c>
      <c r="M1287" s="98" t="s">
        <v>230</v>
      </c>
      <c r="N1287" s="98">
        <v>0</v>
      </c>
      <c r="O1287" s="98" t="s">
        <v>230</v>
      </c>
      <c r="P1287" s="98" t="s">
        <v>230</v>
      </c>
      <c r="Q1287" s="98">
        <v>1541.3999999999999</v>
      </c>
      <c r="R1287" s="98" t="s">
        <v>230</v>
      </c>
      <c r="S1287" s="124" t="s">
        <v>107</v>
      </c>
      <c r="T1287" s="124"/>
    </row>
    <row r="1288" spans="1:20" x14ac:dyDescent="0.2">
      <c r="A1288" s="101" t="s">
        <v>389</v>
      </c>
      <c r="B1288" s="101" t="s">
        <v>523</v>
      </c>
      <c r="D1288" s="79" t="s">
        <v>337</v>
      </c>
      <c r="E1288" s="80" t="s">
        <v>208</v>
      </c>
      <c r="F1288" s="80" t="s">
        <v>24</v>
      </c>
      <c r="G1288" s="123">
        <v>39647</v>
      </c>
      <c r="H1288" s="84">
        <v>20.55</v>
      </c>
      <c r="I1288" s="84">
        <v>-106.54666666666667</v>
      </c>
      <c r="J1288" s="113">
        <v>40</v>
      </c>
      <c r="K1288" s="98">
        <v>0</v>
      </c>
      <c r="L1288" s="98" t="s">
        <v>230</v>
      </c>
      <c r="M1288" s="98" t="s">
        <v>230</v>
      </c>
      <c r="N1288" s="98">
        <v>1000</v>
      </c>
      <c r="O1288" s="98" t="s">
        <v>230</v>
      </c>
      <c r="P1288" s="98">
        <v>4210</v>
      </c>
      <c r="Q1288" s="98" t="s">
        <v>230</v>
      </c>
      <c r="R1288" s="98" t="s">
        <v>230</v>
      </c>
      <c r="S1288" s="124"/>
      <c r="T1288" s="124"/>
    </row>
    <row r="1289" spans="1:20" x14ac:dyDescent="0.2">
      <c r="A1289" s="101" t="s">
        <v>389</v>
      </c>
      <c r="B1289" s="101" t="s">
        <v>524</v>
      </c>
      <c r="D1289" s="79" t="s">
        <v>337</v>
      </c>
      <c r="E1289" s="80" t="s">
        <v>208</v>
      </c>
      <c r="F1289" s="80" t="s">
        <v>24</v>
      </c>
      <c r="G1289" s="123">
        <v>39647</v>
      </c>
      <c r="H1289" s="84">
        <v>20.55</v>
      </c>
      <c r="I1289" s="84">
        <v>-106.54666666666667</v>
      </c>
      <c r="J1289" s="113">
        <v>30</v>
      </c>
      <c r="K1289" s="98">
        <v>0</v>
      </c>
      <c r="L1289" s="98" t="s">
        <v>230</v>
      </c>
      <c r="M1289" s="98" t="s">
        <v>230</v>
      </c>
      <c r="N1289" s="98">
        <v>1000</v>
      </c>
      <c r="O1289" s="98" t="s">
        <v>230</v>
      </c>
      <c r="P1289" s="98">
        <v>533</v>
      </c>
      <c r="Q1289" s="98">
        <v>154</v>
      </c>
      <c r="R1289" s="98" t="s">
        <v>230</v>
      </c>
      <c r="S1289" s="124" t="s">
        <v>105</v>
      </c>
      <c r="T1289" s="124"/>
    </row>
    <row r="1290" spans="1:20" x14ac:dyDescent="0.2">
      <c r="A1290" s="101" t="s">
        <v>389</v>
      </c>
      <c r="B1290" s="101" t="s">
        <v>525</v>
      </c>
      <c r="D1290" s="79" t="s">
        <v>337</v>
      </c>
      <c r="E1290" s="80" t="s">
        <v>208</v>
      </c>
      <c r="F1290" s="80" t="s">
        <v>24</v>
      </c>
      <c r="G1290" s="123">
        <v>39647</v>
      </c>
      <c r="H1290" s="84">
        <v>20.55</v>
      </c>
      <c r="I1290" s="84">
        <v>-106.54666666666667</v>
      </c>
      <c r="J1290" s="113">
        <v>23</v>
      </c>
      <c r="K1290" s="98">
        <v>0</v>
      </c>
      <c r="L1290" s="98" t="s">
        <v>230</v>
      </c>
      <c r="M1290" s="98" t="s">
        <v>230</v>
      </c>
      <c r="N1290" s="98">
        <v>0</v>
      </c>
      <c r="O1290" s="98" t="s">
        <v>230</v>
      </c>
      <c r="P1290" s="98">
        <v>6450</v>
      </c>
      <c r="Q1290" s="98" t="s">
        <v>230</v>
      </c>
      <c r="R1290" s="98" t="s">
        <v>230</v>
      </c>
      <c r="S1290" s="124"/>
      <c r="T1290" s="124"/>
    </row>
    <row r="1291" spans="1:20" x14ac:dyDescent="0.2">
      <c r="A1291" s="101" t="s">
        <v>389</v>
      </c>
      <c r="B1291" s="101" t="s">
        <v>526</v>
      </c>
      <c r="D1291" s="79" t="s">
        <v>337</v>
      </c>
      <c r="E1291" s="80" t="s">
        <v>208</v>
      </c>
      <c r="F1291" s="80" t="s">
        <v>24</v>
      </c>
      <c r="G1291" s="123">
        <v>39647</v>
      </c>
      <c r="H1291" s="84">
        <v>20.55</v>
      </c>
      <c r="I1291" s="84">
        <v>-106.54666666666667</v>
      </c>
      <c r="J1291" s="113">
        <v>17</v>
      </c>
      <c r="K1291" s="98">
        <v>0</v>
      </c>
      <c r="L1291" s="98" t="s">
        <v>230</v>
      </c>
      <c r="M1291" s="98" t="s">
        <v>230</v>
      </c>
      <c r="N1291" s="98">
        <v>0</v>
      </c>
      <c r="O1291" s="98" t="s">
        <v>230</v>
      </c>
      <c r="P1291" s="98">
        <v>6760</v>
      </c>
      <c r="Q1291" s="98">
        <v>1070</v>
      </c>
      <c r="R1291" s="98" t="s">
        <v>230</v>
      </c>
      <c r="S1291" s="124" t="s">
        <v>105</v>
      </c>
      <c r="T1291" s="124"/>
    </row>
    <row r="1292" spans="1:20" x14ac:dyDescent="0.2">
      <c r="A1292" s="101" t="s">
        <v>389</v>
      </c>
      <c r="B1292" s="101" t="s">
        <v>527</v>
      </c>
      <c r="D1292" s="79" t="s">
        <v>337</v>
      </c>
      <c r="E1292" s="80" t="s">
        <v>208</v>
      </c>
      <c r="F1292" s="80" t="s">
        <v>24</v>
      </c>
      <c r="G1292" s="123">
        <v>39647</v>
      </c>
      <c r="H1292" s="84">
        <v>20.55</v>
      </c>
      <c r="I1292" s="84">
        <v>-106.54666666666667</v>
      </c>
      <c r="J1292" s="113">
        <v>10</v>
      </c>
      <c r="K1292" s="98">
        <v>0</v>
      </c>
      <c r="L1292" s="98" t="s">
        <v>230</v>
      </c>
      <c r="M1292" s="98" t="s">
        <v>230</v>
      </c>
      <c r="N1292" s="98">
        <v>0</v>
      </c>
      <c r="O1292" s="98" t="s">
        <v>230</v>
      </c>
      <c r="P1292" s="98">
        <v>15600</v>
      </c>
      <c r="Q1292" s="98" t="s">
        <v>230</v>
      </c>
      <c r="R1292" s="98" t="s">
        <v>230</v>
      </c>
      <c r="S1292" s="124"/>
      <c r="T1292" s="124"/>
    </row>
    <row r="1293" spans="1:20" x14ac:dyDescent="0.2">
      <c r="A1293" s="101" t="s">
        <v>389</v>
      </c>
      <c r="B1293" s="101" t="s">
        <v>528</v>
      </c>
      <c r="D1293" s="79" t="s">
        <v>337</v>
      </c>
      <c r="E1293" s="80" t="s">
        <v>208</v>
      </c>
      <c r="F1293" s="80" t="s">
        <v>24</v>
      </c>
      <c r="G1293" s="123">
        <v>39647</v>
      </c>
      <c r="H1293" s="84">
        <v>20.55</v>
      </c>
      <c r="I1293" s="84">
        <v>-106.54666666666667</v>
      </c>
      <c r="J1293" s="113">
        <v>6</v>
      </c>
      <c r="K1293" s="98">
        <v>0</v>
      </c>
      <c r="L1293" s="98" t="s">
        <v>230</v>
      </c>
      <c r="M1293" s="98" t="s">
        <v>230</v>
      </c>
      <c r="N1293" s="98">
        <v>0</v>
      </c>
      <c r="O1293" s="98" t="s">
        <v>230</v>
      </c>
      <c r="P1293" s="98">
        <v>24800</v>
      </c>
      <c r="Q1293" s="98" t="s">
        <v>230</v>
      </c>
      <c r="R1293" s="98" t="s">
        <v>230</v>
      </c>
      <c r="S1293" s="124"/>
      <c r="T1293" s="124"/>
    </row>
    <row r="1294" spans="1:20" x14ac:dyDescent="0.2">
      <c r="A1294" s="101" t="s">
        <v>389</v>
      </c>
      <c r="B1294" s="101" t="s">
        <v>529</v>
      </c>
      <c r="D1294" s="79" t="s">
        <v>337</v>
      </c>
      <c r="E1294" s="80" t="s">
        <v>208</v>
      </c>
      <c r="F1294" s="80" t="s">
        <v>24</v>
      </c>
      <c r="G1294" s="123">
        <v>39641</v>
      </c>
      <c r="H1294" s="84">
        <v>26.508066666666668</v>
      </c>
      <c r="I1294" s="84">
        <v>-110.31283333333333</v>
      </c>
      <c r="J1294" s="113">
        <v>75</v>
      </c>
      <c r="K1294" s="98" t="s">
        <v>230</v>
      </c>
      <c r="L1294" s="98" t="s">
        <v>230</v>
      </c>
      <c r="M1294" s="98" t="s">
        <v>230</v>
      </c>
      <c r="N1294" s="98">
        <v>1000</v>
      </c>
      <c r="O1294" s="98" t="s">
        <v>230</v>
      </c>
      <c r="P1294" s="98" t="s">
        <v>230</v>
      </c>
      <c r="Q1294" s="98" t="s">
        <v>230</v>
      </c>
      <c r="R1294" s="98" t="s">
        <v>230</v>
      </c>
      <c r="S1294" s="124"/>
      <c r="T1294" s="124"/>
    </row>
    <row r="1295" spans="1:20" x14ac:dyDescent="0.2">
      <c r="A1295" s="101" t="s">
        <v>389</v>
      </c>
      <c r="B1295" s="101" t="s">
        <v>530</v>
      </c>
      <c r="D1295" s="79" t="s">
        <v>337</v>
      </c>
      <c r="E1295" s="80" t="s">
        <v>208</v>
      </c>
      <c r="F1295" s="80" t="s">
        <v>24</v>
      </c>
      <c r="G1295" s="123">
        <v>39641</v>
      </c>
      <c r="H1295" s="84">
        <v>26.508066666666668</v>
      </c>
      <c r="I1295" s="84">
        <v>-110.31283333333333</v>
      </c>
      <c r="J1295" s="113">
        <v>35</v>
      </c>
      <c r="K1295" s="98">
        <v>0</v>
      </c>
      <c r="L1295" s="98" t="s">
        <v>230</v>
      </c>
      <c r="M1295" s="98" t="s">
        <v>230</v>
      </c>
      <c r="N1295" s="98">
        <v>0</v>
      </c>
      <c r="O1295" s="98" t="s">
        <v>230</v>
      </c>
      <c r="P1295" s="98">
        <v>0</v>
      </c>
      <c r="Q1295" s="98">
        <v>406</v>
      </c>
      <c r="R1295" s="98" t="s">
        <v>230</v>
      </c>
      <c r="S1295" s="124" t="s">
        <v>100</v>
      </c>
      <c r="T1295" s="124"/>
    </row>
    <row r="1296" spans="1:20" x14ac:dyDescent="0.2">
      <c r="A1296" s="101" t="s">
        <v>389</v>
      </c>
      <c r="B1296" s="101" t="s">
        <v>531</v>
      </c>
      <c r="D1296" s="79" t="s">
        <v>337</v>
      </c>
      <c r="E1296" s="80" t="s">
        <v>208</v>
      </c>
      <c r="F1296" s="80" t="s">
        <v>24</v>
      </c>
      <c r="G1296" s="123">
        <v>39641</v>
      </c>
      <c r="H1296" s="84">
        <v>26.508066666666668</v>
      </c>
      <c r="I1296" s="84">
        <v>-110.31283333333333</v>
      </c>
      <c r="J1296" s="113">
        <v>25</v>
      </c>
      <c r="K1296" s="98">
        <v>0</v>
      </c>
      <c r="L1296" s="98" t="s">
        <v>230</v>
      </c>
      <c r="M1296" s="98" t="s">
        <v>230</v>
      </c>
      <c r="N1296" s="98">
        <v>1000</v>
      </c>
      <c r="O1296" s="98" t="s">
        <v>230</v>
      </c>
      <c r="P1296" s="98">
        <v>6210</v>
      </c>
      <c r="Q1296" s="98" t="s">
        <v>230</v>
      </c>
      <c r="R1296" s="98" t="s">
        <v>230</v>
      </c>
      <c r="S1296" s="124"/>
      <c r="T1296" s="124"/>
    </row>
    <row r="1297" spans="1:21" x14ac:dyDescent="0.2">
      <c r="A1297" s="101" t="s">
        <v>389</v>
      </c>
      <c r="B1297" s="101" t="s">
        <v>532</v>
      </c>
      <c r="D1297" s="79" t="s">
        <v>337</v>
      </c>
      <c r="E1297" s="80" t="s">
        <v>208</v>
      </c>
      <c r="F1297" s="80" t="s">
        <v>24</v>
      </c>
      <c r="G1297" s="123">
        <v>39641</v>
      </c>
      <c r="H1297" s="84">
        <v>26.508066666666668</v>
      </c>
      <c r="I1297" s="84">
        <v>-110.31283333333333</v>
      </c>
      <c r="J1297" s="113">
        <v>15</v>
      </c>
      <c r="K1297" s="98" t="s">
        <v>230</v>
      </c>
      <c r="L1297" s="98" t="s">
        <v>230</v>
      </c>
      <c r="M1297" s="98" t="s">
        <v>230</v>
      </c>
      <c r="N1297" s="98">
        <v>0</v>
      </c>
      <c r="O1297" s="98" t="s">
        <v>230</v>
      </c>
      <c r="P1297" s="98" t="s">
        <v>230</v>
      </c>
      <c r="Q1297" s="98" t="s">
        <v>230</v>
      </c>
      <c r="R1297" s="98" t="s">
        <v>230</v>
      </c>
      <c r="S1297" s="124"/>
      <c r="T1297" s="124"/>
    </row>
    <row r="1298" spans="1:21" x14ac:dyDescent="0.2">
      <c r="A1298" s="101" t="s">
        <v>389</v>
      </c>
      <c r="B1298" s="101" t="s">
        <v>533</v>
      </c>
      <c r="D1298" s="79" t="s">
        <v>337</v>
      </c>
      <c r="E1298" s="80" t="s">
        <v>208</v>
      </c>
      <c r="F1298" s="80" t="s">
        <v>24</v>
      </c>
      <c r="G1298" s="123">
        <v>39641</v>
      </c>
      <c r="H1298" s="84">
        <v>26.508066666666668</v>
      </c>
      <c r="I1298" s="84">
        <v>-110.31283333333333</v>
      </c>
      <c r="J1298" s="113">
        <v>5</v>
      </c>
      <c r="K1298" s="98">
        <v>0</v>
      </c>
      <c r="L1298" s="98" t="s">
        <v>230</v>
      </c>
      <c r="M1298" s="98" t="s">
        <v>230</v>
      </c>
      <c r="N1298" s="98">
        <v>0</v>
      </c>
      <c r="O1298" s="98" t="s">
        <v>230</v>
      </c>
      <c r="P1298" s="98" t="s">
        <v>230</v>
      </c>
      <c r="Q1298" s="98">
        <v>0</v>
      </c>
      <c r="R1298" s="98" t="s">
        <v>230</v>
      </c>
      <c r="S1298" s="124" t="s">
        <v>105</v>
      </c>
      <c r="T1298" s="124"/>
    </row>
    <row r="1299" spans="1:21" x14ac:dyDescent="0.2">
      <c r="A1299" s="101" t="s">
        <v>389</v>
      </c>
      <c r="B1299" s="101" t="s">
        <v>534</v>
      </c>
      <c r="D1299" s="79" t="s">
        <v>337</v>
      </c>
      <c r="E1299" s="80" t="s">
        <v>208</v>
      </c>
      <c r="F1299" s="80" t="s">
        <v>24</v>
      </c>
      <c r="G1299" s="123">
        <v>39641</v>
      </c>
      <c r="H1299" s="84">
        <v>26.508066666666668</v>
      </c>
      <c r="I1299" s="84">
        <v>-110.31283333333333</v>
      </c>
      <c r="J1299" s="113">
        <v>0</v>
      </c>
      <c r="K1299" s="98">
        <v>0</v>
      </c>
      <c r="L1299" s="98" t="s">
        <v>230</v>
      </c>
      <c r="M1299" s="98" t="s">
        <v>230</v>
      </c>
      <c r="N1299" s="98">
        <v>0</v>
      </c>
      <c r="O1299" s="98" t="s">
        <v>230</v>
      </c>
      <c r="P1299" s="98" t="s">
        <v>230</v>
      </c>
      <c r="Q1299" s="98">
        <v>1090</v>
      </c>
      <c r="R1299" s="98" t="s">
        <v>230</v>
      </c>
      <c r="S1299" s="124" t="s">
        <v>105</v>
      </c>
      <c r="T1299" s="124"/>
    </row>
    <row r="1300" spans="1:21" x14ac:dyDescent="0.2">
      <c r="A1300" s="101" t="s">
        <v>389</v>
      </c>
      <c r="B1300" s="101" t="s">
        <v>535</v>
      </c>
      <c r="D1300" s="79" t="s">
        <v>337</v>
      </c>
      <c r="E1300" s="80" t="s">
        <v>208</v>
      </c>
      <c r="F1300" s="80" t="s">
        <v>24</v>
      </c>
      <c r="G1300" s="123">
        <v>39644</v>
      </c>
      <c r="H1300" s="84">
        <v>24.506049999999998</v>
      </c>
      <c r="I1300" s="84">
        <v>-109.00343333333333</v>
      </c>
      <c r="J1300" s="113">
        <v>50</v>
      </c>
      <c r="K1300" s="98" t="s">
        <v>230</v>
      </c>
      <c r="L1300" s="98" t="s">
        <v>230</v>
      </c>
      <c r="M1300" s="98" t="s">
        <v>230</v>
      </c>
      <c r="N1300" s="98">
        <v>0</v>
      </c>
      <c r="O1300" s="98" t="s">
        <v>230</v>
      </c>
      <c r="P1300" s="98">
        <v>0</v>
      </c>
      <c r="Q1300" s="98">
        <v>376.20000000000005</v>
      </c>
      <c r="R1300" s="98" t="s">
        <v>230</v>
      </c>
      <c r="S1300" s="124" t="s">
        <v>107</v>
      </c>
      <c r="T1300" s="124"/>
    </row>
    <row r="1301" spans="1:21" x14ac:dyDescent="0.2">
      <c r="A1301" s="101" t="s">
        <v>389</v>
      </c>
      <c r="B1301" s="101" t="s">
        <v>536</v>
      </c>
      <c r="D1301" s="79" t="s">
        <v>337</v>
      </c>
      <c r="E1301" s="80" t="s">
        <v>208</v>
      </c>
      <c r="F1301" s="80" t="s">
        <v>24</v>
      </c>
      <c r="G1301" s="123">
        <v>39644</v>
      </c>
      <c r="H1301" s="84">
        <v>24.506049999999998</v>
      </c>
      <c r="I1301" s="84">
        <v>-109.00343333333333</v>
      </c>
      <c r="J1301" s="113">
        <v>35</v>
      </c>
      <c r="K1301" s="98" t="s">
        <v>230</v>
      </c>
      <c r="L1301" s="98" t="s">
        <v>230</v>
      </c>
      <c r="M1301" s="98" t="s">
        <v>230</v>
      </c>
      <c r="N1301" s="98">
        <v>0</v>
      </c>
      <c r="O1301" s="98" t="s">
        <v>230</v>
      </c>
      <c r="P1301" s="98" t="s">
        <v>230</v>
      </c>
      <c r="Q1301" s="98">
        <v>1180</v>
      </c>
      <c r="R1301" s="98" t="s">
        <v>230</v>
      </c>
      <c r="S1301" s="124" t="s">
        <v>105</v>
      </c>
      <c r="T1301" s="124"/>
    </row>
    <row r="1302" spans="1:21" x14ac:dyDescent="0.2">
      <c r="A1302" s="101" t="s">
        <v>389</v>
      </c>
      <c r="B1302" s="101" t="s">
        <v>537</v>
      </c>
      <c r="D1302" s="79" t="s">
        <v>337</v>
      </c>
      <c r="E1302" s="80" t="s">
        <v>208</v>
      </c>
      <c r="F1302" s="80" t="s">
        <v>24</v>
      </c>
      <c r="G1302" s="123">
        <v>39644</v>
      </c>
      <c r="H1302" s="84">
        <v>24.506049999999998</v>
      </c>
      <c r="I1302" s="84">
        <v>-109.00343333333333</v>
      </c>
      <c r="J1302" s="113">
        <v>25</v>
      </c>
      <c r="K1302" s="98" t="s">
        <v>230</v>
      </c>
      <c r="L1302" s="98" t="s">
        <v>230</v>
      </c>
      <c r="M1302" s="98" t="s">
        <v>230</v>
      </c>
      <c r="N1302" s="98">
        <v>0</v>
      </c>
      <c r="O1302" s="98" t="s">
        <v>230</v>
      </c>
      <c r="P1302" s="98">
        <v>9750</v>
      </c>
      <c r="Q1302" s="98">
        <v>21410</v>
      </c>
      <c r="R1302" s="98" t="s">
        <v>230</v>
      </c>
      <c r="S1302" s="124" t="s">
        <v>107</v>
      </c>
      <c r="T1302" s="124"/>
    </row>
    <row r="1303" spans="1:21" x14ac:dyDescent="0.2">
      <c r="A1303" s="101" t="s">
        <v>389</v>
      </c>
      <c r="B1303" s="101" t="s">
        <v>538</v>
      </c>
      <c r="D1303" s="79" t="s">
        <v>337</v>
      </c>
      <c r="E1303" s="80" t="s">
        <v>208</v>
      </c>
      <c r="F1303" s="80" t="s">
        <v>24</v>
      </c>
      <c r="G1303" s="123">
        <v>39644</v>
      </c>
      <c r="H1303" s="84">
        <v>24.506049999999998</v>
      </c>
      <c r="I1303" s="84">
        <v>-109.00343333333333</v>
      </c>
      <c r="J1303" s="113">
        <v>15</v>
      </c>
      <c r="K1303" s="98" t="s">
        <v>230</v>
      </c>
      <c r="L1303" s="98" t="s">
        <v>230</v>
      </c>
      <c r="M1303" s="98" t="s">
        <v>230</v>
      </c>
      <c r="N1303" s="98">
        <v>0</v>
      </c>
      <c r="O1303" s="98" t="s">
        <v>230</v>
      </c>
      <c r="P1303" s="98">
        <v>6180</v>
      </c>
      <c r="Q1303" s="98">
        <v>12248.000000000002</v>
      </c>
      <c r="R1303" s="98" t="s">
        <v>230</v>
      </c>
      <c r="S1303" s="124" t="s">
        <v>107</v>
      </c>
      <c r="T1303" s="124"/>
    </row>
    <row r="1304" spans="1:21" x14ac:dyDescent="0.2">
      <c r="A1304" s="101" t="s">
        <v>389</v>
      </c>
      <c r="B1304" s="101" t="s">
        <v>539</v>
      </c>
      <c r="D1304" s="79" t="s">
        <v>337</v>
      </c>
      <c r="E1304" s="80" t="s">
        <v>208</v>
      </c>
      <c r="F1304" s="80" t="s">
        <v>24</v>
      </c>
      <c r="G1304" s="123">
        <v>39644</v>
      </c>
      <c r="H1304" s="84">
        <v>24.506049999999998</v>
      </c>
      <c r="I1304" s="84">
        <v>-109.00343333333333</v>
      </c>
      <c r="J1304" s="113">
        <v>5</v>
      </c>
      <c r="K1304" s="98" t="s">
        <v>230</v>
      </c>
      <c r="L1304" s="98" t="s">
        <v>230</v>
      </c>
      <c r="M1304" s="98" t="s">
        <v>230</v>
      </c>
      <c r="N1304" s="98">
        <v>0</v>
      </c>
      <c r="O1304" s="98" t="s">
        <v>230</v>
      </c>
      <c r="P1304" s="98">
        <v>3000</v>
      </c>
      <c r="Q1304" s="98">
        <v>18710</v>
      </c>
      <c r="R1304" s="98" t="s">
        <v>230</v>
      </c>
      <c r="S1304" s="124" t="s">
        <v>107</v>
      </c>
      <c r="T1304" s="124"/>
    </row>
    <row r="1305" spans="1:21" x14ac:dyDescent="0.2">
      <c r="A1305" s="101" t="s">
        <v>389</v>
      </c>
      <c r="B1305" s="101" t="s">
        <v>540</v>
      </c>
      <c r="D1305" s="79" t="s">
        <v>337</v>
      </c>
      <c r="E1305" s="38" t="s">
        <v>208</v>
      </c>
      <c r="F1305" s="38" t="s">
        <v>24</v>
      </c>
      <c r="G1305" s="85">
        <v>39644</v>
      </c>
      <c r="H1305" s="48">
        <v>24.506049999999998</v>
      </c>
      <c r="I1305" s="48">
        <v>-109.00343333333333</v>
      </c>
      <c r="J1305" s="111">
        <v>0</v>
      </c>
      <c r="K1305" s="98" t="s">
        <v>230</v>
      </c>
      <c r="L1305" s="98" t="s">
        <v>230</v>
      </c>
      <c r="M1305" s="98" t="s">
        <v>230</v>
      </c>
      <c r="N1305" s="98">
        <v>0</v>
      </c>
      <c r="O1305" s="98" t="s">
        <v>230</v>
      </c>
      <c r="P1305" s="98">
        <v>6030</v>
      </c>
      <c r="Q1305" s="98">
        <v>6630</v>
      </c>
      <c r="R1305" s="98" t="s">
        <v>230</v>
      </c>
      <c r="S1305" s="89" t="s">
        <v>107</v>
      </c>
      <c r="T1305" s="89"/>
    </row>
    <row r="1306" spans="1:21" x14ac:dyDescent="0.2">
      <c r="A1306" s="101" t="s">
        <v>221</v>
      </c>
      <c r="B1306" s="101" t="s">
        <v>541</v>
      </c>
      <c r="D1306" s="79" t="s">
        <v>337</v>
      </c>
      <c r="E1306" s="80" t="s">
        <v>208</v>
      </c>
      <c r="F1306" s="80" t="s">
        <v>24</v>
      </c>
      <c r="G1306" s="123">
        <v>40035</v>
      </c>
      <c r="H1306" s="84">
        <v>21</v>
      </c>
      <c r="I1306" s="84">
        <v>115</v>
      </c>
      <c r="J1306" s="113">
        <v>0</v>
      </c>
      <c r="K1306" s="98">
        <v>1553.1335142296095</v>
      </c>
      <c r="L1306" s="98" t="s">
        <v>230</v>
      </c>
      <c r="M1306" s="98" t="s">
        <v>230</v>
      </c>
      <c r="N1306" s="98">
        <v>1078.8648231414415</v>
      </c>
      <c r="O1306" s="98" t="s">
        <v>230</v>
      </c>
      <c r="P1306" s="98">
        <v>4923.8826317067424</v>
      </c>
      <c r="Q1306" s="98" t="s">
        <v>230</v>
      </c>
      <c r="R1306" s="98" t="s">
        <v>230</v>
      </c>
      <c r="S1306" s="89"/>
      <c r="T1306" s="89"/>
      <c r="U1306" s="101" t="s">
        <v>108</v>
      </c>
    </row>
    <row r="1307" spans="1:21" x14ac:dyDescent="0.2">
      <c r="A1307" s="101" t="s">
        <v>221</v>
      </c>
      <c r="B1307" s="101" t="s">
        <v>542</v>
      </c>
      <c r="D1307" s="79" t="s">
        <v>337</v>
      </c>
      <c r="E1307" s="80" t="s">
        <v>208</v>
      </c>
      <c r="F1307" s="80" t="s">
        <v>24</v>
      </c>
      <c r="G1307" s="123">
        <v>40035</v>
      </c>
      <c r="H1307" s="84">
        <v>21</v>
      </c>
      <c r="I1307" s="84">
        <v>115</v>
      </c>
      <c r="J1307" s="113">
        <v>25</v>
      </c>
      <c r="K1307" s="98">
        <v>1553.1335142296095</v>
      </c>
      <c r="L1307" s="98" t="s">
        <v>230</v>
      </c>
      <c r="M1307" s="98" t="s">
        <v>230</v>
      </c>
      <c r="N1307" s="98">
        <v>1553.1335142296095</v>
      </c>
      <c r="O1307" s="98" t="s">
        <v>230</v>
      </c>
      <c r="P1307" s="98">
        <v>14251.026703029967</v>
      </c>
      <c r="Q1307" s="98" t="s">
        <v>230</v>
      </c>
      <c r="R1307" s="98" t="s">
        <v>230</v>
      </c>
      <c r="S1307" s="89"/>
      <c r="T1307" s="89"/>
      <c r="U1307" s="101" t="s">
        <v>109</v>
      </c>
    </row>
    <row r="1308" spans="1:21" x14ac:dyDescent="0.2">
      <c r="A1308" s="101" t="s">
        <v>221</v>
      </c>
      <c r="B1308" s="101" t="s">
        <v>543</v>
      </c>
      <c r="D1308" s="79" t="s">
        <v>337</v>
      </c>
      <c r="E1308" s="80" t="s">
        <v>208</v>
      </c>
      <c r="F1308" s="80" t="s">
        <v>24</v>
      </c>
      <c r="G1308" s="123">
        <v>40035</v>
      </c>
      <c r="H1308" s="84">
        <v>21</v>
      </c>
      <c r="I1308" s="84">
        <v>115</v>
      </c>
      <c r="J1308" s="113">
        <v>50</v>
      </c>
      <c r="K1308" s="98">
        <v>0</v>
      </c>
      <c r="L1308" s="98" t="s">
        <v>230</v>
      </c>
      <c r="M1308" s="98" t="s">
        <v>230</v>
      </c>
      <c r="N1308" s="98">
        <v>0</v>
      </c>
      <c r="O1308" s="98" t="s">
        <v>230</v>
      </c>
      <c r="P1308" s="98">
        <v>408.30905470371005</v>
      </c>
      <c r="Q1308" s="98" t="s">
        <v>230</v>
      </c>
      <c r="R1308" s="98" t="s">
        <v>230</v>
      </c>
      <c r="S1308" s="89"/>
      <c r="T1308" s="89"/>
      <c r="U1308" s="101" t="s">
        <v>109</v>
      </c>
    </row>
    <row r="1309" spans="1:21" x14ac:dyDescent="0.2">
      <c r="A1309" s="101" t="s">
        <v>221</v>
      </c>
      <c r="B1309" s="101" t="s">
        <v>544</v>
      </c>
      <c r="D1309" s="79" t="s">
        <v>337</v>
      </c>
      <c r="E1309" s="80" t="s">
        <v>208</v>
      </c>
      <c r="F1309" s="80" t="s">
        <v>24</v>
      </c>
      <c r="G1309" s="123">
        <v>40035</v>
      </c>
      <c r="H1309" s="84">
        <v>21</v>
      </c>
      <c r="I1309" s="84">
        <v>115</v>
      </c>
      <c r="J1309" s="113">
        <v>75</v>
      </c>
      <c r="K1309" s="98">
        <v>0</v>
      </c>
      <c r="L1309" s="98" t="s">
        <v>230</v>
      </c>
      <c r="M1309" s="98" t="s">
        <v>230</v>
      </c>
      <c r="N1309" s="98">
        <v>0</v>
      </c>
      <c r="O1309" s="98" t="s">
        <v>230</v>
      </c>
      <c r="P1309" s="98">
        <v>1461.6223148107244</v>
      </c>
      <c r="Q1309" s="98" t="s">
        <v>230</v>
      </c>
      <c r="R1309" s="98" t="s">
        <v>230</v>
      </c>
      <c r="S1309" s="89"/>
      <c r="T1309" s="89"/>
      <c r="U1309" s="101" t="s">
        <v>109</v>
      </c>
    </row>
    <row r="1310" spans="1:21" x14ac:dyDescent="0.2">
      <c r="A1310" s="101" t="s">
        <v>221</v>
      </c>
      <c r="B1310" s="101" t="s">
        <v>545</v>
      </c>
      <c r="D1310" s="79" t="s">
        <v>337</v>
      </c>
      <c r="E1310" s="80" t="s">
        <v>208</v>
      </c>
      <c r="F1310" s="80" t="s">
        <v>24</v>
      </c>
      <c r="G1310" s="123">
        <v>40035</v>
      </c>
      <c r="H1310" s="84">
        <v>21</v>
      </c>
      <c r="I1310" s="84">
        <v>115</v>
      </c>
      <c r="J1310" s="113">
        <v>100</v>
      </c>
      <c r="K1310" s="98">
        <v>0</v>
      </c>
      <c r="L1310" s="98" t="s">
        <v>230</v>
      </c>
      <c r="M1310" s="98" t="s">
        <v>230</v>
      </c>
      <c r="N1310" s="98">
        <v>0</v>
      </c>
      <c r="O1310" s="98" t="s">
        <v>230</v>
      </c>
      <c r="P1310" s="98" t="s">
        <v>230</v>
      </c>
      <c r="Q1310" s="98" t="s">
        <v>230</v>
      </c>
      <c r="R1310" s="98" t="s">
        <v>230</v>
      </c>
      <c r="S1310" s="89"/>
      <c r="T1310" s="89"/>
      <c r="U1310" s="101" t="s">
        <v>109</v>
      </c>
    </row>
    <row r="1311" spans="1:21" x14ac:dyDescent="0.2">
      <c r="A1311" s="101" t="s">
        <v>221</v>
      </c>
      <c r="B1311" s="101" t="s">
        <v>546</v>
      </c>
      <c r="D1311" s="79" t="s">
        <v>337</v>
      </c>
      <c r="E1311" s="80" t="s">
        <v>208</v>
      </c>
      <c r="F1311" s="80" t="s">
        <v>24</v>
      </c>
      <c r="G1311" s="123">
        <v>40035</v>
      </c>
      <c r="H1311" s="84">
        <v>21</v>
      </c>
      <c r="I1311" s="84">
        <v>115</v>
      </c>
      <c r="J1311" s="113">
        <v>125</v>
      </c>
      <c r="K1311" s="98">
        <v>0</v>
      </c>
      <c r="L1311" s="98" t="s">
        <v>230</v>
      </c>
      <c r="M1311" s="98" t="s">
        <v>230</v>
      </c>
      <c r="N1311" s="98" t="s">
        <v>230</v>
      </c>
      <c r="O1311" s="98" t="s">
        <v>230</v>
      </c>
      <c r="P1311" s="98" t="s">
        <v>230</v>
      </c>
      <c r="Q1311" s="98" t="s">
        <v>230</v>
      </c>
      <c r="R1311" s="98" t="s">
        <v>230</v>
      </c>
      <c r="S1311" s="89"/>
      <c r="T1311" s="89"/>
      <c r="U1311" s="101" t="s">
        <v>109</v>
      </c>
    </row>
    <row r="1312" spans="1:21" x14ac:dyDescent="0.2">
      <c r="A1312" s="101" t="s">
        <v>221</v>
      </c>
      <c r="B1312" s="101" t="s">
        <v>547</v>
      </c>
      <c r="D1312" s="79" t="s">
        <v>337</v>
      </c>
      <c r="E1312" s="80" t="s">
        <v>208</v>
      </c>
      <c r="F1312" s="80" t="s">
        <v>24</v>
      </c>
      <c r="G1312" s="123">
        <v>40035</v>
      </c>
      <c r="H1312" s="84">
        <v>21</v>
      </c>
      <c r="I1312" s="84">
        <v>115</v>
      </c>
      <c r="J1312" s="113">
        <v>150</v>
      </c>
      <c r="K1312" s="98">
        <v>0</v>
      </c>
      <c r="L1312" s="98" t="s">
        <v>230</v>
      </c>
      <c r="M1312" s="98" t="s">
        <v>230</v>
      </c>
      <c r="N1312" s="98" t="s">
        <v>230</v>
      </c>
      <c r="O1312" s="98" t="s">
        <v>230</v>
      </c>
      <c r="P1312" s="98" t="s">
        <v>230</v>
      </c>
      <c r="Q1312" s="98" t="s">
        <v>230</v>
      </c>
      <c r="R1312" s="98" t="s">
        <v>230</v>
      </c>
      <c r="S1312" s="89"/>
      <c r="T1312" s="89"/>
      <c r="U1312" s="101" t="s">
        <v>109</v>
      </c>
    </row>
    <row r="1313" spans="1:21" x14ac:dyDescent="0.2">
      <c r="A1313" s="101" t="s">
        <v>221</v>
      </c>
      <c r="B1313" s="101" t="s">
        <v>548</v>
      </c>
      <c r="D1313" s="79" t="s">
        <v>337</v>
      </c>
      <c r="E1313" s="80" t="s">
        <v>208</v>
      </c>
      <c r="F1313" s="80" t="s">
        <v>24</v>
      </c>
      <c r="G1313" s="123">
        <v>40040</v>
      </c>
      <c r="H1313" s="84">
        <v>19.8</v>
      </c>
      <c r="I1313" s="84">
        <v>116</v>
      </c>
      <c r="J1313" s="113">
        <v>0</v>
      </c>
      <c r="K1313" s="98">
        <v>955.47599441484977</v>
      </c>
      <c r="L1313" s="98" t="s">
        <v>230</v>
      </c>
      <c r="M1313" s="98" t="s">
        <v>230</v>
      </c>
      <c r="N1313" s="98">
        <v>1146.4118309943572</v>
      </c>
      <c r="O1313" s="98" t="s">
        <v>230</v>
      </c>
      <c r="P1313" s="98">
        <v>6277.7237075172325</v>
      </c>
      <c r="Q1313" s="98">
        <v>1753.7029961391681</v>
      </c>
      <c r="R1313" s="98" t="s">
        <v>230</v>
      </c>
      <c r="S1313" s="124" t="s">
        <v>100</v>
      </c>
      <c r="T1313" s="89"/>
      <c r="U1313" s="101" t="s">
        <v>109</v>
      </c>
    </row>
    <row r="1314" spans="1:21" x14ac:dyDescent="0.2">
      <c r="A1314" s="101" t="s">
        <v>221</v>
      </c>
      <c r="B1314" s="101" t="s">
        <v>549</v>
      </c>
      <c r="D1314" s="79" t="s">
        <v>337</v>
      </c>
      <c r="E1314" s="80" t="s">
        <v>208</v>
      </c>
      <c r="F1314" s="80" t="s">
        <v>24</v>
      </c>
      <c r="G1314" s="123">
        <v>40040</v>
      </c>
      <c r="H1314" s="84">
        <v>19.8</v>
      </c>
      <c r="I1314" s="84">
        <v>116</v>
      </c>
      <c r="J1314" s="113">
        <v>25</v>
      </c>
      <c r="K1314" s="98">
        <v>1375.5029890088583</v>
      </c>
      <c r="L1314" s="98" t="s">
        <v>230</v>
      </c>
      <c r="M1314" s="98" t="s">
        <v>230</v>
      </c>
      <c r="N1314" s="98">
        <v>1015.297709901027</v>
      </c>
      <c r="O1314" s="98" t="s">
        <v>230</v>
      </c>
      <c r="P1314" s="98">
        <v>9899.2979435993584</v>
      </c>
      <c r="Q1314" s="98">
        <v>2104.1510980665093</v>
      </c>
      <c r="R1314" s="98" t="s">
        <v>230</v>
      </c>
      <c r="S1314" s="124" t="s">
        <v>100</v>
      </c>
      <c r="T1314" s="89"/>
      <c r="U1314" s="101" t="s">
        <v>109</v>
      </c>
    </row>
    <row r="1315" spans="1:21" x14ac:dyDescent="0.2">
      <c r="A1315" s="101" t="s">
        <v>221</v>
      </c>
      <c r="B1315" s="101" t="s">
        <v>550</v>
      </c>
      <c r="D1315" s="79" t="s">
        <v>337</v>
      </c>
      <c r="E1315" s="80" t="s">
        <v>208</v>
      </c>
      <c r="F1315" s="80" t="s">
        <v>24</v>
      </c>
      <c r="G1315" s="123">
        <v>40040</v>
      </c>
      <c r="H1315" s="84">
        <v>19.8</v>
      </c>
      <c r="I1315" s="84">
        <v>116</v>
      </c>
      <c r="J1315" s="113">
        <v>50</v>
      </c>
      <c r="K1315" s="98">
        <v>134793.92815330499</v>
      </c>
      <c r="L1315" s="98" t="s">
        <v>230</v>
      </c>
      <c r="M1315" s="98" t="s">
        <v>230</v>
      </c>
      <c r="N1315" s="98">
        <v>0</v>
      </c>
      <c r="O1315" s="98" t="s">
        <v>230</v>
      </c>
      <c r="P1315" s="98">
        <v>29534.503223373573</v>
      </c>
      <c r="Q1315" s="98">
        <v>3218.7875118212364</v>
      </c>
      <c r="R1315" s="98" t="s">
        <v>230</v>
      </c>
      <c r="S1315" s="124" t="s">
        <v>100</v>
      </c>
      <c r="T1315" s="89"/>
      <c r="U1315" s="101" t="s">
        <v>109</v>
      </c>
    </row>
    <row r="1316" spans="1:21" x14ac:dyDescent="0.2">
      <c r="A1316" s="101" t="s">
        <v>221</v>
      </c>
      <c r="B1316" s="101" t="s">
        <v>551</v>
      </c>
      <c r="D1316" s="79" t="s">
        <v>337</v>
      </c>
      <c r="E1316" s="80" t="s">
        <v>208</v>
      </c>
      <c r="F1316" s="80" t="s">
        <v>24</v>
      </c>
      <c r="G1316" s="123">
        <v>40040</v>
      </c>
      <c r="H1316" s="84">
        <v>19.8</v>
      </c>
      <c r="I1316" s="84">
        <v>116</v>
      </c>
      <c r="J1316" s="113">
        <v>75</v>
      </c>
      <c r="K1316" s="98">
        <v>846.19903839737788</v>
      </c>
      <c r="L1316" s="98" t="s">
        <v>230</v>
      </c>
      <c r="M1316" s="98" t="s">
        <v>230</v>
      </c>
      <c r="N1316" s="98">
        <v>0</v>
      </c>
      <c r="O1316" s="98" t="s">
        <v>230</v>
      </c>
      <c r="P1316" s="98">
        <v>1863.5011724361482</v>
      </c>
      <c r="Q1316" s="98">
        <v>0</v>
      </c>
      <c r="R1316" s="98" t="s">
        <v>230</v>
      </c>
      <c r="S1316" s="124" t="s">
        <v>100</v>
      </c>
      <c r="T1316" s="89"/>
      <c r="U1316" s="101" t="s">
        <v>109</v>
      </c>
    </row>
    <row r="1317" spans="1:21" x14ac:dyDescent="0.2">
      <c r="A1317" s="101" t="s">
        <v>221</v>
      </c>
      <c r="B1317" s="101" t="s">
        <v>552</v>
      </c>
      <c r="D1317" s="79" t="s">
        <v>337</v>
      </c>
      <c r="E1317" s="80" t="s">
        <v>208</v>
      </c>
      <c r="F1317" s="80" t="s">
        <v>24</v>
      </c>
      <c r="G1317" s="123">
        <v>40040</v>
      </c>
      <c r="H1317" s="84">
        <v>19.8</v>
      </c>
      <c r="I1317" s="84">
        <v>116</v>
      </c>
      <c r="J1317" s="113">
        <v>100</v>
      </c>
      <c r="K1317" s="98">
        <v>1146.4118309943572</v>
      </c>
      <c r="L1317" s="98" t="s">
        <v>230</v>
      </c>
      <c r="M1317" s="98" t="s">
        <v>230</v>
      </c>
      <c r="N1317" s="98">
        <v>0</v>
      </c>
      <c r="O1317" s="98" t="s">
        <v>230</v>
      </c>
      <c r="P1317" s="98">
        <v>1375.5029890088583</v>
      </c>
      <c r="Q1317" s="98">
        <v>0</v>
      </c>
      <c r="R1317" s="98" t="s">
        <v>230</v>
      </c>
      <c r="S1317" s="124" t="s">
        <v>100</v>
      </c>
      <c r="T1317" s="89"/>
      <c r="U1317" s="101" t="s">
        <v>109</v>
      </c>
    </row>
    <row r="1318" spans="1:21" x14ac:dyDescent="0.2">
      <c r="A1318" s="101" t="s">
        <v>221</v>
      </c>
      <c r="B1318" s="101" t="s">
        <v>553</v>
      </c>
      <c r="D1318" s="79" t="s">
        <v>337</v>
      </c>
      <c r="E1318" s="80" t="s">
        <v>208</v>
      </c>
      <c r="F1318" s="80" t="s">
        <v>24</v>
      </c>
      <c r="G1318" s="123">
        <v>40040</v>
      </c>
      <c r="H1318" s="84">
        <v>19.8</v>
      </c>
      <c r="I1318" s="84">
        <v>116</v>
      </c>
      <c r="J1318" s="113">
        <v>125</v>
      </c>
      <c r="K1318" s="98">
        <v>899.17899646601245</v>
      </c>
      <c r="L1318" s="98" t="s">
        <v>230</v>
      </c>
      <c r="M1318" s="98" t="s">
        <v>230</v>
      </c>
      <c r="N1318" s="98" t="s">
        <v>230</v>
      </c>
      <c r="O1318" s="98" t="s">
        <v>230</v>
      </c>
      <c r="P1318" s="98">
        <v>0</v>
      </c>
      <c r="Q1318" s="98" t="s">
        <v>230</v>
      </c>
      <c r="R1318" s="98" t="s">
        <v>230</v>
      </c>
      <c r="S1318" s="89"/>
      <c r="T1318" s="89"/>
      <c r="U1318" s="101" t="s">
        <v>109</v>
      </c>
    </row>
    <row r="1319" spans="1:21" x14ac:dyDescent="0.2">
      <c r="A1319" s="101" t="s">
        <v>221</v>
      </c>
      <c r="B1319" s="101" t="s">
        <v>554</v>
      </c>
      <c r="D1319" s="79" t="s">
        <v>337</v>
      </c>
      <c r="E1319" s="80" t="s">
        <v>208</v>
      </c>
      <c r="F1319" s="80" t="s">
        <v>24</v>
      </c>
      <c r="G1319" s="123">
        <v>40040</v>
      </c>
      <c r="H1319" s="84">
        <v>19.8</v>
      </c>
      <c r="I1319" s="84">
        <v>116</v>
      </c>
      <c r="J1319" s="113">
        <v>150</v>
      </c>
      <c r="K1319" s="98">
        <v>0</v>
      </c>
      <c r="L1319" s="98" t="s">
        <v>230</v>
      </c>
      <c r="M1319" s="98" t="s">
        <v>230</v>
      </c>
      <c r="N1319" s="98" t="s">
        <v>230</v>
      </c>
      <c r="O1319" s="98" t="s">
        <v>230</v>
      </c>
      <c r="P1319" s="98">
        <v>32351.178795473614</v>
      </c>
      <c r="Q1319" s="98" t="s">
        <v>230</v>
      </c>
      <c r="R1319" s="98" t="s">
        <v>230</v>
      </c>
      <c r="S1319" s="89"/>
      <c r="T1319" s="89"/>
      <c r="U1319" s="101" t="s">
        <v>109</v>
      </c>
    </row>
    <row r="1320" spans="1:21" x14ac:dyDescent="0.2">
      <c r="A1320" s="101" t="s">
        <v>221</v>
      </c>
      <c r="B1320" s="101" t="s">
        <v>555</v>
      </c>
      <c r="D1320" s="79" t="s">
        <v>337</v>
      </c>
      <c r="E1320" s="80" t="s">
        <v>208</v>
      </c>
      <c r="F1320" s="80" t="s">
        <v>24</v>
      </c>
      <c r="G1320" s="123">
        <v>40045</v>
      </c>
      <c r="H1320" s="84">
        <v>18.7</v>
      </c>
      <c r="I1320" s="84">
        <v>117.3</v>
      </c>
      <c r="J1320" s="113">
        <v>0</v>
      </c>
      <c r="K1320" s="98">
        <v>2041.2213863595982</v>
      </c>
      <c r="L1320" s="98" t="s">
        <v>230</v>
      </c>
      <c r="M1320" s="98" t="s">
        <v>230</v>
      </c>
      <c r="N1320" s="98">
        <v>2765.4018036149496</v>
      </c>
      <c r="O1320" s="98" t="s">
        <v>230</v>
      </c>
      <c r="P1320" s="98">
        <v>12621.149210205533</v>
      </c>
      <c r="Q1320" s="98">
        <v>705.263890188868</v>
      </c>
      <c r="R1320" s="98" t="s">
        <v>230</v>
      </c>
      <c r="S1320" s="124" t="s">
        <v>100</v>
      </c>
      <c r="T1320" s="89"/>
      <c r="U1320" s="101" t="s">
        <v>109</v>
      </c>
    </row>
    <row r="1321" spans="1:21" x14ac:dyDescent="0.2">
      <c r="A1321" s="101" t="s">
        <v>221</v>
      </c>
      <c r="B1321" s="101" t="s">
        <v>556</v>
      </c>
      <c r="D1321" s="79" t="s">
        <v>337</v>
      </c>
      <c r="E1321" s="80" t="s">
        <v>208</v>
      </c>
      <c r="F1321" s="80" t="s">
        <v>24</v>
      </c>
      <c r="G1321" s="123">
        <v>40045</v>
      </c>
      <c r="H1321" s="84">
        <v>18.7</v>
      </c>
      <c r="I1321" s="84">
        <v>117.3</v>
      </c>
      <c r="J1321" s="113">
        <v>25</v>
      </c>
      <c r="K1321" s="98">
        <v>15610.132643908059</v>
      </c>
      <c r="L1321" s="98" t="s">
        <v>230</v>
      </c>
      <c r="M1321" s="98" t="s">
        <v>230</v>
      </c>
      <c r="N1321" s="98">
        <v>6471.2624122014213</v>
      </c>
      <c r="O1321" s="98" t="s">
        <v>230</v>
      </c>
      <c r="P1321" s="98">
        <v>19306.977288832499</v>
      </c>
      <c r="Q1321" s="98">
        <v>1417.908975507313</v>
      </c>
      <c r="R1321" s="98" t="s">
        <v>230</v>
      </c>
      <c r="S1321" s="124" t="s">
        <v>100</v>
      </c>
      <c r="T1321" s="89"/>
      <c r="U1321" s="101" t="s">
        <v>109</v>
      </c>
    </row>
    <row r="1322" spans="1:21" x14ac:dyDescent="0.2">
      <c r="A1322" s="101" t="s">
        <v>221</v>
      </c>
      <c r="B1322" s="101" t="s">
        <v>557</v>
      </c>
      <c r="D1322" s="79" t="s">
        <v>337</v>
      </c>
      <c r="E1322" s="80" t="s">
        <v>208</v>
      </c>
      <c r="F1322" s="80" t="s">
        <v>24</v>
      </c>
      <c r="G1322" s="123">
        <v>40045</v>
      </c>
      <c r="H1322" s="84">
        <v>18.7</v>
      </c>
      <c r="I1322" s="84">
        <v>117.3</v>
      </c>
      <c r="J1322" s="113">
        <v>50</v>
      </c>
      <c r="K1322" s="98">
        <v>0</v>
      </c>
      <c r="L1322" s="98" t="s">
        <v>230</v>
      </c>
      <c r="M1322" s="98" t="s">
        <v>230</v>
      </c>
      <c r="N1322" s="98">
        <v>0</v>
      </c>
      <c r="O1322" s="98" t="s">
        <v>230</v>
      </c>
      <c r="P1322" s="98">
        <v>505.0061921841297</v>
      </c>
      <c r="Q1322" s="98">
        <v>0</v>
      </c>
      <c r="R1322" s="98" t="s">
        <v>230</v>
      </c>
      <c r="S1322" s="124" t="s">
        <v>100</v>
      </c>
      <c r="T1322" s="89"/>
      <c r="U1322" s="101" t="s">
        <v>109</v>
      </c>
    </row>
    <row r="1323" spans="1:21" x14ac:dyDescent="0.2">
      <c r="A1323" s="101" t="s">
        <v>221</v>
      </c>
      <c r="B1323" s="101" t="s">
        <v>558</v>
      </c>
      <c r="D1323" s="79" t="s">
        <v>337</v>
      </c>
      <c r="E1323" s="80" t="s">
        <v>208</v>
      </c>
      <c r="F1323" s="80" t="s">
        <v>24</v>
      </c>
      <c r="G1323" s="123">
        <v>40045</v>
      </c>
      <c r="H1323" s="84">
        <v>18.7</v>
      </c>
      <c r="I1323" s="84">
        <v>117.3</v>
      </c>
      <c r="J1323" s="113">
        <v>75</v>
      </c>
      <c r="K1323" s="98">
        <v>0</v>
      </c>
      <c r="L1323" s="98" t="s">
        <v>230</v>
      </c>
      <c r="M1323" s="98" t="s">
        <v>230</v>
      </c>
      <c r="N1323" s="98">
        <v>0</v>
      </c>
      <c r="O1323" s="98" t="s">
        <v>230</v>
      </c>
      <c r="P1323" s="98">
        <v>0</v>
      </c>
      <c r="Q1323" s="98">
        <v>447.24907450201289</v>
      </c>
      <c r="R1323" s="98" t="s">
        <v>230</v>
      </c>
      <c r="S1323" s="124" t="s">
        <v>100</v>
      </c>
      <c r="T1323" s="89"/>
      <c r="U1323" s="101" t="s">
        <v>109</v>
      </c>
    </row>
    <row r="1324" spans="1:21" x14ac:dyDescent="0.2">
      <c r="A1324" s="101" t="s">
        <v>221</v>
      </c>
      <c r="B1324" s="101" t="s">
        <v>559</v>
      </c>
      <c r="D1324" s="79" t="s">
        <v>337</v>
      </c>
      <c r="E1324" s="80" t="s">
        <v>208</v>
      </c>
      <c r="F1324" s="80" t="s">
        <v>24</v>
      </c>
      <c r="G1324" s="123">
        <v>40045</v>
      </c>
      <c r="H1324" s="84">
        <v>18.7</v>
      </c>
      <c r="I1324" s="84">
        <v>117.3</v>
      </c>
      <c r="J1324" s="113">
        <v>100</v>
      </c>
      <c r="K1324" s="98">
        <v>0</v>
      </c>
      <c r="L1324" s="98" t="s">
        <v>230</v>
      </c>
      <c r="M1324" s="98" t="s">
        <v>230</v>
      </c>
      <c r="N1324" s="98">
        <v>0</v>
      </c>
      <c r="O1324" s="98" t="s">
        <v>230</v>
      </c>
      <c r="P1324" s="98">
        <v>0</v>
      </c>
      <c r="Q1324" s="98" t="s">
        <v>230</v>
      </c>
      <c r="R1324" s="98" t="s">
        <v>230</v>
      </c>
      <c r="S1324" s="89"/>
      <c r="T1324" s="89"/>
      <c r="U1324" s="101" t="s">
        <v>109</v>
      </c>
    </row>
    <row r="1325" spans="1:21" x14ac:dyDescent="0.2">
      <c r="A1325" s="101" t="s">
        <v>221</v>
      </c>
      <c r="B1325" s="101" t="s">
        <v>560</v>
      </c>
      <c r="D1325" s="79" t="s">
        <v>337</v>
      </c>
      <c r="E1325" s="80" t="s">
        <v>208</v>
      </c>
      <c r="F1325" s="80" t="s">
        <v>24</v>
      </c>
      <c r="G1325" s="123">
        <v>40045</v>
      </c>
      <c r="H1325" s="84">
        <v>18.7</v>
      </c>
      <c r="I1325" s="84">
        <v>117.3</v>
      </c>
      <c r="J1325" s="113">
        <v>125</v>
      </c>
      <c r="K1325" s="98">
        <v>0</v>
      </c>
      <c r="L1325" s="98" t="s">
        <v>230</v>
      </c>
      <c r="M1325" s="98" t="s">
        <v>230</v>
      </c>
      <c r="N1325" s="98" t="s">
        <v>230</v>
      </c>
      <c r="O1325" s="98" t="s">
        <v>230</v>
      </c>
      <c r="P1325" s="98">
        <v>0</v>
      </c>
      <c r="Q1325" s="98" t="s">
        <v>230</v>
      </c>
      <c r="R1325" s="98" t="s">
        <v>230</v>
      </c>
      <c r="S1325" s="89"/>
      <c r="T1325" s="89"/>
      <c r="U1325" s="101" t="s">
        <v>109</v>
      </c>
    </row>
    <row r="1326" spans="1:21" x14ac:dyDescent="0.2">
      <c r="A1326" s="101" t="s">
        <v>221</v>
      </c>
      <c r="B1326" s="101" t="s">
        <v>561</v>
      </c>
      <c r="D1326" s="79" t="s">
        <v>337</v>
      </c>
      <c r="E1326" s="80" t="s">
        <v>208</v>
      </c>
      <c r="F1326" s="80" t="s">
        <v>24</v>
      </c>
      <c r="G1326" s="123">
        <v>40045</v>
      </c>
      <c r="H1326" s="84">
        <v>18.7</v>
      </c>
      <c r="I1326" s="84">
        <v>117.3</v>
      </c>
      <c r="J1326" s="113">
        <v>150</v>
      </c>
      <c r="K1326" s="98">
        <v>0</v>
      </c>
      <c r="L1326" s="98" t="s">
        <v>230</v>
      </c>
      <c r="M1326" s="98" t="s">
        <v>230</v>
      </c>
      <c r="N1326" s="98" t="s">
        <v>230</v>
      </c>
      <c r="O1326" s="98" t="s">
        <v>230</v>
      </c>
      <c r="P1326" s="98">
        <v>0</v>
      </c>
      <c r="Q1326" s="98" t="s">
        <v>230</v>
      </c>
      <c r="R1326" s="98" t="s">
        <v>230</v>
      </c>
      <c r="S1326" s="89"/>
      <c r="T1326" s="89"/>
      <c r="U1326" s="101" t="s">
        <v>109</v>
      </c>
    </row>
    <row r="1327" spans="1:21" x14ac:dyDescent="0.2">
      <c r="A1327" s="101" t="s">
        <v>221</v>
      </c>
      <c r="B1327" s="101" t="s">
        <v>562</v>
      </c>
      <c r="D1327" s="79" t="s">
        <v>337</v>
      </c>
      <c r="E1327" s="80" t="s">
        <v>208</v>
      </c>
      <c r="F1327" s="80" t="s">
        <v>24</v>
      </c>
      <c r="G1327" s="123">
        <v>40050</v>
      </c>
      <c r="H1327" s="84">
        <v>18</v>
      </c>
      <c r="I1327" s="84">
        <v>118</v>
      </c>
      <c r="J1327" s="113">
        <v>0</v>
      </c>
      <c r="K1327" s="98">
        <v>796.34067899595732</v>
      </c>
      <c r="L1327" s="98" t="s">
        <v>230</v>
      </c>
      <c r="M1327" s="98" t="s">
        <v>230</v>
      </c>
      <c r="N1327" s="98">
        <v>5075.6831745398686</v>
      </c>
      <c r="O1327" s="98" t="s">
        <v>230</v>
      </c>
      <c r="P1327" s="98">
        <v>7306.9521564664992</v>
      </c>
      <c r="Q1327" s="98">
        <v>2041.2213863595982</v>
      </c>
      <c r="R1327" s="98" t="s">
        <v>230</v>
      </c>
      <c r="S1327" s="124" t="s">
        <v>100</v>
      </c>
      <c r="T1327" s="89"/>
      <c r="U1327" s="101" t="s">
        <v>109</v>
      </c>
    </row>
    <row r="1328" spans="1:21" x14ac:dyDescent="0.2">
      <c r="A1328" s="101" t="s">
        <v>221</v>
      </c>
      <c r="B1328" s="101" t="s">
        <v>563</v>
      </c>
      <c r="D1328" s="79" t="s">
        <v>337</v>
      </c>
      <c r="E1328" s="80" t="s">
        <v>208</v>
      </c>
      <c r="F1328" s="80" t="s">
        <v>24</v>
      </c>
      <c r="G1328" s="123">
        <v>40050</v>
      </c>
      <c r="H1328" s="84">
        <v>18</v>
      </c>
      <c r="I1328" s="84">
        <v>118</v>
      </c>
      <c r="J1328" s="113">
        <v>25</v>
      </c>
      <c r="K1328" s="98">
        <v>236.38851566381891</v>
      </c>
      <c r="L1328" s="98" t="s">
        <v>230</v>
      </c>
      <c r="M1328" s="98" t="s">
        <v>230</v>
      </c>
      <c r="N1328" s="98">
        <v>3420.3136536271886</v>
      </c>
      <c r="O1328" s="98" t="s">
        <v>230</v>
      </c>
      <c r="P1328" s="98">
        <v>22472.34282811049</v>
      </c>
      <c r="Q1328" s="98">
        <v>605.92320145086683</v>
      </c>
      <c r="R1328" s="98" t="s">
        <v>230</v>
      </c>
      <c r="S1328" s="124" t="s">
        <v>100</v>
      </c>
      <c r="T1328" s="89"/>
      <c r="U1328" s="101" t="s">
        <v>109</v>
      </c>
    </row>
    <row r="1329" spans="1:21" x14ac:dyDescent="0.2">
      <c r="A1329" s="101" t="s">
        <v>221</v>
      </c>
      <c r="B1329" s="101" t="s">
        <v>564</v>
      </c>
      <c r="D1329" s="79" t="s">
        <v>337</v>
      </c>
      <c r="E1329" s="80" t="s">
        <v>208</v>
      </c>
      <c r="F1329" s="80" t="s">
        <v>24</v>
      </c>
      <c r="G1329" s="123">
        <v>40050</v>
      </c>
      <c r="H1329" s="84">
        <v>18</v>
      </c>
      <c r="I1329" s="84">
        <v>118</v>
      </c>
      <c r="J1329" s="113">
        <v>50</v>
      </c>
      <c r="K1329" s="98">
        <v>0</v>
      </c>
      <c r="L1329" s="98" t="s">
        <v>230</v>
      </c>
      <c r="M1329" s="98" t="s">
        <v>230</v>
      </c>
      <c r="N1329" s="98">
        <v>0</v>
      </c>
      <c r="O1329" s="98" t="s">
        <v>230</v>
      </c>
      <c r="P1329" s="98">
        <v>21800.253234900501</v>
      </c>
      <c r="Q1329" s="98">
        <v>0</v>
      </c>
      <c r="R1329" s="98" t="s">
        <v>230</v>
      </c>
      <c r="S1329" s="124" t="s">
        <v>100</v>
      </c>
      <c r="T1329" s="89"/>
      <c r="U1329" s="101" t="s">
        <v>109</v>
      </c>
    </row>
    <row r="1330" spans="1:21" x14ac:dyDescent="0.2">
      <c r="A1330" s="101" t="s">
        <v>221</v>
      </c>
      <c r="B1330" s="101" t="s">
        <v>565</v>
      </c>
      <c r="D1330" s="79" t="s">
        <v>337</v>
      </c>
      <c r="E1330" s="80" t="s">
        <v>208</v>
      </c>
      <c r="F1330" s="80" t="s">
        <v>24</v>
      </c>
      <c r="G1330" s="123">
        <v>40050</v>
      </c>
      <c r="H1330" s="84">
        <v>18</v>
      </c>
      <c r="I1330" s="84">
        <v>118</v>
      </c>
      <c r="J1330" s="113">
        <v>75</v>
      </c>
      <c r="K1330" s="98">
        <v>0</v>
      </c>
      <c r="L1330" s="98" t="s">
        <v>230</v>
      </c>
      <c r="M1330" s="98" t="s">
        <v>230</v>
      </c>
      <c r="N1330" s="98">
        <v>0</v>
      </c>
      <c r="O1330" s="98" t="s">
        <v>230</v>
      </c>
      <c r="P1330" s="98">
        <v>6670.7678067171455</v>
      </c>
      <c r="Q1330" s="98">
        <v>0</v>
      </c>
      <c r="R1330" s="98" t="s">
        <v>230</v>
      </c>
      <c r="S1330" s="124" t="s">
        <v>100</v>
      </c>
      <c r="T1330" s="89"/>
      <c r="U1330" s="101" t="s">
        <v>109</v>
      </c>
    </row>
    <row r="1331" spans="1:21" x14ac:dyDescent="0.2">
      <c r="A1331" s="101" t="s">
        <v>221</v>
      </c>
      <c r="B1331" s="101" t="s">
        <v>566</v>
      </c>
      <c r="D1331" s="79" t="s">
        <v>337</v>
      </c>
      <c r="E1331" s="80" t="s">
        <v>208</v>
      </c>
      <c r="F1331" s="80" t="s">
        <v>24</v>
      </c>
      <c r="G1331" s="123">
        <v>40050</v>
      </c>
      <c r="H1331" s="84">
        <v>18</v>
      </c>
      <c r="I1331" s="84">
        <v>118</v>
      </c>
      <c r="J1331" s="113">
        <v>100</v>
      </c>
      <c r="K1331" s="98">
        <v>0</v>
      </c>
      <c r="L1331" s="98" t="s">
        <v>230</v>
      </c>
      <c r="M1331" s="98" t="s">
        <v>230</v>
      </c>
      <c r="N1331" s="98">
        <v>0</v>
      </c>
      <c r="O1331" s="98" t="s">
        <v>230</v>
      </c>
      <c r="P1331" s="98">
        <v>1095368.9842282827</v>
      </c>
      <c r="Q1331" s="98">
        <v>0</v>
      </c>
      <c r="R1331" s="98" t="s">
        <v>230</v>
      </c>
      <c r="S1331" s="124" t="s">
        <v>100</v>
      </c>
      <c r="T1331" s="89"/>
      <c r="U1331" s="101" t="s">
        <v>109</v>
      </c>
    </row>
    <row r="1332" spans="1:21" x14ac:dyDescent="0.2">
      <c r="A1332" s="101" t="s">
        <v>221</v>
      </c>
      <c r="B1332" s="101" t="s">
        <v>567</v>
      </c>
      <c r="D1332" s="79" t="s">
        <v>337</v>
      </c>
      <c r="E1332" s="80" t="s">
        <v>208</v>
      </c>
      <c r="F1332" s="80" t="s">
        <v>24</v>
      </c>
      <c r="G1332" s="123">
        <v>40050</v>
      </c>
      <c r="H1332" s="84">
        <v>18</v>
      </c>
      <c r="I1332" s="84">
        <v>118</v>
      </c>
      <c r="J1332" s="113">
        <v>125</v>
      </c>
      <c r="K1332" s="98">
        <v>0</v>
      </c>
      <c r="L1332" s="98" t="s">
        <v>230</v>
      </c>
      <c r="M1332" s="98" t="s">
        <v>230</v>
      </c>
      <c r="N1332" s="98" t="s">
        <v>230</v>
      </c>
      <c r="O1332" s="98" t="s">
        <v>230</v>
      </c>
      <c r="P1332" s="98">
        <v>134793.92815330499</v>
      </c>
      <c r="Q1332" s="98" t="s">
        <v>230</v>
      </c>
      <c r="R1332" s="98" t="s">
        <v>230</v>
      </c>
      <c r="S1332" s="89"/>
      <c r="T1332" s="89"/>
      <c r="U1332" s="101" t="s">
        <v>109</v>
      </c>
    </row>
    <row r="1333" spans="1:21" x14ac:dyDescent="0.2">
      <c r="A1333" s="101" t="s">
        <v>221</v>
      </c>
      <c r="B1333" s="101" t="s">
        <v>568</v>
      </c>
      <c r="D1333" s="79" t="s">
        <v>337</v>
      </c>
      <c r="E1333" s="38" t="s">
        <v>208</v>
      </c>
      <c r="F1333" s="38" t="s">
        <v>24</v>
      </c>
      <c r="G1333" s="85">
        <v>40050</v>
      </c>
      <c r="H1333" s="48">
        <v>18</v>
      </c>
      <c r="I1333" s="48">
        <v>118</v>
      </c>
      <c r="J1333" s="111">
        <v>150</v>
      </c>
      <c r="K1333" s="98">
        <v>0</v>
      </c>
      <c r="L1333" s="98" t="s">
        <v>230</v>
      </c>
      <c r="M1333" s="98" t="s">
        <v>230</v>
      </c>
      <c r="N1333" s="98" t="s">
        <v>230</v>
      </c>
      <c r="O1333" s="98" t="s">
        <v>230</v>
      </c>
      <c r="P1333" s="98">
        <v>119377.66417144358</v>
      </c>
      <c r="Q1333" s="98" t="s">
        <v>230</v>
      </c>
      <c r="R1333" s="98" t="s">
        <v>230</v>
      </c>
      <c r="S1333" s="89"/>
      <c r="T1333" s="89"/>
      <c r="U1333" s="101" t="s">
        <v>109</v>
      </c>
    </row>
    <row r="1334" spans="1:21" x14ac:dyDescent="0.2">
      <c r="A1334" s="101" t="s">
        <v>222</v>
      </c>
      <c r="B1334" s="101" t="s">
        <v>569</v>
      </c>
      <c r="D1334" s="79" t="s">
        <v>337</v>
      </c>
      <c r="E1334" s="80" t="s">
        <v>212</v>
      </c>
      <c r="F1334" s="80" t="s">
        <v>24</v>
      </c>
      <c r="G1334" s="123">
        <v>37545</v>
      </c>
      <c r="H1334" s="84">
        <v>11</v>
      </c>
      <c r="I1334" s="84">
        <v>-56.640700000000002</v>
      </c>
      <c r="J1334" s="113">
        <v>5</v>
      </c>
      <c r="K1334" s="98" t="s">
        <v>230</v>
      </c>
      <c r="L1334" s="98" t="s">
        <v>230</v>
      </c>
      <c r="M1334" s="98">
        <v>799.33333333333337</v>
      </c>
      <c r="N1334" s="98">
        <v>0</v>
      </c>
      <c r="O1334" s="98">
        <v>0</v>
      </c>
      <c r="P1334" s="98">
        <v>1154.1973333333333</v>
      </c>
      <c r="Q1334" s="98" t="s">
        <v>230</v>
      </c>
      <c r="R1334" s="98" t="s">
        <v>230</v>
      </c>
      <c r="S1334" s="124"/>
      <c r="T1334" s="124"/>
      <c r="U1334" s="101" t="s">
        <v>110</v>
      </c>
    </row>
    <row r="1335" spans="1:21" x14ac:dyDescent="0.2">
      <c r="A1335" s="101" t="s">
        <v>222</v>
      </c>
      <c r="B1335" s="101" t="s">
        <v>570</v>
      </c>
      <c r="D1335" s="79" t="s">
        <v>337</v>
      </c>
      <c r="E1335" s="80" t="s">
        <v>212</v>
      </c>
      <c r="F1335" s="80" t="s">
        <v>24</v>
      </c>
      <c r="G1335" s="123">
        <v>37545</v>
      </c>
      <c r="H1335" s="84">
        <v>11</v>
      </c>
      <c r="I1335" s="84">
        <v>-56.640700000000002</v>
      </c>
      <c r="J1335" s="113">
        <v>80</v>
      </c>
      <c r="K1335" s="98" t="s">
        <v>230</v>
      </c>
      <c r="L1335" s="98" t="s">
        <v>230</v>
      </c>
      <c r="M1335" s="98">
        <v>0</v>
      </c>
      <c r="N1335" s="98">
        <v>0</v>
      </c>
      <c r="O1335" s="98">
        <v>0</v>
      </c>
      <c r="P1335" s="98">
        <v>696.00300000000004</v>
      </c>
      <c r="Q1335" s="98" t="s">
        <v>230</v>
      </c>
      <c r="R1335" s="98" t="s">
        <v>230</v>
      </c>
      <c r="S1335" s="124"/>
      <c r="T1335" s="124"/>
      <c r="U1335" s="101" t="s">
        <v>110</v>
      </c>
    </row>
    <row r="1336" spans="1:21" x14ac:dyDescent="0.2">
      <c r="A1336" s="101" t="s">
        <v>222</v>
      </c>
      <c r="B1336" s="101" t="s">
        <v>571</v>
      </c>
      <c r="D1336" s="79" t="s">
        <v>337</v>
      </c>
      <c r="E1336" s="80" t="s">
        <v>212</v>
      </c>
      <c r="F1336" s="80" t="s">
        <v>24</v>
      </c>
      <c r="G1336" s="123">
        <v>37545</v>
      </c>
      <c r="H1336" s="84">
        <v>11</v>
      </c>
      <c r="I1336" s="84">
        <v>-55.578299999999999</v>
      </c>
      <c r="J1336" s="113">
        <v>5</v>
      </c>
      <c r="K1336" s="98" t="s">
        <v>230</v>
      </c>
      <c r="L1336" s="98" t="s">
        <v>230</v>
      </c>
      <c r="M1336" s="98">
        <v>0</v>
      </c>
      <c r="N1336" s="98">
        <v>0</v>
      </c>
      <c r="O1336" s="98">
        <v>1252.0106666666668</v>
      </c>
      <c r="P1336" s="98">
        <v>1298.472</v>
      </c>
      <c r="Q1336" s="98" t="s">
        <v>230</v>
      </c>
      <c r="R1336" s="98" t="s">
        <v>230</v>
      </c>
      <c r="S1336" s="124"/>
      <c r="T1336" s="124"/>
      <c r="U1336" s="101" t="s">
        <v>110</v>
      </c>
    </row>
    <row r="1337" spans="1:21" x14ac:dyDescent="0.2">
      <c r="A1337" s="101" t="s">
        <v>222</v>
      </c>
      <c r="B1337" s="101" t="s">
        <v>572</v>
      </c>
      <c r="D1337" s="79" t="s">
        <v>337</v>
      </c>
      <c r="E1337" s="80" t="s">
        <v>212</v>
      </c>
      <c r="F1337" s="80" t="s">
        <v>24</v>
      </c>
      <c r="G1337" s="123">
        <v>37545</v>
      </c>
      <c r="H1337" s="84">
        <v>11</v>
      </c>
      <c r="I1337" s="84">
        <v>-55.578299999999999</v>
      </c>
      <c r="J1337" s="113">
        <v>80</v>
      </c>
      <c r="K1337" s="98" t="s">
        <v>230</v>
      </c>
      <c r="L1337" s="98" t="s">
        <v>230</v>
      </c>
      <c r="M1337" s="98">
        <v>61713.066666666658</v>
      </c>
      <c r="N1337" s="98">
        <v>0</v>
      </c>
      <c r="O1337" s="98">
        <v>0</v>
      </c>
      <c r="P1337" s="98">
        <v>0</v>
      </c>
      <c r="Q1337" s="98" t="s">
        <v>230</v>
      </c>
      <c r="R1337" s="98" t="s">
        <v>230</v>
      </c>
      <c r="S1337" s="124"/>
      <c r="T1337" s="124"/>
      <c r="U1337" s="101" t="s">
        <v>110</v>
      </c>
    </row>
    <row r="1338" spans="1:21" x14ac:dyDescent="0.2">
      <c r="A1338" s="101" t="s">
        <v>222</v>
      </c>
      <c r="B1338" s="101" t="s">
        <v>573</v>
      </c>
      <c r="D1338" s="79" t="s">
        <v>337</v>
      </c>
      <c r="E1338" s="80" t="s">
        <v>212</v>
      </c>
      <c r="F1338" s="80" t="s">
        <v>24</v>
      </c>
      <c r="G1338" s="123">
        <v>37546</v>
      </c>
      <c r="H1338" s="84">
        <v>10.551500000000001</v>
      </c>
      <c r="I1338" s="84">
        <v>-53.73</v>
      </c>
      <c r="J1338" s="113">
        <v>5</v>
      </c>
      <c r="K1338" s="98" t="s">
        <v>230</v>
      </c>
      <c r="L1338" s="98" t="s">
        <v>230</v>
      </c>
      <c r="M1338" s="98">
        <v>0</v>
      </c>
      <c r="N1338" s="98">
        <v>0</v>
      </c>
      <c r="O1338" s="98">
        <v>10191.477333333334</v>
      </c>
      <c r="P1338" s="98">
        <v>66910.069333333333</v>
      </c>
      <c r="Q1338" s="98" t="s">
        <v>230</v>
      </c>
      <c r="R1338" s="98" t="s">
        <v>230</v>
      </c>
      <c r="S1338" s="124"/>
      <c r="T1338" s="124"/>
      <c r="U1338" s="101" t="s">
        <v>110</v>
      </c>
    </row>
    <row r="1339" spans="1:21" x14ac:dyDescent="0.2">
      <c r="A1339" s="101" t="s">
        <v>222</v>
      </c>
      <c r="B1339" s="101" t="s">
        <v>574</v>
      </c>
      <c r="D1339" s="79" t="s">
        <v>337</v>
      </c>
      <c r="E1339" s="80" t="s">
        <v>212</v>
      </c>
      <c r="F1339" s="80" t="s">
        <v>24</v>
      </c>
      <c r="G1339" s="123">
        <v>37546</v>
      </c>
      <c r="H1339" s="84">
        <v>10.551500000000001</v>
      </c>
      <c r="I1339" s="84">
        <v>-53.73</v>
      </c>
      <c r="J1339" s="113">
        <v>80</v>
      </c>
      <c r="K1339" s="98" t="s">
        <v>230</v>
      </c>
      <c r="L1339" s="98" t="s">
        <v>230</v>
      </c>
      <c r="M1339" s="98">
        <v>426.33333333333331</v>
      </c>
      <c r="N1339" s="98">
        <v>0</v>
      </c>
      <c r="O1339" s="98">
        <v>0</v>
      </c>
      <c r="P1339" s="98">
        <v>0</v>
      </c>
      <c r="Q1339" s="98" t="s">
        <v>230</v>
      </c>
      <c r="R1339" s="98" t="s">
        <v>230</v>
      </c>
      <c r="S1339" s="124"/>
      <c r="T1339" s="124"/>
      <c r="U1339" s="101" t="s">
        <v>110</v>
      </c>
    </row>
    <row r="1340" spans="1:21" x14ac:dyDescent="0.2">
      <c r="A1340" s="101" t="s">
        <v>222</v>
      </c>
      <c r="B1340" s="101" t="s">
        <v>575</v>
      </c>
      <c r="D1340" s="79" t="s">
        <v>337</v>
      </c>
      <c r="E1340" s="80" t="s">
        <v>212</v>
      </c>
      <c r="F1340" s="80" t="s">
        <v>24</v>
      </c>
      <c r="G1340" s="123">
        <v>37547</v>
      </c>
      <c r="H1340" s="84">
        <v>10</v>
      </c>
      <c r="I1340" s="84">
        <v>-51.41</v>
      </c>
      <c r="J1340" s="113">
        <v>5</v>
      </c>
      <c r="K1340" s="98" t="s">
        <v>230</v>
      </c>
      <c r="L1340" s="98" t="s">
        <v>230</v>
      </c>
      <c r="M1340" s="98">
        <v>338.3</v>
      </c>
      <c r="N1340" s="98">
        <v>0</v>
      </c>
      <c r="O1340" s="98">
        <v>4222.2560000000003</v>
      </c>
      <c r="P1340" s="98">
        <v>452626.7146666667</v>
      </c>
      <c r="Q1340" s="98" t="s">
        <v>230</v>
      </c>
      <c r="R1340" s="98" t="s">
        <v>230</v>
      </c>
      <c r="S1340" s="124"/>
      <c r="T1340" s="124"/>
      <c r="U1340" s="101" t="s">
        <v>110</v>
      </c>
    </row>
    <row r="1341" spans="1:21" x14ac:dyDescent="0.2">
      <c r="A1341" s="101" t="s">
        <v>222</v>
      </c>
      <c r="B1341" s="101" t="s">
        <v>576</v>
      </c>
      <c r="D1341" s="79" t="s">
        <v>337</v>
      </c>
      <c r="E1341" s="80" t="s">
        <v>212</v>
      </c>
      <c r="F1341" s="80" t="s">
        <v>24</v>
      </c>
      <c r="G1341" s="123">
        <v>37547</v>
      </c>
      <c r="H1341" s="84">
        <v>10</v>
      </c>
      <c r="I1341" s="84">
        <v>-51.41</v>
      </c>
      <c r="J1341" s="113">
        <v>60</v>
      </c>
      <c r="K1341" s="98" t="s">
        <v>230</v>
      </c>
      <c r="L1341" s="98" t="s">
        <v>230</v>
      </c>
      <c r="M1341" s="98">
        <v>0</v>
      </c>
      <c r="N1341" s="98">
        <v>0</v>
      </c>
      <c r="O1341" s="98">
        <v>0</v>
      </c>
      <c r="P1341" s="98">
        <v>550.20000000000005</v>
      </c>
      <c r="Q1341" s="98" t="s">
        <v>230</v>
      </c>
      <c r="R1341" s="98" t="s">
        <v>230</v>
      </c>
      <c r="S1341" s="124"/>
      <c r="T1341" s="124"/>
      <c r="U1341" s="101" t="s">
        <v>110</v>
      </c>
    </row>
    <row r="1342" spans="1:21" x14ac:dyDescent="0.2">
      <c r="A1342" s="101" t="s">
        <v>222</v>
      </c>
      <c r="B1342" s="101" t="s">
        <v>577</v>
      </c>
      <c r="D1342" s="79" t="s">
        <v>337</v>
      </c>
      <c r="E1342" s="80" t="s">
        <v>212</v>
      </c>
      <c r="F1342" s="80" t="s">
        <v>24</v>
      </c>
      <c r="G1342" s="123">
        <v>37547</v>
      </c>
      <c r="H1342" s="84">
        <v>10.0022</v>
      </c>
      <c r="I1342" s="84">
        <v>-50.124699999999997</v>
      </c>
      <c r="J1342" s="113">
        <v>5</v>
      </c>
      <c r="K1342" s="98" t="s">
        <v>230</v>
      </c>
      <c r="L1342" s="98" t="s">
        <v>230</v>
      </c>
      <c r="M1342" s="98">
        <v>0</v>
      </c>
      <c r="N1342" s="98">
        <v>0</v>
      </c>
      <c r="O1342" s="98">
        <v>0</v>
      </c>
      <c r="P1342" s="98">
        <v>4701.7544557224328</v>
      </c>
      <c r="Q1342" s="98" t="s">
        <v>230</v>
      </c>
      <c r="R1342" s="98" t="s">
        <v>230</v>
      </c>
      <c r="S1342" s="124"/>
      <c r="T1342" s="124"/>
      <c r="U1342" s="101" t="s">
        <v>110</v>
      </c>
    </row>
    <row r="1343" spans="1:21" x14ac:dyDescent="0.2">
      <c r="A1343" s="101" t="s">
        <v>222</v>
      </c>
      <c r="B1343" s="101" t="s">
        <v>578</v>
      </c>
      <c r="D1343" s="79" t="s">
        <v>337</v>
      </c>
      <c r="E1343" s="80" t="s">
        <v>212</v>
      </c>
      <c r="F1343" s="80" t="s">
        <v>24</v>
      </c>
      <c r="G1343" s="123">
        <v>37548</v>
      </c>
      <c r="H1343" s="84">
        <v>10</v>
      </c>
      <c r="I1343" s="84">
        <v>-48.0563</v>
      </c>
      <c r="J1343" s="113">
        <v>5</v>
      </c>
      <c r="K1343" s="98" t="s">
        <v>230</v>
      </c>
      <c r="L1343" s="98" t="s">
        <v>230</v>
      </c>
      <c r="M1343" s="98">
        <v>0</v>
      </c>
      <c r="N1343" s="98">
        <v>0</v>
      </c>
      <c r="O1343" s="98">
        <v>6945.3580000000002</v>
      </c>
      <c r="P1343" s="98">
        <v>1172.5373333333334</v>
      </c>
      <c r="Q1343" s="98" t="s">
        <v>230</v>
      </c>
      <c r="R1343" s="98" t="s">
        <v>230</v>
      </c>
      <c r="S1343" s="124"/>
      <c r="T1343" s="124"/>
      <c r="U1343" s="101" t="s">
        <v>110</v>
      </c>
    </row>
    <row r="1344" spans="1:21" x14ac:dyDescent="0.2">
      <c r="A1344" s="101" t="s">
        <v>222</v>
      </c>
      <c r="B1344" s="101" t="s">
        <v>579</v>
      </c>
      <c r="D1344" s="79" t="s">
        <v>337</v>
      </c>
      <c r="E1344" s="80" t="s">
        <v>212</v>
      </c>
      <c r="F1344" s="80" t="s">
        <v>24</v>
      </c>
      <c r="G1344" s="123">
        <v>37549</v>
      </c>
      <c r="H1344" s="84">
        <v>10.0017</v>
      </c>
      <c r="I1344" s="84">
        <v>-43.755299999999998</v>
      </c>
      <c r="J1344" s="113">
        <v>5</v>
      </c>
      <c r="K1344" s="98" t="s">
        <v>230</v>
      </c>
      <c r="L1344" s="98" t="s">
        <v>230</v>
      </c>
      <c r="M1344" s="98">
        <v>0</v>
      </c>
      <c r="N1344" s="98">
        <v>0</v>
      </c>
      <c r="O1344" s="98">
        <v>0</v>
      </c>
      <c r="P1344" s="98">
        <v>321.33333333333331</v>
      </c>
      <c r="Q1344" s="98" t="s">
        <v>230</v>
      </c>
      <c r="R1344" s="98" t="s">
        <v>230</v>
      </c>
      <c r="S1344" s="124"/>
      <c r="T1344" s="124"/>
      <c r="U1344" s="101" t="s">
        <v>110</v>
      </c>
    </row>
    <row r="1345" spans="1:21" x14ac:dyDescent="0.2">
      <c r="A1345" s="101" t="s">
        <v>222</v>
      </c>
      <c r="B1345" s="101" t="s">
        <v>580</v>
      </c>
      <c r="D1345" s="79" t="s">
        <v>337</v>
      </c>
      <c r="E1345" s="80" t="s">
        <v>212</v>
      </c>
      <c r="F1345" s="80" t="s">
        <v>24</v>
      </c>
      <c r="G1345" s="123">
        <v>37549</v>
      </c>
      <c r="H1345" s="84">
        <v>10.0017</v>
      </c>
      <c r="I1345" s="84">
        <v>-43.755299999999998</v>
      </c>
      <c r="J1345" s="113">
        <v>50</v>
      </c>
      <c r="K1345" s="98" t="s">
        <v>230</v>
      </c>
      <c r="L1345" s="98" t="s">
        <v>230</v>
      </c>
      <c r="M1345" s="98">
        <v>582.66666666666663</v>
      </c>
      <c r="N1345" s="98">
        <v>0</v>
      </c>
      <c r="O1345" s="98">
        <v>0</v>
      </c>
      <c r="P1345" s="98">
        <v>229.86133333333331</v>
      </c>
      <c r="Q1345" s="98" t="s">
        <v>230</v>
      </c>
      <c r="R1345" s="98" t="s">
        <v>230</v>
      </c>
      <c r="S1345" s="124"/>
      <c r="T1345" s="124"/>
      <c r="U1345" s="101" t="s">
        <v>110</v>
      </c>
    </row>
    <row r="1346" spans="1:21" x14ac:dyDescent="0.2">
      <c r="A1346" s="101" t="s">
        <v>222</v>
      </c>
      <c r="B1346" s="101" t="s">
        <v>581</v>
      </c>
      <c r="D1346" s="79" t="s">
        <v>337</v>
      </c>
      <c r="E1346" s="80" t="s">
        <v>212</v>
      </c>
      <c r="F1346" s="80" t="s">
        <v>24</v>
      </c>
      <c r="G1346" s="123">
        <v>37550</v>
      </c>
      <c r="H1346" s="84">
        <v>9.9982000000000006</v>
      </c>
      <c r="I1346" s="84">
        <v>-40.772799999999997</v>
      </c>
      <c r="J1346" s="113">
        <v>5</v>
      </c>
      <c r="K1346" s="98" t="s">
        <v>230</v>
      </c>
      <c r="L1346" s="98" t="s">
        <v>230</v>
      </c>
      <c r="M1346" s="98">
        <v>465</v>
      </c>
      <c r="N1346" s="98">
        <v>0</v>
      </c>
      <c r="O1346" s="98">
        <v>0</v>
      </c>
      <c r="P1346" s="98">
        <v>1072.8900000000001</v>
      </c>
      <c r="Q1346" s="98" t="s">
        <v>230</v>
      </c>
      <c r="R1346" s="98" t="s">
        <v>230</v>
      </c>
      <c r="S1346" s="124"/>
      <c r="T1346" s="124"/>
      <c r="U1346" s="101" t="s">
        <v>110</v>
      </c>
    </row>
    <row r="1347" spans="1:21" x14ac:dyDescent="0.2">
      <c r="A1347" s="101" t="s">
        <v>222</v>
      </c>
      <c r="B1347" s="101" t="s">
        <v>582</v>
      </c>
      <c r="D1347" s="79" t="s">
        <v>337</v>
      </c>
      <c r="E1347" s="80" t="s">
        <v>212</v>
      </c>
      <c r="F1347" s="80" t="s">
        <v>24</v>
      </c>
      <c r="G1347" s="123">
        <v>37550</v>
      </c>
      <c r="H1347" s="84">
        <v>9.9982000000000006</v>
      </c>
      <c r="I1347" s="84">
        <v>-40.772799999999997</v>
      </c>
      <c r="J1347" s="113">
        <v>40</v>
      </c>
      <c r="K1347" s="98" t="s">
        <v>230</v>
      </c>
      <c r="L1347" s="98" t="s">
        <v>230</v>
      </c>
      <c r="M1347" s="98">
        <v>306</v>
      </c>
      <c r="N1347" s="98">
        <v>0</v>
      </c>
      <c r="O1347" s="98">
        <v>0</v>
      </c>
      <c r="P1347" s="98">
        <v>0</v>
      </c>
      <c r="Q1347" s="98" t="s">
        <v>230</v>
      </c>
      <c r="R1347" s="98" t="s">
        <v>230</v>
      </c>
      <c r="S1347" s="124"/>
      <c r="T1347" s="124"/>
      <c r="U1347" s="101" t="s">
        <v>110</v>
      </c>
    </row>
    <row r="1348" spans="1:21" x14ac:dyDescent="0.2">
      <c r="A1348" s="101" t="s">
        <v>222</v>
      </c>
      <c r="B1348" s="101" t="s">
        <v>583</v>
      </c>
      <c r="D1348" s="79" t="s">
        <v>337</v>
      </c>
      <c r="E1348" s="80" t="s">
        <v>212</v>
      </c>
      <c r="F1348" s="80" t="s">
        <v>24</v>
      </c>
      <c r="G1348" s="123">
        <v>37551</v>
      </c>
      <c r="H1348" s="84">
        <v>10.004200000000001</v>
      </c>
      <c r="I1348" s="84">
        <v>-38.996699999999997</v>
      </c>
      <c r="J1348" s="113">
        <v>5</v>
      </c>
      <c r="K1348" s="98" t="s">
        <v>230</v>
      </c>
      <c r="L1348" s="98" t="s">
        <v>230</v>
      </c>
      <c r="M1348" s="98">
        <v>0</v>
      </c>
      <c r="N1348" s="98">
        <v>0</v>
      </c>
      <c r="O1348" s="98">
        <v>0</v>
      </c>
      <c r="P1348" s="98">
        <v>8422.9506666666675</v>
      </c>
      <c r="Q1348" s="98" t="s">
        <v>230</v>
      </c>
      <c r="R1348" s="98" t="s">
        <v>230</v>
      </c>
      <c r="S1348" s="124"/>
      <c r="T1348" s="124"/>
      <c r="U1348" s="101" t="s">
        <v>110</v>
      </c>
    </row>
    <row r="1349" spans="1:21" x14ac:dyDescent="0.2">
      <c r="A1349" s="101" t="s">
        <v>222</v>
      </c>
      <c r="B1349" s="101" t="s">
        <v>584</v>
      </c>
      <c r="D1349" s="79" t="s">
        <v>337</v>
      </c>
      <c r="E1349" s="80" t="s">
        <v>212</v>
      </c>
      <c r="F1349" s="80" t="s">
        <v>24</v>
      </c>
      <c r="G1349" s="123">
        <v>37551</v>
      </c>
      <c r="H1349" s="84">
        <v>10.004200000000001</v>
      </c>
      <c r="I1349" s="84">
        <v>-38.996699999999997</v>
      </c>
      <c r="J1349" s="113">
        <v>60</v>
      </c>
      <c r="K1349" s="98" t="s">
        <v>230</v>
      </c>
      <c r="L1349" s="98" t="s">
        <v>230</v>
      </c>
      <c r="M1349" s="98">
        <v>0</v>
      </c>
      <c r="N1349" s="98">
        <v>0</v>
      </c>
      <c r="O1349" s="98">
        <v>0</v>
      </c>
      <c r="P1349" s="98">
        <v>0</v>
      </c>
      <c r="Q1349" s="98" t="s">
        <v>230</v>
      </c>
      <c r="R1349" s="98" t="s">
        <v>230</v>
      </c>
      <c r="S1349" s="124"/>
      <c r="T1349" s="124"/>
      <c r="U1349" s="101" t="s">
        <v>110</v>
      </c>
    </row>
    <row r="1350" spans="1:21" x14ac:dyDescent="0.2">
      <c r="A1350" s="101" t="s">
        <v>222</v>
      </c>
      <c r="B1350" s="101" t="s">
        <v>585</v>
      </c>
      <c r="D1350" s="79" t="s">
        <v>337</v>
      </c>
      <c r="E1350" s="80" t="s">
        <v>212</v>
      </c>
      <c r="F1350" s="80" t="s">
        <v>24</v>
      </c>
      <c r="G1350" s="123">
        <v>37552</v>
      </c>
      <c r="H1350" s="84">
        <v>10</v>
      </c>
      <c r="I1350" s="84">
        <v>-36.2333</v>
      </c>
      <c r="J1350" s="113">
        <v>5</v>
      </c>
      <c r="K1350" s="98" t="s">
        <v>230</v>
      </c>
      <c r="L1350" s="98" t="s">
        <v>230</v>
      </c>
      <c r="M1350" s="98">
        <v>0</v>
      </c>
      <c r="N1350" s="98">
        <v>0</v>
      </c>
      <c r="O1350" s="98">
        <v>0</v>
      </c>
      <c r="P1350" s="98">
        <v>1555.2320000000002</v>
      </c>
      <c r="Q1350" s="98" t="s">
        <v>230</v>
      </c>
      <c r="R1350" s="98" t="s">
        <v>230</v>
      </c>
      <c r="S1350" s="124"/>
      <c r="T1350" s="124"/>
      <c r="U1350" s="101" t="s">
        <v>110</v>
      </c>
    </row>
    <row r="1351" spans="1:21" x14ac:dyDescent="0.2">
      <c r="A1351" s="101" t="s">
        <v>222</v>
      </c>
      <c r="B1351" s="101" t="s">
        <v>586</v>
      </c>
      <c r="D1351" s="79" t="s">
        <v>337</v>
      </c>
      <c r="E1351" s="80" t="s">
        <v>212</v>
      </c>
      <c r="F1351" s="80" t="s">
        <v>24</v>
      </c>
      <c r="G1351" s="123">
        <v>37552</v>
      </c>
      <c r="H1351" s="84">
        <v>10</v>
      </c>
      <c r="I1351" s="84">
        <v>-36.2333</v>
      </c>
      <c r="J1351" s="113">
        <v>60</v>
      </c>
      <c r="K1351" s="98" t="s">
        <v>230</v>
      </c>
      <c r="L1351" s="98" t="s">
        <v>230</v>
      </c>
      <c r="M1351" s="98">
        <v>126</v>
      </c>
      <c r="N1351" s="98">
        <v>0</v>
      </c>
      <c r="O1351" s="98">
        <v>0</v>
      </c>
      <c r="P1351" s="98">
        <v>378.41533333333336</v>
      </c>
      <c r="Q1351" s="98" t="s">
        <v>230</v>
      </c>
      <c r="R1351" s="98" t="s">
        <v>230</v>
      </c>
      <c r="S1351" s="124"/>
      <c r="T1351" s="124"/>
      <c r="U1351" s="101" t="s">
        <v>110</v>
      </c>
    </row>
    <row r="1352" spans="1:21" x14ac:dyDescent="0.2">
      <c r="A1352" s="101" t="s">
        <v>222</v>
      </c>
      <c r="B1352" s="101" t="s">
        <v>587</v>
      </c>
      <c r="D1352" s="79" t="s">
        <v>337</v>
      </c>
      <c r="E1352" s="80" t="s">
        <v>212</v>
      </c>
      <c r="F1352" s="80" t="s">
        <v>24</v>
      </c>
      <c r="G1352" s="123">
        <v>37552</v>
      </c>
      <c r="H1352" s="84">
        <v>10.002700000000001</v>
      </c>
      <c r="I1352" s="84">
        <v>-35.186999999999998</v>
      </c>
      <c r="J1352" s="113">
        <v>5</v>
      </c>
      <c r="K1352" s="98" t="s">
        <v>230</v>
      </c>
      <c r="L1352" s="98" t="s">
        <v>230</v>
      </c>
      <c r="M1352" s="98">
        <v>880</v>
      </c>
      <c r="N1352" s="98">
        <v>701.33333333333337</v>
      </c>
      <c r="O1352" s="98">
        <v>5816</v>
      </c>
      <c r="P1352" s="98">
        <v>698120</v>
      </c>
      <c r="Q1352" s="98" t="s">
        <v>230</v>
      </c>
      <c r="R1352" s="98" t="s">
        <v>230</v>
      </c>
      <c r="S1352" s="124"/>
      <c r="T1352" s="124"/>
      <c r="U1352" s="101" t="s">
        <v>110</v>
      </c>
    </row>
    <row r="1353" spans="1:21" x14ac:dyDescent="0.2">
      <c r="A1353" s="101" t="s">
        <v>222</v>
      </c>
      <c r="B1353" s="101" t="s">
        <v>588</v>
      </c>
      <c r="D1353" s="79" t="s">
        <v>337</v>
      </c>
      <c r="E1353" s="80" t="s">
        <v>212</v>
      </c>
      <c r="F1353" s="80" t="s">
        <v>24</v>
      </c>
      <c r="G1353" s="123">
        <v>37553</v>
      </c>
      <c r="H1353" s="84">
        <v>10</v>
      </c>
      <c r="I1353" s="84">
        <v>-33.396000000000001</v>
      </c>
      <c r="J1353" s="113">
        <v>5</v>
      </c>
      <c r="K1353" s="98" t="s">
        <v>230</v>
      </c>
      <c r="L1353" s="98" t="s">
        <v>230</v>
      </c>
      <c r="M1353" s="98">
        <v>799</v>
      </c>
      <c r="N1353" s="98">
        <v>0</v>
      </c>
      <c r="O1353" s="98">
        <v>0</v>
      </c>
      <c r="P1353" s="98">
        <v>1048825.7133333331</v>
      </c>
      <c r="Q1353" s="98" t="s">
        <v>230</v>
      </c>
      <c r="R1353" s="98" t="s">
        <v>230</v>
      </c>
      <c r="S1353" s="124"/>
      <c r="T1353" s="124"/>
      <c r="U1353" s="101" t="s">
        <v>110</v>
      </c>
    </row>
    <row r="1354" spans="1:21" x14ac:dyDescent="0.2">
      <c r="A1354" s="101" t="s">
        <v>222</v>
      </c>
      <c r="B1354" s="101" t="s">
        <v>589</v>
      </c>
      <c r="D1354" s="79" t="s">
        <v>337</v>
      </c>
      <c r="E1354" s="80" t="s">
        <v>212</v>
      </c>
      <c r="F1354" s="80" t="s">
        <v>24</v>
      </c>
      <c r="G1354" s="123">
        <v>37553</v>
      </c>
      <c r="H1354" s="84">
        <v>10</v>
      </c>
      <c r="I1354" s="84">
        <v>-33.396000000000001</v>
      </c>
      <c r="J1354" s="113">
        <v>40</v>
      </c>
      <c r="K1354" s="98" t="s">
        <v>230</v>
      </c>
      <c r="L1354" s="98" t="s">
        <v>230</v>
      </c>
      <c r="M1354" s="98">
        <v>197.83333333333331</v>
      </c>
      <c r="N1354" s="98">
        <v>0</v>
      </c>
      <c r="O1354" s="98">
        <v>0</v>
      </c>
      <c r="P1354" s="98">
        <v>1858.2186666666666</v>
      </c>
      <c r="Q1354" s="98" t="s">
        <v>230</v>
      </c>
      <c r="R1354" s="98" t="s">
        <v>230</v>
      </c>
      <c r="S1354" s="124"/>
      <c r="T1354" s="124"/>
      <c r="U1354" s="101" t="s">
        <v>110</v>
      </c>
    </row>
    <row r="1355" spans="1:21" x14ac:dyDescent="0.2">
      <c r="A1355" s="101" t="s">
        <v>222</v>
      </c>
      <c r="B1355" s="101" t="s">
        <v>590</v>
      </c>
      <c r="D1355" s="79" t="s">
        <v>337</v>
      </c>
      <c r="E1355" s="80" t="s">
        <v>212</v>
      </c>
      <c r="F1355" s="80" t="s">
        <v>24</v>
      </c>
      <c r="G1355" s="123">
        <v>37553</v>
      </c>
      <c r="H1355" s="84">
        <v>10.000500000000001</v>
      </c>
      <c r="I1355" s="84">
        <v>-32.151499999999999</v>
      </c>
      <c r="J1355" s="113">
        <v>5</v>
      </c>
      <c r="K1355" s="98" t="s">
        <v>230</v>
      </c>
      <c r="L1355" s="98" t="s">
        <v>230</v>
      </c>
      <c r="M1355" s="98">
        <v>0</v>
      </c>
      <c r="N1355" s="98">
        <v>0</v>
      </c>
      <c r="O1355" s="98">
        <v>0</v>
      </c>
      <c r="P1355" s="98">
        <v>1751.3348631353733</v>
      </c>
      <c r="Q1355" s="98" t="s">
        <v>230</v>
      </c>
      <c r="R1355" s="98" t="s">
        <v>230</v>
      </c>
      <c r="S1355" s="124"/>
      <c r="T1355" s="124"/>
      <c r="U1355" s="101" t="s">
        <v>110</v>
      </c>
    </row>
    <row r="1356" spans="1:21" x14ac:dyDescent="0.2">
      <c r="A1356" s="101" t="s">
        <v>222</v>
      </c>
      <c r="B1356" s="101" t="s">
        <v>591</v>
      </c>
      <c r="D1356" s="79" t="s">
        <v>337</v>
      </c>
      <c r="E1356" s="80" t="s">
        <v>212</v>
      </c>
      <c r="F1356" s="80" t="s">
        <v>24</v>
      </c>
      <c r="G1356" s="123">
        <v>37554</v>
      </c>
      <c r="H1356" s="84">
        <v>10</v>
      </c>
      <c r="I1356" s="84">
        <v>-30.283300000000001</v>
      </c>
      <c r="J1356" s="113">
        <v>5</v>
      </c>
      <c r="K1356" s="98" t="s">
        <v>230</v>
      </c>
      <c r="L1356" s="98" t="s">
        <v>230</v>
      </c>
      <c r="M1356" s="98">
        <v>11473.333333333334</v>
      </c>
      <c r="N1356" s="98">
        <v>0</v>
      </c>
      <c r="O1356" s="98">
        <v>1310.0873333333334</v>
      </c>
      <c r="P1356" s="98">
        <v>1366.9413333333332</v>
      </c>
      <c r="Q1356" s="98" t="s">
        <v>230</v>
      </c>
      <c r="R1356" s="98" t="s">
        <v>230</v>
      </c>
      <c r="S1356" s="124"/>
      <c r="T1356" s="124"/>
      <c r="U1356" s="101" t="s">
        <v>110</v>
      </c>
    </row>
    <row r="1357" spans="1:21" x14ac:dyDescent="0.2">
      <c r="A1357" s="101" t="s">
        <v>222</v>
      </c>
      <c r="B1357" s="101" t="s">
        <v>592</v>
      </c>
      <c r="D1357" s="79" t="s">
        <v>337</v>
      </c>
      <c r="E1357" s="80" t="s">
        <v>212</v>
      </c>
      <c r="F1357" s="80" t="s">
        <v>24</v>
      </c>
      <c r="G1357" s="123">
        <v>37554</v>
      </c>
      <c r="H1357" s="84">
        <v>10</v>
      </c>
      <c r="I1357" s="84">
        <v>-30.283300000000001</v>
      </c>
      <c r="J1357" s="113">
        <v>60</v>
      </c>
      <c r="K1357" s="98" t="s">
        <v>230</v>
      </c>
      <c r="L1357" s="98" t="s">
        <v>230</v>
      </c>
      <c r="M1357" s="98">
        <v>112</v>
      </c>
      <c r="N1357" s="98">
        <v>0</v>
      </c>
      <c r="O1357" s="98">
        <v>0</v>
      </c>
      <c r="P1357" s="98">
        <v>0</v>
      </c>
      <c r="Q1357" s="98" t="s">
        <v>230</v>
      </c>
      <c r="R1357" s="98" t="s">
        <v>230</v>
      </c>
      <c r="S1357" s="124"/>
      <c r="T1357" s="124"/>
      <c r="U1357" s="101" t="s">
        <v>110</v>
      </c>
    </row>
    <row r="1358" spans="1:21" x14ac:dyDescent="0.2">
      <c r="A1358" s="101" t="s">
        <v>222</v>
      </c>
      <c r="B1358" s="101" t="s">
        <v>593</v>
      </c>
      <c r="D1358" s="79" t="s">
        <v>337</v>
      </c>
      <c r="E1358" s="80" t="s">
        <v>212</v>
      </c>
      <c r="F1358" s="80" t="s">
        <v>24</v>
      </c>
      <c r="G1358" s="123">
        <v>37555</v>
      </c>
      <c r="H1358" s="84">
        <v>10.000299999999999</v>
      </c>
      <c r="I1358" s="84">
        <v>-27.558299999999999</v>
      </c>
      <c r="J1358" s="113">
        <v>5</v>
      </c>
      <c r="K1358" s="98" t="s">
        <v>230</v>
      </c>
      <c r="L1358" s="98" t="s">
        <v>230</v>
      </c>
      <c r="M1358" s="98">
        <v>0</v>
      </c>
      <c r="N1358" s="98">
        <v>0</v>
      </c>
      <c r="O1358" s="98">
        <v>1616.6666666666667</v>
      </c>
      <c r="P1358" s="98">
        <v>1060</v>
      </c>
      <c r="Q1358" s="98" t="s">
        <v>230</v>
      </c>
      <c r="R1358" s="98" t="s">
        <v>230</v>
      </c>
      <c r="S1358" s="124"/>
      <c r="T1358" s="124"/>
      <c r="U1358" s="101" t="s">
        <v>110</v>
      </c>
    </row>
    <row r="1359" spans="1:21" x14ac:dyDescent="0.2">
      <c r="A1359" s="101" t="s">
        <v>222</v>
      </c>
      <c r="B1359" s="101" t="s">
        <v>594</v>
      </c>
      <c r="D1359" s="79" t="s">
        <v>337</v>
      </c>
      <c r="E1359" s="80" t="s">
        <v>212</v>
      </c>
      <c r="F1359" s="80" t="s">
        <v>24</v>
      </c>
      <c r="G1359" s="123">
        <v>37555</v>
      </c>
      <c r="H1359" s="84">
        <v>10.000299999999999</v>
      </c>
      <c r="I1359" s="84">
        <v>-27.558299999999999</v>
      </c>
      <c r="J1359" s="113">
        <v>60</v>
      </c>
      <c r="K1359" s="98" t="s">
        <v>230</v>
      </c>
      <c r="L1359" s="98" t="s">
        <v>230</v>
      </c>
      <c r="M1359" s="98">
        <v>0</v>
      </c>
      <c r="N1359" s="98">
        <v>0</v>
      </c>
      <c r="O1359" s="98">
        <v>0</v>
      </c>
      <c r="P1359" s="98">
        <v>139.33333333333334</v>
      </c>
      <c r="Q1359" s="98" t="s">
        <v>230</v>
      </c>
      <c r="R1359" s="98" t="s">
        <v>230</v>
      </c>
      <c r="S1359" s="124"/>
      <c r="T1359" s="124"/>
      <c r="U1359" s="101" t="s">
        <v>110</v>
      </c>
    </row>
    <row r="1360" spans="1:21" x14ac:dyDescent="0.2">
      <c r="A1360" s="101" t="s">
        <v>222</v>
      </c>
      <c r="B1360" s="101" t="s">
        <v>595</v>
      </c>
      <c r="D1360" s="79" t="s">
        <v>337</v>
      </c>
      <c r="E1360" s="80" t="s">
        <v>212</v>
      </c>
      <c r="F1360" s="80" t="s">
        <v>24</v>
      </c>
      <c r="G1360" s="123">
        <v>37558</v>
      </c>
      <c r="H1360" s="84">
        <v>0</v>
      </c>
      <c r="I1360" s="84">
        <v>-26</v>
      </c>
      <c r="J1360" s="113">
        <v>5</v>
      </c>
      <c r="K1360" s="98" t="s">
        <v>230</v>
      </c>
      <c r="L1360" s="98" t="s">
        <v>230</v>
      </c>
      <c r="M1360" s="98">
        <v>0</v>
      </c>
      <c r="N1360" s="98">
        <v>0</v>
      </c>
      <c r="O1360" s="98">
        <v>0</v>
      </c>
      <c r="P1360" s="98">
        <v>109.33333333333333</v>
      </c>
      <c r="Q1360" s="98" t="s">
        <v>230</v>
      </c>
      <c r="R1360" s="98" t="s">
        <v>230</v>
      </c>
      <c r="S1360" s="124"/>
      <c r="T1360" s="124"/>
      <c r="U1360" s="101" t="s">
        <v>110</v>
      </c>
    </row>
    <row r="1361" spans="1:21" x14ac:dyDescent="0.2">
      <c r="A1361" s="101" t="s">
        <v>222</v>
      </c>
      <c r="B1361" s="101" t="s">
        <v>596</v>
      </c>
      <c r="D1361" s="79" t="s">
        <v>337</v>
      </c>
      <c r="E1361" s="80" t="s">
        <v>212</v>
      </c>
      <c r="F1361" s="80" t="s">
        <v>24</v>
      </c>
      <c r="G1361" s="123">
        <v>37558</v>
      </c>
      <c r="H1361" s="84">
        <v>0</v>
      </c>
      <c r="I1361" s="84">
        <v>-26</v>
      </c>
      <c r="J1361" s="113">
        <v>80</v>
      </c>
      <c r="K1361" s="98" t="s">
        <v>230</v>
      </c>
      <c r="L1361" s="98" t="s">
        <v>230</v>
      </c>
      <c r="M1361" s="98">
        <v>0</v>
      </c>
      <c r="N1361" s="98">
        <v>0</v>
      </c>
      <c r="O1361" s="98">
        <v>0</v>
      </c>
      <c r="P1361" s="98">
        <v>142.66666666666666</v>
      </c>
      <c r="Q1361" s="98" t="s">
        <v>230</v>
      </c>
      <c r="R1361" s="98" t="s">
        <v>230</v>
      </c>
      <c r="S1361" s="124"/>
      <c r="T1361" s="124"/>
      <c r="U1361" s="101" t="s">
        <v>110</v>
      </c>
    </row>
    <row r="1362" spans="1:21" x14ac:dyDescent="0.2">
      <c r="A1362" s="101" t="s">
        <v>222</v>
      </c>
      <c r="B1362" s="101" t="s">
        <v>597</v>
      </c>
      <c r="D1362" s="79" t="s">
        <v>337</v>
      </c>
      <c r="E1362" s="80" t="s">
        <v>212</v>
      </c>
      <c r="F1362" s="80" t="s">
        <v>24</v>
      </c>
      <c r="G1362" s="123">
        <v>37558</v>
      </c>
      <c r="H1362" s="84">
        <v>2.9999999999999997E-4</v>
      </c>
      <c r="I1362" s="84">
        <v>-24.939</v>
      </c>
      <c r="J1362" s="113">
        <v>5</v>
      </c>
      <c r="K1362" s="98" t="s">
        <v>230</v>
      </c>
      <c r="L1362" s="98" t="s">
        <v>230</v>
      </c>
      <c r="M1362" s="98">
        <v>334.66666666666663</v>
      </c>
      <c r="N1362" s="98">
        <v>0</v>
      </c>
      <c r="O1362" s="98">
        <v>0</v>
      </c>
      <c r="P1362" s="98">
        <v>93.333333333333329</v>
      </c>
      <c r="Q1362" s="98" t="s">
        <v>230</v>
      </c>
      <c r="R1362" s="98" t="s">
        <v>230</v>
      </c>
      <c r="S1362" s="124"/>
      <c r="T1362" s="124"/>
      <c r="U1362" s="101" t="s">
        <v>110</v>
      </c>
    </row>
    <row r="1363" spans="1:21" x14ac:dyDescent="0.2">
      <c r="A1363" s="101" t="s">
        <v>222</v>
      </c>
      <c r="B1363" s="101" t="s">
        <v>598</v>
      </c>
      <c r="D1363" s="79" t="s">
        <v>337</v>
      </c>
      <c r="E1363" s="80" t="s">
        <v>212</v>
      </c>
      <c r="F1363" s="80" t="s">
        <v>24</v>
      </c>
      <c r="G1363" s="123">
        <v>37558</v>
      </c>
      <c r="H1363" s="84">
        <v>2.9999999999999997E-4</v>
      </c>
      <c r="I1363" s="84">
        <v>-24.939</v>
      </c>
      <c r="J1363" s="113">
        <v>60</v>
      </c>
      <c r="K1363" s="98" t="s">
        <v>230</v>
      </c>
      <c r="L1363" s="98" t="s">
        <v>230</v>
      </c>
      <c r="M1363" s="98">
        <v>0</v>
      </c>
      <c r="N1363" s="98">
        <v>0</v>
      </c>
      <c r="O1363" s="98">
        <v>0</v>
      </c>
      <c r="P1363" s="98">
        <v>0</v>
      </c>
      <c r="Q1363" s="98" t="s">
        <v>230</v>
      </c>
      <c r="R1363" s="98" t="s">
        <v>230</v>
      </c>
      <c r="S1363" s="124"/>
      <c r="T1363" s="124"/>
      <c r="U1363" s="101" t="s">
        <v>110</v>
      </c>
    </row>
    <row r="1364" spans="1:21" x14ac:dyDescent="0.2">
      <c r="A1364" s="101" t="s">
        <v>222</v>
      </c>
      <c r="B1364" s="101" t="s">
        <v>599</v>
      </c>
      <c r="D1364" s="79" t="s">
        <v>337</v>
      </c>
      <c r="E1364" s="80" t="s">
        <v>212</v>
      </c>
      <c r="F1364" s="80" t="s">
        <v>24</v>
      </c>
      <c r="G1364" s="123">
        <v>37559</v>
      </c>
      <c r="H1364" s="84">
        <v>0</v>
      </c>
      <c r="I1364" s="84">
        <v>-23.5</v>
      </c>
      <c r="J1364" s="113">
        <v>5</v>
      </c>
      <c r="K1364" s="98" t="s">
        <v>230</v>
      </c>
      <c r="L1364" s="98" t="s">
        <v>230</v>
      </c>
      <c r="M1364" s="98">
        <v>0</v>
      </c>
      <c r="N1364" s="98">
        <v>0</v>
      </c>
      <c r="O1364" s="98">
        <v>0</v>
      </c>
      <c r="P1364" s="98">
        <v>0</v>
      </c>
      <c r="Q1364" s="98" t="s">
        <v>230</v>
      </c>
      <c r="R1364" s="98" t="s">
        <v>230</v>
      </c>
      <c r="S1364" s="124"/>
      <c r="T1364" s="124"/>
      <c r="U1364" s="101" t="s">
        <v>110</v>
      </c>
    </row>
    <row r="1365" spans="1:21" x14ac:dyDescent="0.2">
      <c r="A1365" s="101" t="s">
        <v>222</v>
      </c>
      <c r="B1365" s="101" t="s">
        <v>600</v>
      </c>
      <c r="D1365" s="79" t="s">
        <v>337</v>
      </c>
      <c r="E1365" s="80" t="s">
        <v>212</v>
      </c>
      <c r="F1365" s="80" t="s">
        <v>24</v>
      </c>
      <c r="G1365" s="123">
        <v>37559</v>
      </c>
      <c r="H1365" s="84">
        <v>0</v>
      </c>
      <c r="I1365" s="84">
        <v>-23.5</v>
      </c>
      <c r="J1365" s="113">
        <v>60</v>
      </c>
      <c r="K1365" s="98" t="s">
        <v>230</v>
      </c>
      <c r="L1365" s="98" t="s">
        <v>230</v>
      </c>
      <c r="M1365" s="98">
        <v>0</v>
      </c>
      <c r="N1365" s="98">
        <v>0</v>
      </c>
      <c r="O1365" s="98">
        <v>0</v>
      </c>
      <c r="P1365" s="98">
        <v>75.333333333333329</v>
      </c>
      <c r="Q1365" s="98" t="s">
        <v>230</v>
      </c>
      <c r="R1365" s="98" t="s">
        <v>230</v>
      </c>
      <c r="S1365" s="124"/>
      <c r="T1365" s="124"/>
      <c r="U1365" s="101" t="s">
        <v>110</v>
      </c>
    </row>
    <row r="1366" spans="1:21" x14ac:dyDescent="0.2">
      <c r="A1366" s="101" t="s">
        <v>222</v>
      </c>
      <c r="B1366" s="101" t="s">
        <v>601</v>
      </c>
      <c r="D1366" s="79" t="s">
        <v>337</v>
      </c>
      <c r="E1366" s="80" t="s">
        <v>212</v>
      </c>
      <c r="F1366" s="80" t="s">
        <v>24</v>
      </c>
      <c r="G1366" s="123">
        <v>37560</v>
      </c>
      <c r="H1366" s="84">
        <v>1.9488000000000001</v>
      </c>
      <c r="I1366" s="84">
        <v>-23.5</v>
      </c>
      <c r="J1366" s="113">
        <v>5</v>
      </c>
      <c r="K1366" s="98" t="s">
        <v>230</v>
      </c>
      <c r="L1366" s="98" t="s">
        <v>230</v>
      </c>
      <c r="M1366" s="98">
        <v>0</v>
      </c>
      <c r="N1366" s="98">
        <v>0</v>
      </c>
      <c r="O1366" s="98">
        <v>0</v>
      </c>
      <c r="P1366" s="98">
        <v>178.66666666666666</v>
      </c>
      <c r="Q1366" s="98" t="s">
        <v>230</v>
      </c>
      <c r="R1366" s="98" t="s">
        <v>230</v>
      </c>
      <c r="S1366" s="124"/>
      <c r="T1366" s="124"/>
      <c r="U1366" s="101" t="s">
        <v>110</v>
      </c>
    </row>
    <row r="1367" spans="1:21" x14ac:dyDescent="0.2">
      <c r="A1367" s="101" t="s">
        <v>222</v>
      </c>
      <c r="B1367" s="101" t="s">
        <v>602</v>
      </c>
      <c r="D1367" s="79" t="s">
        <v>337</v>
      </c>
      <c r="E1367" s="80" t="s">
        <v>212</v>
      </c>
      <c r="F1367" s="80" t="s">
        <v>24</v>
      </c>
      <c r="G1367" s="123">
        <v>37560</v>
      </c>
      <c r="H1367" s="84">
        <v>1.9488000000000001</v>
      </c>
      <c r="I1367" s="84">
        <v>-23.5</v>
      </c>
      <c r="J1367" s="113">
        <v>80</v>
      </c>
      <c r="K1367" s="98" t="s">
        <v>230</v>
      </c>
      <c r="L1367" s="98" t="s">
        <v>230</v>
      </c>
      <c r="M1367" s="98">
        <v>0</v>
      </c>
      <c r="N1367" s="98">
        <v>0</v>
      </c>
      <c r="O1367" s="98">
        <v>0</v>
      </c>
      <c r="P1367" s="98">
        <v>3054.1333333333332</v>
      </c>
      <c r="Q1367" s="98" t="s">
        <v>230</v>
      </c>
      <c r="R1367" s="98" t="s">
        <v>230</v>
      </c>
      <c r="S1367" s="124"/>
      <c r="T1367" s="124"/>
      <c r="U1367" s="101" t="s">
        <v>110</v>
      </c>
    </row>
    <row r="1368" spans="1:21" x14ac:dyDescent="0.2">
      <c r="A1368" s="101" t="s">
        <v>222</v>
      </c>
      <c r="B1368" s="101" t="s">
        <v>603</v>
      </c>
      <c r="D1368" s="79" t="s">
        <v>337</v>
      </c>
      <c r="E1368" s="80" t="s">
        <v>212</v>
      </c>
      <c r="F1368" s="80" t="s">
        <v>24</v>
      </c>
      <c r="G1368" s="123">
        <v>37561</v>
      </c>
      <c r="H1368" s="84">
        <v>5.29</v>
      </c>
      <c r="I1368" s="84">
        <v>-24.027000000000001</v>
      </c>
      <c r="J1368" s="113">
        <v>5</v>
      </c>
      <c r="K1368" s="98" t="s">
        <v>230</v>
      </c>
      <c r="L1368" s="98" t="s">
        <v>230</v>
      </c>
      <c r="M1368" s="98">
        <v>0</v>
      </c>
      <c r="N1368" s="98">
        <v>0</v>
      </c>
      <c r="O1368" s="98">
        <v>0</v>
      </c>
      <c r="P1368" s="98">
        <v>359</v>
      </c>
      <c r="Q1368" s="98" t="s">
        <v>230</v>
      </c>
      <c r="R1368" s="98" t="s">
        <v>230</v>
      </c>
      <c r="S1368" s="124"/>
      <c r="T1368" s="124"/>
      <c r="U1368" s="101" t="s">
        <v>110</v>
      </c>
    </row>
    <row r="1369" spans="1:21" x14ac:dyDescent="0.2">
      <c r="A1369" s="101" t="s">
        <v>222</v>
      </c>
      <c r="B1369" s="101" t="s">
        <v>604</v>
      </c>
      <c r="D1369" s="79" t="s">
        <v>337</v>
      </c>
      <c r="E1369" s="80" t="s">
        <v>212</v>
      </c>
      <c r="F1369" s="80" t="s">
        <v>24</v>
      </c>
      <c r="G1369" s="123">
        <v>37561</v>
      </c>
      <c r="H1369" s="84">
        <v>5.29</v>
      </c>
      <c r="I1369" s="84">
        <v>-24.027000000000001</v>
      </c>
      <c r="J1369" s="113">
        <v>60</v>
      </c>
      <c r="K1369" s="98" t="s">
        <v>230</v>
      </c>
      <c r="L1369" s="98" t="s">
        <v>230</v>
      </c>
      <c r="M1369" s="98">
        <v>0</v>
      </c>
      <c r="N1369" s="98">
        <v>0</v>
      </c>
      <c r="O1369" s="98">
        <v>0</v>
      </c>
      <c r="P1369" s="98">
        <v>149.33333333333334</v>
      </c>
      <c r="Q1369" s="98" t="s">
        <v>230</v>
      </c>
      <c r="R1369" s="98" t="s">
        <v>230</v>
      </c>
      <c r="S1369" s="124"/>
      <c r="T1369" s="124"/>
      <c r="U1369" s="101" t="s">
        <v>110</v>
      </c>
    </row>
    <row r="1370" spans="1:21" x14ac:dyDescent="0.2">
      <c r="A1370" s="101" t="s">
        <v>222</v>
      </c>
      <c r="B1370" s="101" t="s">
        <v>605</v>
      </c>
      <c r="D1370" s="79" t="s">
        <v>337</v>
      </c>
      <c r="E1370" s="80" t="s">
        <v>212</v>
      </c>
      <c r="F1370" s="80" t="s">
        <v>24</v>
      </c>
      <c r="G1370" s="123">
        <v>37561</v>
      </c>
      <c r="H1370" s="84">
        <v>5.29</v>
      </c>
      <c r="I1370" s="84">
        <v>-24.027000000000001</v>
      </c>
      <c r="J1370" s="113">
        <v>100</v>
      </c>
      <c r="K1370" s="98" t="s">
        <v>230</v>
      </c>
      <c r="L1370" s="98" t="s">
        <v>230</v>
      </c>
      <c r="M1370" s="98">
        <v>0</v>
      </c>
      <c r="N1370" s="98">
        <v>0</v>
      </c>
      <c r="O1370" s="98">
        <v>0</v>
      </c>
      <c r="P1370" s="98">
        <v>55.6</v>
      </c>
      <c r="Q1370" s="98" t="s">
        <v>230</v>
      </c>
      <c r="R1370" s="98" t="s">
        <v>230</v>
      </c>
      <c r="S1370" s="124"/>
      <c r="T1370" s="124"/>
      <c r="U1370" s="101" t="s">
        <v>110</v>
      </c>
    </row>
    <row r="1371" spans="1:21" x14ac:dyDescent="0.2">
      <c r="A1371" s="101" t="s">
        <v>222</v>
      </c>
      <c r="B1371" s="101" t="s">
        <v>606</v>
      </c>
      <c r="D1371" s="79" t="s">
        <v>337</v>
      </c>
      <c r="E1371" s="80" t="s">
        <v>212</v>
      </c>
      <c r="F1371" s="80" t="s">
        <v>24</v>
      </c>
      <c r="G1371" s="123">
        <v>37562</v>
      </c>
      <c r="H1371" s="84">
        <v>8.2182999999999993</v>
      </c>
      <c r="I1371" s="84">
        <v>-24.5717</v>
      </c>
      <c r="J1371" s="113">
        <v>5</v>
      </c>
      <c r="K1371" s="98" t="s">
        <v>230</v>
      </c>
      <c r="L1371" s="98" t="s">
        <v>230</v>
      </c>
      <c r="M1371" s="98">
        <v>0</v>
      </c>
      <c r="N1371" s="98">
        <v>0</v>
      </c>
      <c r="O1371" s="98">
        <v>0</v>
      </c>
      <c r="P1371" s="98">
        <v>637.6</v>
      </c>
      <c r="Q1371" s="98" t="s">
        <v>230</v>
      </c>
      <c r="R1371" s="98" t="s">
        <v>230</v>
      </c>
      <c r="S1371" s="124"/>
      <c r="T1371" s="124"/>
      <c r="U1371" s="101" t="s">
        <v>110</v>
      </c>
    </row>
    <row r="1372" spans="1:21" x14ac:dyDescent="0.2">
      <c r="A1372" s="101" t="s">
        <v>222</v>
      </c>
      <c r="B1372" s="101" t="s">
        <v>607</v>
      </c>
      <c r="D1372" s="79" t="s">
        <v>337</v>
      </c>
      <c r="E1372" s="80" t="s">
        <v>212</v>
      </c>
      <c r="F1372" s="80" t="s">
        <v>24</v>
      </c>
      <c r="G1372" s="123">
        <v>37562</v>
      </c>
      <c r="H1372" s="84">
        <v>8.2182999999999993</v>
      </c>
      <c r="I1372" s="84">
        <v>-24.5717</v>
      </c>
      <c r="J1372" s="113">
        <v>60</v>
      </c>
      <c r="K1372" s="98" t="s">
        <v>230</v>
      </c>
      <c r="L1372" s="98" t="s">
        <v>230</v>
      </c>
      <c r="M1372" s="98">
        <v>0</v>
      </c>
      <c r="N1372" s="98">
        <v>0</v>
      </c>
      <c r="O1372" s="98">
        <v>0</v>
      </c>
      <c r="P1372" s="98">
        <v>140.66666666666666</v>
      </c>
      <c r="Q1372" s="98" t="s">
        <v>230</v>
      </c>
      <c r="R1372" s="98" t="s">
        <v>230</v>
      </c>
      <c r="S1372" s="124"/>
      <c r="T1372" s="124"/>
      <c r="U1372" s="101" t="s">
        <v>110</v>
      </c>
    </row>
    <row r="1373" spans="1:21" x14ac:dyDescent="0.2">
      <c r="A1373" s="101" t="s">
        <v>222</v>
      </c>
      <c r="B1373" s="101" t="s">
        <v>608</v>
      </c>
      <c r="D1373" s="79" t="s">
        <v>337</v>
      </c>
      <c r="E1373" s="80" t="s">
        <v>212</v>
      </c>
      <c r="F1373" s="80" t="s">
        <v>24</v>
      </c>
      <c r="G1373" s="123">
        <v>37564</v>
      </c>
      <c r="H1373" s="84">
        <v>11</v>
      </c>
      <c r="I1373" s="84">
        <v>-21.666699999999999</v>
      </c>
      <c r="J1373" s="113">
        <v>5</v>
      </c>
      <c r="K1373" s="98" t="s">
        <v>230</v>
      </c>
      <c r="L1373" s="98" t="s">
        <v>230</v>
      </c>
      <c r="M1373" s="98">
        <v>0</v>
      </c>
      <c r="N1373" s="98">
        <v>0</v>
      </c>
      <c r="O1373" s="98">
        <v>0</v>
      </c>
      <c r="P1373" s="98">
        <v>128.66666666666666</v>
      </c>
      <c r="Q1373" s="98" t="s">
        <v>230</v>
      </c>
      <c r="R1373" s="98" t="s">
        <v>230</v>
      </c>
      <c r="S1373" s="124"/>
      <c r="T1373" s="124"/>
      <c r="U1373" s="101" t="s">
        <v>110</v>
      </c>
    </row>
    <row r="1374" spans="1:21" x14ac:dyDescent="0.2">
      <c r="A1374" s="101" t="s">
        <v>222</v>
      </c>
      <c r="B1374" s="101" t="s">
        <v>609</v>
      </c>
      <c r="D1374" s="79" t="s">
        <v>337</v>
      </c>
      <c r="E1374" s="80" t="s">
        <v>212</v>
      </c>
      <c r="F1374" s="80" t="s">
        <v>24</v>
      </c>
      <c r="G1374" s="123">
        <v>37564</v>
      </c>
      <c r="H1374" s="84">
        <v>11</v>
      </c>
      <c r="I1374" s="84">
        <v>-21.666699999999999</v>
      </c>
      <c r="J1374" s="113">
        <v>40</v>
      </c>
      <c r="K1374" s="98" t="s">
        <v>230</v>
      </c>
      <c r="L1374" s="98" t="s">
        <v>230</v>
      </c>
      <c r="M1374" s="98">
        <v>178</v>
      </c>
      <c r="N1374" s="98">
        <v>0</v>
      </c>
      <c r="O1374" s="98">
        <v>0</v>
      </c>
      <c r="P1374" s="98">
        <v>261.33333333333331</v>
      </c>
      <c r="Q1374" s="98" t="s">
        <v>230</v>
      </c>
      <c r="R1374" s="98" t="s">
        <v>230</v>
      </c>
      <c r="S1374" s="124"/>
      <c r="T1374" s="124"/>
      <c r="U1374" s="101" t="s">
        <v>110</v>
      </c>
    </row>
    <row r="1375" spans="1:21" x14ac:dyDescent="0.2">
      <c r="A1375" s="101" t="s">
        <v>222</v>
      </c>
      <c r="B1375" s="101" t="s">
        <v>610</v>
      </c>
      <c r="D1375" s="79" t="s">
        <v>337</v>
      </c>
      <c r="E1375" s="80" t="s">
        <v>212</v>
      </c>
      <c r="F1375" s="80" t="s">
        <v>24</v>
      </c>
      <c r="G1375" s="123">
        <v>37564</v>
      </c>
      <c r="H1375" s="84">
        <v>11</v>
      </c>
      <c r="I1375" s="84">
        <v>-21.666699999999999</v>
      </c>
      <c r="J1375" s="113">
        <v>80</v>
      </c>
      <c r="K1375" s="98" t="s">
        <v>230</v>
      </c>
      <c r="L1375" s="98" t="s">
        <v>230</v>
      </c>
      <c r="M1375" s="98">
        <v>0</v>
      </c>
      <c r="N1375" s="98">
        <v>0</v>
      </c>
      <c r="O1375" s="98">
        <v>0</v>
      </c>
      <c r="P1375" s="98">
        <v>53.2</v>
      </c>
      <c r="Q1375" s="98" t="s">
        <v>230</v>
      </c>
      <c r="R1375" s="98" t="s">
        <v>230</v>
      </c>
      <c r="S1375" s="124"/>
      <c r="T1375" s="124"/>
      <c r="U1375" s="101" t="s">
        <v>110</v>
      </c>
    </row>
    <row r="1376" spans="1:21" x14ac:dyDescent="0.2">
      <c r="A1376" s="101" t="s">
        <v>222</v>
      </c>
      <c r="B1376" s="101" t="s">
        <v>611</v>
      </c>
      <c r="D1376" s="79" t="s">
        <v>337</v>
      </c>
      <c r="E1376" s="80" t="s">
        <v>212</v>
      </c>
      <c r="F1376" s="80" t="s">
        <v>24</v>
      </c>
      <c r="G1376" s="123">
        <v>37565</v>
      </c>
      <c r="H1376" s="84">
        <v>11.5</v>
      </c>
      <c r="I1376" s="84">
        <v>-18.7333</v>
      </c>
      <c r="J1376" s="113">
        <v>5</v>
      </c>
      <c r="K1376" s="98" t="s">
        <v>230</v>
      </c>
      <c r="L1376" s="98" t="s">
        <v>230</v>
      </c>
      <c r="M1376" s="98">
        <v>0</v>
      </c>
      <c r="N1376" s="98">
        <v>0</v>
      </c>
      <c r="O1376" s="98">
        <v>0</v>
      </c>
      <c r="P1376" s="98">
        <v>182.66666666666666</v>
      </c>
      <c r="Q1376" s="98" t="s">
        <v>230</v>
      </c>
      <c r="R1376" s="98" t="s">
        <v>230</v>
      </c>
      <c r="S1376" s="124"/>
      <c r="T1376" s="124"/>
      <c r="U1376" s="101" t="s">
        <v>110</v>
      </c>
    </row>
    <row r="1377" spans="1:21" x14ac:dyDescent="0.2">
      <c r="A1377" s="101" t="s">
        <v>222</v>
      </c>
      <c r="B1377" s="101" t="s">
        <v>612</v>
      </c>
      <c r="D1377" s="79" t="s">
        <v>337</v>
      </c>
      <c r="E1377" s="80" t="s">
        <v>212</v>
      </c>
      <c r="F1377" s="80" t="s">
        <v>24</v>
      </c>
      <c r="G1377" s="123">
        <v>37565</v>
      </c>
      <c r="H1377" s="84">
        <v>11.5</v>
      </c>
      <c r="I1377" s="84">
        <v>-18.7333</v>
      </c>
      <c r="J1377" s="113">
        <v>60</v>
      </c>
      <c r="K1377" s="98" t="s">
        <v>230</v>
      </c>
      <c r="L1377" s="98" t="s">
        <v>230</v>
      </c>
      <c r="M1377" s="98">
        <v>0</v>
      </c>
      <c r="N1377" s="98">
        <v>0</v>
      </c>
      <c r="O1377" s="98">
        <v>0</v>
      </c>
      <c r="P1377" s="98">
        <v>0</v>
      </c>
      <c r="Q1377" s="98" t="s">
        <v>230</v>
      </c>
      <c r="R1377" s="98" t="s">
        <v>230</v>
      </c>
      <c r="S1377" s="124"/>
      <c r="T1377" s="124"/>
      <c r="U1377" s="101" t="s">
        <v>110</v>
      </c>
    </row>
    <row r="1378" spans="1:21" x14ac:dyDescent="0.2">
      <c r="A1378" s="101" t="s">
        <v>222</v>
      </c>
      <c r="B1378" s="101" t="s">
        <v>613</v>
      </c>
      <c r="D1378" s="79" t="s">
        <v>337</v>
      </c>
      <c r="E1378" s="80" t="s">
        <v>212</v>
      </c>
      <c r="F1378" s="80" t="s">
        <v>24</v>
      </c>
      <c r="G1378" s="123">
        <v>37565</v>
      </c>
      <c r="H1378" s="84">
        <v>11.5</v>
      </c>
      <c r="I1378" s="84">
        <v>-18.7333</v>
      </c>
      <c r="J1378" s="113">
        <v>80</v>
      </c>
      <c r="K1378" s="98" t="s">
        <v>230</v>
      </c>
      <c r="L1378" s="98" t="s">
        <v>230</v>
      </c>
      <c r="M1378" s="98">
        <v>48.8</v>
      </c>
      <c r="N1378" s="98">
        <v>390</v>
      </c>
      <c r="O1378" s="98">
        <v>0</v>
      </c>
      <c r="P1378" s="98">
        <v>56.8</v>
      </c>
      <c r="Q1378" s="98" t="s">
        <v>230</v>
      </c>
      <c r="R1378" s="98" t="s">
        <v>230</v>
      </c>
      <c r="S1378" s="124"/>
      <c r="T1378" s="124"/>
      <c r="U1378" s="101" t="s">
        <v>110</v>
      </c>
    </row>
    <row r="1379" spans="1:21" x14ac:dyDescent="0.2">
      <c r="A1379" s="101" t="s">
        <v>222</v>
      </c>
      <c r="B1379" s="101" t="s">
        <v>614</v>
      </c>
      <c r="D1379" s="79" t="s">
        <v>337</v>
      </c>
      <c r="E1379" s="80" t="s">
        <v>212</v>
      </c>
      <c r="F1379" s="80" t="s">
        <v>24</v>
      </c>
      <c r="G1379" s="123">
        <v>37565</v>
      </c>
      <c r="H1379" s="84">
        <v>11.6492</v>
      </c>
      <c r="I1379" s="84">
        <v>-17.500299999999999</v>
      </c>
      <c r="J1379" s="113">
        <v>35</v>
      </c>
      <c r="K1379" s="98" t="s">
        <v>230</v>
      </c>
      <c r="L1379" s="98" t="s">
        <v>230</v>
      </c>
      <c r="M1379" s="98">
        <v>248</v>
      </c>
      <c r="N1379" s="98">
        <v>0</v>
      </c>
      <c r="O1379" s="98">
        <v>0</v>
      </c>
      <c r="P1379" s="98">
        <v>134.66666666666666</v>
      </c>
      <c r="Q1379" s="98" t="s">
        <v>230</v>
      </c>
      <c r="R1379" s="98" t="s">
        <v>230</v>
      </c>
      <c r="S1379" s="124"/>
      <c r="T1379" s="124"/>
      <c r="U1379" s="101" t="s">
        <v>110</v>
      </c>
    </row>
    <row r="1380" spans="1:21" x14ac:dyDescent="0.2">
      <c r="A1380" s="101" t="s">
        <v>222</v>
      </c>
      <c r="B1380" s="101" t="s">
        <v>615</v>
      </c>
      <c r="D1380" s="79" t="s">
        <v>337</v>
      </c>
      <c r="E1380" s="80" t="s">
        <v>212</v>
      </c>
      <c r="F1380" s="80" t="s">
        <v>24</v>
      </c>
      <c r="G1380" s="123">
        <v>37565</v>
      </c>
      <c r="H1380" s="84">
        <v>11.6492</v>
      </c>
      <c r="I1380" s="84">
        <v>-17.500299999999999</v>
      </c>
      <c r="J1380" s="113">
        <v>70</v>
      </c>
      <c r="K1380" s="98" t="s">
        <v>230</v>
      </c>
      <c r="L1380" s="98" t="s">
        <v>230</v>
      </c>
      <c r="M1380" s="98">
        <v>0</v>
      </c>
      <c r="N1380" s="98">
        <v>0</v>
      </c>
      <c r="O1380" s="98">
        <v>0</v>
      </c>
      <c r="P1380" s="98">
        <v>106</v>
      </c>
      <c r="Q1380" s="98" t="s">
        <v>230</v>
      </c>
      <c r="R1380" s="98" t="s">
        <v>230</v>
      </c>
      <c r="S1380" s="124"/>
      <c r="T1380" s="124"/>
      <c r="U1380" s="101" t="s">
        <v>110</v>
      </c>
    </row>
    <row r="1381" spans="1:21" x14ac:dyDescent="0.2">
      <c r="A1381" s="101" t="s">
        <v>222</v>
      </c>
      <c r="B1381" s="101" t="s">
        <v>616</v>
      </c>
      <c r="D1381" s="79" t="s">
        <v>337</v>
      </c>
      <c r="E1381" s="80" t="s">
        <v>212</v>
      </c>
      <c r="F1381" s="80" t="s">
        <v>24</v>
      </c>
      <c r="G1381" s="123">
        <v>37566</v>
      </c>
      <c r="H1381" s="84">
        <v>10.416700000000001</v>
      </c>
      <c r="I1381" s="84">
        <v>-16.833300000000001</v>
      </c>
      <c r="J1381" s="113">
        <v>5</v>
      </c>
      <c r="K1381" s="98" t="s">
        <v>230</v>
      </c>
      <c r="L1381" s="98" t="s">
        <v>230</v>
      </c>
      <c r="M1381" s="98">
        <v>0</v>
      </c>
      <c r="N1381" s="98">
        <v>0</v>
      </c>
      <c r="O1381" s="98">
        <v>0</v>
      </c>
      <c r="P1381" s="98">
        <v>871.33333333333337</v>
      </c>
      <c r="Q1381" s="98" t="s">
        <v>230</v>
      </c>
      <c r="R1381" s="98" t="s">
        <v>230</v>
      </c>
      <c r="S1381" s="124"/>
      <c r="T1381" s="124"/>
      <c r="U1381" s="101" t="s">
        <v>110</v>
      </c>
    </row>
    <row r="1382" spans="1:21" x14ac:dyDescent="0.2">
      <c r="A1382" s="101" t="s">
        <v>222</v>
      </c>
      <c r="B1382" s="101" t="s">
        <v>617</v>
      </c>
      <c r="D1382" s="79" t="s">
        <v>337</v>
      </c>
      <c r="E1382" s="80" t="s">
        <v>212</v>
      </c>
      <c r="F1382" s="80" t="s">
        <v>24</v>
      </c>
      <c r="G1382" s="123">
        <v>37566</v>
      </c>
      <c r="H1382" s="84">
        <v>10.416700000000001</v>
      </c>
      <c r="I1382" s="84">
        <v>-16.833300000000001</v>
      </c>
      <c r="J1382" s="113">
        <v>40</v>
      </c>
      <c r="K1382" s="98" t="s">
        <v>230</v>
      </c>
      <c r="L1382" s="98" t="s">
        <v>230</v>
      </c>
      <c r="M1382" s="98">
        <v>566</v>
      </c>
      <c r="N1382" s="98">
        <v>0</v>
      </c>
      <c r="O1382" s="98">
        <v>0</v>
      </c>
      <c r="P1382" s="98">
        <v>359.33333333333331</v>
      </c>
      <c r="Q1382" s="98" t="s">
        <v>230</v>
      </c>
      <c r="R1382" s="98" t="s">
        <v>230</v>
      </c>
      <c r="S1382" s="124"/>
      <c r="T1382" s="124"/>
      <c r="U1382" s="101" t="s">
        <v>110</v>
      </c>
    </row>
    <row r="1383" spans="1:21" x14ac:dyDescent="0.2">
      <c r="A1383" s="101" t="s">
        <v>222</v>
      </c>
      <c r="B1383" s="101" t="s">
        <v>618</v>
      </c>
      <c r="D1383" s="79" t="s">
        <v>337</v>
      </c>
      <c r="E1383" s="80" t="s">
        <v>212</v>
      </c>
      <c r="F1383" s="80" t="s">
        <v>24</v>
      </c>
      <c r="G1383" s="123">
        <v>37567</v>
      </c>
      <c r="H1383" s="84">
        <v>11.000999999999999</v>
      </c>
      <c r="I1383" s="84">
        <v>-19.750800000000002</v>
      </c>
      <c r="J1383" s="113">
        <v>5</v>
      </c>
      <c r="K1383" s="98" t="s">
        <v>230</v>
      </c>
      <c r="L1383" s="98" t="s">
        <v>230</v>
      </c>
      <c r="M1383" s="98">
        <v>0</v>
      </c>
      <c r="N1383" s="98">
        <v>0</v>
      </c>
      <c r="O1383" s="98">
        <v>2685.3333333333335</v>
      </c>
      <c r="P1383" s="98">
        <v>251.33333333333334</v>
      </c>
      <c r="Q1383" s="98" t="s">
        <v>230</v>
      </c>
      <c r="R1383" s="98" t="s">
        <v>230</v>
      </c>
      <c r="S1383" s="124"/>
      <c r="T1383" s="124"/>
      <c r="U1383" s="101" t="s">
        <v>110</v>
      </c>
    </row>
    <row r="1384" spans="1:21" x14ac:dyDescent="0.2">
      <c r="A1384" s="101" t="s">
        <v>222</v>
      </c>
      <c r="B1384" s="101" t="s">
        <v>619</v>
      </c>
      <c r="D1384" s="79" t="s">
        <v>337</v>
      </c>
      <c r="E1384" s="80" t="s">
        <v>212</v>
      </c>
      <c r="F1384" s="80" t="s">
        <v>24</v>
      </c>
      <c r="G1384" s="123">
        <v>37567</v>
      </c>
      <c r="H1384" s="84">
        <v>11.000999999999999</v>
      </c>
      <c r="I1384" s="84">
        <v>-19.750800000000002</v>
      </c>
      <c r="J1384" s="113">
        <v>55</v>
      </c>
      <c r="K1384" s="98" t="s">
        <v>230</v>
      </c>
      <c r="L1384" s="98" t="s">
        <v>230</v>
      </c>
      <c r="M1384" s="98">
        <v>0</v>
      </c>
      <c r="N1384" s="98">
        <v>0</v>
      </c>
      <c r="O1384" s="98">
        <v>0</v>
      </c>
      <c r="P1384" s="98">
        <v>360</v>
      </c>
      <c r="Q1384" s="98" t="s">
        <v>230</v>
      </c>
      <c r="R1384" s="98" t="s">
        <v>230</v>
      </c>
      <c r="S1384" s="124"/>
      <c r="T1384" s="124"/>
      <c r="U1384" s="101" t="s">
        <v>110</v>
      </c>
    </row>
    <row r="1385" spans="1:21" x14ac:dyDescent="0.2">
      <c r="A1385" s="101" t="s">
        <v>222</v>
      </c>
      <c r="B1385" s="101" t="s">
        <v>620</v>
      </c>
      <c r="D1385" s="79" t="s">
        <v>337</v>
      </c>
      <c r="E1385" s="80" t="s">
        <v>212</v>
      </c>
      <c r="F1385" s="80" t="s">
        <v>24</v>
      </c>
      <c r="G1385" s="123">
        <v>37567</v>
      </c>
      <c r="H1385" s="84">
        <v>11.000999999999999</v>
      </c>
      <c r="I1385" s="84">
        <v>-19.750800000000002</v>
      </c>
      <c r="J1385" s="113">
        <v>70</v>
      </c>
      <c r="K1385" s="98" t="s">
        <v>230</v>
      </c>
      <c r="L1385" s="98" t="s">
        <v>230</v>
      </c>
      <c r="M1385" s="98">
        <v>0</v>
      </c>
      <c r="N1385" s="98">
        <v>0</v>
      </c>
      <c r="O1385" s="98">
        <v>0</v>
      </c>
      <c r="P1385" s="98">
        <v>235.6</v>
      </c>
      <c r="Q1385" s="98" t="s">
        <v>230</v>
      </c>
      <c r="R1385" s="98" t="s">
        <v>230</v>
      </c>
      <c r="S1385" s="124"/>
      <c r="T1385" s="124"/>
      <c r="U1385" s="101" t="s">
        <v>110</v>
      </c>
    </row>
    <row r="1386" spans="1:21" x14ac:dyDescent="0.2">
      <c r="A1386" s="101" t="s">
        <v>222</v>
      </c>
      <c r="B1386" s="101" t="s">
        <v>621</v>
      </c>
      <c r="D1386" s="79" t="s">
        <v>337</v>
      </c>
      <c r="E1386" s="80" t="s">
        <v>212</v>
      </c>
      <c r="F1386" s="80" t="s">
        <v>24</v>
      </c>
      <c r="G1386" s="123">
        <v>37568</v>
      </c>
      <c r="H1386" s="84">
        <v>11</v>
      </c>
      <c r="I1386" s="84">
        <v>-20.416699999999999</v>
      </c>
      <c r="J1386" s="113">
        <v>5</v>
      </c>
      <c r="K1386" s="98" t="s">
        <v>230</v>
      </c>
      <c r="L1386" s="98" t="s">
        <v>230</v>
      </c>
      <c r="M1386" s="98">
        <v>890</v>
      </c>
      <c r="N1386" s="98">
        <v>0</v>
      </c>
      <c r="O1386" s="98">
        <v>0</v>
      </c>
      <c r="P1386" s="98">
        <v>2502.2910000000002</v>
      </c>
      <c r="Q1386" s="98" t="s">
        <v>230</v>
      </c>
      <c r="R1386" s="98" t="s">
        <v>230</v>
      </c>
      <c r="S1386" s="124"/>
      <c r="T1386" s="124"/>
      <c r="U1386" s="101" t="s">
        <v>110</v>
      </c>
    </row>
    <row r="1387" spans="1:21" x14ac:dyDescent="0.2">
      <c r="A1387" s="101" t="s">
        <v>222</v>
      </c>
      <c r="B1387" s="101" t="s">
        <v>622</v>
      </c>
      <c r="D1387" s="79" t="s">
        <v>337</v>
      </c>
      <c r="E1387" s="80" t="s">
        <v>212</v>
      </c>
      <c r="F1387" s="80" t="s">
        <v>24</v>
      </c>
      <c r="G1387" s="123">
        <v>37568</v>
      </c>
      <c r="H1387" s="84">
        <v>11</v>
      </c>
      <c r="I1387" s="84">
        <v>-20.416699999999999</v>
      </c>
      <c r="J1387" s="113">
        <v>40</v>
      </c>
      <c r="K1387" s="98" t="s">
        <v>230</v>
      </c>
      <c r="L1387" s="98" t="s">
        <v>230</v>
      </c>
      <c r="M1387" s="98">
        <v>0</v>
      </c>
      <c r="N1387" s="98">
        <v>0</v>
      </c>
      <c r="O1387" s="98">
        <v>2228.36</v>
      </c>
      <c r="P1387" s="98">
        <v>946.94</v>
      </c>
      <c r="Q1387" s="98" t="s">
        <v>230</v>
      </c>
      <c r="R1387" s="98" t="s">
        <v>230</v>
      </c>
      <c r="S1387" s="124"/>
      <c r="T1387" s="124"/>
      <c r="U1387" s="101" t="s">
        <v>110</v>
      </c>
    </row>
    <row r="1388" spans="1:21" x14ac:dyDescent="0.2">
      <c r="A1388" s="101" t="s">
        <v>222</v>
      </c>
      <c r="B1388" s="101" t="s">
        <v>623</v>
      </c>
      <c r="D1388" s="79" t="s">
        <v>337</v>
      </c>
      <c r="E1388" s="80" t="s">
        <v>212</v>
      </c>
      <c r="F1388" s="80" t="s">
        <v>24</v>
      </c>
      <c r="G1388" s="123">
        <v>37568</v>
      </c>
      <c r="H1388" s="84">
        <v>11</v>
      </c>
      <c r="I1388" s="84">
        <v>-20.416699999999999</v>
      </c>
      <c r="J1388" s="113">
        <v>60</v>
      </c>
      <c r="K1388" s="98" t="s">
        <v>230</v>
      </c>
      <c r="L1388" s="98" t="s">
        <v>230</v>
      </c>
      <c r="M1388" s="98">
        <v>174.2</v>
      </c>
      <c r="N1388" s="98">
        <v>0</v>
      </c>
      <c r="O1388" s="98">
        <v>0</v>
      </c>
      <c r="P1388" s="98">
        <v>197.89733333333334</v>
      </c>
      <c r="Q1388" s="98" t="s">
        <v>230</v>
      </c>
      <c r="R1388" s="98" t="s">
        <v>230</v>
      </c>
      <c r="S1388" s="124"/>
      <c r="T1388" s="124"/>
      <c r="U1388" s="101" t="s">
        <v>110</v>
      </c>
    </row>
    <row r="1389" spans="1:21" x14ac:dyDescent="0.2">
      <c r="A1389" s="101" t="s">
        <v>222</v>
      </c>
      <c r="B1389" s="101" t="s">
        <v>624</v>
      </c>
      <c r="D1389" s="79" t="s">
        <v>337</v>
      </c>
      <c r="E1389" s="80" t="s">
        <v>212</v>
      </c>
      <c r="F1389" s="80" t="s">
        <v>24</v>
      </c>
      <c r="G1389" s="123">
        <v>37569</v>
      </c>
      <c r="H1389" s="84">
        <v>8.4023000000000003</v>
      </c>
      <c r="I1389" s="84">
        <v>-18.501300000000001</v>
      </c>
      <c r="J1389" s="113">
        <v>5</v>
      </c>
      <c r="K1389" s="98" t="s">
        <v>230</v>
      </c>
      <c r="L1389" s="98" t="s">
        <v>230</v>
      </c>
      <c r="M1389" s="98">
        <v>107.33333333333333</v>
      </c>
      <c r="N1389" s="98">
        <v>0</v>
      </c>
      <c r="O1389" s="98">
        <v>0</v>
      </c>
      <c r="P1389" s="98">
        <v>453.74</v>
      </c>
      <c r="Q1389" s="98" t="s">
        <v>230</v>
      </c>
      <c r="R1389" s="98" t="s">
        <v>230</v>
      </c>
      <c r="S1389" s="124"/>
      <c r="T1389" s="124"/>
      <c r="U1389" s="101" t="s">
        <v>110</v>
      </c>
    </row>
    <row r="1390" spans="1:21" x14ac:dyDescent="0.2">
      <c r="A1390" s="101" t="s">
        <v>222</v>
      </c>
      <c r="B1390" s="101" t="s">
        <v>625</v>
      </c>
      <c r="D1390" s="79" t="s">
        <v>337</v>
      </c>
      <c r="E1390" s="80" t="s">
        <v>212</v>
      </c>
      <c r="F1390" s="80" t="s">
        <v>24</v>
      </c>
      <c r="G1390" s="123">
        <v>37569</v>
      </c>
      <c r="H1390" s="84">
        <v>8.4023000000000003</v>
      </c>
      <c r="I1390" s="84">
        <v>-18.501300000000001</v>
      </c>
      <c r="J1390" s="113">
        <v>45</v>
      </c>
      <c r="K1390" s="98" t="s">
        <v>230</v>
      </c>
      <c r="L1390" s="98" t="s">
        <v>230</v>
      </c>
      <c r="M1390" s="98">
        <v>0</v>
      </c>
      <c r="N1390" s="98">
        <v>0</v>
      </c>
      <c r="O1390" s="98">
        <v>0</v>
      </c>
      <c r="P1390" s="98">
        <v>0</v>
      </c>
      <c r="Q1390" s="98" t="s">
        <v>230</v>
      </c>
      <c r="R1390" s="98" t="s">
        <v>230</v>
      </c>
      <c r="S1390" s="124"/>
      <c r="T1390" s="124"/>
      <c r="U1390" s="101" t="s">
        <v>110</v>
      </c>
    </row>
    <row r="1391" spans="1:21" x14ac:dyDescent="0.2">
      <c r="A1391" s="101" t="s">
        <v>222</v>
      </c>
      <c r="B1391" s="101" t="s">
        <v>626</v>
      </c>
      <c r="D1391" s="79" t="s">
        <v>337</v>
      </c>
      <c r="E1391" s="80" t="s">
        <v>212</v>
      </c>
      <c r="F1391" s="80" t="s">
        <v>24</v>
      </c>
      <c r="G1391" s="123">
        <v>37569</v>
      </c>
      <c r="H1391" s="84">
        <v>8.4023000000000003</v>
      </c>
      <c r="I1391" s="84">
        <v>-18.501300000000001</v>
      </c>
      <c r="J1391" s="113">
        <v>60</v>
      </c>
      <c r="K1391" s="98" t="s">
        <v>230</v>
      </c>
      <c r="L1391" s="98" t="s">
        <v>230</v>
      </c>
      <c r="M1391" s="98">
        <v>546</v>
      </c>
      <c r="N1391" s="98">
        <v>0</v>
      </c>
      <c r="O1391" s="98">
        <v>0</v>
      </c>
      <c r="P1391" s="98">
        <v>2395.2040000000002</v>
      </c>
      <c r="Q1391" s="98" t="s">
        <v>230</v>
      </c>
      <c r="R1391" s="98" t="s">
        <v>230</v>
      </c>
      <c r="S1391" s="124"/>
      <c r="T1391" s="124"/>
      <c r="U1391" s="101" t="s">
        <v>110</v>
      </c>
    </row>
    <row r="1392" spans="1:21" x14ac:dyDescent="0.2">
      <c r="A1392" s="101" t="s">
        <v>222</v>
      </c>
      <c r="B1392" s="101" t="s">
        <v>627</v>
      </c>
      <c r="D1392" s="79" t="s">
        <v>337</v>
      </c>
      <c r="E1392" s="80" t="s">
        <v>212</v>
      </c>
      <c r="F1392" s="80" t="s">
        <v>24</v>
      </c>
      <c r="G1392" s="123">
        <v>37560</v>
      </c>
      <c r="H1392" s="84">
        <v>3.73</v>
      </c>
      <c r="I1392" s="84">
        <v>-23.738</v>
      </c>
      <c r="J1392" s="113">
        <v>5</v>
      </c>
      <c r="K1392" s="98" t="s">
        <v>230</v>
      </c>
      <c r="L1392" s="98" t="s">
        <v>230</v>
      </c>
      <c r="M1392" s="98">
        <v>896</v>
      </c>
      <c r="N1392" s="98">
        <v>2391.1999999999998</v>
      </c>
      <c r="O1392" s="98">
        <v>14739.2</v>
      </c>
      <c r="P1392" s="98">
        <v>872863.6</v>
      </c>
      <c r="Q1392" s="98" t="s">
        <v>230</v>
      </c>
      <c r="R1392" s="98" t="s">
        <v>230</v>
      </c>
      <c r="S1392" s="124"/>
      <c r="T1392" s="124"/>
      <c r="U1392" s="101" t="s">
        <v>110</v>
      </c>
    </row>
    <row r="1393" spans="1:21" x14ac:dyDescent="0.2">
      <c r="A1393" s="101" t="s">
        <v>222</v>
      </c>
      <c r="B1393" s="101" t="s">
        <v>628</v>
      </c>
      <c r="D1393" s="79" t="s">
        <v>337</v>
      </c>
      <c r="E1393" s="80" t="s">
        <v>212</v>
      </c>
      <c r="F1393" s="80" t="s">
        <v>24</v>
      </c>
      <c r="G1393" s="123">
        <v>37566</v>
      </c>
      <c r="H1393" s="84">
        <v>11.028</v>
      </c>
      <c r="I1393" s="84">
        <v>-17.760000000000002</v>
      </c>
      <c r="J1393" s="113">
        <v>5</v>
      </c>
      <c r="K1393" s="98" t="s">
        <v>230</v>
      </c>
      <c r="L1393" s="98" t="s">
        <v>230</v>
      </c>
      <c r="M1393" s="98">
        <v>0</v>
      </c>
      <c r="N1393" s="98">
        <v>0</v>
      </c>
      <c r="O1393" s="98">
        <v>0</v>
      </c>
      <c r="P1393" s="98">
        <v>398657.25900000002</v>
      </c>
      <c r="Q1393" s="98" t="s">
        <v>230</v>
      </c>
      <c r="R1393" s="98" t="s">
        <v>230</v>
      </c>
      <c r="S1393" s="124"/>
      <c r="T1393" s="124"/>
      <c r="U1393" s="101" t="s">
        <v>110</v>
      </c>
    </row>
    <row r="1394" spans="1:21" x14ac:dyDescent="0.2">
      <c r="A1394" s="101" t="s">
        <v>222</v>
      </c>
      <c r="B1394" s="101" t="s">
        <v>629</v>
      </c>
      <c r="D1394" s="79" t="s">
        <v>337</v>
      </c>
      <c r="E1394" s="80" t="s">
        <v>212</v>
      </c>
      <c r="F1394" s="80" t="s">
        <v>24</v>
      </c>
      <c r="G1394" s="123">
        <v>37570</v>
      </c>
      <c r="H1394" s="84">
        <v>5.9779999999999998</v>
      </c>
      <c r="I1394" s="84">
        <v>-15.557</v>
      </c>
      <c r="J1394" s="113">
        <v>5</v>
      </c>
      <c r="K1394" s="98" t="s">
        <v>230</v>
      </c>
      <c r="L1394" s="98" t="s">
        <v>230</v>
      </c>
      <c r="M1394" s="98">
        <v>0</v>
      </c>
      <c r="N1394" s="98">
        <v>0</v>
      </c>
      <c r="O1394" s="98">
        <v>0</v>
      </c>
      <c r="P1394" s="98">
        <v>55514.747999999992</v>
      </c>
      <c r="Q1394" s="98" t="s">
        <v>230</v>
      </c>
      <c r="R1394" s="98" t="s">
        <v>230</v>
      </c>
      <c r="S1394" s="124"/>
      <c r="T1394" s="124"/>
      <c r="U1394" s="101" t="s">
        <v>110</v>
      </c>
    </row>
    <row r="1395" spans="1:21" x14ac:dyDescent="0.2">
      <c r="A1395" s="101" t="s">
        <v>222</v>
      </c>
      <c r="B1395" s="101" t="s">
        <v>630</v>
      </c>
      <c r="D1395" s="79" t="s">
        <v>337</v>
      </c>
      <c r="E1395" s="80" t="s">
        <v>212</v>
      </c>
      <c r="F1395" s="80" t="s">
        <v>24</v>
      </c>
      <c r="G1395" s="123">
        <v>38058</v>
      </c>
      <c r="H1395" s="84">
        <v>22.0578</v>
      </c>
      <c r="I1395" s="84">
        <v>-63.232666666666603</v>
      </c>
      <c r="J1395" s="113">
        <v>5</v>
      </c>
      <c r="K1395" s="98" t="s">
        <v>230</v>
      </c>
      <c r="L1395" s="98" t="s">
        <v>230</v>
      </c>
      <c r="M1395" s="98">
        <v>0</v>
      </c>
      <c r="N1395" s="98">
        <v>0</v>
      </c>
      <c r="O1395" s="98">
        <v>0</v>
      </c>
      <c r="P1395" s="98">
        <v>363.33333333333331</v>
      </c>
      <c r="Q1395" s="98" t="s">
        <v>230</v>
      </c>
      <c r="R1395" s="98" t="s">
        <v>230</v>
      </c>
      <c r="S1395" s="124"/>
      <c r="T1395" s="124"/>
      <c r="U1395" s="101" t="s">
        <v>110</v>
      </c>
    </row>
    <row r="1396" spans="1:21" x14ac:dyDescent="0.2">
      <c r="A1396" s="101" t="s">
        <v>222</v>
      </c>
      <c r="B1396" s="101" t="s">
        <v>631</v>
      </c>
      <c r="D1396" s="79" t="s">
        <v>337</v>
      </c>
      <c r="E1396" s="80" t="s">
        <v>212</v>
      </c>
      <c r="F1396" s="80" t="s">
        <v>24</v>
      </c>
      <c r="G1396" s="123">
        <v>38058</v>
      </c>
      <c r="H1396" s="84">
        <v>22.0578</v>
      </c>
      <c r="I1396" s="84">
        <v>-63.232666666666603</v>
      </c>
      <c r="J1396" s="113">
        <v>140</v>
      </c>
      <c r="K1396" s="98" t="s">
        <v>230</v>
      </c>
      <c r="L1396" s="98" t="s">
        <v>230</v>
      </c>
      <c r="M1396" s="98">
        <v>0</v>
      </c>
      <c r="N1396" s="98">
        <v>0</v>
      </c>
      <c r="O1396" s="98">
        <v>0</v>
      </c>
      <c r="P1396" s="98">
        <v>392.66666666666669</v>
      </c>
      <c r="Q1396" s="98" t="s">
        <v>230</v>
      </c>
      <c r="R1396" s="98" t="s">
        <v>230</v>
      </c>
      <c r="S1396" s="124"/>
      <c r="T1396" s="124"/>
      <c r="U1396" s="101" t="s">
        <v>110</v>
      </c>
    </row>
    <row r="1397" spans="1:21" x14ac:dyDescent="0.2">
      <c r="A1397" s="101" t="s">
        <v>222</v>
      </c>
      <c r="B1397" s="101" t="s">
        <v>632</v>
      </c>
      <c r="D1397" s="79" t="s">
        <v>337</v>
      </c>
      <c r="E1397" s="80" t="s">
        <v>212</v>
      </c>
      <c r="F1397" s="80" t="s">
        <v>24</v>
      </c>
      <c r="G1397" s="123">
        <v>38058</v>
      </c>
      <c r="H1397" s="84">
        <v>22.0578</v>
      </c>
      <c r="I1397" s="84">
        <v>-63.232666666666603</v>
      </c>
      <c r="J1397" s="113">
        <v>160</v>
      </c>
      <c r="K1397" s="98" t="s">
        <v>230</v>
      </c>
      <c r="L1397" s="98" t="s">
        <v>230</v>
      </c>
      <c r="M1397" s="98">
        <v>0</v>
      </c>
      <c r="N1397" s="98">
        <v>0</v>
      </c>
      <c r="O1397" s="98">
        <v>0</v>
      </c>
      <c r="P1397" s="98">
        <v>732</v>
      </c>
      <c r="Q1397" s="98" t="s">
        <v>230</v>
      </c>
      <c r="R1397" s="98" t="s">
        <v>230</v>
      </c>
      <c r="S1397" s="124"/>
      <c r="T1397" s="124"/>
      <c r="U1397" s="101" t="s">
        <v>110</v>
      </c>
    </row>
    <row r="1398" spans="1:21" x14ac:dyDescent="0.2">
      <c r="A1398" s="101" t="s">
        <v>222</v>
      </c>
      <c r="B1398" s="101" t="s">
        <v>633</v>
      </c>
      <c r="D1398" s="79" t="s">
        <v>337</v>
      </c>
      <c r="E1398" s="80" t="s">
        <v>212</v>
      </c>
      <c r="F1398" s="80" t="s">
        <v>24</v>
      </c>
      <c r="G1398" s="123">
        <v>38058</v>
      </c>
      <c r="H1398" s="84">
        <v>23.298833333333299</v>
      </c>
      <c r="I1398" s="84">
        <v>-64.165000000000006</v>
      </c>
      <c r="J1398" s="113">
        <v>5</v>
      </c>
      <c r="K1398" s="98" t="s">
        <v>230</v>
      </c>
      <c r="L1398" s="98" t="s">
        <v>230</v>
      </c>
      <c r="M1398" s="98">
        <v>0</v>
      </c>
      <c r="N1398" s="98">
        <v>0</v>
      </c>
      <c r="O1398" s="98">
        <v>0</v>
      </c>
      <c r="P1398" s="98">
        <v>1583.68</v>
      </c>
      <c r="Q1398" s="98" t="s">
        <v>230</v>
      </c>
      <c r="R1398" s="98" t="s">
        <v>230</v>
      </c>
      <c r="S1398" s="124"/>
      <c r="T1398" s="124"/>
      <c r="U1398" s="101" t="s">
        <v>110</v>
      </c>
    </row>
    <row r="1399" spans="1:21" x14ac:dyDescent="0.2">
      <c r="A1399" s="101" t="s">
        <v>222</v>
      </c>
      <c r="B1399" s="101" t="s">
        <v>634</v>
      </c>
      <c r="D1399" s="79" t="s">
        <v>337</v>
      </c>
      <c r="E1399" s="80" t="s">
        <v>212</v>
      </c>
      <c r="F1399" s="80" t="s">
        <v>24</v>
      </c>
      <c r="G1399" s="123">
        <v>38058</v>
      </c>
      <c r="H1399" s="84">
        <v>23.298833333333299</v>
      </c>
      <c r="I1399" s="84">
        <v>-64.165000000000006</v>
      </c>
      <c r="J1399" s="113">
        <v>110</v>
      </c>
      <c r="K1399" s="98" t="s">
        <v>230</v>
      </c>
      <c r="L1399" s="98" t="s">
        <v>230</v>
      </c>
      <c r="M1399" s="98">
        <v>0</v>
      </c>
      <c r="N1399" s="98">
        <v>0</v>
      </c>
      <c r="O1399" s="98">
        <v>0</v>
      </c>
      <c r="P1399" s="98">
        <v>1194.6666666666667</v>
      </c>
      <c r="Q1399" s="98" t="s">
        <v>230</v>
      </c>
      <c r="R1399" s="98" t="s">
        <v>230</v>
      </c>
      <c r="S1399" s="124"/>
      <c r="T1399" s="124"/>
      <c r="U1399" s="101" t="s">
        <v>110</v>
      </c>
    </row>
    <row r="1400" spans="1:21" x14ac:dyDescent="0.2">
      <c r="A1400" s="101" t="s">
        <v>222</v>
      </c>
      <c r="B1400" s="101" t="s">
        <v>635</v>
      </c>
      <c r="D1400" s="79" t="s">
        <v>337</v>
      </c>
      <c r="E1400" s="80" t="s">
        <v>212</v>
      </c>
      <c r="F1400" s="80" t="s">
        <v>24</v>
      </c>
      <c r="G1400" s="123">
        <v>38058</v>
      </c>
      <c r="H1400" s="84">
        <v>23.298833333333299</v>
      </c>
      <c r="I1400" s="84">
        <v>-64.165000000000006</v>
      </c>
      <c r="J1400" s="113">
        <v>140</v>
      </c>
      <c r="K1400" s="98" t="s">
        <v>230</v>
      </c>
      <c r="L1400" s="98" t="s">
        <v>230</v>
      </c>
      <c r="M1400" s="98">
        <v>0</v>
      </c>
      <c r="N1400" s="98">
        <v>0</v>
      </c>
      <c r="O1400" s="98">
        <v>0</v>
      </c>
      <c r="P1400" s="98">
        <v>476</v>
      </c>
      <c r="Q1400" s="98" t="s">
        <v>230</v>
      </c>
      <c r="R1400" s="98" t="s">
        <v>230</v>
      </c>
      <c r="S1400" s="124"/>
      <c r="T1400" s="124"/>
      <c r="U1400" s="101" t="s">
        <v>110</v>
      </c>
    </row>
    <row r="1401" spans="1:21" x14ac:dyDescent="0.2">
      <c r="A1401" s="101" t="s">
        <v>222</v>
      </c>
      <c r="B1401" s="101" t="s">
        <v>636</v>
      </c>
      <c r="D1401" s="79" t="s">
        <v>337</v>
      </c>
      <c r="E1401" s="80" t="s">
        <v>212</v>
      </c>
      <c r="F1401" s="80" t="s">
        <v>24</v>
      </c>
      <c r="G1401" s="123">
        <v>38059</v>
      </c>
      <c r="H1401" s="84">
        <v>25.785333333333298</v>
      </c>
      <c r="I1401" s="84">
        <v>-65.998833333333295</v>
      </c>
      <c r="J1401" s="113">
        <v>5</v>
      </c>
      <c r="K1401" s="98" t="s">
        <v>230</v>
      </c>
      <c r="L1401" s="98" t="s">
        <v>230</v>
      </c>
      <c r="M1401" s="98">
        <v>0</v>
      </c>
      <c r="N1401" s="98">
        <v>0</v>
      </c>
      <c r="O1401" s="98">
        <v>0</v>
      </c>
      <c r="P1401" s="98">
        <v>0</v>
      </c>
      <c r="Q1401" s="98" t="s">
        <v>230</v>
      </c>
      <c r="R1401" s="98" t="s">
        <v>230</v>
      </c>
      <c r="S1401" s="124"/>
      <c r="T1401" s="124"/>
      <c r="U1401" s="101" t="s">
        <v>110</v>
      </c>
    </row>
    <row r="1402" spans="1:21" x14ac:dyDescent="0.2">
      <c r="A1402" s="101" t="s">
        <v>222</v>
      </c>
      <c r="B1402" s="101" t="s">
        <v>637</v>
      </c>
      <c r="D1402" s="79" t="s">
        <v>337</v>
      </c>
      <c r="E1402" s="80" t="s">
        <v>212</v>
      </c>
      <c r="F1402" s="80" t="s">
        <v>24</v>
      </c>
      <c r="G1402" s="123">
        <v>38059</v>
      </c>
      <c r="H1402" s="84">
        <v>25.785333333333298</v>
      </c>
      <c r="I1402" s="84">
        <v>-65.998833333333295</v>
      </c>
      <c r="J1402" s="113">
        <v>120</v>
      </c>
      <c r="K1402" s="98" t="s">
        <v>230</v>
      </c>
      <c r="L1402" s="98" t="s">
        <v>230</v>
      </c>
      <c r="M1402" s="98">
        <v>0</v>
      </c>
      <c r="N1402" s="98">
        <v>0</v>
      </c>
      <c r="O1402" s="98">
        <v>0</v>
      </c>
      <c r="P1402" s="98">
        <v>0</v>
      </c>
      <c r="Q1402" s="98" t="s">
        <v>230</v>
      </c>
      <c r="R1402" s="98" t="s">
        <v>230</v>
      </c>
      <c r="S1402" s="124"/>
      <c r="T1402" s="124"/>
      <c r="U1402" s="101" t="s">
        <v>110</v>
      </c>
    </row>
    <row r="1403" spans="1:21" x14ac:dyDescent="0.2">
      <c r="A1403" s="101" t="s">
        <v>222</v>
      </c>
      <c r="B1403" s="101" t="s">
        <v>638</v>
      </c>
      <c r="D1403" s="79" t="s">
        <v>337</v>
      </c>
      <c r="E1403" s="80" t="s">
        <v>212</v>
      </c>
      <c r="F1403" s="80" t="s">
        <v>24</v>
      </c>
      <c r="G1403" s="123">
        <v>38059</v>
      </c>
      <c r="H1403" s="84">
        <v>25.785333333333298</v>
      </c>
      <c r="I1403" s="84">
        <v>-65.998833333333295</v>
      </c>
      <c r="J1403" s="113">
        <v>140</v>
      </c>
      <c r="K1403" s="98" t="s">
        <v>230</v>
      </c>
      <c r="L1403" s="98" t="s">
        <v>230</v>
      </c>
      <c r="M1403" s="98">
        <v>0</v>
      </c>
      <c r="N1403" s="98">
        <v>0</v>
      </c>
      <c r="O1403" s="98">
        <v>0</v>
      </c>
      <c r="P1403" s="98">
        <v>0</v>
      </c>
      <c r="Q1403" s="98" t="s">
        <v>230</v>
      </c>
      <c r="R1403" s="98" t="s">
        <v>230</v>
      </c>
      <c r="S1403" s="124"/>
      <c r="T1403" s="124"/>
      <c r="U1403" s="101" t="s">
        <v>110</v>
      </c>
    </row>
    <row r="1404" spans="1:21" x14ac:dyDescent="0.2">
      <c r="A1404" s="101" t="s">
        <v>222</v>
      </c>
      <c r="B1404" s="101" t="s">
        <v>639</v>
      </c>
      <c r="D1404" s="79" t="s">
        <v>337</v>
      </c>
      <c r="E1404" s="80" t="s">
        <v>212</v>
      </c>
      <c r="F1404" s="80" t="s">
        <v>24</v>
      </c>
      <c r="G1404" s="123">
        <v>38061</v>
      </c>
      <c r="H1404" s="84">
        <v>29.716666666666601</v>
      </c>
      <c r="I1404" s="84">
        <v>-61.3</v>
      </c>
      <c r="J1404" s="113">
        <v>5</v>
      </c>
      <c r="K1404" s="98" t="s">
        <v>230</v>
      </c>
      <c r="L1404" s="98" t="s">
        <v>230</v>
      </c>
      <c r="M1404" s="98">
        <v>0</v>
      </c>
      <c r="N1404" s="98">
        <v>0</v>
      </c>
      <c r="O1404" s="98">
        <v>0</v>
      </c>
      <c r="P1404" s="98">
        <v>0</v>
      </c>
      <c r="Q1404" s="98" t="s">
        <v>230</v>
      </c>
      <c r="R1404" s="98" t="s">
        <v>230</v>
      </c>
      <c r="S1404" s="124"/>
      <c r="T1404" s="124"/>
      <c r="U1404" s="101" t="s">
        <v>110</v>
      </c>
    </row>
    <row r="1405" spans="1:21" x14ac:dyDescent="0.2">
      <c r="A1405" s="101" t="s">
        <v>222</v>
      </c>
      <c r="B1405" s="101" t="s">
        <v>640</v>
      </c>
      <c r="D1405" s="79" t="s">
        <v>337</v>
      </c>
      <c r="E1405" s="80" t="s">
        <v>212</v>
      </c>
      <c r="F1405" s="80" t="s">
        <v>24</v>
      </c>
      <c r="G1405" s="123">
        <v>38061</v>
      </c>
      <c r="H1405" s="84">
        <v>29.716666666666601</v>
      </c>
      <c r="I1405" s="84">
        <v>-61.3</v>
      </c>
      <c r="J1405" s="113">
        <v>60</v>
      </c>
      <c r="K1405" s="98" t="s">
        <v>230</v>
      </c>
      <c r="L1405" s="98" t="s">
        <v>230</v>
      </c>
      <c r="M1405" s="98">
        <v>0</v>
      </c>
      <c r="N1405" s="98">
        <v>0</v>
      </c>
      <c r="O1405" s="98">
        <v>0</v>
      </c>
      <c r="P1405" s="98">
        <v>0</v>
      </c>
      <c r="Q1405" s="98" t="s">
        <v>230</v>
      </c>
      <c r="R1405" s="98" t="s">
        <v>230</v>
      </c>
      <c r="S1405" s="124"/>
      <c r="T1405" s="124"/>
      <c r="U1405" s="101" t="s">
        <v>110</v>
      </c>
    </row>
    <row r="1406" spans="1:21" x14ac:dyDescent="0.2">
      <c r="A1406" s="101" t="s">
        <v>222</v>
      </c>
      <c r="B1406" s="101" t="s">
        <v>641</v>
      </c>
      <c r="D1406" s="79" t="s">
        <v>337</v>
      </c>
      <c r="E1406" s="80" t="s">
        <v>212</v>
      </c>
      <c r="F1406" s="80" t="s">
        <v>24</v>
      </c>
      <c r="G1406" s="123">
        <v>38061</v>
      </c>
      <c r="H1406" s="84">
        <v>29.716666666666601</v>
      </c>
      <c r="I1406" s="84">
        <v>-61.3</v>
      </c>
      <c r="J1406" s="113">
        <v>120</v>
      </c>
      <c r="K1406" s="98" t="s">
        <v>230</v>
      </c>
      <c r="L1406" s="98" t="s">
        <v>230</v>
      </c>
      <c r="M1406" s="98">
        <v>0</v>
      </c>
      <c r="N1406" s="98">
        <v>0</v>
      </c>
      <c r="O1406" s="98">
        <v>0</v>
      </c>
      <c r="P1406" s="98">
        <v>0</v>
      </c>
      <c r="Q1406" s="98" t="s">
        <v>230</v>
      </c>
      <c r="R1406" s="98" t="s">
        <v>230</v>
      </c>
      <c r="S1406" s="124"/>
      <c r="T1406" s="124"/>
      <c r="U1406" s="101" t="s">
        <v>110</v>
      </c>
    </row>
    <row r="1407" spans="1:21" x14ac:dyDescent="0.2">
      <c r="A1407" s="101" t="s">
        <v>222</v>
      </c>
      <c r="B1407" s="101" t="s">
        <v>642</v>
      </c>
      <c r="D1407" s="79" t="s">
        <v>337</v>
      </c>
      <c r="E1407" s="80" t="s">
        <v>212</v>
      </c>
      <c r="F1407" s="80" t="s">
        <v>24</v>
      </c>
      <c r="G1407" s="123">
        <v>38061</v>
      </c>
      <c r="H1407" s="84">
        <v>29.716666666666601</v>
      </c>
      <c r="I1407" s="84">
        <v>-61.3</v>
      </c>
      <c r="J1407" s="113">
        <v>170</v>
      </c>
      <c r="K1407" s="98" t="s">
        <v>230</v>
      </c>
      <c r="L1407" s="98" t="s">
        <v>230</v>
      </c>
      <c r="M1407" s="98">
        <v>0</v>
      </c>
      <c r="N1407" s="98">
        <v>0</v>
      </c>
      <c r="O1407" s="98">
        <v>0</v>
      </c>
      <c r="P1407" s="98">
        <v>0</v>
      </c>
      <c r="Q1407" s="98" t="s">
        <v>230</v>
      </c>
      <c r="R1407" s="98" t="s">
        <v>230</v>
      </c>
      <c r="S1407" s="124"/>
      <c r="T1407" s="124"/>
      <c r="U1407" s="101" t="s">
        <v>110</v>
      </c>
    </row>
    <row r="1408" spans="1:21" x14ac:dyDescent="0.2">
      <c r="A1408" s="101" t="s">
        <v>222</v>
      </c>
      <c r="B1408" s="101" t="s">
        <v>643</v>
      </c>
      <c r="D1408" s="79" t="s">
        <v>337</v>
      </c>
      <c r="E1408" s="80" t="s">
        <v>212</v>
      </c>
      <c r="F1408" s="80" t="s">
        <v>24</v>
      </c>
      <c r="G1408" s="123">
        <v>38068</v>
      </c>
      <c r="H1408" s="84">
        <v>28.209333333333301</v>
      </c>
      <c r="I1408" s="84">
        <v>-53.784666666666602</v>
      </c>
      <c r="J1408" s="113">
        <v>5</v>
      </c>
      <c r="K1408" s="98" t="s">
        <v>230</v>
      </c>
      <c r="L1408" s="98" t="s">
        <v>230</v>
      </c>
      <c r="M1408" s="98">
        <v>0</v>
      </c>
      <c r="N1408" s="98">
        <v>0</v>
      </c>
      <c r="O1408" s="98">
        <v>0</v>
      </c>
      <c r="P1408" s="98">
        <v>0</v>
      </c>
      <c r="Q1408" s="98" t="s">
        <v>230</v>
      </c>
      <c r="R1408" s="98" t="s">
        <v>230</v>
      </c>
      <c r="S1408" s="124"/>
      <c r="T1408" s="124"/>
      <c r="U1408" s="101" t="s">
        <v>110</v>
      </c>
    </row>
    <row r="1409" spans="1:21" x14ac:dyDescent="0.2">
      <c r="A1409" s="101" t="s">
        <v>222</v>
      </c>
      <c r="B1409" s="101" t="s">
        <v>644</v>
      </c>
      <c r="D1409" s="79" t="s">
        <v>337</v>
      </c>
      <c r="E1409" s="80" t="s">
        <v>212</v>
      </c>
      <c r="F1409" s="80" t="s">
        <v>24</v>
      </c>
      <c r="G1409" s="123">
        <v>38068</v>
      </c>
      <c r="H1409" s="84">
        <v>28.209333333333301</v>
      </c>
      <c r="I1409" s="84">
        <v>-53.784666666666602</v>
      </c>
      <c r="J1409" s="113">
        <v>100</v>
      </c>
      <c r="K1409" s="98" t="s">
        <v>230</v>
      </c>
      <c r="L1409" s="98" t="s">
        <v>230</v>
      </c>
      <c r="M1409" s="98">
        <v>0</v>
      </c>
      <c r="N1409" s="98">
        <v>0</v>
      </c>
      <c r="O1409" s="98">
        <v>0</v>
      </c>
      <c r="P1409" s="98">
        <v>0</v>
      </c>
      <c r="Q1409" s="98" t="s">
        <v>230</v>
      </c>
      <c r="R1409" s="98" t="s">
        <v>230</v>
      </c>
      <c r="S1409" s="124"/>
      <c r="T1409" s="124"/>
      <c r="U1409" s="101" t="s">
        <v>110</v>
      </c>
    </row>
    <row r="1410" spans="1:21" x14ac:dyDescent="0.2">
      <c r="A1410" s="101" t="s">
        <v>222</v>
      </c>
      <c r="B1410" s="101" t="s">
        <v>645</v>
      </c>
      <c r="D1410" s="79" t="s">
        <v>337</v>
      </c>
      <c r="E1410" s="80" t="s">
        <v>212</v>
      </c>
      <c r="F1410" s="80" t="s">
        <v>24</v>
      </c>
      <c r="G1410" s="123">
        <v>38068</v>
      </c>
      <c r="H1410" s="84">
        <v>28.209333333333301</v>
      </c>
      <c r="I1410" s="84">
        <v>-53.784666666666602</v>
      </c>
      <c r="J1410" s="113">
        <v>145</v>
      </c>
      <c r="K1410" s="98" t="s">
        <v>230</v>
      </c>
      <c r="L1410" s="98" t="s">
        <v>230</v>
      </c>
      <c r="M1410" s="98">
        <v>0</v>
      </c>
      <c r="N1410" s="98">
        <v>0</v>
      </c>
      <c r="O1410" s="98">
        <v>0</v>
      </c>
      <c r="P1410" s="98">
        <v>0</v>
      </c>
      <c r="Q1410" s="98" t="s">
        <v>230</v>
      </c>
      <c r="R1410" s="98" t="s">
        <v>230</v>
      </c>
      <c r="S1410" s="124"/>
      <c r="T1410" s="124"/>
      <c r="U1410" s="101" t="s">
        <v>110</v>
      </c>
    </row>
    <row r="1411" spans="1:21" x14ac:dyDescent="0.2">
      <c r="A1411" s="101" t="s">
        <v>222</v>
      </c>
      <c r="B1411" s="101" t="s">
        <v>646</v>
      </c>
      <c r="D1411" s="79" t="s">
        <v>337</v>
      </c>
      <c r="E1411" s="80" t="s">
        <v>212</v>
      </c>
      <c r="F1411" s="80" t="s">
        <v>24</v>
      </c>
      <c r="G1411" s="123">
        <v>38073</v>
      </c>
      <c r="H1411" s="84">
        <v>38.994666666666603</v>
      </c>
      <c r="I1411" s="84">
        <v>-44.006666666666597</v>
      </c>
      <c r="J1411" s="113">
        <v>5</v>
      </c>
      <c r="K1411" s="98" t="s">
        <v>230</v>
      </c>
      <c r="L1411" s="98" t="s">
        <v>230</v>
      </c>
      <c r="M1411" s="98">
        <v>0</v>
      </c>
      <c r="N1411" s="98">
        <v>0</v>
      </c>
      <c r="O1411" s="98">
        <v>0</v>
      </c>
      <c r="P1411" s="98">
        <v>0</v>
      </c>
      <c r="Q1411" s="98" t="s">
        <v>230</v>
      </c>
      <c r="R1411" s="98" t="s">
        <v>230</v>
      </c>
      <c r="S1411" s="124"/>
      <c r="T1411" s="124"/>
      <c r="U1411" s="101" t="s">
        <v>110</v>
      </c>
    </row>
    <row r="1412" spans="1:21" x14ac:dyDescent="0.2">
      <c r="A1412" s="101" t="s">
        <v>222</v>
      </c>
      <c r="B1412" s="101" t="s">
        <v>647</v>
      </c>
      <c r="D1412" s="79" t="s">
        <v>337</v>
      </c>
      <c r="E1412" s="80" t="s">
        <v>212</v>
      </c>
      <c r="F1412" s="80" t="s">
        <v>24</v>
      </c>
      <c r="G1412" s="123">
        <v>38073</v>
      </c>
      <c r="H1412" s="84">
        <v>38.994666666666603</v>
      </c>
      <c r="I1412" s="84">
        <v>-44.006666666666597</v>
      </c>
      <c r="J1412" s="113">
        <v>50</v>
      </c>
      <c r="K1412" s="98" t="s">
        <v>230</v>
      </c>
      <c r="L1412" s="98" t="s">
        <v>230</v>
      </c>
      <c r="M1412" s="98">
        <v>0</v>
      </c>
      <c r="N1412" s="98">
        <v>0</v>
      </c>
      <c r="O1412" s="98">
        <v>0</v>
      </c>
      <c r="P1412" s="98">
        <v>0</v>
      </c>
      <c r="Q1412" s="98" t="s">
        <v>230</v>
      </c>
      <c r="R1412" s="98" t="s">
        <v>230</v>
      </c>
      <c r="S1412" s="124"/>
      <c r="T1412" s="124"/>
      <c r="U1412" s="101" t="s">
        <v>110</v>
      </c>
    </row>
    <row r="1413" spans="1:21" x14ac:dyDescent="0.2">
      <c r="A1413" s="101" t="s">
        <v>222</v>
      </c>
      <c r="B1413" s="101" t="s">
        <v>648</v>
      </c>
      <c r="D1413" s="79" t="s">
        <v>337</v>
      </c>
      <c r="E1413" s="80" t="s">
        <v>212</v>
      </c>
      <c r="F1413" s="80" t="s">
        <v>24</v>
      </c>
      <c r="G1413" s="123">
        <v>38073</v>
      </c>
      <c r="H1413" s="84">
        <v>38.994666666666603</v>
      </c>
      <c r="I1413" s="84">
        <v>-44.006666666666597</v>
      </c>
      <c r="J1413" s="113">
        <v>105</v>
      </c>
      <c r="K1413" s="98" t="s">
        <v>230</v>
      </c>
      <c r="L1413" s="98" t="s">
        <v>230</v>
      </c>
      <c r="M1413" s="98">
        <v>0</v>
      </c>
      <c r="N1413" s="98">
        <v>0</v>
      </c>
      <c r="O1413" s="98">
        <v>0</v>
      </c>
      <c r="P1413" s="98">
        <v>0</v>
      </c>
      <c r="Q1413" s="98" t="s">
        <v>230</v>
      </c>
      <c r="R1413" s="98" t="s">
        <v>230</v>
      </c>
      <c r="S1413" s="124"/>
      <c r="T1413" s="124"/>
      <c r="U1413" s="101" t="s">
        <v>110</v>
      </c>
    </row>
    <row r="1414" spans="1:21" x14ac:dyDescent="0.2">
      <c r="A1414" s="101" t="s">
        <v>222</v>
      </c>
      <c r="B1414" s="101" t="s">
        <v>649</v>
      </c>
      <c r="D1414" s="79" t="s">
        <v>337</v>
      </c>
      <c r="E1414" s="80" t="s">
        <v>212</v>
      </c>
      <c r="F1414" s="80" t="s">
        <v>24</v>
      </c>
      <c r="G1414" s="123">
        <v>38073</v>
      </c>
      <c r="H1414" s="84">
        <v>38.994666666666603</v>
      </c>
      <c r="I1414" s="84">
        <v>-44.006666666666597</v>
      </c>
      <c r="J1414" s="113">
        <v>200</v>
      </c>
      <c r="K1414" s="98" t="s">
        <v>230</v>
      </c>
      <c r="L1414" s="98" t="s">
        <v>230</v>
      </c>
      <c r="M1414" s="98">
        <v>0</v>
      </c>
      <c r="N1414" s="98">
        <v>0</v>
      </c>
      <c r="O1414" s="98">
        <v>0</v>
      </c>
      <c r="P1414" s="98">
        <v>0</v>
      </c>
      <c r="Q1414" s="98" t="s">
        <v>230</v>
      </c>
      <c r="R1414" s="98" t="s">
        <v>230</v>
      </c>
      <c r="S1414" s="124"/>
      <c r="T1414" s="124"/>
      <c r="U1414" s="101" t="s">
        <v>110</v>
      </c>
    </row>
    <row r="1415" spans="1:21" x14ac:dyDescent="0.2">
      <c r="A1415" s="101" t="s">
        <v>222</v>
      </c>
      <c r="B1415" s="101" t="s">
        <v>650</v>
      </c>
      <c r="D1415" s="79" t="s">
        <v>337</v>
      </c>
      <c r="E1415" s="80" t="s">
        <v>212</v>
      </c>
      <c r="F1415" s="80" t="s">
        <v>24</v>
      </c>
      <c r="G1415" s="123">
        <v>38074</v>
      </c>
      <c r="H1415" s="84">
        <v>42.000166666666601</v>
      </c>
      <c r="I1415" s="84">
        <v>-42.998666666666601</v>
      </c>
      <c r="J1415" s="113">
        <v>5</v>
      </c>
      <c r="K1415" s="98" t="s">
        <v>230</v>
      </c>
      <c r="L1415" s="98" t="s">
        <v>230</v>
      </c>
      <c r="M1415" s="98">
        <v>0</v>
      </c>
      <c r="N1415" s="98">
        <v>0</v>
      </c>
      <c r="O1415" s="98">
        <v>0</v>
      </c>
      <c r="P1415" s="98">
        <v>0</v>
      </c>
      <c r="Q1415" s="98" t="s">
        <v>230</v>
      </c>
      <c r="R1415" s="98" t="s">
        <v>230</v>
      </c>
      <c r="S1415" s="124"/>
      <c r="T1415" s="124"/>
      <c r="U1415" s="101" t="s">
        <v>110</v>
      </c>
    </row>
    <row r="1416" spans="1:21" x14ac:dyDescent="0.2">
      <c r="A1416" s="101" t="s">
        <v>222</v>
      </c>
      <c r="B1416" s="101" t="s">
        <v>651</v>
      </c>
      <c r="D1416" s="79" t="s">
        <v>337</v>
      </c>
      <c r="E1416" s="80" t="s">
        <v>212</v>
      </c>
      <c r="F1416" s="80" t="s">
        <v>24</v>
      </c>
      <c r="G1416" s="123">
        <v>38074</v>
      </c>
      <c r="H1416" s="84">
        <v>42.000166666666601</v>
      </c>
      <c r="I1416" s="84">
        <v>-42.998666666666601</v>
      </c>
      <c r="J1416" s="113">
        <v>45</v>
      </c>
      <c r="K1416" s="98" t="s">
        <v>230</v>
      </c>
      <c r="L1416" s="98" t="s">
        <v>230</v>
      </c>
      <c r="M1416" s="98">
        <v>0</v>
      </c>
      <c r="N1416" s="98">
        <v>0</v>
      </c>
      <c r="O1416" s="98">
        <v>0</v>
      </c>
      <c r="P1416" s="98">
        <v>0</v>
      </c>
      <c r="Q1416" s="98" t="s">
        <v>230</v>
      </c>
      <c r="R1416" s="98" t="s">
        <v>230</v>
      </c>
      <c r="S1416" s="124"/>
      <c r="T1416" s="124"/>
      <c r="U1416" s="101" t="s">
        <v>110</v>
      </c>
    </row>
    <row r="1417" spans="1:21" x14ac:dyDescent="0.2">
      <c r="A1417" s="101" t="s">
        <v>222</v>
      </c>
      <c r="B1417" s="101" t="s">
        <v>652</v>
      </c>
      <c r="D1417" s="79" t="s">
        <v>337</v>
      </c>
      <c r="E1417" s="80" t="s">
        <v>212</v>
      </c>
      <c r="F1417" s="80" t="s">
        <v>24</v>
      </c>
      <c r="G1417" s="123">
        <v>38074</v>
      </c>
      <c r="H1417" s="84">
        <v>42.000166666666601</v>
      </c>
      <c r="I1417" s="84">
        <v>-42.998666666666601</v>
      </c>
      <c r="J1417" s="113">
        <v>100</v>
      </c>
      <c r="K1417" s="98" t="s">
        <v>230</v>
      </c>
      <c r="L1417" s="98" t="s">
        <v>230</v>
      </c>
      <c r="M1417" s="98">
        <v>0</v>
      </c>
      <c r="N1417" s="98">
        <v>0</v>
      </c>
      <c r="O1417" s="98">
        <v>0</v>
      </c>
      <c r="P1417" s="98">
        <v>0</v>
      </c>
      <c r="Q1417" s="98" t="s">
        <v>230</v>
      </c>
      <c r="R1417" s="98" t="s">
        <v>230</v>
      </c>
      <c r="S1417" s="124"/>
      <c r="T1417" s="124"/>
      <c r="U1417" s="101" t="s">
        <v>110</v>
      </c>
    </row>
    <row r="1418" spans="1:21" x14ac:dyDescent="0.2">
      <c r="A1418" s="101" t="s">
        <v>222</v>
      </c>
      <c r="B1418" s="101" t="s">
        <v>653</v>
      </c>
      <c r="D1418" s="79" t="s">
        <v>337</v>
      </c>
      <c r="E1418" s="80" t="s">
        <v>212</v>
      </c>
      <c r="F1418" s="80" t="s">
        <v>24</v>
      </c>
      <c r="G1418" s="123">
        <v>38078</v>
      </c>
      <c r="H1418" s="84">
        <v>33.006166666666601</v>
      </c>
      <c r="I1418" s="84">
        <v>-41.487833333333299</v>
      </c>
      <c r="J1418" s="113">
        <v>5</v>
      </c>
      <c r="K1418" s="98" t="s">
        <v>230</v>
      </c>
      <c r="L1418" s="98" t="s">
        <v>230</v>
      </c>
      <c r="M1418" s="98">
        <v>0</v>
      </c>
      <c r="N1418" s="98">
        <v>0</v>
      </c>
      <c r="O1418" s="98">
        <v>0</v>
      </c>
      <c r="P1418" s="98">
        <v>0</v>
      </c>
      <c r="Q1418" s="98" t="s">
        <v>230</v>
      </c>
      <c r="R1418" s="98" t="s">
        <v>230</v>
      </c>
      <c r="S1418" s="124"/>
      <c r="T1418" s="124"/>
      <c r="U1418" s="101" t="s">
        <v>110</v>
      </c>
    </row>
    <row r="1419" spans="1:21" x14ac:dyDescent="0.2">
      <c r="A1419" s="101" t="s">
        <v>222</v>
      </c>
      <c r="B1419" s="101" t="s">
        <v>654</v>
      </c>
      <c r="D1419" s="79" t="s">
        <v>337</v>
      </c>
      <c r="E1419" s="80" t="s">
        <v>212</v>
      </c>
      <c r="F1419" s="80" t="s">
        <v>24</v>
      </c>
      <c r="G1419" s="123">
        <v>38078</v>
      </c>
      <c r="H1419" s="84">
        <v>33.006166666666601</v>
      </c>
      <c r="I1419" s="84">
        <v>-41.487833333333299</v>
      </c>
      <c r="J1419" s="113">
        <v>72</v>
      </c>
      <c r="K1419" s="98" t="s">
        <v>230</v>
      </c>
      <c r="L1419" s="98" t="s">
        <v>230</v>
      </c>
      <c r="M1419" s="98">
        <v>0</v>
      </c>
      <c r="N1419" s="98">
        <v>0</v>
      </c>
      <c r="O1419" s="98">
        <v>0</v>
      </c>
      <c r="P1419" s="98">
        <v>238</v>
      </c>
      <c r="Q1419" s="98" t="s">
        <v>230</v>
      </c>
      <c r="R1419" s="98" t="s">
        <v>230</v>
      </c>
      <c r="S1419" s="124"/>
      <c r="T1419" s="124"/>
      <c r="U1419" s="101" t="s">
        <v>110</v>
      </c>
    </row>
    <row r="1420" spans="1:21" x14ac:dyDescent="0.2">
      <c r="A1420" s="101" t="s">
        <v>222</v>
      </c>
      <c r="B1420" s="101" t="s">
        <v>655</v>
      </c>
      <c r="D1420" s="79" t="s">
        <v>337</v>
      </c>
      <c r="E1420" s="80" t="s">
        <v>212</v>
      </c>
      <c r="F1420" s="80" t="s">
        <v>24</v>
      </c>
      <c r="G1420" s="123">
        <v>38078</v>
      </c>
      <c r="H1420" s="84">
        <v>33.006166666666601</v>
      </c>
      <c r="I1420" s="84">
        <v>-41.487833333333299</v>
      </c>
      <c r="J1420" s="113">
        <v>135</v>
      </c>
      <c r="K1420" s="98" t="s">
        <v>230</v>
      </c>
      <c r="L1420" s="98" t="s">
        <v>230</v>
      </c>
      <c r="M1420" s="98">
        <v>0</v>
      </c>
      <c r="N1420" s="98">
        <v>0</v>
      </c>
      <c r="O1420" s="98">
        <v>0</v>
      </c>
      <c r="P1420" s="98">
        <v>0</v>
      </c>
      <c r="Q1420" s="98" t="s">
        <v>230</v>
      </c>
      <c r="R1420" s="98" t="s">
        <v>230</v>
      </c>
      <c r="S1420" s="124"/>
      <c r="T1420" s="124"/>
      <c r="U1420" s="101" t="s">
        <v>110</v>
      </c>
    </row>
    <row r="1421" spans="1:21" x14ac:dyDescent="0.2">
      <c r="A1421" s="101" t="s">
        <v>222</v>
      </c>
      <c r="B1421" s="101" t="s">
        <v>656</v>
      </c>
      <c r="D1421" s="79" t="s">
        <v>337</v>
      </c>
      <c r="E1421" s="80" t="s">
        <v>212</v>
      </c>
      <c r="F1421" s="80" t="s">
        <v>24</v>
      </c>
      <c r="G1421" s="123">
        <v>38078</v>
      </c>
      <c r="H1421" s="84">
        <v>33.006166666666601</v>
      </c>
      <c r="I1421" s="84">
        <v>-41.487833333333299</v>
      </c>
      <c r="J1421" s="113">
        <v>165</v>
      </c>
      <c r="K1421" s="98" t="s">
        <v>230</v>
      </c>
      <c r="L1421" s="98" t="s">
        <v>230</v>
      </c>
      <c r="M1421" s="98">
        <v>0</v>
      </c>
      <c r="N1421" s="98">
        <v>0</v>
      </c>
      <c r="O1421" s="98">
        <v>0</v>
      </c>
      <c r="P1421" s="98">
        <v>0</v>
      </c>
      <c r="Q1421" s="98" t="s">
        <v>230</v>
      </c>
      <c r="R1421" s="98" t="s">
        <v>230</v>
      </c>
      <c r="S1421" s="124"/>
      <c r="T1421" s="124"/>
      <c r="U1421" s="101" t="s">
        <v>110</v>
      </c>
    </row>
    <row r="1422" spans="1:21" x14ac:dyDescent="0.2">
      <c r="A1422" s="101" t="s">
        <v>222</v>
      </c>
      <c r="B1422" s="101" t="s">
        <v>657</v>
      </c>
      <c r="D1422" s="79" t="s">
        <v>337</v>
      </c>
      <c r="E1422" s="80" t="s">
        <v>212</v>
      </c>
      <c r="F1422" s="80" t="s">
        <v>24</v>
      </c>
      <c r="G1422" s="123">
        <v>38081</v>
      </c>
      <c r="H1422" s="84">
        <v>33.979500000000002</v>
      </c>
      <c r="I1422" s="84">
        <v>-30.625</v>
      </c>
      <c r="J1422" s="113">
        <v>5</v>
      </c>
      <c r="K1422" s="98" t="s">
        <v>230</v>
      </c>
      <c r="L1422" s="98" t="s">
        <v>230</v>
      </c>
      <c r="M1422" s="98">
        <v>251.33333333333334</v>
      </c>
      <c r="N1422" s="98">
        <v>0</v>
      </c>
      <c r="O1422" s="98">
        <v>0</v>
      </c>
      <c r="P1422" s="98">
        <v>0</v>
      </c>
      <c r="Q1422" s="98" t="s">
        <v>230</v>
      </c>
      <c r="R1422" s="98" t="s">
        <v>230</v>
      </c>
      <c r="S1422" s="124"/>
      <c r="T1422" s="124"/>
      <c r="U1422" s="101" t="s">
        <v>110</v>
      </c>
    </row>
    <row r="1423" spans="1:21" x14ac:dyDescent="0.2">
      <c r="A1423" s="101" t="s">
        <v>222</v>
      </c>
      <c r="B1423" s="101" t="s">
        <v>658</v>
      </c>
      <c r="D1423" s="79" t="s">
        <v>337</v>
      </c>
      <c r="E1423" s="80" t="s">
        <v>212</v>
      </c>
      <c r="F1423" s="80" t="s">
        <v>24</v>
      </c>
      <c r="G1423" s="123">
        <v>38081</v>
      </c>
      <c r="H1423" s="84">
        <v>33.979500000000002</v>
      </c>
      <c r="I1423" s="84">
        <v>-30.625</v>
      </c>
      <c r="J1423" s="113">
        <v>60</v>
      </c>
      <c r="K1423" s="98" t="s">
        <v>230</v>
      </c>
      <c r="L1423" s="98" t="s">
        <v>230</v>
      </c>
      <c r="M1423" s="98">
        <v>0</v>
      </c>
      <c r="N1423" s="98">
        <v>0</v>
      </c>
      <c r="O1423" s="98">
        <v>0</v>
      </c>
      <c r="P1423" s="98">
        <v>0</v>
      </c>
      <c r="Q1423" s="98" t="s">
        <v>230</v>
      </c>
      <c r="R1423" s="98" t="s">
        <v>230</v>
      </c>
      <c r="S1423" s="124"/>
      <c r="T1423" s="124"/>
      <c r="U1423" s="101" t="s">
        <v>110</v>
      </c>
    </row>
    <row r="1424" spans="1:21" x14ac:dyDescent="0.2">
      <c r="A1424" s="101" t="s">
        <v>222</v>
      </c>
      <c r="B1424" s="101" t="s">
        <v>659</v>
      </c>
      <c r="D1424" s="79" t="s">
        <v>337</v>
      </c>
      <c r="E1424" s="80" t="s">
        <v>212</v>
      </c>
      <c r="F1424" s="80" t="s">
        <v>24</v>
      </c>
      <c r="G1424" s="123">
        <v>38081</v>
      </c>
      <c r="H1424" s="84">
        <v>33.979500000000002</v>
      </c>
      <c r="I1424" s="84">
        <v>-30.625</v>
      </c>
      <c r="J1424" s="113">
        <v>160</v>
      </c>
      <c r="K1424" s="98" t="s">
        <v>230</v>
      </c>
      <c r="L1424" s="98" t="s">
        <v>230</v>
      </c>
      <c r="M1424" s="98">
        <v>0</v>
      </c>
      <c r="N1424" s="98">
        <v>0</v>
      </c>
      <c r="O1424" s="98">
        <v>0</v>
      </c>
      <c r="P1424" s="98">
        <v>0</v>
      </c>
      <c r="Q1424" s="98" t="s">
        <v>230</v>
      </c>
      <c r="R1424" s="98" t="s">
        <v>230</v>
      </c>
      <c r="S1424" s="124"/>
      <c r="T1424" s="124"/>
      <c r="U1424" s="101" t="s">
        <v>110</v>
      </c>
    </row>
    <row r="1425" spans="1:21" x14ac:dyDescent="0.2">
      <c r="A1425" s="101" t="s">
        <v>222</v>
      </c>
      <c r="B1425" s="101" t="s">
        <v>660</v>
      </c>
      <c r="D1425" s="79" t="s">
        <v>337</v>
      </c>
      <c r="E1425" s="80" t="s">
        <v>212</v>
      </c>
      <c r="F1425" s="80" t="s">
        <v>24</v>
      </c>
      <c r="G1425" s="123">
        <v>38082</v>
      </c>
      <c r="H1425" s="84">
        <v>33.976999999999997</v>
      </c>
      <c r="I1425" s="84">
        <v>-30.173666666666598</v>
      </c>
      <c r="J1425" s="113">
        <v>5</v>
      </c>
      <c r="K1425" s="98" t="s">
        <v>230</v>
      </c>
      <c r="L1425" s="98" t="s">
        <v>230</v>
      </c>
      <c r="M1425" s="98">
        <v>0</v>
      </c>
      <c r="N1425" s="98">
        <v>0</v>
      </c>
      <c r="O1425" s="98">
        <v>0</v>
      </c>
      <c r="P1425" s="98">
        <v>0</v>
      </c>
      <c r="Q1425" s="98" t="s">
        <v>230</v>
      </c>
      <c r="R1425" s="98" t="s">
        <v>230</v>
      </c>
      <c r="S1425" s="124"/>
      <c r="T1425" s="124"/>
      <c r="U1425" s="101" t="s">
        <v>110</v>
      </c>
    </row>
    <row r="1426" spans="1:21" x14ac:dyDescent="0.2">
      <c r="A1426" s="101" t="s">
        <v>222</v>
      </c>
      <c r="B1426" s="101" t="s">
        <v>661</v>
      </c>
      <c r="D1426" s="79" t="s">
        <v>337</v>
      </c>
      <c r="E1426" s="80" t="s">
        <v>212</v>
      </c>
      <c r="F1426" s="80" t="s">
        <v>24</v>
      </c>
      <c r="G1426" s="123">
        <v>38082</v>
      </c>
      <c r="H1426" s="84">
        <v>33.976999999999997</v>
      </c>
      <c r="I1426" s="84">
        <v>-30.173666666666598</v>
      </c>
      <c r="J1426" s="113">
        <v>65</v>
      </c>
      <c r="K1426" s="98" t="s">
        <v>230</v>
      </c>
      <c r="L1426" s="98" t="s">
        <v>230</v>
      </c>
      <c r="M1426" s="98">
        <v>0</v>
      </c>
      <c r="N1426" s="98">
        <v>0</v>
      </c>
      <c r="O1426" s="98">
        <v>0</v>
      </c>
      <c r="P1426" s="98">
        <v>0</v>
      </c>
      <c r="Q1426" s="98" t="s">
        <v>230</v>
      </c>
      <c r="R1426" s="98" t="s">
        <v>230</v>
      </c>
      <c r="S1426" s="124"/>
      <c r="T1426" s="124"/>
      <c r="U1426" s="101" t="s">
        <v>110</v>
      </c>
    </row>
    <row r="1427" spans="1:21" x14ac:dyDescent="0.2">
      <c r="A1427" s="101" t="s">
        <v>222</v>
      </c>
      <c r="B1427" s="101" t="s">
        <v>662</v>
      </c>
      <c r="D1427" s="79" t="s">
        <v>337</v>
      </c>
      <c r="E1427" s="80" t="s">
        <v>212</v>
      </c>
      <c r="F1427" s="80" t="s">
        <v>24</v>
      </c>
      <c r="G1427" s="123">
        <v>38082</v>
      </c>
      <c r="H1427" s="84">
        <v>33.976999999999997</v>
      </c>
      <c r="I1427" s="84">
        <v>-30.173666666666598</v>
      </c>
      <c r="J1427" s="113">
        <v>150</v>
      </c>
      <c r="K1427" s="98" t="s">
        <v>230</v>
      </c>
      <c r="L1427" s="98" t="s">
        <v>230</v>
      </c>
      <c r="M1427" s="98">
        <v>0</v>
      </c>
      <c r="N1427" s="98">
        <v>0</v>
      </c>
      <c r="O1427" s="98">
        <v>0</v>
      </c>
      <c r="P1427" s="98">
        <v>0</v>
      </c>
      <c r="Q1427" s="98" t="s">
        <v>230</v>
      </c>
      <c r="R1427" s="98" t="s">
        <v>230</v>
      </c>
      <c r="S1427" s="124"/>
      <c r="T1427" s="124"/>
      <c r="U1427" s="101" t="s">
        <v>110</v>
      </c>
    </row>
    <row r="1428" spans="1:21" x14ac:dyDescent="0.2">
      <c r="A1428" s="101" t="s">
        <v>222</v>
      </c>
      <c r="B1428" s="101" t="s">
        <v>663</v>
      </c>
      <c r="D1428" s="79" t="s">
        <v>337</v>
      </c>
      <c r="E1428" s="80" t="s">
        <v>212</v>
      </c>
      <c r="F1428" s="80" t="s">
        <v>24</v>
      </c>
      <c r="G1428" s="123">
        <v>38082</v>
      </c>
      <c r="H1428" s="84">
        <v>32.584499999999998</v>
      </c>
      <c r="I1428" s="84">
        <v>-28.584333333333301</v>
      </c>
      <c r="J1428" s="113">
        <v>5</v>
      </c>
      <c r="K1428" s="98" t="s">
        <v>230</v>
      </c>
      <c r="L1428" s="98" t="s">
        <v>230</v>
      </c>
      <c r="M1428" s="98">
        <v>0</v>
      </c>
      <c r="N1428" s="98">
        <v>0</v>
      </c>
      <c r="O1428" s="98">
        <v>0</v>
      </c>
      <c r="P1428" s="98">
        <v>0</v>
      </c>
      <c r="Q1428" s="98" t="s">
        <v>230</v>
      </c>
      <c r="R1428" s="98" t="s">
        <v>230</v>
      </c>
      <c r="S1428" s="124"/>
      <c r="T1428" s="124"/>
      <c r="U1428" s="101" t="s">
        <v>110</v>
      </c>
    </row>
    <row r="1429" spans="1:21" x14ac:dyDescent="0.2">
      <c r="A1429" s="101" t="s">
        <v>222</v>
      </c>
      <c r="B1429" s="101" t="s">
        <v>664</v>
      </c>
      <c r="D1429" s="79" t="s">
        <v>337</v>
      </c>
      <c r="E1429" s="80" t="s">
        <v>212</v>
      </c>
      <c r="F1429" s="80" t="s">
        <v>24</v>
      </c>
      <c r="G1429" s="123">
        <v>38082</v>
      </c>
      <c r="H1429" s="84">
        <v>32.584499999999998</v>
      </c>
      <c r="I1429" s="84">
        <v>-28.584333333333301</v>
      </c>
      <c r="J1429" s="113">
        <v>60</v>
      </c>
      <c r="K1429" s="98" t="s">
        <v>230</v>
      </c>
      <c r="L1429" s="98" t="s">
        <v>230</v>
      </c>
      <c r="M1429" s="98">
        <v>198.66666666666666</v>
      </c>
      <c r="N1429" s="98">
        <v>0</v>
      </c>
      <c r="O1429" s="98">
        <v>0</v>
      </c>
      <c r="P1429" s="98">
        <v>0</v>
      </c>
      <c r="Q1429" s="98" t="s">
        <v>230</v>
      </c>
      <c r="R1429" s="98" t="s">
        <v>230</v>
      </c>
      <c r="S1429" s="124"/>
      <c r="T1429" s="124"/>
      <c r="U1429" s="101" t="s">
        <v>110</v>
      </c>
    </row>
    <row r="1430" spans="1:21" x14ac:dyDescent="0.2">
      <c r="A1430" s="101" t="s">
        <v>222</v>
      </c>
      <c r="B1430" s="101" t="s">
        <v>665</v>
      </c>
      <c r="D1430" s="79" t="s">
        <v>337</v>
      </c>
      <c r="E1430" s="80" t="s">
        <v>212</v>
      </c>
      <c r="F1430" s="80" t="s">
        <v>24</v>
      </c>
      <c r="G1430" s="123">
        <v>38082</v>
      </c>
      <c r="H1430" s="84">
        <v>32.584499999999998</v>
      </c>
      <c r="I1430" s="84">
        <v>-28.584333333333301</v>
      </c>
      <c r="J1430" s="113">
        <v>140</v>
      </c>
      <c r="K1430" s="98" t="s">
        <v>230</v>
      </c>
      <c r="L1430" s="98" t="s">
        <v>230</v>
      </c>
      <c r="M1430" s="98">
        <v>0</v>
      </c>
      <c r="N1430" s="98">
        <v>0</v>
      </c>
      <c r="O1430" s="98">
        <v>0</v>
      </c>
      <c r="P1430" s="98">
        <v>0</v>
      </c>
      <c r="Q1430" s="98" t="s">
        <v>230</v>
      </c>
      <c r="R1430" s="98" t="s">
        <v>230</v>
      </c>
      <c r="S1430" s="124"/>
      <c r="T1430" s="124"/>
      <c r="U1430" s="101" t="s">
        <v>110</v>
      </c>
    </row>
    <row r="1431" spans="1:21" x14ac:dyDescent="0.2">
      <c r="A1431" s="101" t="s">
        <v>222</v>
      </c>
      <c r="B1431" s="101" t="s">
        <v>666</v>
      </c>
      <c r="D1431" s="79" t="s">
        <v>337</v>
      </c>
      <c r="E1431" s="80" t="s">
        <v>212</v>
      </c>
      <c r="F1431" s="80" t="s">
        <v>24</v>
      </c>
      <c r="G1431" s="123">
        <v>38083</v>
      </c>
      <c r="H1431" s="84">
        <v>30.812333333333299</v>
      </c>
      <c r="I1431" s="84">
        <v>-26.733000000000001</v>
      </c>
      <c r="J1431" s="113">
        <v>5</v>
      </c>
      <c r="K1431" s="98" t="s">
        <v>230</v>
      </c>
      <c r="L1431" s="98" t="s">
        <v>230</v>
      </c>
      <c r="M1431" s="98">
        <v>10824.541933333332</v>
      </c>
      <c r="N1431" s="98">
        <v>0</v>
      </c>
      <c r="O1431" s="98">
        <v>0</v>
      </c>
      <c r="P1431" s="98">
        <v>0</v>
      </c>
      <c r="Q1431" s="98" t="s">
        <v>230</v>
      </c>
      <c r="R1431" s="98" t="s">
        <v>230</v>
      </c>
      <c r="S1431" s="124"/>
      <c r="T1431" s="124"/>
      <c r="U1431" s="101" t="s">
        <v>110</v>
      </c>
    </row>
    <row r="1432" spans="1:21" x14ac:dyDescent="0.2">
      <c r="A1432" s="101" t="s">
        <v>222</v>
      </c>
      <c r="B1432" s="101" t="s">
        <v>667</v>
      </c>
      <c r="D1432" s="79" t="s">
        <v>337</v>
      </c>
      <c r="E1432" s="80" t="s">
        <v>212</v>
      </c>
      <c r="F1432" s="80" t="s">
        <v>24</v>
      </c>
      <c r="G1432" s="123">
        <v>38083</v>
      </c>
      <c r="H1432" s="84">
        <v>30.812333333333299</v>
      </c>
      <c r="I1432" s="84">
        <v>-26.733000000000001</v>
      </c>
      <c r="J1432" s="113">
        <v>110</v>
      </c>
      <c r="K1432" s="98" t="s">
        <v>230</v>
      </c>
      <c r="L1432" s="98" t="s">
        <v>230</v>
      </c>
      <c r="M1432" s="98">
        <v>2364</v>
      </c>
      <c r="N1432" s="98">
        <v>0</v>
      </c>
      <c r="O1432" s="98">
        <v>0</v>
      </c>
      <c r="P1432" s="98">
        <v>1197.3333333333333</v>
      </c>
      <c r="Q1432" s="98" t="s">
        <v>230</v>
      </c>
      <c r="R1432" s="98" t="s">
        <v>230</v>
      </c>
      <c r="S1432" s="124"/>
      <c r="T1432" s="124"/>
      <c r="U1432" s="101" t="s">
        <v>110</v>
      </c>
    </row>
    <row r="1433" spans="1:21" x14ac:dyDescent="0.2">
      <c r="A1433" s="101" t="s">
        <v>222</v>
      </c>
      <c r="B1433" s="101" t="s">
        <v>668</v>
      </c>
      <c r="D1433" s="79" t="s">
        <v>337</v>
      </c>
      <c r="E1433" s="80" t="s">
        <v>212</v>
      </c>
      <c r="F1433" s="80" t="s">
        <v>24</v>
      </c>
      <c r="G1433" s="123">
        <v>38083</v>
      </c>
      <c r="H1433" s="84">
        <v>30.812333333333299</v>
      </c>
      <c r="I1433" s="84">
        <v>-26.733000000000001</v>
      </c>
      <c r="J1433" s="113">
        <v>160</v>
      </c>
      <c r="K1433" s="98" t="s">
        <v>230</v>
      </c>
      <c r="L1433" s="98" t="s">
        <v>230</v>
      </c>
      <c r="M1433" s="98">
        <v>0</v>
      </c>
      <c r="N1433" s="98">
        <v>0</v>
      </c>
      <c r="O1433" s="98">
        <v>0</v>
      </c>
      <c r="P1433" s="98">
        <v>0</v>
      </c>
      <c r="Q1433" s="98" t="s">
        <v>230</v>
      </c>
      <c r="R1433" s="98" t="s">
        <v>230</v>
      </c>
      <c r="S1433" s="124"/>
      <c r="T1433" s="124"/>
      <c r="U1433" s="101" t="s">
        <v>110</v>
      </c>
    </row>
    <row r="1434" spans="1:21" x14ac:dyDescent="0.2">
      <c r="A1434" s="101" t="s">
        <v>222</v>
      </c>
      <c r="B1434" s="101" t="s">
        <v>669</v>
      </c>
      <c r="D1434" s="79" t="s">
        <v>337</v>
      </c>
      <c r="E1434" s="80" t="s">
        <v>212</v>
      </c>
      <c r="F1434" s="80" t="s">
        <v>24</v>
      </c>
      <c r="G1434" s="123">
        <v>38084</v>
      </c>
      <c r="H1434" s="84">
        <v>33.8005</v>
      </c>
      <c r="I1434" s="84">
        <v>-25.132166666666599</v>
      </c>
      <c r="J1434" s="113">
        <v>5</v>
      </c>
      <c r="K1434" s="98" t="s">
        <v>230</v>
      </c>
      <c r="L1434" s="98" t="s">
        <v>230</v>
      </c>
      <c r="M1434" s="98">
        <v>3339.3333333333335</v>
      </c>
      <c r="N1434" s="98">
        <v>0</v>
      </c>
      <c r="O1434" s="98">
        <v>0</v>
      </c>
      <c r="P1434" s="98">
        <v>0</v>
      </c>
      <c r="Q1434" s="98" t="s">
        <v>230</v>
      </c>
      <c r="R1434" s="98" t="s">
        <v>230</v>
      </c>
      <c r="S1434" s="124"/>
      <c r="T1434" s="124"/>
      <c r="U1434" s="101" t="s">
        <v>110</v>
      </c>
    </row>
    <row r="1435" spans="1:21" x14ac:dyDescent="0.2">
      <c r="A1435" s="101" t="s">
        <v>222</v>
      </c>
      <c r="B1435" s="101" t="s">
        <v>670</v>
      </c>
      <c r="D1435" s="79" t="s">
        <v>337</v>
      </c>
      <c r="E1435" s="80" t="s">
        <v>212</v>
      </c>
      <c r="F1435" s="80" t="s">
        <v>24</v>
      </c>
      <c r="G1435" s="123">
        <v>38084</v>
      </c>
      <c r="H1435" s="84">
        <v>33.8005</v>
      </c>
      <c r="I1435" s="84">
        <v>-25.132166666666599</v>
      </c>
      <c r="J1435" s="113">
        <v>50</v>
      </c>
      <c r="K1435" s="98" t="s">
        <v>230</v>
      </c>
      <c r="L1435" s="98" t="s">
        <v>230</v>
      </c>
      <c r="M1435" s="98">
        <v>0</v>
      </c>
      <c r="N1435" s="98">
        <v>0</v>
      </c>
      <c r="O1435" s="98">
        <v>0</v>
      </c>
      <c r="P1435" s="98">
        <v>0</v>
      </c>
      <c r="Q1435" s="98" t="s">
        <v>230</v>
      </c>
      <c r="R1435" s="98" t="s">
        <v>230</v>
      </c>
      <c r="S1435" s="124"/>
      <c r="T1435" s="124"/>
      <c r="U1435" s="101" t="s">
        <v>110</v>
      </c>
    </row>
    <row r="1436" spans="1:21" x14ac:dyDescent="0.2">
      <c r="A1436" s="101" t="s">
        <v>222</v>
      </c>
      <c r="B1436" s="101" t="s">
        <v>671</v>
      </c>
      <c r="D1436" s="79" t="s">
        <v>337</v>
      </c>
      <c r="E1436" s="80" t="s">
        <v>212</v>
      </c>
      <c r="F1436" s="80" t="s">
        <v>24</v>
      </c>
      <c r="G1436" s="123">
        <v>38084</v>
      </c>
      <c r="H1436" s="84">
        <v>33.8005</v>
      </c>
      <c r="I1436" s="84">
        <v>-25.132166666666599</v>
      </c>
      <c r="J1436" s="113">
        <v>70</v>
      </c>
      <c r="K1436" s="98" t="s">
        <v>230</v>
      </c>
      <c r="L1436" s="98" t="s">
        <v>230</v>
      </c>
      <c r="M1436" s="98">
        <v>1900</v>
      </c>
      <c r="N1436" s="98">
        <v>0</v>
      </c>
      <c r="O1436" s="98">
        <v>0</v>
      </c>
      <c r="P1436" s="98">
        <v>0</v>
      </c>
      <c r="Q1436" s="98" t="s">
        <v>230</v>
      </c>
      <c r="R1436" s="98" t="s">
        <v>230</v>
      </c>
      <c r="S1436" s="124"/>
      <c r="T1436" s="124"/>
      <c r="U1436" s="101" t="s">
        <v>110</v>
      </c>
    </row>
    <row r="1437" spans="1:21" x14ac:dyDescent="0.2">
      <c r="A1437" s="101" t="s">
        <v>222</v>
      </c>
      <c r="B1437" s="101" t="s">
        <v>672</v>
      </c>
      <c r="D1437" s="79" t="s">
        <v>337</v>
      </c>
      <c r="E1437" s="80" t="s">
        <v>212</v>
      </c>
      <c r="F1437" s="80" t="s">
        <v>24</v>
      </c>
      <c r="G1437" s="123">
        <v>38084</v>
      </c>
      <c r="H1437" s="84">
        <v>33.8005</v>
      </c>
      <c r="I1437" s="84">
        <v>-25.132166666666599</v>
      </c>
      <c r="J1437" s="113">
        <v>110</v>
      </c>
      <c r="K1437" s="98" t="s">
        <v>230</v>
      </c>
      <c r="L1437" s="98" t="s">
        <v>230</v>
      </c>
      <c r="M1437" s="98">
        <v>1253.3333333333333</v>
      </c>
      <c r="N1437" s="98">
        <v>0</v>
      </c>
      <c r="O1437" s="98">
        <v>0</v>
      </c>
      <c r="P1437" s="98">
        <v>0</v>
      </c>
      <c r="Q1437" s="98" t="s">
        <v>230</v>
      </c>
      <c r="R1437" s="98" t="s">
        <v>230</v>
      </c>
      <c r="S1437" s="124"/>
      <c r="T1437" s="124"/>
      <c r="U1437" s="101" t="s">
        <v>110</v>
      </c>
    </row>
    <row r="1438" spans="1:21" x14ac:dyDescent="0.2">
      <c r="A1438" s="101" t="s">
        <v>222</v>
      </c>
      <c r="B1438" s="101" t="s">
        <v>673</v>
      </c>
      <c r="D1438" s="79" t="s">
        <v>337</v>
      </c>
      <c r="E1438" s="80" t="s">
        <v>212</v>
      </c>
      <c r="F1438" s="80" t="s">
        <v>24</v>
      </c>
      <c r="G1438" s="123">
        <v>38089</v>
      </c>
      <c r="H1438" s="84">
        <v>37.588166666666602</v>
      </c>
      <c r="I1438" s="84">
        <v>-13.4768333333333</v>
      </c>
      <c r="J1438" s="113">
        <v>5</v>
      </c>
      <c r="K1438" s="98" t="s">
        <v>230</v>
      </c>
      <c r="L1438" s="98" t="s">
        <v>230</v>
      </c>
      <c r="M1438" s="98">
        <v>0</v>
      </c>
      <c r="N1438" s="98">
        <v>0</v>
      </c>
      <c r="O1438" s="98">
        <v>0</v>
      </c>
      <c r="P1438" s="98">
        <v>0</v>
      </c>
      <c r="Q1438" s="98" t="s">
        <v>230</v>
      </c>
      <c r="R1438" s="98" t="s">
        <v>230</v>
      </c>
      <c r="S1438" s="124"/>
      <c r="T1438" s="124"/>
      <c r="U1438" s="101" t="s">
        <v>110</v>
      </c>
    </row>
    <row r="1439" spans="1:21" x14ac:dyDescent="0.2">
      <c r="A1439" s="101" t="s">
        <v>222</v>
      </c>
      <c r="B1439" s="101" t="s">
        <v>674</v>
      </c>
      <c r="D1439" s="79" t="s">
        <v>337</v>
      </c>
      <c r="E1439" s="80" t="s">
        <v>212</v>
      </c>
      <c r="F1439" s="80" t="s">
        <v>24</v>
      </c>
      <c r="G1439" s="123">
        <v>38089</v>
      </c>
      <c r="H1439" s="84">
        <v>37.588166666666602</v>
      </c>
      <c r="I1439" s="84">
        <v>-13.4768333333333</v>
      </c>
      <c r="J1439" s="113">
        <v>25</v>
      </c>
      <c r="K1439" s="98" t="s">
        <v>230</v>
      </c>
      <c r="L1439" s="98" t="s">
        <v>230</v>
      </c>
      <c r="M1439" s="98">
        <v>0</v>
      </c>
      <c r="N1439" s="98">
        <v>0</v>
      </c>
      <c r="O1439" s="98">
        <v>0</v>
      </c>
      <c r="P1439" s="98">
        <v>0</v>
      </c>
      <c r="Q1439" s="98" t="s">
        <v>230</v>
      </c>
      <c r="R1439" s="98" t="s">
        <v>230</v>
      </c>
      <c r="S1439" s="124"/>
      <c r="T1439" s="124"/>
      <c r="U1439" s="101" t="s">
        <v>110</v>
      </c>
    </row>
    <row r="1440" spans="1:21" x14ac:dyDescent="0.2">
      <c r="A1440" s="101" t="s">
        <v>222</v>
      </c>
      <c r="B1440" s="101" t="s">
        <v>675</v>
      </c>
      <c r="D1440" s="79" t="s">
        <v>337</v>
      </c>
      <c r="E1440" s="80" t="s">
        <v>212</v>
      </c>
      <c r="F1440" s="80" t="s">
        <v>24</v>
      </c>
      <c r="G1440" s="123">
        <v>38089</v>
      </c>
      <c r="H1440" s="84">
        <v>37.588166666666602</v>
      </c>
      <c r="I1440" s="84">
        <v>-13.4768333333333</v>
      </c>
      <c r="J1440" s="113">
        <v>95</v>
      </c>
      <c r="K1440" s="98" t="s">
        <v>230</v>
      </c>
      <c r="L1440" s="98" t="s">
        <v>230</v>
      </c>
      <c r="M1440" s="98">
        <v>0</v>
      </c>
      <c r="N1440" s="98">
        <v>0</v>
      </c>
      <c r="O1440" s="98">
        <v>0</v>
      </c>
      <c r="P1440" s="98">
        <v>0</v>
      </c>
      <c r="Q1440" s="98" t="s">
        <v>230</v>
      </c>
      <c r="R1440" s="98" t="s">
        <v>230</v>
      </c>
      <c r="S1440" s="124"/>
      <c r="T1440" s="124"/>
      <c r="U1440" s="101" t="s">
        <v>110</v>
      </c>
    </row>
    <row r="1441" spans="1:21" x14ac:dyDescent="0.2">
      <c r="A1441" s="101" t="s">
        <v>222</v>
      </c>
      <c r="B1441" s="101" t="s">
        <v>676</v>
      </c>
      <c r="D1441" s="79" t="s">
        <v>337</v>
      </c>
      <c r="E1441" s="80" t="s">
        <v>212</v>
      </c>
      <c r="F1441" s="80" t="s">
        <v>24</v>
      </c>
      <c r="G1441" s="123">
        <v>38089</v>
      </c>
      <c r="H1441" s="84">
        <v>37.588166666666602</v>
      </c>
      <c r="I1441" s="84">
        <v>-13.4768333333333</v>
      </c>
      <c r="J1441" s="113">
        <v>125</v>
      </c>
      <c r="K1441" s="98" t="s">
        <v>230</v>
      </c>
      <c r="L1441" s="98" t="s">
        <v>230</v>
      </c>
      <c r="M1441" s="98">
        <v>0</v>
      </c>
      <c r="N1441" s="98">
        <v>0</v>
      </c>
      <c r="O1441" s="98">
        <v>0</v>
      </c>
      <c r="P1441" s="98">
        <v>0</v>
      </c>
      <c r="Q1441" s="98" t="s">
        <v>230</v>
      </c>
      <c r="R1441" s="98" t="s">
        <v>230</v>
      </c>
      <c r="S1441" s="124"/>
      <c r="T1441" s="124"/>
      <c r="U1441" s="101" t="s">
        <v>110</v>
      </c>
    </row>
    <row r="1442" spans="1:21" x14ac:dyDescent="0.2">
      <c r="A1442" s="101" t="s">
        <v>222</v>
      </c>
      <c r="B1442" s="101" t="s">
        <v>677</v>
      </c>
      <c r="D1442" s="79" t="s">
        <v>337</v>
      </c>
      <c r="E1442" s="80" t="s">
        <v>212</v>
      </c>
      <c r="F1442" s="80" t="s">
        <v>24</v>
      </c>
      <c r="G1442" s="123">
        <v>37325</v>
      </c>
      <c r="H1442" s="84">
        <v>28.2563</v>
      </c>
      <c r="I1442" s="84">
        <v>-23.827300000000001</v>
      </c>
      <c r="J1442" s="113">
        <v>10</v>
      </c>
      <c r="K1442" s="98" t="s">
        <v>230</v>
      </c>
      <c r="L1442" s="98" t="s">
        <v>230</v>
      </c>
      <c r="M1442" s="98">
        <v>74833.333333333343</v>
      </c>
      <c r="N1442" s="98">
        <v>0</v>
      </c>
      <c r="O1442" s="98">
        <v>0</v>
      </c>
      <c r="P1442" s="98">
        <v>183.33333333333331</v>
      </c>
      <c r="Q1442" s="98" t="s">
        <v>230</v>
      </c>
      <c r="R1442" s="98" t="s">
        <v>230</v>
      </c>
      <c r="S1442" s="124"/>
      <c r="T1442" s="124"/>
      <c r="U1442" s="101" t="s">
        <v>110</v>
      </c>
    </row>
    <row r="1443" spans="1:21" x14ac:dyDescent="0.2">
      <c r="A1443" s="101" t="s">
        <v>222</v>
      </c>
      <c r="B1443" s="101" t="s">
        <v>678</v>
      </c>
      <c r="D1443" s="79" t="s">
        <v>337</v>
      </c>
      <c r="E1443" s="80" t="s">
        <v>212</v>
      </c>
      <c r="F1443" s="80" t="s">
        <v>24</v>
      </c>
      <c r="G1443" s="123">
        <v>37326</v>
      </c>
      <c r="H1443" s="84">
        <v>26.011500000000002</v>
      </c>
      <c r="I1443" s="84">
        <v>-25.827400000000001</v>
      </c>
      <c r="J1443" s="113">
        <v>10</v>
      </c>
      <c r="K1443" s="98" t="s">
        <v>230</v>
      </c>
      <c r="L1443" s="98" t="s">
        <v>230</v>
      </c>
      <c r="M1443" s="98">
        <v>5559</v>
      </c>
      <c r="N1443" s="98">
        <v>0</v>
      </c>
      <c r="O1443" s="98">
        <v>0</v>
      </c>
      <c r="P1443" s="98">
        <v>156</v>
      </c>
      <c r="Q1443" s="98" t="s">
        <v>230</v>
      </c>
      <c r="R1443" s="98" t="s">
        <v>230</v>
      </c>
      <c r="S1443" s="124"/>
      <c r="T1443" s="124"/>
      <c r="U1443" s="101" t="s">
        <v>110</v>
      </c>
    </row>
    <row r="1444" spans="1:21" x14ac:dyDescent="0.2">
      <c r="A1444" s="101" t="s">
        <v>222</v>
      </c>
      <c r="B1444" s="101" t="s">
        <v>679</v>
      </c>
      <c r="D1444" s="79" t="s">
        <v>337</v>
      </c>
      <c r="E1444" s="80" t="s">
        <v>212</v>
      </c>
      <c r="F1444" s="80" t="s">
        <v>24</v>
      </c>
      <c r="G1444" s="123">
        <v>37327</v>
      </c>
      <c r="H1444" s="84">
        <v>23.256399999999999</v>
      </c>
      <c r="I1444" s="84">
        <v>-27.2697</v>
      </c>
      <c r="J1444" s="113">
        <v>30</v>
      </c>
      <c r="K1444" s="98" t="s">
        <v>230</v>
      </c>
      <c r="L1444" s="98" t="s">
        <v>230</v>
      </c>
      <c r="M1444" s="98">
        <v>323918.5</v>
      </c>
      <c r="N1444" s="98">
        <v>1672.5</v>
      </c>
      <c r="O1444" s="98">
        <v>0</v>
      </c>
      <c r="P1444" s="98">
        <v>229.5</v>
      </c>
      <c r="Q1444" s="98" t="s">
        <v>230</v>
      </c>
      <c r="R1444" s="98" t="s">
        <v>230</v>
      </c>
      <c r="S1444" s="124"/>
      <c r="T1444" s="124"/>
      <c r="U1444" s="101" t="s">
        <v>110</v>
      </c>
    </row>
    <row r="1445" spans="1:21" x14ac:dyDescent="0.2">
      <c r="A1445" s="101" t="s">
        <v>222</v>
      </c>
      <c r="B1445" s="101" t="s">
        <v>680</v>
      </c>
      <c r="D1445" s="79" t="s">
        <v>337</v>
      </c>
      <c r="E1445" s="80" t="s">
        <v>212</v>
      </c>
      <c r="F1445" s="80" t="s">
        <v>24</v>
      </c>
      <c r="G1445" s="123">
        <v>37328</v>
      </c>
      <c r="H1445" s="84">
        <v>20.331299999999999</v>
      </c>
      <c r="I1445" s="84">
        <v>-28.7805</v>
      </c>
      <c r="J1445" s="113">
        <v>30</v>
      </c>
      <c r="K1445" s="98" t="s">
        <v>230</v>
      </c>
      <c r="L1445" s="98" t="s">
        <v>230</v>
      </c>
      <c r="M1445" s="98">
        <v>294760.5</v>
      </c>
      <c r="N1445" s="98">
        <v>0</v>
      </c>
      <c r="O1445" s="98">
        <v>198.5</v>
      </c>
      <c r="P1445" s="98">
        <v>247</v>
      </c>
      <c r="Q1445" s="98" t="s">
        <v>230</v>
      </c>
      <c r="R1445" s="98" t="s">
        <v>230</v>
      </c>
      <c r="S1445" s="124"/>
      <c r="T1445" s="124"/>
      <c r="U1445" s="101" t="s">
        <v>110</v>
      </c>
    </row>
    <row r="1446" spans="1:21" x14ac:dyDescent="0.2">
      <c r="A1446" s="101" t="s">
        <v>222</v>
      </c>
      <c r="B1446" s="101" t="s">
        <v>681</v>
      </c>
      <c r="D1446" s="79" t="s">
        <v>337</v>
      </c>
      <c r="E1446" s="80" t="s">
        <v>212</v>
      </c>
      <c r="F1446" s="80" t="s">
        <v>24</v>
      </c>
      <c r="G1446" s="123">
        <v>37329</v>
      </c>
      <c r="H1446" s="84">
        <v>18.0017</v>
      </c>
      <c r="I1446" s="84">
        <v>-29.997699999999998</v>
      </c>
      <c r="J1446" s="113">
        <v>20</v>
      </c>
      <c r="K1446" s="98" t="s">
        <v>230</v>
      </c>
      <c r="L1446" s="98" t="s">
        <v>230</v>
      </c>
      <c r="M1446" s="98">
        <v>295641.5</v>
      </c>
      <c r="N1446" s="98">
        <v>2969</v>
      </c>
      <c r="O1446" s="98">
        <v>0</v>
      </c>
      <c r="P1446" s="98">
        <v>2664</v>
      </c>
      <c r="Q1446" s="98" t="s">
        <v>230</v>
      </c>
      <c r="R1446" s="98" t="s">
        <v>230</v>
      </c>
      <c r="S1446" s="124"/>
      <c r="T1446" s="124"/>
      <c r="U1446" s="101" t="s">
        <v>110</v>
      </c>
    </row>
    <row r="1447" spans="1:21" x14ac:dyDescent="0.2">
      <c r="A1447" s="101" t="s">
        <v>222</v>
      </c>
      <c r="B1447" s="101" t="s">
        <v>682</v>
      </c>
      <c r="D1447" s="79" t="s">
        <v>337</v>
      </c>
      <c r="E1447" s="80" t="s">
        <v>212</v>
      </c>
      <c r="F1447" s="80" t="s">
        <v>24</v>
      </c>
      <c r="G1447" s="123">
        <v>37329</v>
      </c>
      <c r="H1447" s="84">
        <v>17.946300000000001</v>
      </c>
      <c r="I1447" s="84">
        <v>-30.103200000000001</v>
      </c>
      <c r="J1447" s="113">
        <v>20</v>
      </c>
      <c r="K1447" s="98" t="s">
        <v>230</v>
      </c>
      <c r="L1447" s="98" t="s">
        <v>230</v>
      </c>
      <c r="M1447" s="98">
        <v>942546.8208092486</v>
      </c>
      <c r="N1447" s="98">
        <v>869.36416184971097</v>
      </c>
      <c r="O1447" s="98">
        <v>1520.2312138728323</v>
      </c>
      <c r="P1447" s="98">
        <v>4000.5780346820802</v>
      </c>
      <c r="Q1447" s="98" t="s">
        <v>230</v>
      </c>
      <c r="R1447" s="98" t="s">
        <v>230</v>
      </c>
      <c r="S1447" s="124"/>
      <c r="T1447" s="124"/>
      <c r="U1447" s="101" t="s">
        <v>110</v>
      </c>
    </row>
    <row r="1448" spans="1:21" x14ac:dyDescent="0.2">
      <c r="A1448" s="101" t="s">
        <v>222</v>
      </c>
      <c r="B1448" s="101" t="s">
        <v>683</v>
      </c>
      <c r="D1448" s="79" t="s">
        <v>337</v>
      </c>
      <c r="E1448" s="80" t="s">
        <v>212</v>
      </c>
      <c r="F1448" s="80" t="s">
        <v>24</v>
      </c>
      <c r="G1448" s="123">
        <v>37331</v>
      </c>
      <c r="H1448" s="84">
        <v>20.1432</v>
      </c>
      <c r="I1448" s="84">
        <v>-30.011199999999999</v>
      </c>
      <c r="J1448" s="113">
        <v>20</v>
      </c>
      <c r="K1448" s="98" t="s">
        <v>230</v>
      </c>
      <c r="L1448" s="98" t="s">
        <v>230</v>
      </c>
      <c r="M1448" s="98">
        <v>404115.38461538462</v>
      </c>
      <c r="N1448" s="98">
        <v>356.92307692307691</v>
      </c>
      <c r="O1448" s="98">
        <v>0</v>
      </c>
      <c r="P1448" s="98">
        <v>786.66666666666663</v>
      </c>
      <c r="Q1448" s="98" t="s">
        <v>230</v>
      </c>
      <c r="R1448" s="98" t="s">
        <v>230</v>
      </c>
      <c r="S1448" s="124"/>
      <c r="T1448" s="124"/>
      <c r="U1448" s="101" t="s">
        <v>110</v>
      </c>
    </row>
    <row r="1449" spans="1:21" x14ac:dyDescent="0.2">
      <c r="A1449" s="101" t="s">
        <v>222</v>
      </c>
      <c r="B1449" s="101" t="s">
        <v>684</v>
      </c>
      <c r="D1449" s="79" t="s">
        <v>337</v>
      </c>
      <c r="E1449" s="80" t="s">
        <v>212</v>
      </c>
      <c r="F1449" s="80" t="s">
        <v>24</v>
      </c>
      <c r="G1449" s="123">
        <v>37332</v>
      </c>
      <c r="H1449" s="84">
        <v>22.966999999999999</v>
      </c>
      <c r="I1449" s="84">
        <v>-30.01</v>
      </c>
      <c r="J1449" s="113">
        <v>20</v>
      </c>
      <c r="K1449" s="98" t="s">
        <v>230</v>
      </c>
      <c r="L1449" s="98" t="s">
        <v>230</v>
      </c>
      <c r="M1449" s="98">
        <v>471726.92307692306</v>
      </c>
      <c r="N1449" s="98">
        <v>1986.9230769230769</v>
      </c>
      <c r="O1449" s="98">
        <v>0</v>
      </c>
      <c r="P1449" s="98">
        <v>1629.2307692307693</v>
      </c>
      <c r="Q1449" s="98" t="s">
        <v>230</v>
      </c>
      <c r="R1449" s="98" t="s">
        <v>230</v>
      </c>
      <c r="S1449" s="124"/>
      <c r="T1449" s="124"/>
      <c r="U1449" s="101" t="s">
        <v>110</v>
      </c>
    </row>
    <row r="1450" spans="1:21" x14ac:dyDescent="0.2">
      <c r="A1450" s="101" t="s">
        <v>222</v>
      </c>
      <c r="B1450" s="101" t="s">
        <v>685</v>
      </c>
      <c r="D1450" s="79" t="s">
        <v>337</v>
      </c>
      <c r="E1450" s="80" t="s">
        <v>212</v>
      </c>
      <c r="F1450" s="80" t="s">
        <v>24</v>
      </c>
      <c r="G1450" s="123">
        <v>37334</v>
      </c>
      <c r="H1450" s="84">
        <v>25.586400000000001</v>
      </c>
      <c r="I1450" s="84">
        <v>-30.0029</v>
      </c>
      <c r="J1450" s="113">
        <v>20</v>
      </c>
      <c r="K1450" s="98" t="s">
        <v>230</v>
      </c>
      <c r="L1450" s="98" t="s">
        <v>230</v>
      </c>
      <c r="M1450" s="98">
        <v>27393.5</v>
      </c>
      <c r="N1450" s="98">
        <v>0</v>
      </c>
      <c r="O1450" s="98">
        <v>0</v>
      </c>
      <c r="P1450" s="98">
        <v>482.5</v>
      </c>
      <c r="Q1450" s="98" t="s">
        <v>230</v>
      </c>
      <c r="R1450" s="98" t="s">
        <v>230</v>
      </c>
      <c r="S1450" s="124"/>
      <c r="T1450" s="124"/>
      <c r="U1450" s="101" t="s">
        <v>110</v>
      </c>
    </row>
    <row r="1451" spans="1:21" x14ac:dyDescent="0.2">
      <c r="A1451" s="101" t="s">
        <v>222</v>
      </c>
      <c r="B1451" s="101" t="s">
        <v>686</v>
      </c>
      <c r="D1451" s="79" t="s">
        <v>337</v>
      </c>
      <c r="E1451" s="80" t="s">
        <v>212</v>
      </c>
      <c r="F1451" s="80" t="s">
        <v>24</v>
      </c>
      <c r="G1451" s="123">
        <v>37335</v>
      </c>
      <c r="H1451" s="84">
        <v>28.714400000000001</v>
      </c>
      <c r="I1451" s="84">
        <v>-29.996600000000001</v>
      </c>
      <c r="J1451" s="113">
        <v>20</v>
      </c>
      <c r="K1451" s="98" t="s">
        <v>230</v>
      </c>
      <c r="L1451" s="98" t="s">
        <v>230</v>
      </c>
      <c r="M1451" s="98">
        <v>1336.4705882352941</v>
      </c>
      <c r="N1451" s="98">
        <v>11.470588235294118</v>
      </c>
      <c r="O1451" s="98">
        <v>0</v>
      </c>
      <c r="P1451" s="98">
        <v>93.529411764705884</v>
      </c>
      <c r="Q1451" s="98" t="s">
        <v>230</v>
      </c>
      <c r="R1451" s="98" t="s">
        <v>230</v>
      </c>
      <c r="S1451" s="124"/>
      <c r="T1451" s="124"/>
      <c r="U1451" s="101" t="s">
        <v>110</v>
      </c>
    </row>
    <row r="1452" spans="1:21" x14ac:dyDescent="0.2">
      <c r="A1452" s="101" t="s">
        <v>222</v>
      </c>
      <c r="B1452" s="101" t="s">
        <v>687</v>
      </c>
      <c r="D1452" s="79" t="s">
        <v>337</v>
      </c>
      <c r="E1452" s="80" t="s">
        <v>212</v>
      </c>
      <c r="F1452" s="80" t="s">
        <v>24</v>
      </c>
      <c r="G1452" s="123">
        <v>37336</v>
      </c>
      <c r="H1452" s="84">
        <v>29.295999999999999</v>
      </c>
      <c r="I1452" s="84">
        <v>-29.996600000000001</v>
      </c>
      <c r="J1452" s="113">
        <v>40</v>
      </c>
      <c r="K1452" s="98" t="s">
        <v>230</v>
      </c>
      <c r="L1452" s="98" t="s">
        <v>230</v>
      </c>
      <c r="M1452" s="98">
        <v>383943</v>
      </c>
      <c r="N1452" s="98">
        <v>0</v>
      </c>
      <c r="O1452" s="98">
        <v>0</v>
      </c>
      <c r="P1452" s="98">
        <v>283</v>
      </c>
      <c r="Q1452" s="98" t="s">
        <v>230</v>
      </c>
      <c r="R1452" s="98" t="s">
        <v>230</v>
      </c>
      <c r="S1452" s="124"/>
      <c r="T1452" s="124"/>
      <c r="U1452" s="101" t="s">
        <v>110</v>
      </c>
    </row>
    <row r="1453" spans="1:21" x14ac:dyDescent="0.2">
      <c r="A1453" s="101" t="s">
        <v>222</v>
      </c>
      <c r="B1453" s="101" t="s">
        <v>688</v>
      </c>
      <c r="D1453" s="79" t="s">
        <v>337</v>
      </c>
      <c r="E1453" s="80" t="s">
        <v>212</v>
      </c>
      <c r="F1453" s="80" t="s">
        <v>24</v>
      </c>
      <c r="G1453" s="123">
        <v>37336</v>
      </c>
      <c r="H1453" s="84">
        <v>29.295999999999999</v>
      </c>
      <c r="I1453" s="84">
        <v>-29.996600000000001</v>
      </c>
      <c r="J1453" s="113">
        <v>80</v>
      </c>
      <c r="K1453" s="98" t="s">
        <v>230</v>
      </c>
      <c r="L1453" s="98" t="s">
        <v>230</v>
      </c>
      <c r="M1453" s="98">
        <v>69.360301666160325</v>
      </c>
      <c r="N1453" s="98">
        <v>0</v>
      </c>
      <c r="O1453" s="98">
        <v>0</v>
      </c>
      <c r="P1453" s="98">
        <v>0</v>
      </c>
      <c r="Q1453" s="98" t="s">
        <v>230</v>
      </c>
      <c r="R1453" s="98" t="s">
        <v>230</v>
      </c>
      <c r="S1453" s="124"/>
      <c r="T1453" s="124"/>
      <c r="U1453" s="101" t="s">
        <v>110</v>
      </c>
    </row>
    <row r="1454" spans="1:21" x14ac:dyDescent="0.2">
      <c r="A1454" s="101" t="s">
        <v>222</v>
      </c>
      <c r="B1454" s="101" t="s">
        <v>689</v>
      </c>
      <c r="D1454" s="79" t="s">
        <v>337</v>
      </c>
      <c r="E1454" s="80" t="s">
        <v>212</v>
      </c>
      <c r="F1454" s="80" t="s">
        <v>24</v>
      </c>
      <c r="G1454" s="123">
        <v>36864</v>
      </c>
      <c r="H1454" s="84">
        <v>1.6663333333333332</v>
      </c>
      <c r="I1454" s="84">
        <v>-35</v>
      </c>
      <c r="J1454" s="113">
        <v>7</v>
      </c>
      <c r="K1454" s="98" t="s">
        <v>230</v>
      </c>
      <c r="L1454" s="98" t="s">
        <v>230</v>
      </c>
      <c r="M1454" s="98">
        <v>305.06849315068496</v>
      </c>
      <c r="N1454" s="98">
        <v>0</v>
      </c>
      <c r="O1454" s="98">
        <v>0</v>
      </c>
      <c r="P1454" s="98">
        <v>2016.3013698630139</v>
      </c>
      <c r="Q1454" s="98" t="s">
        <v>230</v>
      </c>
      <c r="R1454" s="98" t="s">
        <v>230</v>
      </c>
      <c r="S1454" s="124"/>
      <c r="T1454" s="124"/>
      <c r="U1454" s="101" t="s">
        <v>110</v>
      </c>
    </row>
    <row r="1455" spans="1:21" x14ac:dyDescent="0.2">
      <c r="A1455" s="101" t="s">
        <v>222</v>
      </c>
      <c r="B1455" s="101" t="s">
        <v>690</v>
      </c>
      <c r="D1455" s="79" t="s">
        <v>337</v>
      </c>
      <c r="E1455" s="80" t="s">
        <v>212</v>
      </c>
      <c r="F1455" s="80" t="s">
        <v>24</v>
      </c>
      <c r="G1455" s="123">
        <v>36864</v>
      </c>
      <c r="H1455" s="84">
        <v>2.17</v>
      </c>
      <c r="I1455" s="84">
        <v>-34.998666666666701</v>
      </c>
      <c r="J1455" s="113">
        <v>7</v>
      </c>
      <c r="K1455" s="98" t="s">
        <v>230</v>
      </c>
      <c r="L1455" s="98" t="s">
        <v>230</v>
      </c>
      <c r="M1455" s="98">
        <v>102156.5925925926</v>
      </c>
      <c r="N1455" s="98">
        <v>154970.51851851851</v>
      </c>
      <c r="O1455" s="98">
        <v>11849.333333333334</v>
      </c>
      <c r="P1455" s="98">
        <v>16542.222222222219</v>
      </c>
      <c r="Q1455" s="98" t="s">
        <v>230</v>
      </c>
      <c r="R1455" s="98" t="s">
        <v>230</v>
      </c>
      <c r="S1455" s="124"/>
      <c r="T1455" s="124"/>
      <c r="U1455" s="101" t="s">
        <v>110</v>
      </c>
    </row>
    <row r="1456" spans="1:21" x14ac:dyDescent="0.2">
      <c r="A1456" s="101" t="s">
        <v>222</v>
      </c>
      <c r="B1456" s="101" t="s">
        <v>691</v>
      </c>
      <c r="D1456" s="79" t="s">
        <v>337</v>
      </c>
      <c r="E1456" s="80" t="s">
        <v>212</v>
      </c>
      <c r="F1456" s="80" t="s">
        <v>24</v>
      </c>
      <c r="G1456" s="123">
        <v>36865</v>
      </c>
      <c r="H1456" s="84">
        <v>3.0905</v>
      </c>
      <c r="I1456" s="84">
        <v>-35.002333333333297</v>
      </c>
      <c r="J1456" s="113">
        <v>7</v>
      </c>
      <c r="K1456" s="98" t="s">
        <v>230</v>
      </c>
      <c r="L1456" s="98" t="s">
        <v>230</v>
      </c>
      <c r="M1456" s="98">
        <v>34490.566037735851</v>
      </c>
      <c r="N1456" s="98">
        <v>38895.645863570397</v>
      </c>
      <c r="O1456" s="98">
        <v>6228.1567489114659</v>
      </c>
      <c r="P1456" s="98">
        <v>4283.8896952104506</v>
      </c>
      <c r="Q1456" s="98" t="s">
        <v>230</v>
      </c>
      <c r="R1456" s="98" t="s">
        <v>230</v>
      </c>
      <c r="S1456" s="124"/>
      <c r="T1456" s="124"/>
      <c r="U1456" s="101" t="s">
        <v>110</v>
      </c>
    </row>
    <row r="1457" spans="1:21" x14ac:dyDescent="0.2">
      <c r="A1457" s="101" t="s">
        <v>222</v>
      </c>
      <c r="B1457" s="101" t="s">
        <v>692</v>
      </c>
      <c r="D1457" s="79" t="s">
        <v>337</v>
      </c>
      <c r="E1457" s="80" t="s">
        <v>212</v>
      </c>
      <c r="F1457" s="80" t="s">
        <v>24</v>
      </c>
      <c r="G1457" s="123">
        <v>36866</v>
      </c>
      <c r="H1457" s="84">
        <v>5.5004999999999997</v>
      </c>
      <c r="I1457" s="84">
        <v>-35.051666666666698</v>
      </c>
      <c r="J1457" s="113">
        <v>7</v>
      </c>
      <c r="K1457" s="98" t="s">
        <v>230</v>
      </c>
      <c r="L1457" s="98" t="s">
        <v>230</v>
      </c>
      <c r="M1457" s="98">
        <v>14984.96551724138</v>
      </c>
      <c r="N1457" s="98">
        <v>21436.689655172413</v>
      </c>
      <c r="O1457" s="98">
        <v>9747.1724137931033</v>
      </c>
      <c r="P1457" s="98">
        <v>8599.0344827586196</v>
      </c>
      <c r="Q1457" s="98" t="s">
        <v>230</v>
      </c>
      <c r="R1457" s="98" t="s">
        <v>230</v>
      </c>
      <c r="S1457" s="124"/>
      <c r="T1457" s="124"/>
      <c r="U1457" s="101" t="s">
        <v>110</v>
      </c>
    </row>
    <row r="1458" spans="1:21" x14ac:dyDescent="0.2">
      <c r="A1458" s="101" t="s">
        <v>222</v>
      </c>
      <c r="B1458" s="101" t="s">
        <v>693</v>
      </c>
      <c r="D1458" s="79" t="s">
        <v>337</v>
      </c>
      <c r="E1458" s="80" t="s">
        <v>212</v>
      </c>
      <c r="F1458" s="80" t="s">
        <v>24</v>
      </c>
      <c r="G1458" s="123">
        <v>36866</v>
      </c>
      <c r="H1458" s="84">
        <v>6.55</v>
      </c>
      <c r="I1458" s="84">
        <v>-35.058500000000002</v>
      </c>
      <c r="J1458" s="113">
        <v>100</v>
      </c>
      <c r="K1458" s="98" t="s">
        <v>230</v>
      </c>
      <c r="L1458" s="98" t="s">
        <v>230</v>
      </c>
      <c r="M1458" s="98">
        <v>110.83333333333333</v>
      </c>
      <c r="N1458" s="98">
        <v>136.83333333333334</v>
      </c>
      <c r="O1458" s="98">
        <v>13033</v>
      </c>
      <c r="P1458" s="98">
        <v>868.33333333333337</v>
      </c>
      <c r="Q1458" s="98" t="s">
        <v>230</v>
      </c>
      <c r="R1458" s="98" t="s">
        <v>230</v>
      </c>
      <c r="S1458" s="124"/>
      <c r="T1458" s="124"/>
      <c r="U1458" s="101" t="s">
        <v>110</v>
      </c>
    </row>
    <row r="1459" spans="1:21" x14ac:dyDescent="0.2">
      <c r="A1459" s="101" t="s">
        <v>222</v>
      </c>
      <c r="B1459" s="101" t="s">
        <v>694</v>
      </c>
      <c r="D1459" s="79" t="s">
        <v>337</v>
      </c>
      <c r="E1459" s="80" t="s">
        <v>212</v>
      </c>
      <c r="F1459" s="80" t="s">
        <v>24</v>
      </c>
      <c r="G1459" s="123">
        <v>36867</v>
      </c>
      <c r="H1459" s="84">
        <v>7.8533333333333335</v>
      </c>
      <c r="I1459" s="84">
        <v>-35.067166666666701</v>
      </c>
      <c r="J1459" s="113">
        <v>7</v>
      </c>
      <c r="K1459" s="98" t="s">
        <v>230</v>
      </c>
      <c r="L1459" s="98" t="s">
        <v>230</v>
      </c>
      <c r="M1459" s="98">
        <v>8513.4782608695641</v>
      </c>
      <c r="N1459" s="98">
        <v>560.28985507246364</v>
      </c>
      <c r="O1459" s="98">
        <v>22540.289855072464</v>
      </c>
      <c r="P1459" s="98">
        <v>164988.11594202899</v>
      </c>
      <c r="Q1459" s="98" t="s">
        <v>230</v>
      </c>
      <c r="R1459" s="98" t="s">
        <v>230</v>
      </c>
      <c r="S1459" s="124"/>
      <c r="T1459" s="124"/>
      <c r="U1459" s="101" t="s">
        <v>110</v>
      </c>
    </row>
    <row r="1460" spans="1:21" x14ac:dyDescent="0.2">
      <c r="A1460" s="101" t="s">
        <v>222</v>
      </c>
      <c r="B1460" s="101" t="s">
        <v>695</v>
      </c>
      <c r="D1460" s="79" t="s">
        <v>337</v>
      </c>
      <c r="E1460" s="80" t="s">
        <v>212</v>
      </c>
      <c r="F1460" s="80" t="s">
        <v>24</v>
      </c>
      <c r="G1460" s="123">
        <v>36867</v>
      </c>
      <c r="H1460" s="84">
        <v>8.9571666666666658</v>
      </c>
      <c r="I1460" s="84">
        <v>-35.074833333333302</v>
      </c>
      <c r="J1460" s="113">
        <v>7</v>
      </c>
      <c r="K1460" s="98" t="s">
        <v>230</v>
      </c>
      <c r="L1460" s="98" t="s">
        <v>230</v>
      </c>
      <c r="M1460" s="98">
        <v>167575.82417582418</v>
      </c>
      <c r="N1460" s="98">
        <v>13799.725274725275</v>
      </c>
      <c r="O1460" s="98">
        <v>3128.5714285714284</v>
      </c>
      <c r="P1460" s="98">
        <v>124118.81868131868</v>
      </c>
      <c r="Q1460" s="98" t="s">
        <v>230</v>
      </c>
      <c r="R1460" s="98" t="s">
        <v>230</v>
      </c>
      <c r="S1460" s="124"/>
      <c r="T1460" s="124"/>
      <c r="U1460" s="101" t="s">
        <v>110</v>
      </c>
    </row>
    <row r="1461" spans="1:21" x14ac:dyDescent="0.2">
      <c r="A1461" s="101" t="s">
        <v>222</v>
      </c>
      <c r="B1461" s="101" t="s">
        <v>696</v>
      </c>
      <c r="D1461" s="79" t="s">
        <v>337</v>
      </c>
      <c r="E1461" s="80" t="s">
        <v>212</v>
      </c>
      <c r="F1461" s="80" t="s">
        <v>24</v>
      </c>
      <c r="G1461" s="123">
        <v>36868</v>
      </c>
      <c r="H1461" s="84">
        <v>7.4046666666666665</v>
      </c>
      <c r="I1461" s="84">
        <v>-34.014499999999998</v>
      </c>
      <c r="J1461" s="113">
        <v>7</v>
      </c>
      <c r="K1461" s="98" t="s">
        <v>230</v>
      </c>
      <c r="L1461" s="98" t="s">
        <v>230</v>
      </c>
      <c r="M1461" s="98">
        <v>21918.14432989691</v>
      </c>
      <c r="N1461" s="98">
        <v>5033.8144329896913</v>
      </c>
      <c r="O1461" s="98">
        <v>11505.56701030928</v>
      </c>
      <c r="P1461" s="98">
        <v>66327.216494845372</v>
      </c>
      <c r="Q1461" s="98" t="s">
        <v>230</v>
      </c>
      <c r="R1461" s="98" t="s">
        <v>230</v>
      </c>
      <c r="S1461" s="124"/>
      <c r="T1461" s="124"/>
      <c r="U1461" s="101" t="s">
        <v>110</v>
      </c>
    </row>
    <row r="1462" spans="1:21" x14ac:dyDescent="0.2">
      <c r="A1462" s="101" t="s">
        <v>222</v>
      </c>
      <c r="B1462" s="101" t="s">
        <v>697</v>
      </c>
      <c r="D1462" s="79" t="s">
        <v>337</v>
      </c>
      <c r="E1462" s="80" t="s">
        <v>212</v>
      </c>
      <c r="F1462" s="80" t="s">
        <v>24</v>
      </c>
      <c r="G1462" s="123">
        <v>36869</v>
      </c>
      <c r="H1462" s="84">
        <v>6.1631666666666662</v>
      </c>
      <c r="I1462" s="84">
        <v>-33.435000000000002</v>
      </c>
      <c r="J1462" s="113">
        <v>7</v>
      </c>
      <c r="K1462" s="98" t="s">
        <v>230</v>
      </c>
      <c r="L1462" s="98" t="s">
        <v>230</v>
      </c>
      <c r="M1462" s="98">
        <v>24528.644067796609</v>
      </c>
      <c r="N1462" s="98">
        <v>111307.96610169491</v>
      </c>
      <c r="O1462" s="98">
        <v>20143.389830508473</v>
      </c>
      <c r="P1462" s="98">
        <v>8377.6271186440681</v>
      </c>
      <c r="Q1462" s="98" t="s">
        <v>230</v>
      </c>
      <c r="R1462" s="98" t="s">
        <v>230</v>
      </c>
      <c r="S1462" s="124"/>
      <c r="T1462" s="124"/>
      <c r="U1462" s="101" t="s">
        <v>110</v>
      </c>
    </row>
    <row r="1463" spans="1:21" x14ac:dyDescent="0.2">
      <c r="A1463" s="101" t="s">
        <v>222</v>
      </c>
      <c r="B1463" s="101" t="s">
        <v>698</v>
      </c>
      <c r="D1463" s="79" t="s">
        <v>337</v>
      </c>
      <c r="E1463" s="80" t="s">
        <v>212</v>
      </c>
      <c r="F1463" s="80" t="s">
        <v>24</v>
      </c>
      <c r="G1463" s="123">
        <v>36871</v>
      </c>
      <c r="H1463" s="84">
        <v>7.9729999999999999</v>
      </c>
      <c r="I1463" s="84">
        <v>-38.046333333333301</v>
      </c>
      <c r="J1463" s="113">
        <v>7</v>
      </c>
      <c r="K1463" s="98" t="s">
        <v>230</v>
      </c>
      <c r="L1463" s="98" t="s">
        <v>230</v>
      </c>
      <c r="M1463" s="98">
        <v>3512.5690607734805</v>
      </c>
      <c r="N1463" s="98">
        <v>2400.6906077348067</v>
      </c>
      <c r="O1463" s="98">
        <v>4337.7071823204415</v>
      </c>
      <c r="P1463" s="98">
        <v>549594.33701657446</v>
      </c>
      <c r="Q1463" s="98" t="s">
        <v>230</v>
      </c>
      <c r="R1463" s="98" t="s">
        <v>230</v>
      </c>
      <c r="S1463" s="124"/>
      <c r="T1463" s="124"/>
      <c r="U1463" s="101" t="s">
        <v>110</v>
      </c>
    </row>
    <row r="1464" spans="1:21" x14ac:dyDescent="0.2">
      <c r="A1464" s="101" t="s">
        <v>222</v>
      </c>
      <c r="B1464" s="101" t="s">
        <v>699</v>
      </c>
      <c r="D1464" s="79" t="s">
        <v>337</v>
      </c>
      <c r="E1464" s="80" t="s">
        <v>212</v>
      </c>
      <c r="F1464" s="80" t="s">
        <v>24</v>
      </c>
      <c r="G1464" s="123">
        <v>36861</v>
      </c>
      <c r="H1464" s="84">
        <v>8.3209999999999997</v>
      </c>
      <c r="I1464" s="84">
        <v>-39.5803333333333</v>
      </c>
      <c r="J1464" s="113">
        <v>7</v>
      </c>
      <c r="K1464" s="98" t="s">
        <v>230</v>
      </c>
      <c r="L1464" s="98" t="s">
        <v>230</v>
      </c>
      <c r="M1464" s="98">
        <v>6333.6099585062238</v>
      </c>
      <c r="N1464" s="98">
        <v>2437.4827109266944</v>
      </c>
      <c r="O1464" s="98">
        <v>1759.4744121715075</v>
      </c>
      <c r="P1464" s="98">
        <v>657571.50760719227</v>
      </c>
      <c r="Q1464" s="98" t="s">
        <v>230</v>
      </c>
      <c r="R1464" s="98" t="s">
        <v>230</v>
      </c>
      <c r="S1464" s="124"/>
      <c r="T1464" s="124"/>
      <c r="U1464" s="101" t="s">
        <v>110</v>
      </c>
    </row>
    <row r="1465" spans="1:21" x14ac:dyDescent="0.2">
      <c r="A1465" s="101" t="s">
        <v>222</v>
      </c>
      <c r="B1465" s="101" t="s">
        <v>700</v>
      </c>
      <c r="D1465" s="79" t="s">
        <v>337</v>
      </c>
      <c r="E1465" s="80" t="s">
        <v>212</v>
      </c>
      <c r="F1465" s="80" t="s">
        <v>24</v>
      </c>
      <c r="G1465" s="123">
        <v>36872</v>
      </c>
      <c r="H1465" s="84">
        <v>10.412000000000001</v>
      </c>
      <c r="I1465" s="84">
        <v>-40.948333333333302</v>
      </c>
      <c r="J1465" s="113">
        <v>7</v>
      </c>
      <c r="K1465" s="98" t="s">
        <v>230</v>
      </c>
      <c r="L1465" s="98" t="s">
        <v>230</v>
      </c>
      <c r="M1465" s="98">
        <v>11139.572192513368</v>
      </c>
      <c r="N1465" s="98">
        <v>36763.101604278076</v>
      </c>
      <c r="O1465" s="98">
        <v>2714.4385026737968</v>
      </c>
      <c r="P1465" s="98">
        <v>56079.50089126559</v>
      </c>
      <c r="Q1465" s="98" t="s">
        <v>230</v>
      </c>
      <c r="R1465" s="98" t="s">
        <v>230</v>
      </c>
      <c r="S1465" s="124"/>
      <c r="T1465" s="124"/>
      <c r="U1465" s="101" t="s">
        <v>110</v>
      </c>
    </row>
    <row r="1466" spans="1:21" x14ac:dyDescent="0.2">
      <c r="A1466" s="101" t="s">
        <v>222</v>
      </c>
      <c r="B1466" s="101" t="s">
        <v>701</v>
      </c>
      <c r="D1466" s="79" t="s">
        <v>337</v>
      </c>
      <c r="E1466" s="80" t="s">
        <v>212</v>
      </c>
      <c r="F1466" s="80" t="s">
        <v>24</v>
      </c>
      <c r="G1466" s="123">
        <v>36873</v>
      </c>
      <c r="H1466" s="84">
        <v>11.031333333333333</v>
      </c>
      <c r="I1466" s="84">
        <v>-41.6293333333333</v>
      </c>
      <c r="J1466" s="113">
        <v>7</v>
      </c>
      <c r="K1466" s="98" t="s">
        <v>230</v>
      </c>
      <c r="L1466" s="98" t="s">
        <v>230</v>
      </c>
      <c r="M1466" s="98">
        <v>3007.7419354838707</v>
      </c>
      <c r="N1466" s="98">
        <v>18556.129032258064</v>
      </c>
      <c r="O1466" s="98">
        <v>1407.258064516129</v>
      </c>
      <c r="P1466" s="98">
        <v>334652.74193548388</v>
      </c>
      <c r="Q1466" s="98" t="s">
        <v>230</v>
      </c>
      <c r="R1466" s="98" t="s">
        <v>230</v>
      </c>
      <c r="S1466" s="124"/>
      <c r="T1466" s="124"/>
      <c r="U1466" s="101" t="s">
        <v>110</v>
      </c>
    </row>
    <row r="1467" spans="1:21" x14ac:dyDescent="0.2">
      <c r="A1467" s="101" t="s">
        <v>222</v>
      </c>
      <c r="B1467" s="101" t="s">
        <v>702</v>
      </c>
      <c r="D1467" s="79" t="s">
        <v>337</v>
      </c>
      <c r="E1467" s="80" t="s">
        <v>212</v>
      </c>
      <c r="F1467" s="80" t="s">
        <v>24</v>
      </c>
      <c r="G1467" s="123">
        <v>36874</v>
      </c>
      <c r="H1467" s="84">
        <v>12.2995</v>
      </c>
      <c r="I1467" s="84">
        <v>-44.100999999999999</v>
      </c>
      <c r="J1467" s="113">
        <v>7</v>
      </c>
      <c r="K1467" s="98" t="s">
        <v>230</v>
      </c>
      <c r="L1467" s="98" t="s">
        <v>230</v>
      </c>
      <c r="M1467" s="98">
        <v>127.18446601941748</v>
      </c>
      <c r="N1467" s="98">
        <v>33057.119741100323</v>
      </c>
      <c r="O1467" s="98">
        <v>9781.5533980582532</v>
      </c>
      <c r="P1467" s="98">
        <v>98558.090614886736</v>
      </c>
      <c r="Q1467" s="98" t="s">
        <v>230</v>
      </c>
      <c r="R1467" s="98" t="s">
        <v>230</v>
      </c>
      <c r="S1467" s="124"/>
      <c r="T1467" s="124"/>
      <c r="U1467" s="101" t="s">
        <v>110</v>
      </c>
    </row>
    <row r="1468" spans="1:21" x14ac:dyDescent="0.2">
      <c r="A1468" s="101" t="s">
        <v>222</v>
      </c>
      <c r="B1468" s="101" t="s">
        <v>703</v>
      </c>
      <c r="D1468" s="79" t="s">
        <v>337</v>
      </c>
      <c r="E1468" s="80" t="s">
        <v>212</v>
      </c>
      <c r="F1468" s="80" t="s">
        <v>24</v>
      </c>
      <c r="G1468" s="123">
        <v>36875</v>
      </c>
      <c r="H1468" s="84">
        <v>13.285333333333334</v>
      </c>
      <c r="I1468" s="84">
        <v>-44.904499999999999</v>
      </c>
      <c r="J1468" s="113">
        <v>7</v>
      </c>
      <c r="K1468" s="98" t="s">
        <v>230</v>
      </c>
      <c r="L1468" s="98" t="s">
        <v>230</v>
      </c>
      <c r="M1468" s="98">
        <v>2771.5</v>
      </c>
      <c r="N1468" s="98">
        <v>12236</v>
      </c>
      <c r="O1468" s="98">
        <v>42965</v>
      </c>
      <c r="P1468" s="98">
        <v>5515.5</v>
      </c>
      <c r="Q1468" s="98" t="s">
        <v>230</v>
      </c>
      <c r="R1468" s="98" t="s">
        <v>230</v>
      </c>
      <c r="S1468" s="124"/>
      <c r="T1468" s="124"/>
      <c r="U1468" s="101" t="s">
        <v>110</v>
      </c>
    </row>
    <row r="1469" spans="1:21" x14ac:dyDescent="0.2">
      <c r="A1469" s="101" t="s">
        <v>222</v>
      </c>
      <c r="B1469" s="101" t="s">
        <v>704</v>
      </c>
      <c r="D1469" s="79" t="s">
        <v>337</v>
      </c>
      <c r="E1469" s="80" t="s">
        <v>212</v>
      </c>
      <c r="F1469" s="80" t="s">
        <v>24</v>
      </c>
      <c r="G1469" s="123">
        <v>36875</v>
      </c>
      <c r="H1469" s="84">
        <v>14.662333333333333</v>
      </c>
      <c r="I1469" s="84">
        <v>-45.122666666666703</v>
      </c>
      <c r="J1469" s="113">
        <v>7</v>
      </c>
      <c r="K1469" s="98" t="s">
        <v>230</v>
      </c>
      <c r="L1469" s="98" t="s">
        <v>230</v>
      </c>
      <c r="M1469" s="98">
        <v>2086</v>
      </c>
      <c r="N1469" s="98">
        <v>9738</v>
      </c>
      <c r="O1469" s="98">
        <v>2625.5</v>
      </c>
      <c r="P1469" s="98">
        <v>23309.5</v>
      </c>
      <c r="Q1469" s="98" t="s">
        <v>230</v>
      </c>
      <c r="R1469" s="98" t="s">
        <v>230</v>
      </c>
      <c r="S1469" s="124"/>
      <c r="T1469" s="124"/>
      <c r="U1469" s="101" t="s">
        <v>110</v>
      </c>
    </row>
    <row r="1470" spans="1:21" x14ac:dyDescent="0.2">
      <c r="A1470" s="101" t="s">
        <v>222</v>
      </c>
      <c r="B1470" s="101" t="s">
        <v>705</v>
      </c>
      <c r="D1470" s="79" t="s">
        <v>337</v>
      </c>
      <c r="E1470" s="80" t="s">
        <v>212</v>
      </c>
      <c r="F1470" s="80" t="s">
        <v>24</v>
      </c>
      <c r="G1470" s="123">
        <v>36876</v>
      </c>
      <c r="H1470" s="84">
        <v>14.777666666666667</v>
      </c>
      <c r="I1470" s="84">
        <v>-46.430999999999997</v>
      </c>
      <c r="J1470" s="113">
        <v>7</v>
      </c>
      <c r="K1470" s="98" t="s">
        <v>230</v>
      </c>
      <c r="L1470" s="98" t="s">
        <v>230</v>
      </c>
      <c r="M1470" s="98">
        <v>1188</v>
      </c>
      <c r="N1470" s="98">
        <v>542.5</v>
      </c>
      <c r="O1470" s="98">
        <v>1947</v>
      </c>
      <c r="P1470" s="98">
        <v>8121</v>
      </c>
      <c r="Q1470" s="98" t="s">
        <v>230</v>
      </c>
      <c r="R1470" s="98" t="s">
        <v>230</v>
      </c>
      <c r="S1470" s="124"/>
      <c r="T1470" s="124"/>
      <c r="U1470" s="101" t="s">
        <v>110</v>
      </c>
    </row>
    <row r="1471" spans="1:21" x14ac:dyDescent="0.2">
      <c r="A1471" s="101" t="s">
        <v>222</v>
      </c>
      <c r="B1471" s="101" t="s">
        <v>706</v>
      </c>
      <c r="D1471" s="79" t="s">
        <v>337</v>
      </c>
      <c r="E1471" s="80" t="s">
        <v>212</v>
      </c>
      <c r="F1471" s="80" t="s">
        <v>24</v>
      </c>
      <c r="G1471" s="123">
        <v>36876</v>
      </c>
      <c r="H1471" s="84">
        <v>14.8935</v>
      </c>
      <c r="I1471" s="84">
        <v>-47.4465</v>
      </c>
      <c r="J1471" s="113">
        <v>7</v>
      </c>
      <c r="K1471" s="98" t="s">
        <v>230</v>
      </c>
      <c r="L1471" s="98" t="s">
        <v>230</v>
      </c>
      <c r="M1471" s="98">
        <v>770.5</v>
      </c>
      <c r="N1471" s="98">
        <v>1049.5</v>
      </c>
      <c r="O1471" s="98">
        <v>27019.5</v>
      </c>
      <c r="P1471" s="98">
        <v>119928</v>
      </c>
      <c r="Q1471" s="98" t="s">
        <v>230</v>
      </c>
      <c r="R1471" s="98" t="s">
        <v>230</v>
      </c>
      <c r="S1471" s="124"/>
      <c r="T1471" s="124"/>
      <c r="U1471" s="101" t="s">
        <v>110</v>
      </c>
    </row>
    <row r="1472" spans="1:21" x14ac:dyDescent="0.2">
      <c r="A1472" s="101" t="s">
        <v>222</v>
      </c>
      <c r="B1472" s="101" t="s">
        <v>707</v>
      </c>
      <c r="D1472" s="79" t="s">
        <v>337</v>
      </c>
      <c r="E1472" s="80" t="s">
        <v>212</v>
      </c>
      <c r="F1472" s="80" t="s">
        <v>24</v>
      </c>
      <c r="G1472" s="123">
        <v>36877</v>
      </c>
      <c r="H1472" s="84">
        <v>15.112666666666666</v>
      </c>
      <c r="I1472" s="84">
        <v>-49.457833333333298</v>
      </c>
      <c r="J1472" s="113">
        <v>100</v>
      </c>
      <c r="K1472" s="98" t="s">
        <v>230</v>
      </c>
      <c r="L1472" s="98" t="s">
        <v>230</v>
      </c>
      <c r="M1472" s="98">
        <v>656</v>
      </c>
      <c r="N1472" s="98">
        <v>324.5</v>
      </c>
      <c r="O1472" s="98">
        <v>1076.5</v>
      </c>
      <c r="P1472" s="98">
        <v>1226</v>
      </c>
      <c r="Q1472" s="98" t="s">
        <v>230</v>
      </c>
      <c r="R1472" s="98" t="s">
        <v>230</v>
      </c>
      <c r="S1472" s="124"/>
      <c r="T1472" s="124"/>
      <c r="U1472" s="101" t="s">
        <v>110</v>
      </c>
    </row>
    <row r="1473" spans="1:21" x14ac:dyDescent="0.2">
      <c r="A1473" s="101" t="s">
        <v>222</v>
      </c>
      <c r="B1473" s="101" t="s">
        <v>708</v>
      </c>
      <c r="D1473" s="79" t="s">
        <v>337</v>
      </c>
      <c r="E1473" s="38" t="s">
        <v>212</v>
      </c>
      <c r="F1473" s="38" t="s">
        <v>24</v>
      </c>
      <c r="G1473" s="85">
        <v>36877</v>
      </c>
      <c r="H1473" s="48">
        <v>15.285666666666666</v>
      </c>
      <c r="I1473" s="48">
        <v>-51.143500000000003</v>
      </c>
      <c r="J1473" s="111">
        <v>7</v>
      </c>
      <c r="K1473" s="98" t="s">
        <v>230</v>
      </c>
      <c r="L1473" s="98" t="s">
        <v>230</v>
      </c>
      <c r="M1473" s="98">
        <v>535</v>
      </c>
      <c r="N1473" s="98">
        <v>330.5</v>
      </c>
      <c r="O1473" s="98">
        <v>7102.5</v>
      </c>
      <c r="P1473" s="98">
        <v>721.5</v>
      </c>
      <c r="Q1473" s="98" t="s">
        <v>230</v>
      </c>
      <c r="R1473" s="98" t="s">
        <v>230</v>
      </c>
      <c r="S1473" s="89"/>
      <c r="T1473" s="89"/>
      <c r="U1473" s="101" t="s">
        <v>110</v>
      </c>
    </row>
    <row r="1474" spans="1:21" x14ac:dyDescent="0.2">
      <c r="A1474" s="101" t="s">
        <v>223</v>
      </c>
      <c r="B1474" s="101" t="s">
        <v>709</v>
      </c>
      <c r="D1474" s="79" t="s">
        <v>337</v>
      </c>
      <c r="F1474" s="80" t="s">
        <v>24</v>
      </c>
      <c r="G1474" s="123">
        <v>37141</v>
      </c>
      <c r="H1474" s="84">
        <v>0</v>
      </c>
      <c r="I1474" s="84">
        <v>67</v>
      </c>
      <c r="J1474" s="113">
        <v>10</v>
      </c>
      <c r="K1474" s="98" t="s">
        <v>230</v>
      </c>
      <c r="L1474" s="98" t="s">
        <v>230</v>
      </c>
      <c r="M1474" s="98" t="s">
        <v>230</v>
      </c>
      <c r="N1474" s="98">
        <v>320591.86189889029</v>
      </c>
      <c r="O1474" s="98" t="s">
        <v>230</v>
      </c>
      <c r="P1474" s="98" t="s">
        <v>230</v>
      </c>
      <c r="Q1474" s="98" t="s">
        <v>230</v>
      </c>
      <c r="R1474" s="98" t="s">
        <v>230</v>
      </c>
      <c r="S1474" s="89"/>
      <c r="T1474" s="89"/>
      <c r="U1474" s="101" t="s">
        <v>111</v>
      </c>
    </row>
    <row r="1475" spans="1:21" x14ac:dyDescent="0.2">
      <c r="A1475" s="101" t="s">
        <v>223</v>
      </c>
      <c r="B1475" s="101" t="s">
        <v>710</v>
      </c>
      <c r="D1475" s="79" t="s">
        <v>337</v>
      </c>
      <c r="F1475" s="80" t="s">
        <v>24</v>
      </c>
      <c r="G1475" s="123">
        <v>37141</v>
      </c>
      <c r="H1475" s="84">
        <v>0</v>
      </c>
      <c r="I1475" s="84">
        <v>67</v>
      </c>
      <c r="J1475" s="113">
        <v>25</v>
      </c>
      <c r="K1475" s="98" t="s">
        <v>230</v>
      </c>
      <c r="L1475" s="98" t="s">
        <v>230</v>
      </c>
      <c r="M1475" s="98" t="s">
        <v>230</v>
      </c>
      <c r="N1475" s="98">
        <v>377928.48335388408</v>
      </c>
      <c r="O1475" s="98" t="s">
        <v>230</v>
      </c>
      <c r="P1475" s="98" t="s">
        <v>230</v>
      </c>
      <c r="Q1475" s="98" t="s">
        <v>230</v>
      </c>
      <c r="R1475" s="98" t="s">
        <v>230</v>
      </c>
      <c r="S1475" s="89"/>
      <c r="T1475" s="89"/>
      <c r="U1475" s="101" t="s">
        <v>111</v>
      </c>
    </row>
    <row r="1476" spans="1:21" x14ac:dyDescent="0.2">
      <c r="A1476" s="101" t="s">
        <v>223</v>
      </c>
      <c r="B1476" s="101" t="s">
        <v>711</v>
      </c>
      <c r="D1476" s="79" t="s">
        <v>337</v>
      </c>
      <c r="F1476" s="80" t="s">
        <v>24</v>
      </c>
      <c r="G1476" s="123">
        <v>37141</v>
      </c>
      <c r="H1476" s="84">
        <v>0</v>
      </c>
      <c r="I1476" s="84">
        <v>67</v>
      </c>
      <c r="J1476" s="113">
        <v>50</v>
      </c>
      <c r="K1476" s="98" t="s">
        <v>230</v>
      </c>
      <c r="L1476" s="98" t="s">
        <v>230</v>
      </c>
      <c r="M1476" s="98" t="s">
        <v>230</v>
      </c>
      <c r="N1476" s="98">
        <v>12459.016393442624</v>
      </c>
      <c r="O1476" s="98" t="s">
        <v>230</v>
      </c>
      <c r="P1476" s="98" t="s">
        <v>230</v>
      </c>
      <c r="Q1476" s="98" t="s">
        <v>230</v>
      </c>
      <c r="R1476" s="98" t="s">
        <v>230</v>
      </c>
      <c r="S1476" s="89"/>
      <c r="T1476" s="89"/>
      <c r="U1476" s="101" t="s">
        <v>111</v>
      </c>
    </row>
    <row r="1477" spans="1:21" x14ac:dyDescent="0.2">
      <c r="A1477" s="101" t="s">
        <v>223</v>
      </c>
      <c r="B1477" s="101" t="s">
        <v>712</v>
      </c>
      <c r="D1477" s="79" t="s">
        <v>337</v>
      </c>
      <c r="F1477" s="80" t="s">
        <v>24</v>
      </c>
      <c r="G1477" s="123">
        <v>37141</v>
      </c>
      <c r="H1477" s="84">
        <v>0</v>
      </c>
      <c r="I1477" s="84">
        <v>67</v>
      </c>
      <c r="J1477" s="113">
        <v>80</v>
      </c>
      <c r="K1477" s="98" t="s">
        <v>230</v>
      </c>
      <c r="L1477" s="98" t="s">
        <v>230</v>
      </c>
      <c r="M1477" s="98" t="s">
        <v>230</v>
      </c>
      <c r="N1477" s="98">
        <v>0</v>
      </c>
      <c r="O1477" s="98" t="s">
        <v>230</v>
      </c>
      <c r="P1477" s="98" t="s">
        <v>230</v>
      </c>
      <c r="Q1477" s="98" t="s">
        <v>230</v>
      </c>
      <c r="R1477" s="98" t="s">
        <v>230</v>
      </c>
      <c r="S1477" s="89"/>
      <c r="T1477" s="89"/>
      <c r="U1477" s="101" t="s">
        <v>111</v>
      </c>
    </row>
    <row r="1478" spans="1:21" x14ac:dyDescent="0.2">
      <c r="A1478" s="101" t="s">
        <v>223</v>
      </c>
      <c r="B1478" s="101" t="s">
        <v>713</v>
      </c>
      <c r="D1478" s="79" t="s">
        <v>337</v>
      </c>
      <c r="F1478" s="80" t="s">
        <v>24</v>
      </c>
      <c r="G1478" s="123">
        <v>37141</v>
      </c>
      <c r="H1478" s="84">
        <v>0</v>
      </c>
      <c r="I1478" s="84">
        <v>67</v>
      </c>
      <c r="J1478" s="113">
        <v>100</v>
      </c>
      <c r="K1478" s="98" t="s">
        <v>230</v>
      </c>
      <c r="L1478" s="98" t="s">
        <v>230</v>
      </c>
      <c r="M1478" s="98" t="s">
        <v>230</v>
      </c>
      <c r="N1478" s="98">
        <v>0</v>
      </c>
      <c r="O1478" s="98" t="s">
        <v>230</v>
      </c>
      <c r="P1478" s="98" t="s">
        <v>230</v>
      </c>
      <c r="Q1478" s="98" t="s">
        <v>230</v>
      </c>
      <c r="R1478" s="98" t="s">
        <v>230</v>
      </c>
      <c r="S1478" s="89"/>
      <c r="T1478" s="89"/>
      <c r="U1478" s="101" t="s">
        <v>111</v>
      </c>
    </row>
    <row r="1479" spans="1:21" x14ac:dyDescent="0.2">
      <c r="A1479" s="101" t="s">
        <v>223</v>
      </c>
      <c r="B1479" s="101" t="s">
        <v>714</v>
      </c>
      <c r="D1479" s="79" t="s">
        <v>337</v>
      </c>
      <c r="F1479" s="80" t="s">
        <v>24</v>
      </c>
      <c r="G1479" s="123">
        <v>37141</v>
      </c>
      <c r="H1479" s="84">
        <v>0</v>
      </c>
      <c r="I1479" s="84">
        <v>67</v>
      </c>
      <c r="J1479" s="113">
        <v>150</v>
      </c>
      <c r="K1479" s="98" t="s">
        <v>230</v>
      </c>
      <c r="L1479" s="98" t="s">
        <v>230</v>
      </c>
      <c r="M1479" s="98" t="s">
        <v>230</v>
      </c>
      <c r="N1479" s="98">
        <v>0</v>
      </c>
      <c r="O1479" s="98" t="s">
        <v>230</v>
      </c>
      <c r="P1479" s="98" t="s">
        <v>230</v>
      </c>
      <c r="Q1479" s="98" t="s">
        <v>230</v>
      </c>
      <c r="R1479" s="98" t="s">
        <v>230</v>
      </c>
      <c r="S1479" s="89"/>
      <c r="T1479" s="89"/>
      <c r="U1479" s="101" t="s">
        <v>111</v>
      </c>
    </row>
    <row r="1480" spans="1:21" x14ac:dyDescent="0.2">
      <c r="A1480" s="101" t="s">
        <v>223</v>
      </c>
      <c r="B1480" s="101" t="s">
        <v>715</v>
      </c>
      <c r="D1480" s="79" t="s">
        <v>337</v>
      </c>
      <c r="F1480" s="80" t="s">
        <v>24</v>
      </c>
      <c r="G1480" s="123">
        <v>37143</v>
      </c>
      <c r="H1480" s="84">
        <v>3.8</v>
      </c>
      <c r="I1480" s="84">
        <v>67</v>
      </c>
      <c r="J1480" s="113">
        <v>10</v>
      </c>
      <c r="K1480" s="98" t="s">
        <v>230</v>
      </c>
      <c r="L1480" s="98" t="s">
        <v>230</v>
      </c>
      <c r="M1480" s="98" t="s">
        <v>230</v>
      </c>
      <c r="N1480" s="98">
        <v>19453.551912568306</v>
      </c>
      <c r="O1480" s="98" t="s">
        <v>230</v>
      </c>
      <c r="P1480" s="98" t="s">
        <v>230</v>
      </c>
      <c r="Q1480" s="98" t="s">
        <v>230</v>
      </c>
      <c r="R1480" s="98" t="s">
        <v>230</v>
      </c>
      <c r="S1480" s="89"/>
      <c r="T1480" s="89"/>
      <c r="U1480" s="101" t="s">
        <v>111</v>
      </c>
    </row>
    <row r="1481" spans="1:21" x14ac:dyDescent="0.2">
      <c r="A1481" s="101" t="s">
        <v>223</v>
      </c>
      <c r="B1481" s="101" t="s">
        <v>716</v>
      </c>
      <c r="D1481" s="79" t="s">
        <v>337</v>
      </c>
      <c r="F1481" s="80" t="s">
        <v>24</v>
      </c>
      <c r="G1481" s="123">
        <v>37143</v>
      </c>
      <c r="H1481" s="84">
        <v>3.8</v>
      </c>
      <c r="I1481" s="84">
        <v>67</v>
      </c>
      <c r="J1481" s="113">
        <v>25</v>
      </c>
      <c r="K1481" s="98" t="s">
        <v>230</v>
      </c>
      <c r="L1481" s="98" t="s">
        <v>230</v>
      </c>
      <c r="M1481" s="98" t="s">
        <v>230</v>
      </c>
      <c r="N1481" s="98">
        <v>39125.683060109288</v>
      </c>
      <c r="O1481" s="98" t="s">
        <v>230</v>
      </c>
      <c r="P1481" s="98" t="s">
        <v>230</v>
      </c>
      <c r="Q1481" s="98" t="s">
        <v>230</v>
      </c>
      <c r="R1481" s="98" t="s">
        <v>230</v>
      </c>
      <c r="S1481" s="89"/>
      <c r="T1481" s="89"/>
      <c r="U1481" s="101" t="s">
        <v>111</v>
      </c>
    </row>
    <row r="1482" spans="1:21" x14ac:dyDescent="0.2">
      <c r="A1482" s="101" t="s">
        <v>223</v>
      </c>
      <c r="B1482" s="101" t="s">
        <v>717</v>
      </c>
      <c r="D1482" s="79" t="s">
        <v>337</v>
      </c>
      <c r="F1482" s="80" t="s">
        <v>24</v>
      </c>
      <c r="G1482" s="123">
        <v>37143</v>
      </c>
      <c r="H1482" s="84">
        <v>3.8</v>
      </c>
      <c r="I1482" s="84">
        <v>67</v>
      </c>
      <c r="J1482" s="113">
        <v>55</v>
      </c>
      <c r="K1482" s="98" t="s">
        <v>230</v>
      </c>
      <c r="L1482" s="98" t="s">
        <v>230</v>
      </c>
      <c r="M1482" s="98" t="s">
        <v>230</v>
      </c>
      <c r="N1482" s="98">
        <v>8743.1693989071027</v>
      </c>
      <c r="O1482" s="98" t="s">
        <v>230</v>
      </c>
      <c r="P1482" s="98" t="s">
        <v>230</v>
      </c>
      <c r="Q1482" s="98" t="s">
        <v>230</v>
      </c>
      <c r="R1482" s="98" t="s">
        <v>230</v>
      </c>
      <c r="S1482" s="89"/>
      <c r="T1482" s="89"/>
      <c r="U1482" s="101" t="s">
        <v>111</v>
      </c>
    </row>
    <row r="1483" spans="1:21" x14ac:dyDescent="0.2">
      <c r="A1483" s="101" t="s">
        <v>223</v>
      </c>
      <c r="B1483" s="101" t="s">
        <v>718</v>
      </c>
      <c r="D1483" s="79" t="s">
        <v>337</v>
      </c>
      <c r="F1483" s="80" t="s">
        <v>24</v>
      </c>
      <c r="G1483" s="123">
        <v>37143</v>
      </c>
      <c r="H1483" s="84">
        <v>3.8</v>
      </c>
      <c r="I1483" s="84">
        <v>67</v>
      </c>
      <c r="J1483" s="113">
        <v>75</v>
      </c>
      <c r="K1483" s="98" t="s">
        <v>230</v>
      </c>
      <c r="L1483" s="98" t="s">
        <v>230</v>
      </c>
      <c r="M1483" s="98" t="s">
        <v>230</v>
      </c>
      <c r="N1483" s="98">
        <v>0</v>
      </c>
      <c r="O1483" s="98" t="s">
        <v>230</v>
      </c>
      <c r="P1483" s="98" t="s">
        <v>230</v>
      </c>
      <c r="Q1483" s="98" t="s">
        <v>230</v>
      </c>
      <c r="R1483" s="98" t="s">
        <v>230</v>
      </c>
      <c r="S1483" s="89"/>
      <c r="T1483" s="89"/>
      <c r="U1483" s="101" t="s">
        <v>111</v>
      </c>
    </row>
    <row r="1484" spans="1:21" x14ac:dyDescent="0.2">
      <c r="A1484" s="101" t="s">
        <v>223</v>
      </c>
      <c r="B1484" s="101" t="s">
        <v>719</v>
      </c>
      <c r="D1484" s="79" t="s">
        <v>337</v>
      </c>
      <c r="F1484" s="80" t="s">
        <v>24</v>
      </c>
      <c r="G1484" s="123">
        <v>37143</v>
      </c>
      <c r="H1484" s="84">
        <v>3.8</v>
      </c>
      <c r="I1484" s="84">
        <v>67</v>
      </c>
      <c r="J1484" s="113">
        <v>110</v>
      </c>
      <c r="K1484" s="98" t="s">
        <v>230</v>
      </c>
      <c r="L1484" s="98" t="s">
        <v>230</v>
      </c>
      <c r="M1484" s="98" t="s">
        <v>230</v>
      </c>
      <c r="N1484" s="98">
        <v>0</v>
      </c>
      <c r="O1484" s="98" t="s">
        <v>230</v>
      </c>
      <c r="P1484" s="98" t="s">
        <v>230</v>
      </c>
      <c r="Q1484" s="98" t="s">
        <v>230</v>
      </c>
      <c r="R1484" s="98" t="s">
        <v>230</v>
      </c>
      <c r="S1484" s="89"/>
      <c r="T1484" s="89"/>
      <c r="U1484" s="101" t="s">
        <v>111</v>
      </c>
    </row>
    <row r="1485" spans="1:21" x14ac:dyDescent="0.2">
      <c r="A1485" s="101" t="s">
        <v>223</v>
      </c>
      <c r="B1485" s="101" t="s">
        <v>720</v>
      </c>
      <c r="D1485" s="79" t="s">
        <v>337</v>
      </c>
      <c r="F1485" s="80" t="s">
        <v>24</v>
      </c>
      <c r="G1485" s="123">
        <v>37143</v>
      </c>
      <c r="H1485" s="84">
        <v>3.8</v>
      </c>
      <c r="I1485" s="84">
        <v>67</v>
      </c>
      <c r="J1485" s="113">
        <v>220</v>
      </c>
      <c r="K1485" s="98" t="s">
        <v>230</v>
      </c>
      <c r="L1485" s="98" t="s">
        <v>230</v>
      </c>
      <c r="M1485" s="98" t="s">
        <v>230</v>
      </c>
      <c r="N1485" s="98">
        <v>0</v>
      </c>
      <c r="O1485" s="98" t="s">
        <v>230</v>
      </c>
      <c r="P1485" s="98" t="s">
        <v>230</v>
      </c>
      <c r="Q1485" s="98" t="s">
        <v>230</v>
      </c>
      <c r="R1485" s="98" t="s">
        <v>230</v>
      </c>
      <c r="S1485" s="89"/>
      <c r="T1485" s="89"/>
      <c r="U1485" s="101" t="s">
        <v>111</v>
      </c>
    </row>
    <row r="1486" spans="1:21" x14ac:dyDescent="0.2">
      <c r="A1486" s="101" t="s">
        <v>223</v>
      </c>
      <c r="B1486" s="101" t="s">
        <v>721</v>
      </c>
      <c r="D1486" s="79" t="s">
        <v>337</v>
      </c>
      <c r="F1486" s="80" t="s">
        <v>24</v>
      </c>
      <c r="G1486" s="123">
        <v>37146</v>
      </c>
      <c r="H1486" s="84">
        <v>7.6</v>
      </c>
      <c r="I1486" s="84">
        <v>67</v>
      </c>
      <c r="J1486" s="113">
        <v>10</v>
      </c>
      <c r="K1486" s="98" t="s">
        <v>230</v>
      </c>
      <c r="L1486" s="98" t="s">
        <v>230</v>
      </c>
      <c r="M1486" s="98" t="s">
        <v>230</v>
      </c>
      <c r="N1486" s="98">
        <v>7213.1147540983611</v>
      </c>
      <c r="O1486" s="98" t="s">
        <v>230</v>
      </c>
      <c r="P1486" s="98" t="s">
        <v>230</v>
      </c>
      <c r="Q1486" s="98" t="s">
        <v>230</v>
      </c>
      <c r="R1486" s="98" t="s">
        <v>230</v>
      </c>
      <c r="S1486" s="89"/>
      <c r="T1486" s="89"/>
      <c r="U1486" s="101" t="s">
        <v>111</v>
      </c>
    </row>
    <row r="1487" spans="1:21" x14ac:dyDescent="0.2">
      <c r="A1487" s="101" t="s">
        <v>223</v>
      </c>
      <c r="B1487" s="101" t="s">
        <v>722</v>
      </c>
      <c r="D1487" s="79" t="s">
        <v>337</v>
      </c>
      <c r="F1487" s="80" t="s">
        <v>24</v>
      </c>
      <c r="G1487" s="123">
        <v>37146</v>
      </c>
      <c r="H1487" s="84">
        <v>7.6</v>
      </c>
      <c r="I1487" s="84">
        <v>67</v>
      </c>
      <c r="J1487" s="113">
        <v>25</v>
      </c>
      <c r="K1487" s="98" t="s">
        <v>230</v>
      </c>
      <c r="L1487" s="98" t="s">
        <v>230</v>
      </c>
      <c r="M1487" s="98" t="s">
        <v>230</v>
      </c>
      <c r="N1487" s="98">
        <v>23825.136612021859</v>
      </c>
      <c r="O1487" s="98" t="s">
        <v>230</v>
      </c>
      <c r="P1487" s="98" t="s">
        <v>230</v>
      </c>
      <c r="Q1487" s="98" t="s">
        <v>230</v>
      </c>
      <c r="R1487" s="98" t="s">
        <v>230</v>
      </c>
      <c r="S1487" s="89"/>
      <c r="T1487" s="89"/>
      <c r="U1487" s="101" t="s">
        <v>111</v>
      </c>
    </row>
    <row r="1488" spans="1:21" x14ac:dyDescent="0.2">
      <c r="A1488" s="101" t="s">
        <v>223</v>
      </c>
      <c r="B1488" s="101" t="s">
        <v>723</v>
      </c>
      <c r="D1488" s="79" t="s">
        <v>337</v>
      </c>
      <c r="F1488" s="80" t="s">
        <v>24</v>
      </c>
      <c r="G1488" s="123">
        <v>37146</v>
      </c>
      <c r="H1488" s="84">
        <v>7.6</v>
      </c>
      <c r="I1488" s="84">
        <v>67</v>
      </c>
      <c r="J1488" s="113">
        <v>50</v>
      </c>
      <c r="K1488" s="98" t="s">
        <v>230</v>
      </c>
      <c r="L1488" s="98" t="s">
        <v>230</v>
      </c>
      <c r="M1488" s="98" t="s">
        <v>230</v>
      </c>
      <c r="N1488" s="98">
        <v>7213.1147540983611</v>
      </c>
      <c r="O1488" s="98" t="s">
        <v>230</v>
      </c>
      <c r="P1488" s="98" t="s">
        <v>230</v>
      </c>
      <c r="Q1488" s="98" t="s">
        <v>230</v>
      </c>
      <c r="R1488" s="98" t="s">
        <v>230</v>
      </c>
      <c r="S1488" s="89"/>
      <c r="T1488" s="89"/>
      <c r="U1488" s="101" t="s">
        <v>111</v>
      </c>
    </row>
    <row r="1489" spans="1:21" x14ac:dyDescent="0.2">
      <c r="A1489" s="101" t="s">
        <v>223</v>
      </c>
      <c r="B1489" s="101" t="s">
        <v>724</v>
      </c>
      <c r="D1489" s="79" t="s">
        <v>337</v>
      </c>
      <c r="F1489" s="80" t="s">
        <v>24</v>
      </c>
      <c r="G1489" s="123">
        <v>37146</v>
      </c>
      <c r="H1489" s="84">
        <v>7.6</v>
      </c>
      <c r="I1489" s="84">
        <v>67</v>
      </c>
      <c r="J1489" s="113">
        <v>75</v>
      </c>
      <c r="K1489" s="98" t="s">
        <v>230</v>
      </c>
      <c r="L1489" s="98" t="s">
        <v>230</v>
      </c>
      <c r="M1489" s="98" t="s">
        <v>230</v>
      </c>
      <c r="N1489" s="98">
        <v>0</v>
      </c>
      <c r="O1489" s="98" t="s">
        <v>230</v>
      </c>
      <c r="P1489" s="98" t="s">
        <v>230</v>
      </c>
      <c r="Q1489" s="98" t="s">
        <v>230</v>
      </c>
      <c r="R1489" s="98" t="s">
        <v>230</v>
      </c>
      <c r="S1489" s="89"/>
      <c r="T1489" s="89"/>
      <c r="U1489" s="101" t="s">
        <v>111</v>
      </c>
    </row>
    <row r="1490" spans="1:21" x14ac:dyDescent="0.2">
      <c r="A1490" s="101" t="s">
        <v>223</v>
      </c>
      <c r="B1490" s="101" t="s">
        <v>725</v>
      </c>
      <c r="D1490" s="79" t="s">
        <v>337</v>
      </c>
      <c r="F1490" s="80" t="s">
        <v>24</v>
      </c>
      <c r="G1490" s="123">
        <v>37146</v>
      </c>
      <c r="H1490" s="84">
        <v>7.6</v>
      </c>
      <c r="I1490" s="84">
        <v>67</v>
      </c>
      <c r="J1490" s="113">
        <v>100</v>
      </c>
      <c r="K1490" s="98" t="s">
        <v>230</v>
      </c>
      <c r="L1490" s="98" t="s">
        <v>230</v>
      </c>
      <c r="M1490" s="98" t="s">
        <v>230</v>
      </c>
      <c r="N1490" s="98">
        <v>0</v>
      </c>
      <c r="O1490" s="98" t="s">
        <v>230</v>
      </c>
      <c r="P1490" s="98" t="s">
        <v>230</v>
      </c>
      <c r="Q1490" s="98" t="s">
        <v>230</v>
      </c>
      <c r="R1490" s="98" t="s">
        <v>230</v>
      </c>
      <c r="S1490" s="89"/>
      <c r="T1490" s="89"/>
      <c r="U1490" s="101" t="s">
        <v>111</v>
      </c>
    </row>
    <row r="1491" spans="1:21" x14ac:dyDescent="0.2">
      <c r="A1491" s="101" t="s">
        <v>223</v>
      </c>
      <c r="B1491" s="101" t="s">
        <v>726</v>
      </c>
      <c r="D1491" s="79" t="s">
        <v>337</v>
      </c>
      <c r="F1491" s="80" t="s">
        <v>24</v>
      </c>
      <c r="G1491" s="123">
        <v>37146</v>
      </c>
      <c r="H1491" s="84">
        <v>7.6</v>
      </c>
      <c r="I1491" s="84">
        <v>67</v>
      </c>
      <c r="J1491" s="113">
        <v>150</v>
      </c>
      <c r="K1491" s="98" t="s">
        <v>230</v>
      </c>
      <c r="L1491" s="98" t="s">
        <v>230</v>
      </c>
      <c r="M1491" s="98" t="s">
        <v>230</v>
      </c>
      <c r="N1491" s="98">
        <v>0</v>
      </c>
      <c r="O1491" s="98" t="s">
        <v>230</v>
      </c>
      <c r="P1491" s="98" t="s">
        <v>230</v>
      </c>
      <c r="Q1491" s="98" t="s">
        <v>230</v>
      </c>
      <c r="R1491" s="98" t="s">
        <v>230</v>
      </c>
      <c r="S1491" s="89"/>
      <c r="T1491" s="89"/>
      <c r="U1491" s="101" t="s">
        <v>111</v>
      </c>
    </row>
    <row r="1492" spans="1:21" x14ac:dyDescent="0.2">
      <c r="A1492" s="101" t="s">
        <v>223</v>
      </c>
      <c r="B1492" s="101" t="s">
        <v>727</v>
      </c>
      <c r="D1492" s="79" t="s">
        <v>337</v>
      </c>
      <c r="F1492" s="80" t="s">
        <v>24</v>
      </c>
      <c r="G1492" s="123">
        <v>37160</v>
      </c>
      <c r="H1492" s="84">
        <v>26</v>
      </c>
      <c r="I1492" s="84">
        <v>56.58</v>
      </c>
      <c r="J1492" s="113">
        <v>0</v>
      </c>
      <c r="K1492" s="98" t="s">
        <v>230</v>
      </c>
      <c r="L1492" s="98" t="s">
        <v>230</v>
      </c>
      <c r="M1492" s="98" t="s">
        <v>230</v>
      </c>
      <c r="N1492" s="98">
        <v>8306.0109289617485</v>
      </c>
      <c r="O1492" s="98" t="s">
        <v>230</v>
      </c>
      <c r="P1492" s="98" t="s">
        <v>230</v>
      </c>
      <c r="Q1492" s="98" t="s">
        <v>230</v>
      </c>
      <c r="R1492" s="98" t="s">
        <v>230</v>
      </c>
      <c r="S1492" s="89"/>
      <c r="T1492" s="89"/>
      <c r="U1492" s="101" t="s">
        <v>111</v>
      </c>
    </row>
    <row r="1493" spans="1:21" x14ac:dyDescent="0.2">
      <c r="A1493" s="101" t="s">
        <v>223</v>
      </c>
      <c r="B1493" s="101" t="s">
        <v>728</v>
      </c>
      <c r="D1493" s="79" t="s">
        <v>337</v>
      </c>
      <c r="F1493" s="80" t="s">
        <v>24</v>
      </c>
      <c r="G1493" s="123">
        <v>37160</v>
      </c>
      <c r="H1493" s="84">
        <v>26</v>
      </c>
      <c r="I1493" s="84">
        <v>56.58</v>
      </c>
      <c r="J1493" s="113">
        <v>15</v>
      </c>
      <c r="K1493" s="98" t="s">
        <v>230</v>
      </c>
      <c r="L1493" s="98" t="s">
        <v>230</v>
      </c>
      <c r="M1493" s="98" t="s">
        <v>230</v>
      </c>
      <c r="N1493" s="98">
        <v>23169.398907103827</v>
      </c>
      <c r="O1493" s="98" t="s">
        <v>230</v>
      </c>
      <c r="P1493" s="98" t="s">
        <v>230</v>
      </c>
      <c r="Q1493" s="98" t="s">
        <v>230</v>
      </c>
      <c r="R1493" s="98" t="s">
        <v>230</v>
      </c>
      <c r="S1493" s="89"/>
      <c r="T1493" s="89"/>
      <c r="U1493" s="101" t="s">
        <v>111</v>
      </c>
    </row>
    <row r="1494" spans="1:21" x14ac:dyDescent="0.2">
      <c r="A1494" s="101" t="s">
        <v>223</v>
      </c>
      <c r="B1494" s="101" t="s">
        <v>729</v>
      </c>
      <c r="D1494" s="79" t="s">
        <v>337</v>
      </c>
      <c r="F1494" s="80" t="s">
        <v>24</v>
      </c>
      <c r="G1494" s="123">
        <v>37160</v>
      </c>
      <c r="H1494" s="84">
        <v>26</v>
      </c>
      <c r="I1494" s="84">
        <v>56.58</v>
      </c>
      <c r="J1494" s="113">
        <v>25</v>
      </c>
      <c r="K1494" s="98" t="s">
        <v>230</v>
      </c>
      <c r="L1494" s="98" t="s">
        <v>230</v>
      </c>
      <c r="M1494" s="98" t="s">
        <v>230</v>
      </c>
      <c r="N1494" s="98">
        <v>9180.3278688524588</v>
      </c>
      <c r="O1494" s="98" t="s">
        <v>230</v>
      </c>
      <c r="P1494" s="98" t="s">
        <v>230</v>
      </c>
      <c r="Q1494" s="98" t="s">
        <v>230</v>
      </c>
      <c r="R1494" s="98" t="s">
        <v>230</v>
      </c>
      <c r="S1494" s="89"/>
      <c r="T1494" s="89"/>
      <c r="U1494" s="101" t="s">
        <v>111</v>
      </c>
    </row>
    <row r="1495" spans="1:21" x14ac:dyDescent="0.2">
      <c r="A1495" s="101" t="s">
        <v>223</v>
      </c>
      <c r="B1495" s="101" t="s">
        <v>730</v>
      </c>
      <c r="D1495" s="79" t="s">
        <v>337</v>
      </c>
      <c r="F1495" s="80" t="s">
        <v>24</v>
      </c>
      <c r="G1495" s="123">
        <v>37160</v>
      </c>
      <c r="H1495" s="84">
        <v>26</v>
      </c>
      <c r="I1495" s="84">
        <v>56.58</v>
      </c>
      <c r="J1495" s="113">
        <v>50</v>
      </c>
      <c r="K1495" s="98" t="s">
        <v>230</v>
      </c>
      <c r="L1495" s="98" t="s">
        <v>230</v>
      </c>
      <c r="M1495" s="98" t="s">
        <v>230</v>
      </c>
      <c r="N1495" s="98">
        <v>0</v>
      </c>
      <c r="O1495" s="98" t="s">
        <v>230</v>
      </c>
      <c r="P1495" s="98" t="s">
        <v>230</v>
      </c>
      <c r="Q1495" s="98" t="s">
        <v>230</v>
      </c>
      <c r="R1495" s="98" t="s">
        <v>230</v>
      </c>
      <c r="S1495" s="89"/>
      <c r="T1495" s="89"/>
      <c r="U1495" s="101" t="s">
        <v>111</v>
      </c>
    </row>
    <row r="1496" spans="1:21" x14ac:dyDescent="0.2">
      <c r="A1496" s="101" t="s">
        <v>223</v>
      </c>
      <c r="B1496" s="101" t="s">
        <v>731</v>
      </c>
      <c r="D1496" s="79" t="s">
        <v>337</v>
      </c>
      <c r="F1496" s="80" t="s">
        <v>24</v>
      </c>
      <c r="G1496" s="123">
        <v>37160</v>
      </c>
      <c r="H1496" s="84">
        <v>26</v>
      </c>
      <c r="I1496" s="84">
        <v>56.58</v>
      </c>
      <c r="J1496" s="113">
        <v>70</v>
      </c>
      <c r="K1496" s="98" t="s">
        <v>230</v>
      </c>
      <c r="L1496" s="98" t="s">
        <v>230</v>
      </c>
      <c r="M1496" s="98" t="s">
        <v>230</v>
      </c>
      <c r="N1496" s="98">
        <v>0</v>
      </c>
      <c r="O1496" s="98" t="s">
        <v>230</v>
      </c>
      <c r="P1496" s="98" t="s">
        <v>230</v>
      </c>
      <c r="Q1496" s="98" t="s">
        <v>230</v>
      </c>
      <c r="R1496" s="98" t="s">
        <v>230</v>
      </c>
      <c r="S1496" s="89"/>
      <c r="T1496" s="89"/>
      <c r="U1496" s="101" t="s">
        <v>111</v>
      </c>
    </row>
    <row r="1497" spans="1:21" x14ac:dyDescent="0.2">
      <c r="A1497" s="101" t="s">
        <v>223</v>
      </c>
      <c r="B1497" s="101" t="s">
        <v>732</v>
      </c>
      <c r="D1497" s="79" t="s">
        <v>337</v>
      </c>
      <c r="E1497" s="38"/>
      <c r="F1497" s="38" t="s">
        <v>24</v>
      </c>
      <c r="G1497" s="85">
        <v>37160</v>
      </c>
      <c r="H1497" s="48">
        <v>26</v>
      </c>
      <c r="I1497" s="48">
        <v>56.58</v>
      </c>
      <c r="J1497" s="111">
        <v>95</v>
      </c>
      <c r="K1497" s="98" t="s">
        <v>230</v>
      </c>
      <c r="L1497" s="98" t="s">
        <v>230</v>
      </c>
      <c r="M1497" s="98" t="s">
        <v>230</v>
      </c>
      <c r="N1497" s="98">
        <v>0</v>
      </c>
      <c r="O1497" s="98" t="s">
        <v>230</v>
      </c>
      <c r="P1497" s="98" t="s">
        <v>230</v>
      </c>
      <c r="Q1497" s="98" t="s">
        <v>230</v>
      </c>
      <c r="R1497" s="98" t="s">
        <v>230</v>
      </c>
      <c r="S1497" s="89"/>
      <c r="T1497" s="89"/>
      <c r="U1497" s="101" t="s">
        <v>111</v>
      </c>
    </row>
    <row r="1498" spans="1:21" x14ac:dyDescent="0.2">
      <c r="A1498" s="101" t="s">
        <v>224</v>
      </c>
      <c r="B1498" s="101" t="s">
        <v>733</v>
      </c>
      <c r="D1498" s="79" t="s">
        <v>337</v>
      </c>
      <c r="E1498" s="80" t="s">
        <v>208</v>
      </c>
      <c r="F1498" s="80" t="s">
        <v>24</v>
      </c>
      <c r="G1498" s="123">
        <v>38819</v>
      </c>
      <c r="H1498" s="84">
        <v>11.968166</v>
      </c>
      <c r="I1498" s="84">
        <v>109.6417</v>
      </c>
      <c r="J1498" s="113">
        <v>0</v>
      </c>
      <c r="K1498" s="98">
        <v>5250.0368186106798</v>
      </c>
      <c r="L1498" s="98" t="s">
        <v>230</v>
      </c>
      <c r="M1498" s="98" t="s">
        <v>230</v>
      </c>
      <c r="N1498" s="98">
        <v>0</v>
      </c>
      <c r="O1498" s="98" t="s">
        <v>230</v>
      </c>
      <c r="P1498" s="98">
        <v>1162.5916906284144</v>
      </c>
      <c r="Q1498" s="98">
        <v>335.49914476143391</v>
      </c>
      <c r="R1498" s="98">
        <v>0</v>
      </c>
      <c r="S1498" s="124" t="s">
        <v>100</v>
      </c>
      <c r="T1498" s="124" t="s">
        <v>99</v>
      </c>
    </row>
    <row r="1499" spans="1:21" x14ac:dyDescent="0.2">
      <c r="A1499" s="101" t="s">
        <v>224</v>
      </c>
      <c r="B1499" s="101" t="s">
        <v>734</v>
      </c>
      <c r="D1499" s="79" t="s">
        <v>337</v>
      </c>
      <c r="E1499" s="80" t="s">
        <v>208</v>
      </c>
      <c r="F1499" s="80" t="s">
        <v>24</v>
      </c>
      <c r="G1499" s="123">
        <v>38819</v>
      </c>
      <c r="H1499" s="84">
        <v>11.968166</v>
      </c>
      <c r="I1499" s="84">
        <v>109.6417</v>
      </c>
      <c r="J1499" s="113">
        <v>10</v>
      </c>
      <c r="K1499" s="98" t="s">
        <v>230</v>
      </c>
      <c r="L1499" s="98" t="s">
        <v>230</v>
      </c>
      <c r="M1499" s="98" t="s">
        <v>230</v>
      </c>
      <c r="N1499" s="98">
        <v>0</v>
      </c>
      <c r="O1499" s="98" t="s">
        <v>230</v>
      </c>
      <c r="P1499" s="98">
        <v>20579.42571096374</v>
      </c>
      <c r="Q1499" s="98" t="s">
        <v>230</v>
      </c>
      <c r="R1499" s="98" t="s">
        <v>230</v>
      </c>
      <c r="S1499" s="124"/>
      <c r="T1499" s="124"/>
    </row>
    <row r="1500" spans="1:21" x14ac:dyDescent="0.2">
      <c r="A1500" s="101" t="s">
        <v>224</v>
      </c>
      <c r="B1500" s="101" t="s">
        <v>735</v>
      </c>
      <c r="D1500" s="79" t="s">
        <v>337</v>
      </c>
      <c r="E1500" s="80" t="s">
        <v>208</v>
      </c>
      <c r="F1500" s="80" t="s">
        <v>24</v>
      </c>
      <c r="G1500" s="123">
        <v>38820</v>
      </c>
      <c r="H1500" s="84">
        <v>11.040100000000001</v>
      </c>
      <c r="I1500" s="84">
        <v>108.9481</v>
      </c>
      <c r="J1500" s="113">
        <v>5</v>
      </c>
      <c r="K1500" s="98">
        <v>0</v>
      </c>
      <c r="L1500" s="98" t="s">
        <v>230</v>
      </c>
      <c r="M1500" s="98" t="s">
        <v>230</v>
      </c>
      <c r="N1500" s="98">
        <v>0</v>
      </c>
      <c r="O1500" s="98" t="s">
        <v>230</v>
      </c>
      <c r="P1500" s="98">
        <v>76.369511565940272</v>
      </c>
      <c r="Q1500" s="98" t="s">
        <v>230</v>
      </c>
      <c r="R1500" s="98">
        <v>0</v>
      </c>
      <c r="S1500" s="124"/>
      <c r="T1500" s="124" t="s">
        <v>99</v>
      </c>
    </row>
    <row r="1501" spans="1:21" x14ac:dyDescent="0.2">
      <c r="A1501" s="101" t="s">
        <v>224</v>
      </c>
      <c r="B1501" s="101" t="s">
        <v>736</v>
      </c>
      <c r="D1501" s="79" t="s">
        <v>337</v>
      </c>
      <c r="E1501" s="80" t="s">
        <v>208</v>
      </c>
      <c r="F1501" s="80" t="s">
        <v>24</v>
      </c>
      <c r="G1501" s="123">
        <v>38820</v>
      </c>
      <c r="H1501" s="84">
        <v>11.040100000000001</v>
      </c>
      <c r="I1501" s="84">
        <v>108.9481</v>
      </c>
      <c r="J1501" s="113">
        <v>50</v>
      </c>
      <c r="K1501" s="98" t="s">
        <v>230</v>
      </c>
      <c r="L1501" s="98" t="s">
        <v>230</v>
      </c>
      <c r="M1501" s="98" t="s">
        <v>230</v>
      </c>
      <c r="N1501" s="98">
        <v>0</v>
      </c>
      <c r="O1501" s="98" t="s">
        <v>230</v>
      </c>
      <c r="P1501" s="98">
        <v>268.36446749035917</v>
      </c>
      <c r="Q1501" s="98" t="s">
        <v>230</v>
      </c>
      <c r="R1501" s="98" t="s">
        <v>230</v>
      </c>
      <c r="S1501" s="124"/>
      <c r="T1501" s="124"/>
    </row>
    <row r="1502" spans="1:21" x14ac:dyDescent="0.2">
      <c r="A1502" s="101" t="s">
        <v>224</v>
      </c>
      <c r="B1502" s="101" t="s">
        <v>737</v>
      </c>
      <c r="D1502" s="79" t="s">
        <v>337</v>
      </c>
      <c r="E1502" s="80" t="s">
        <v>208</v>
      </c>
      <c r="F1502" s="80" t="s">
        <v>24</v>
      </c>
      <c r="G1502" s="123">
        <v>38820</v>
      </c>
      <c r="H1502" s="84">
        <v>10.818300000000001</v>
      </c>
      <c r="I1502" s="84">
        <v>108.703</v>
      </c>
      <c r="J1502" s="113">
        <v>5</v>
      </c>
      <c r="K1502" s="98">
        <v>0</v>
      </c>
      <c r="L1502" s="98" t="s">
        <v>230</v>
      </c>
      <c r="M1502" s="98" t="s">
        <v>230</v>
      </c>
      <c r="N1502" s="98" t="s">
        <v>230</v>
      </c>
      <c r="O1502" s="98" t="s">
        <v>230</v>
      </c>
      <c r="P1502" s="98">
        <v>533.68502029648937</v>
      </c>
      <c r="Q1502" s="98">
        <v>97.247851004389418</v>
      </c>
      <c r="R1502" s="98">
        <v>0</v>
      </c>
      <c r="S1502" s="124" t="s">
        <v>100</v>
      </c>
      <c r="T1502" s="124" t="s">
        <v>99</v>
      </c>
    </row>
    <row r="1503" spans="1:21" x14ac:dyDescent="0.2">
      <c r="A1503" s="101" t="s">
        <v>224</v>
      </c>
      <c r="B1503" s="101" t="s">
        <v>738</v>
      </c>
      <c r="D1503" s="79" t="s">
        <v>337</v>
      </c>
      <c r="E1503" s="80" t="s">
        <v>208</v>
      </c>
      <c r="F1503" s="80" t="s">
        <v>24</v>
      </c>
      <c r="G1503" s="123">
        <v>38820</v>
      </c>
      <c r="H1503" s="84">
        <v>10.818300000000001</v>
      </c>
      <c r="I1503" s="84">
        <v>108.703</v>
      </c>
      <c r="J1503" s="113">
        <v>35</v>
      </c>
      <c r="K1503" s="98">
        <v>0</v>
      </c>
      <c r="L1503" s="98" t="s">
        <v>230</v>
      </c>
      <c r="M1503" s="98" t="s">
        <v>230</v>
      </c>
      <c r="N1503" s="98" t="s">
        <v>230</v>
      </c>
      <c r="O1503" s="98" t="s">
        <v>230</v>
      </c>
      <c r="P1503" s="98">
        <v>8620.8672792773068</v>
      </c>
      <c r="Q1503" s="98" t="s">
        <v>230</v>
      </c>
      <c r="R1503" s="98" t="s">
        <v>230</v>
      </c>
      <c r="S1503" s="124"/>
      <c r="T1503" s="124"/>
    </row>
    <row r="1504" spans="1:21" x14ac:dyDescent="0.2">
      <c r="A1504" s="101" t="s">
        <v>224</v>
      </c>
      <c r="B1504" s="101" t="s">
        <v>739</v>
      </c>
      <c r="D1504" s="79" t="s">
        <v>337</v>
      </c>
      <c r="E1504" s="80" t="s">
        <v>208</v>
      </c>
      <c r="F1504" s="80" t="s">
        <v>24</v>
      </c>
      <c r="G1504" s="123">
        <v>38820</v>
      </c>
      <c r="H1504" s="84">
        <v>10.605600000000001</v>
      </c>
      <c r="I1504" s="84">
        <v>108.3145</v>
      </c>
      <c r="J1504" s="113">
        <v>5</v>
      </c>
      <c r="K1504" s="98">
        <v>0</v>
      </c>
      <c r="L1504" s="98" t="s">
        <v>230</v>
      </c>
      <c r="M1504" s="98" t="s">
        <v>230</v>
      </c>
      <c r="N1504" s="98">
        <v>0</v>
      </c>
      <c r="O1504" s="98" t="s">
        <v>230</v>
      </c>
      <c r="P1504" s="98">
        <v>485.06590847625387</v>
      </c>
      <c r="Q1504" s="98">
        <v>313.49817214018401</v>
      </c>
      <c r="R1504" s="98">
        <v>0</v>
      </c>
      <c r="S1504" s="124" t="s">
        <v>100</v>
      </c>
      <c r="T1504" s="124" t="s">
        <v>99</v>
      </c>
    </row>
    <row r="1505" spans="1:20" x14ac:dyDescent="0.2">
      <c r="A1505" s="101" t="s">
        <v>224</v>
      </c>
      <c r="B1505" s="101" t="s">
        <v>740</v>
      </c>
      <c r="D1505" s="79" t="s">
        <v>337</v>
      </c>
      <c r="E1505" s="80" t="s">
        <v>208</v>
      </c>
      <c r="F1505" s="80" t="s">
        <v>24</v>
      </c>
      <c r="G1505" s="123">
        <v>38820</v>
      </c>
      <c r="H1505" s="84">
        <v>10.605600000000001</v>
      </c>
      <c r="I1505" s="84">
        <v>108.3145</v>
      </c>
      <c r="J1505" s="113">
        <v>28</v>
      </c>
      <c r="K1505" s="98">
        <v>0</v>
      </c>
      <c r="L1505" s="98" t="s">
        <v>230</v>
      </c>
      <c r="M1505" s="98" t="s">
        <v>230</v>
      </c>
      <c r="N1505" s="98">
        <v>0</v>
      </c>
      <c r="O1505" s="98" t="s">
        <v>230</v>
      </c>
      <c r="P1505" s="98">
        <v>19711.742309226876</v>
      </c>
      <c r="Q1505" s="98" t="s">
        <v>230</v>
      </c>
      <c r="R1505" s="98" t="s">
        <v>230</v>
      </c>
      <c r="S1505" s="124"/>
      <c r="T1505" s="124"/>
    </row>
    <row r="1506" spans="1:20" x14ac:dyDescent="0.2">
      <c r="A1506" s="101" t="s">
        <v>224</v>
      </c>
      <c r="B1506" s="101" t="s">
        <v>741</v>
      </c>
      <c r="D1506" s="79" t="s">
        <v>337</v>
      </c>
      <c r="E1506" s="80" t="s">
        <v>208</v>
      </c>
      <c r="F1506" s="80" t="s">
        <v>24</v>
      </c>
      <c r="G1506" s="123">
        <v>38820</v>
      </c>
      <c r="H1506" s="84">
        <v>10.04583</v>
      </c>
      <c r="I1506" s="84">
        <v>107.98260000000001</v>
      </c>
      <c r="J1506" s="113">
        <v>5</v>
      </c>
      <c r="K1506" s="98">
        <v>0</v>
      </c>
      <c r="L1506" s="98" t="s">
        <v>230</v>
      </c>
      <c r="M1506" s="98" t="s">
        <v>230</v>
      </c>
      <c r="N1506" s="98">
        <v>0</v>
      </c>
      <c r="O1506" s="98" t="s">
        <v>230</v>
      </c>
      <c r="P1506" s="98">
        <v>2392.9604070230043</v>
      </c>
      <c r="Q1506" s="98">
        <v>31.306896177498245</v>
      </c>
      <c r="R1506" s="98">
        <v>0</v>
      </c>
      <c r="S1506" s="124" t="s">
        <v>100</v>
      </c>
      <c r="T1506" s="124" t="s">
        <v>99</v>
      </c>
    </row>
    <row r="1507" spans="1:20" x14ac:dyDescent="0.2">
      <c r="A1507" s="101" t="s">
        <v>224</v>
      </c>
      <c r="B1507" s="101" t="s">
        <v>742</v>
      </c>
      <c r="D1507" s="79" t="s">
        <v>337</v>
      </c>
      <c r="E1507" s="80" t="s">
        <v>208</v>
      </c>
      <c r="F1507" s="80" t="s">
        <v>24</v>
      </c>
      <c r="G1507" s="123">
        <v>38820</v>
      </c>
      <c r="H1507" s="84">
        <v>10.04583</v>
      </c>
      <c r="I1507" s="84">
        <v>107.98260000000001</v>
      </c>
      <c r="J1507" s="113">
        <v>26</v>
      </c>
      <c r="K1507" s="98">
        <v>0</v>
      </c>
      <c r="L1507" s="98" t="s">
        <v>230</v>
      </c>
      <c r="M1507" s="98" t="s">
        <v>230</v>
      </c>
      <c r="N1507" s="98" t="s">
        <v>230</v>
      </c>
      <c r="O1507" s="98" t="s">
        <v>230</v>
      </c>
      <c r="P1507" s="98">
        <v>3855.7779286690939</v>
      </c>
      <c r="Q1507" s="98" t="s">
        <v>230</v>
      </c>
      <c r="R1507" s="98" t="s">
        <v>230</v>
      </c>
      <c r="S1507" s="124"/>
      <c r="T1507" s="124"/>
    </row>
    <row r="1508" spans="1:20" x14ac:dyDescent="0.2">
      <c r="A1508" s="101" t="s">
        <v>224</v>
      </c>
      <c r="B1508" s="101" t="s">
        <v>743</v>
      </c>
      <c r="D1508" s="79" t="s">
        <v>337</v>
      </c>
      <c r="E1508" s="80" t="s">
        <v>208</v>
      </c>
      <c r="F1508" s="80" t="s">
        <v>24</v>
      </c>
      <c r="G1508" s="123">
        <v>38820</v>
      </c>
      <c r="H1508" s="84">
        <v>10.2141</v>
      </c>
      <c r="I1508" s="84">
        <v>107.59739999999999</v>
      </c>
      <c r="J1508" s="113">
        <v>5</v>
      </c>
      <c r="K1508" s="98">
        <v>0</v>
      </c>
      <c r="L1508" s="98" t="s">
        <v>230</v>
      </c>
      <c r="M1508" s="98" t="s">
        <v>230</v>
      </c>
      <c r="N1508" s="98" t="s">
        <v>230</v>
      </c>
      <c r="O1508" s="98" t="s">
        <v>230</v>
      </c>
      <c r="P1508" s="98" t="s">
        <v>230</v>
      </c>
      <c r="Q1508" s="98">
        <v>68.012699529248962</v>
      </c>
      <c r="R1508" s="98">
        <v>0</v>
      </c>
      <c r="S1508" s="124" t="s">
        <v>100</v>
      </c>
      <c r="T1508" s="124" t="s">
        <v>99</v>
      </c>
    </row>
    <row r="1509" spans="1:20" x14ac:dyDescent="0.2">
      <c r="A1509" s="101" t="s">
        <v>224</v>
      </c>
      <c r="B1509" s="101" t="s">
        <v>744</v>
      </c>
      <c r="D1509" s="79" t="s">
        <v>337</v>
      </c>
      <c r="E1509" s="80" t="s">
        <v>208</v>
      </c>
      <c r="F1509" s="80" t="s">
        <v>24</v>
      </c>
      <c r="G1509" s="123">
        <v>38820</v>
      </c>
      <c r="H1509" s="84">
        <v>10.2141</v>
      </c>
      <c r="I1509" s="84">
        <v>107.59739999999999</v>
      </c>
      <c r="J1509" s="113">
        <v>25</v>
      </c>
      <c r="K1509" s="98">
        <v>0</v>
      </c>
      <c r="L1509" s="98" t="s">
        <v>230</v>
      </c>
      <c r="M1509" s="98" t="s">
        <v>230</v>
      </c>
      <c r="N1509" s="98">
        <v>0</v>
      </c>
      <c r="O1509" s="98" t="s">
        <v>230</v>
      </c>
      <c r="P1509" s="98" t="s">
        <v>230</v>
      </c>
      <c r="Q1509" s="98" t="s">
        <v>230</v>
      </c>
      <c r="R1509" s="98" t="s">
        <v>230</v>
      </c>
      <c r="S1509" s="124"/>
      <c r="T1509" s="124"/>
    </row>
    <row r="1510" spans="1:20" x14ac:dyDescent="0.2">
      <c r="A1510" s="101" t="s">
        <v>224</v>
      </c>
      <c r="B1510" s="101" t="s">
        <v>745</v>
      </c>
      <c r="D1510" s="79" t="s">
        <v>337</v>
      </c>
      <c r="E1510" s="80" t="s">
        <v>208</v>
      </c>
      <c r="F1510" s="80" t="s">
        <v>24</v>
      </c>
      <c r="G1510" s="123">
        <v>38821</v>
      </c>
      <c r="H1510" s="84">
        <v>9.8889999999999993</v>
      </c>
      <c r="I1510" s="84">
        <v>107.52119999999999</v>
      </c>
      <c r="J1510" s="113">
        <v>5</v>
      </c>
      <c r="K1510" s="98">
        <v>0</v>
      </c>
      <c r="L1510" s="98" t="s">
        <v>230</v>
      </c>
      <c r="M1510" s="98" t="s">
        <v>230</v>
      </c>
      <c r="N1510" s="98">
        <v>2621.252704519593</v>
      </c>
      <c r="O1510" s="98" t="s">
        <v>230</v>
      </c>
      <c r="P1510" s="98">
        <v>75670.207764138424</v>
      </c>
      <c r="Q1510" s="98" t="s">
        <v>230</v>
      </c>
      <c r="R1510" s="98">
        <v>0</v>
      </c>
      <c r="S1510" s="124"/>
      <c r="T1510" s="124" t="s">
        <v>99</v>
      </c>
    </row>
    <row r="1511" spans="1:20" x14ac:dyDescent="0.2">
      <c r="A1511" s="101" t="s">
        <v>224</v>
      </c>
      <c r="B1511" s="101" t="s">
        <v>746</v>
      </c>
      <c r="D1511" s="79" t="s">
        <v>337</v>
      </c>
      <c r="E1511" s="80" t="s">
        <v>208</v>
      </c>
      <c r="F1511" s="80" t="s">
        <v>24</v>
      </c>
      <c r="G1511" s="123">
        <v>38821</v>
      </c>
      <c r="H1511" s="84">
        <v>9.8889999999999993</v>
      </c>
      <c r="I1511" s="84">
        <v>107.52119999999999</v>
      </c>
      <c r="J1511" s="113">
        <v>20</v>
      </c>
      <c r="K1511" s="98">
        <v>0</v>
      </c>
      <c r="L1511" s="98" t="s">
        <v>230</v>
      </c>
      <c r="M1511" s="98" t="s">
        <v>230</v>
      </c>
      <c r="N1511" s="98">
        <v>0</v>
      </c>
      <c r="O1511" s="98" t="s">
        <v>230</v>
      </c>
      <c r="P1511" s="98">
        <v>527.97457954385277</v>
      </c>
      <c r="Q1511" s="98" t="s">
        <v>230</v>
      </c>
      <c r="R1511" s="98" t="s">
        <v>230</v>
      </c>
      <c r="S1511" s="124"/>
      <c r="T1511" s="124"/>
    </row>
    <row r="1512" spans="1:20" x14ac:dyDescent="0.2">
      <c r="A1512" s="101" t="s">
        <v>224</v>
      </c>
      <c r="B1512" s="101" t="s">
        <v>747</v>
      </c>
      <c r="D1512" s="79" t="s">
        <v>337</v>
      </c>
      <c r="E1512" s="80" t="s">
        <v>208</v>
      </c>
      <c r="F1512" s="80" t="s">
        <v>24</v>
      </c>
      <c r="G1512" s="123">
        <v>38821</v>
      </c>
      <c r="H1512" s="84">
        <v>9.7824000000000009</v>
      </c>
      <c r="I1512" s="84">
        <v>107.17955000000001</v>
      </c>
      <c r="J1512" s="113">
        <v>5</v>
      </c>
      <c r="K1512" s="98">
        <v>0</v>
      </c>
      <c r="L1512" s="98" t="s">
        <v>230</v>
      </c>
      <c r="M1512" s="98" t="s">
        <v>230</v>
      </c>
      <c r="N1512" s="98">
        <v>0</v>
      </c>
      <c r="O1512" s="98" t="s">
        <v>230</v>
      </c>
      <c r="P1512" s="98" t="s">
        <v>230</v>
      </c>
      <c r="Q1512" s="98" t="s">
        <v>230</v>
      </c>
      <c r="R1512" s="98">
        <v>0</v>
      </c>
      <c r="S1512" s="124"/>
      <c r="T1512" s="124" t="s">
        <v>99</v>
      </c>
    </row>
    <row r="1513" spans="1:20" x14ac:dyDescent="0.2">
      <c r="A1513" s="101" t="s">
        <v>224</v>
      </c>
      <c r="B1513" s="101" t="s">
        <v>748</v>
      </c>
      <c r="D1513" s="79" t="s">
        <v>337</v>
      </c>
      <c r="E1513" s="80" t="s">
        <v>208</v>
      </c>
      <c r="F1513" s="80" t="s">
        <v>24</v>
      </c>
      <c r="G1513" s="123">
        <v>38821</v>
      </c>
      <c r="H1513" s="84">
        <v>9.7824000000000009</v>
      </c>
      <c r="I1513" s="84">
        <v>107.17955000000001</v>
      </c>
      <c r="J1513" s="113">
        <v>25</v>
      </c>
      <c r="K1513" s="98" t="s">
        <v>230</v>
      </c>
      <c r="L1513" s="98" t="s">
        <v>230</v>
      </c>
      <c r="M1513" s="98" t="s">
        <v>230</v>
      </c>
      <c r="N1513" s="98">
        <v>0</v>
      </c>
      <c r="O1513" s="98" t="s">
        <v>230</v>
      </c>
      <c r="P1513" s="98" t="s">
        <v>230</v>
      </c>
      <c r="Q1513" s="98" t="s">
        <v>230</v>
      </c>
      <c r="R1513" s="98" t="s">
        <v>230</v>
      </c>
      <c r="S1513" s="124"/>
      <c r="T1513" s="124"/>
    </row>
    <row r="1514" spans="1:20" x14ac:dyDescent="0.2">
      <c r="A1514" s="101" t="s">
        <v>224</v>
      </c>
      <c r="B1514" s="101" t="s">
        <v>749</v>
      </c>
      <c r="D1514" s="79" t="s">
        <v>337</v>
      </c>
      <c r="E1514" s="80" t="s">
        <v>208</v>
      </c>
      <c r="F1514" s="80" t="s">
        <v>24</v>
      </c>
      <c r="G1514" s="123">
        <v>38821</v>
      </c>
      <c r="H1514" s="84">
        <v>9.8812999999999995</v>
      </c>
      <c r="I1514" s="84">
        <v>106.997</v>
      </c>
      <c r="J1514" s="113">
        <v>5</v>
      </c>
      <c r="K1514" s="98">
        <v>0</v>
      </c>
      <c r="L1514" s="98" t="s">
        <v>230</v>
      </c>
      <c r="M1514" s="98" t="s">
        <v>230</v>
      </c>
      <c r="N1514" s="98">
        <v>0</v>
      </c>
      <c r="O1514" s="98" t="s">
        <v>230</v>
      </c>
      <c r="P1514" s="98" t="s">
        <v>230</v>
      </c>
      <c r="Q1514" s="98" t="s">
        <v>230</v>
      </c>
      <c r="R1514" s="98">
        <v>0</v>
      </c>
      <c r="S1514" s="124"/>
      <c r="T1514" s="124" t="s">
        <v>99</v>
      </c>
    </row>
    <row r="1515" spans="1:20" x14ac:dyDescent="0.2">
      <c r="A1515" s="101" t="s">
        <v>224</v>
      </c>
      <c r="B1515" s="101" t="s">
        <v>750</v>
      </c>
      <c r="D1515" s="79" t="s">
        <v>337</v>
      </c>
      <c r="E1515" s="80" t="s">
        <v>208</v>
      </c>
      <c r="F1515" s="80" t="s">
        <v>24</v>
      </c>
      <c r="G1515" s="123">
        <v>38821</v>
      </c>
      <c r="H1515" s="84">
        <v>9.8812999999999995</v>
      </c>
      <c r="I1515" s="84">
        <v>106.997</v>
      </c>
      <c r="J1515" s="113">
        <v>20</v>
      </c>
      <c r="K1515" s="98">
        <v>0</v>
      </c>
      <c r="L1515" s="98" t="s">
        <v>230</v>
      </c>
      <c r="M1515" s="98" t="s">
        <v>230</v>
      </c>
      <c r="N1515" s="98">
        <v>0</v>
      </c>
      <c r="O1515" s="98" t="s">
        <v>230</v>
      </c>
      <c r="P1515" s="98" t="s">
        <v>230</v>
      </c>
      <c r="Q1515" s="98" t="s">
        <v>230</v>
      </c>
      <c r="R1515" s="98" t="s">
        <v>230</v>
      </c>
      <c r="S1515" s="124"/>
      <c r="T1515" s="124"/>
    </row>
    <row r="1516" spans="1:20" x14ac:dyDescent="0.2">
      <c r="A1516" s="101" t="s">
        <v>224</v>
      </c>
      <c r="B1516" s="101" t="s">
        <v>751</v>
      </c>
      <c r="D1516" s="79" t="s">
        <v>337</v>
      </c>
      <c r="E1516" s="80" t="s">
        <v>208</v>
      </c>
      <c r="F1516" s="80" t="s">
        <v>24</v>
      </c>
      <c r="G1516" s="123">
        <v>38822</v>
      </c>
      <c r="H1516" s="84">
        <v>9.5007699999999993</v>
      </c>
      <c r="I1516" s="84">
        <v>106.99777</v>
      </c>
      <c r="J1516" s="113">
        <v>5</v>
      </c>
      <c r="K1516" s="98">
        <v>0</v>
      </c>
      <c r="L1516" s="98" t="s">
        <v>230</v>
      </c>
      <c r="M1516" s="98" t="s">
        <v>230</v>
      </c>
      <c r="N1516" s="98">
        <v>2333.240890896594</v>
      </c>
      <c r="O1516" s="98" t="s">
        <v>230</v>
      </c>
      <c r="P1516" s="98">
        <v>12636.755392080118</v>
      </c>
      <c r="Q1516" s="98" t="s">
        <v>230</v>
      </c>
      <c r="R1516" s="98">
        <v>0</v>
      </c>
      <c r="S1516" s="124"/>
      <c r="T1516" s="124" t="s">
        <v>99</v>
      </c>
    </row>
    <row r="1517" spans="1:20" x14ac:dyDescent="0.2">
      <c r="A1517" s="101" t="s">
        <v>224</v>
      </c>
      <c r="B1517" s="101" t="s">
        <v>752</v>
      </c>
      <c r="D1517" s="79" t="s">
        <v>337</v>
      </c>
      <c r="E1517" s="80" t="s">
        <v>208</v>
      </c>
      <c r="F1517" s="80" t="s">
        <v>24</v>
      </c>
      <c r="G1517" s="123">
        <v>38822</v>
      </c>
      <c r="H1517" s="84">
        <v>9.0963799999999999</v>
      </c>
      <c r="I1517" s="84">
        <v>106.27272000000001</v>
      </c>
      <c r="J1517" s="113">
        <v>5</v>
      </c>
      <c r="K1517" s="98">
        <v>0</v>
      </c>
      <c r="L1517" s="98" t="s">
        <v>230</v>
      </c>
      <c r="M1517" s="98" t="s">
        <v>230</v>
      </c>
      <c r="N1517" s="98" t="s">
        <v>230</v>
      </c>
      <c r="O1517" s="98" t="s">
        <v>230</v>
      </c>
      <c r="P1517" s="98" t="s">
        <v>230</v>
      </c>
      <c r="Q1517" s="98" t="s">
        <v>230</v>
      </c>
      <c r="R1517" s="98" t="s">
        <v>230</v>
      </c>
      <c r="S1517" s="124"/>
      <c r="T1517" s="124"/>
    </row>
    <row r="1518" spans="1:20" x14ac:dyDescent="0.2">
      <c r="A1518" s="101" t="s">
        <v>224</v>
      </c>
      <c r="B1518" s="101" t="s">
        <v>753</v>
      </c>
      <c r="D1518" s="79" t="s">
        <v>337</v>
      </c>
      <c r="E1518" s="80" t="s">
        <v>208</v>
      </c>
      <c r="F1518" s="80" t="s">
        <v>24</v>
      </c>
      <c r="G1518" s="123">
        <v>38822</v>
      </c>
      <c r="H1518" s="84">
        <v>9.0963799999999999</v>
      </c>
      <c r="I1518" s="84">
        <v>106.27272000000001</v>
      </c>
      <c r="J1518" s="113">
        <v>20</v>
      </c>
      <c r="K1518" s="98">
        <v>0</v>
      </c>
      <c r="L1518" s="98" t="s">
        <v>230</v>
      </c>
      <c r="M1518" s="98" t="s">
        <v>230</v>
      </c>
      <c r="N1518" s="98">
        <v>0</v>
      </c>
      <c r="O1518" s="98" t="s">
        <v>230</v>
      </c>
      <c r="P1518" s="98" t="s">
        <v>230</v>
      </c>
      <c r="Q1518" s="98" t="s">
        <v>230</v>
      </c>
      <c r="R1518" s="98" t="s">
        <v>230</v>
      </c>
      <c r="S1518" s="124"/>
      <c r="T1518" s="124"/>
    </row>
    <row r="1519" spans="1:20" x14ac:dyDescent="0.2">
      <c r="A1519" s="101" t="s">
        <v>224</v>
      </c>
      <c r="B1519" s="101" t="s">
        <v>754</v>
      </c>
      <c r="D1519" s="79" t="s">
        <v>337</v>
      </c>
      <c r="E1519" s="80" t="s">
        <v>208</v>
      </c>
      <c r="F1519" s="80" t="s">
        <v>24</v>
      </c>
      <c r="G1519" s="123">
        <v>38823</v>
      </c>
      <c r="H1519" s="84">
        <v>9.5007699999999993</v>
      </c>
      <c r="I1519" s="84">
        <v>106.99777</v>
      </c>
      <c r="J1519" s="113">
        <v>5</v>
      </c>
      <c r="K1519" s="98">
        <v>908.72849367439323</v>
      </c>
      <c r="L1519" s="98" t="s">
        <v>230</v>
      </c>
      <c r="M1519" s="98" t="s">
        <v>230</v>
      </c>
      <c r="N1519" s="98" t="s">
        <v>230</v>
      </c>
      <c r="O1519" s="98" t="s">
        <v>230</v>
      </c>
      <c r="P1519" s="98">
        <v>7260.9084171091763</v>
      </c>
      <c r="Q1519" s="98" t="s">
        <v>230</v>
      </c>
      <c r="R1519" s="98">
        <v>0</v>
      </c>
      <c r="S1519" s="124"/>
      <c r="T1519" s="124" t="s">
        <v>99</v>
      </c>
    </row>
    <row r="1520" spans="1:20" x14ac:dyDescent="0.2">
      <c r="A1520" s="101" t="s">
        <v>224</v>
      </c>
      <c r="B1520" s="101" t="s">
        <v>755</v>
      </c>
      <c r="D1520" s="79" t="s">
        <v>337</v>
      </c>
      <c r="E1520" s="80" t="s">
        <v>208</v>
      </c>
      <c r="F1520" s="80" t="s">
        <v>24</v>
      </c>
      <c r="G1520" s="123">
        <v>38823</v>
      </c>
      <c r="H1520" s="84">
        <v>9.5007699999999993</v>
      </c>
      <c r="I1520" s="84">
        <v>106.99777</v>
      </c>
      <c r="J1520" s="113">
        <v>20</v>
      </c>
      <c r="K1520" s="98">
        <v>0</v>
      </c>
      <c r="L1520" s="98" t="s">
        <v>230</v>
      </c>
      <c r="M1520" s="98" t="s">
        <v>230</v>
      </c>
      <c r="N1520" s="98">
        <v>0</v>
      </c>
      <c r="O1520" s="98" t="s">
        <v>230</v>
      </c>
      <c r="P1520" s="98">
        <v>418.85551381917583</v>
      </c>
      <c r="Q1520" s="98" t="s">
        <v>230</v>
      </c>
      <c r="R1520" s="98" t="s">
        <v>230</v>
      </c>
      <c r="S1520" s="124"/>
      <c r="T1520" s="124"/>
    </row>
    <row r="1521" spans="1:20" x14ac:dyDescent="0.2">
      <c r="A1521" s="101" t="s">
        <v>224</v>
      </c>
      <c r="B1521" s="101" t="s">
        <v>756</v>
      </c>
      <c r="D1521" s="79" t="s">
        <v>337</v>
      </c>
      <c r="E1521" s="80" t="s">
        <v>208</v>
      </c>
      <c r="F1521" s="80" t="s">
        <v>24</v>
      </c>
      <c r="G1521" s="123">
        <v>38824</v>
      </c>
      <c r="H1521" s="84">
        <v>10.730880000000001</v>
      </c>
      <c r="I1521" s="84">
        <v>108.22377</v>
      </c>
      <c r="J1521" s="113">
        <v>5</v>
      </c>
      <c r="K1521" s="98">
        <v>0</v>
      </c>
      <c r="L1521" s="98" t="s">
        <v>230</v>
      </c>
      <c r="M1521" s="98" t="s">
        <v>230</v>
      </c>
      <c r="N1521" s="98" t="s">
        <v>230</v>
      </c>
      <c r="O1521" s="98" t="s">
        <v>230</v>
      </c>
      <c r="P1521" s="98">
        <v>1954.6459096966416</v>
      </c>
      <c r="Q1521" s="98">
        <v>40060.875930325077</v>
      </c>
      <c r="R1521" s="98">
        <v>0</v>
      </c>
      <c r="S1521" s="124" t="s">
        <v>104</v>
      </c>
      <c r="T1521" s="124" t="s">
        <v>99</v>
      </c>
    </row>
    <row r="1522" spans="1:20" x14ac:dyDescent="0.2">
      <c r="A1522" s="101" t="s">
        <v>224</v>
      </c>
      <c r="B1522" s="101" t="s">
        <v>757</v>
      </c>
      <c r="D1522" s="79" t="s">
        <v>337</v>
      </c>
      <c r="E1522" s="80" t="s">
        <v>208</v>
      </c>
      <c r="F1522" s="80" t="s">
        <v>24</v>
      </c>
      <c r="G1522" s="123">
        <v>38824</v>
      </c>
      <c r="H1522" s="84">
        <v>10.730880000000001</v>
      </c>
      <c r="I1522" s="84">
        <v>108.22377</v>
      </c>
      <c r="J1522" s="113">
        <v>20</v>
      </c>
      <c r="K1522" s="98">
        <v>0</v>
      </c>
      <c r="L1522" s="98" t="s">
        <v>230</v>
      </c>
      <c r="M1522" s="98" t="s">
        <v>230</v>
      </c>
      <c r="N1522" s="98" t="s">
        <v>230</v>
      </c>
      <c r="O1522" s="98" t="s">
        <v>230</v>
      </c>
      <c r="P1522" s="98">
        <v>868.52073045040891</v>
      </c>
      <c r="Q1522" s="98" t="s">
        <v>230</v>
      </c>
      <c r="R1522" s="98" t="s">
        <v>230</v>
      </c>
      <c r="S1522" s="124"/>
      <c r="T1522" s="124"/>
    </row>
    <row r="1523" spans="1:20" x14ac:dyDescent="0.2">
      <c r="A1523" s="101" t="s">
        <v>224</v>
      </c>
      <c r="B1523" s="101" t="s">
        <v>758</v>
      </c>
      <c r="D1523" s="79" t="s">
        <v>337</v>
      </c>
      <c r="E1523" s="80" t="s">
        <v>208</v>
      </c>
      <c r="F1523" s="80" t="s">
        <v>24</v>
      </c>
      <c r="G1523" s="123">
        <v>38824</v>
      </c>
      <c r="H1523" s="84">
        <v>10.19172</v>
      </c>
      <c r="I1523" s="84">
        <v>108.6251</v>
      </c>
      <c r="J1523" s="113">
        <v>5</v>
      </c>
      <c r="K1523" s="98">
        <v>0</v>
      </c>
      <c r="L1523" s="98" t="s">
        <v>230</v>
      </c>
      <c r="M1523" s="98" t="s">
        <v>230</v>
      </c>
      <c r="N1523" s="98">
        <v>0</v>
      </c>
      <c r="O1523" s="98" t="s">
        <v>230</v>
      </c>
      <c r="P1523" s="98">
        <v>227508.10418117864</v>
      </c>
      <c r="Q1523" s="98">
        <v>84.117239718612069</v>
      </c>
      <c r="R1523" s="98">
        <v>0</v>
      </c>
      <c r="S1523" s="124" t="s">
        <v>100</v>
      </c>
      <c r="T1523" s="124" t="s">
        <v>99</v>
      </c>
    </row>
    <row r="1524" spans="1:20" x14ac:dyDescent="0.2">
      <c r="A1524" s="101" t="s">
        <v>224</v>
      </c>
      <c r="B1524" s="101" t="s">
        <v>759</v>
      </c>
      <c r="D1524" s="79" t="s">
        <v>337</v>
      </c>
      <c r="E1524" s="80" t="s">
        <v>208</v>
      </c>
      <c r="F1524" s="80" t="s">
        <v>24</v>
      </c>
      <c r="G1524" s="123">
        <v>38824</v>
      </c>
      <c r="H1524" s="84">
        <v>10.19172</v>
      </c>
      <c r="I1524" s="84">
        <v>108.6251</v>
      </c>
      <c r="J1524" s="113">
        <v>68</v>
      </c>
      <c r="K1524" s="98">
        <v>0</v>
      </c>
      <c r="L1524" s="98" t="s">
        <v>230</v>
      </c>
      <c r="M1524" s="98" t="s">
        <v>230</v>
      </c>
      <c r="N1524" s="98" t="s">
        <v>230</v>
      </c>
      <c r="O1524" s="98" t="s">
        <v>230</v>
      </c>
      <c r="P1524" s="98" t="s">
        <v>230</v>
      </c>
      <c r="Q1524" s="98" t="s">
        <v>230</v>
      </c>
      <c r="R1524" s="98" t="s">
        <v>230</v>
      </c>
      <c r="S1524" s="124"/>
      <c r="T1524" s="124"/>
    </row>
    <row r="1525" spans="1:20" x14ac:dyDescent="0.2">
      <c r="A1525" s="101" t="s">
        <v>224</v>
      </c>
      <c r="B1525" s="101" t="s">
        <v>760</v>
      </c>
      <c r="D1525" s="79" t="s">
        <v>337</v>
      </c>
      <c r="E1525" s="80" t="s">
        <v>208</v>
      </c>
      <c r="F1525" s="80" t="s">
        <v>24</v>
      </c>
      <c r="G1525" s="123">
        <v>38824</v>
      </c>
      <c r="H1525" s="84">
        <v>9.9908999999999999</v>
      </c>
      <c r="I1525" s="84">
        <v>108.7841</v>
      </c>
      <c r="J1525" s="113">
        <v>0</v>
      </c>
      <c r="K1525" s="98">
        <v>0</v>
      </c>
      <c r="L1525" s="98" t="s">
        <v>230</v>
      </c>
      <c r="M1525" s="98" t="s">
        <v>230</v>
      </c>
      <c r="N1525" s="98">
        <v>153.9740894921282</v>
      </c>
      <c r="O1525" s="98" t="s">
        <v>230</v>
      </c>
      <c r="P1525" s="98">
        <v>65341.30201718412</v>
      </c>
      <c r="Q1525" s="98">
        <v>501.03724767300304</v>
      </c>
      <c r="R1525" s="98">
        <v>0</v>
      </c>
      <c r="S1525" s="124" t="s">
        <v>100</v>
      </c>
      <c r="T1525" s="124" t="s">
        <v>99</v>
      </c>
    </row>
    <row r="1526" spans="1:20" x14ac:dyDescent="0.2">
      <c r="A1526" s="101" t="s">
        <v>224</v>
      </c>
      <c r="B1526" s="101" t="s">
        <v>761</v>
      </c>
      <c r="D1526" s="79" t="s">
        <v>337</v>
      </c>
      <c r="E1526" s="80" t="s">
        <v>208</v>
      </c>
      <c r="F1526" s="80" t="s">
        <v>24</v>
      </c>
      <c r="G1526" s="123">
        <v>38824</v>
      </c>
      <c r="H1526" s="84">
        <v>9.9908999999999999</v>
      </c>
      <c r="I1526" s="84">
        <v>108.7841</v>
      </c>
      <c r="J1526" s="113">
        <v>20</v>
      </c>
      <c r="K1526" s="98">
        <v>0</v>
      </c>
      <c r="L1526" s="98" t="s">
        <v>230</v>
      </c>
      <c r="M1526" s="98" t="s">
        <v>230</v>
      </c>
      <c r="N1526" s="98">
        <v>1717.2562273747528</v>
      </c>
      <c r="O1526" s="98" t="s">
        <v>230</v>
      </c>
      <c r="P1526" s="98">
        <v>77085.361405585296</v>
      </c>
      <c r="Q1526" s="98" t="s">
        <v>230</v>
      </c>
      <c r="R1526" s="98" t="s">
        <v>230</v>
      </c>
      <c r="S1526" s="124"/>
      <c r="T1526" s="124"/>
    </row>
    <row r="1527" spans="1:20" x14ac:dyDescent="0.2">
      <c r="A1527" s="101" t="s">
        <v>224</v>
      </c>
      <c r="B1527" s="101" t="s">
        <v>762</v>
      </c>
      <c r="D1527" s="79" t="s">
        <v>337</v>
      </c>
      <c r="E1527" s="80" t="s">
        <v>208</v>
      </c>
      <c r="F1527" s="80" t="s">
        <v>24</v>
      </c>
      <c r="G1527" s="123">
        <v>38824</v>
      </c>
      <c r="H1527" s="84">
        <v>9.9908999999999999</v>
      </c>
      <c r="I1527" s="84">
        <v>108.7841</v>
      </c>
      <c r="J1527" s="113">
        <v>40</v>
      </c>
      <c r="K1527" s="98">
        <v>801.75064812142489</v>
      </c>
      <c r="L1527" s="98" t="s">
        <v>230</v>
      </c>
      <c r="M1527" s="98" t="s">
        <v>230</v>
      </c>
      <c r="N1527" s="98" t="s">
        <v>230</v>
      </c>
      <c r="O1527" s="98" t="s">
        <v>230</v>
      </c>
      <c r="P1527" s="98">
        <v>316003.7757244737</v>
      </c>
      <c r="Q1527" s="98" t="s">
        <v>230</v>
      </c>
      <c r="R1527" s="98" t="s">
        <v>230</v>
      </c>
      <c r="S1527" s="124"/>
      <c r="T1527" s="124"/>
    </row>
    <row r="1528" spans="1:20" x14ac:dyDescent="0.2">
      <c r="A1528" s="101" t="s">
        <v>224</v>
      </c>
      <c r="B1528" s="101" t="s">
        <v>763</v>
      </c>
      <c r="D1528" s="79" t="s">
        <v>337</v>
      </c>
      <c r="E1528" s="80" t="s">
        <v>208</v>
      </c>
      <c r="F1528" s="80" t="s">
        <v>24</v>
      </c>
      <c r="G1528" s="123">
        <v>38824</v>
      </c>
      <c r="H1528" s="84">
        <v>9.9908999999999999</v>
      </c>
      <c r="I1528" s="84">
        <v>108.7841</v>
      </c>
      <c r="J1528" s="113">
        <v>75</v>
      </c>
      <c r="K1528" s="98">
        <v>0</v>
      </c>
      <c r="L1528" s="98" t="s">
        <v>230</v>
      </c>
      <c r="M1528" s="98" t="s">
        <v>230</v>
      </c>
      <c r="N1528" s="98" t="s">
        <v>230</v>
      </c>
      <c r="O1528" s="98" t="s">
        <v>230</v>
      </c>
      <c r="P1528" s="98">
        <v>3001.9887448559466</v>
      </c>
      <c r="Q1528" s="98" t="s">
        <v>230</v>
      </c>
      <c r="R1528" s="98" t="s">
        <v>230</v>
      </c>
      <c r="S1528" s="124"/>
      <c r="T1528" s="124"/>
    </row>
    <row r="1529" spans="1:20" x14ac:dyDescent="0.2">
      <c r="A1529" s="101" t="s">
        <v>224</v>
      </c>
      <c r="B1529" s="101" t="s">
        <v>764</v>
      </c>
      <c r="D1529" s="79" t="s">
        <v>337</v>
      </c>
      <c r="E1529" s="80" t="s">
        <v>208</v>
      </c>
      <c r="F1529" s="80" t="s">
        <v>24</v>
      </c>
      <c r="G1529" s="123">
        <v>38825</v>
      </c>
      <c r="H1529" s="84">
        <v>10.8195</v>
      </c>
      <c r="I1529" s="84">
        <v>108.70233</v>
      </c>
      <c r="J1529" s="113">
        <v>0</v>
      </c>
      <c r="K1529" s="98">
        <v>0</v>
      </c>
      <c r="L1529" s="98" t="s">
        <v>230</v>
      </c>
      <c r="M1529" s="98" t="s">
        <v>230</v>
      </c>
      <c r="N1529" s="98" t="s">
        <v>230</v>
      </c>
      <c r="O1529" s="98" t="s">
        <v>230</v>
      </c>
      <c r="P1529" s="98">
        <v>12486.562181785075</v>
      </c>
      <c r="Q1529" s="98">
        <v>1861.6940017871436</v>
      </c>
      <c r="R1529" s="98">
        <v>116.07659232615735</v>
      </c>
      <c r="S1529" s="124" t="s">
        <v>112</v>
      </c>
      <c r="T1529" s="124" t="s">
        <v>99</v>
      </c>
    </row>
    <row r="1530" spans="1:20" x14ac:dyDescent="0.2">
      <c r="A1530" s="101" t="s">
        <v>224</v>
      </c>
      <c r="B1530" s="101" t="s">
        <v>765</v>
      </c>
      <c r="D1530" s="79" t="s">
        <v>337</v>
      </c>
      <c r="E1530" s="80" t="s">
        <v>208</v>
      </c>
      <c r="F1530" s="80" t="s">
        <v>24</v>
      </c>
      <c r="G1530" s="123">
        <v>38825</v>
      </c>
      <c r="H1530" s="84">
        <v>10.8195</v>
      </c>
      <c r="I1530" s="84">
        <v>108.70233</v>
      </c>
      <c r="J1530" s="113">
        <v>20</v>
      </c>
      <c r="K1530" s="98">
        <v>0</v>
      </c>
      <c r="L1530" s="98" t="s">
        <v>230</v>
      </c>
      <c r="M1530" s="98" t="s">
        <v>230</v>
      </c>
      <c r="N1530" s="98" t="s">
        <v>230</v>
      </c>
      <c r="O1530" s="98" t="s">
        <v>230</v>
      </c>
      <c r="P1530" s="98">
        <v>16087.231217118251</v>
      </c>
      <c r="Q1530" s="98" t="s">
        <v>230</v>
      </c>
      <c r="R1530" s="98" t="s">
        <v>230</v>
      </c>
      <c r="S1530" s="124"/>
      <c r="T1530" s="124"/>
    </row>
    <row r="1531" spans="1:20" x14ac:dyDescent="0.2">
      <c r="A1531" s="101" t="s">
        <v>224</v>
      </c>
      <c r="B1531" s="101" t="s">
        <v>766</v>
      </c>
      <c r="D1531" s="79" t="s">
        <v>337</v>
      </c>
      <c r="E1531" s="80" t="s">
        <v>208</v>
      </c>
      <c r="F1531" s="80" t="s">
        <v>24</v>
      </c>
      <c r="G1531" s="123">
        <v>38825</v>
      </c>
      <c r="H1531" s="84">
        <v>10.32236</v>
      </c>
      <c r="I1531" s="84">
        <v>109.07263</v>
      </c>
      <c r="J1531" s="113">
        <v>0</v>
      </c>
      <c r="K1531" s="98">
        <v>0</v>
      </c>
      <c r="L1531" s="98" t="s">
        <v>230</v>
      </c>
      <c r="M1531" s="98" t="s">
        <v>230</v>
      </c>
      <c r="N1531" s="98">
        <v>515.52367257200478</v>
      </c>
      <c r="O1531" s="98" t="s">
        <v>230</v>
      </c>
      <c r="P1531" s="98">
        <v>590471.0541469818</v>
      </c>
      <c r="Q1531" s="98">
        <v>293.67272470787049</v>
      </c>
      <c r="R1531" s="98">
        <v>0</v>
      </c>
      <c r="S1531" s="124" t="s">
        <v>105</v>
      </c>
      <c r="T1531" s="124" t="s">
        <v>99</v>
      </c>
    </row>
    <row r="1532" spans="1:20" x14ac:dyDescent="0.2">
      <c r="A1532" s="101" t="s">
        <v>224</v>
      </c>
      <c r="B1532" s="101" t="s">
        <v>767</v>
      </c>
      <c r="D1532" s="79" t="s">
        <v>337</v>
      </c>
      <c r="E1532" s="80" t="s">
        <v>208</v>
      </c>
      <c r="F1532" s="80" t="s">
        <v>24</v>
      </c>
      <c r="G1532" s="123">
        <v>38825</v>
      </c>
      <c r="H1532" s="84">
        <v>10.32236</v>
      </c>
      <c r="I1532" s="84">
        <v>109.07263</v>
      </c>
      <c r="J1532" s="113">
        <v>20</v>
      </c>
      <c r="K1532" s="98">
        <v>0</v>
      </c>
      <c r="L1532" s="98" t="s">
        <v>230</v>
      </c>
      <c r="M1532" s="98" t="s">
        <v>230</v>
      </c>
      <c r="N1532" s="98" t="s">
        <v>230</v>
      </c>
      <c r="O1532" s="98" t="s">
        <v>230</v>
      </c>
      <c r="P1532" s="98">
        <v>82843.032340683305</v>
      </c>
      <c r="Q1532" s="98" t="s">
        <v>230</v>
      </c>
      <c r="R1532" s="98" t="s">
        <v>230</v>
      </c>
      <c r="S1532" s="124"/>
      <c r="T1532" s="124"/>
    </row>
    <row r="1533" spans="1:20" x14ac:dyDescent="0.2">
      <c r="A1533" s="101" t="s">
        <v>224</v>
      </c>
      <c r="B1533" s="101" t="s">
        <v>768</v>
      </c>
      <c r="D1533" s="79" t="s">
        <v>337</v>
      </c>
      <c r="E1533" s="80" t="s">
        <v>208</v>
      </c>
      <c r="F1533" s="80" t="s">
        <v>24</v>
      </c>
      <c r="G1533" s="123">
        <v>38825</v>
      </c>
      <c r="H1533" s="84">
        <v>10.32236</v>
      </c>
      <c r="I1533" s="84">
        <v>109.07263</v>
      </c>
      <c r="J1533" s="113">
        <v>40</v>
      </c>
      <c r="K1533" s="98">
        <v>0</v>
      </c>
      <c r="L1533" s="98" t="s">
        <v>230</v>
      </c>
      <c r="M1533" s="98" t="s">
        <v>230</v>
      </c>
      <c r="N1533" s="98">
        <v>1990.0685480527195</v>
      </c>
      <c r="O1533" s="98" t="s">
        <v>230</v>
      </c>
      <c r="P1533" s="98">
        <v>4952.6090224202417</v>
      </c>
      <c r="Q1533" s="98" t="s">
        <v>230</v>
      </c>
      <c r="R1533" s="98" t="s">
        <v>230</v>
      </c>
      <c r="S1533" s="124"/>
      <c r="T1533" s="124"/>
    </row>
    <row r="1534" spans="1:20" x14ac:dyDescent="0.2">
      <c r="A1534" s="101" t="s">
        <v>224</v>
      </c>
      <c r="B1534" s="101" t="s">
        <v>769</v>
      </c>
      <c r="D1534" s="79" t="s">
        <v>337</v>
      </c>
      <c r="E1534" s="80" t="s">
        <v>208</v>
      </c>
      <c r="F1534" s="80" t="s">
        <v>24</v>
      </c>
      <c r="G1534" s="123">
        <v>38825</v>
      </c>
      <c r="H1534" s="84">
        <v>10.32236</v>
      </c>
      <c r="I1534" s="84">
        <v>109.07263</v>
      </c>
      <c r="J1534" s="113">
        <v>65</v>
      </c>
      <c r="K1534" s="98">
        <v>0</v>
      </c>
      <c r="L1534" s="98" t="s">
        <v>230</v>
      </c>
      <c r="M1534" s="98" t="s">
        <v>230</v>
      </c>
      <c r="N1534" s="98">
        <v>0</v>
      </c>
      <c r="O1534" s="98" t="s">
        <v>230</v>
      </c>
      <c r="P1534" s="98" t="s">
        <v>230</v>
      </c>
      <c r="Q1534" s="98" t="s">
        <v>230</v>
      </c>
      <c r="R1534" s="98" t="s">
        <v>230</v>
      </c>
      <c r="S1534" s="124"/>
      <c r="T1534" s="124"/>
    </row>
    <row r="1535" spans="1:20" x14ac:dyDescent="0.2">
      <c r="A1535" s="101" t="s">
        <v>224</v>
      </c>
      <c r="B1535" s="101" t="s">
        <v>770</v>
      </c>
      <c r="D1535" s="79" t="s">
        <v>337</v>
      </c>
      <c r="E1535" s="80" t="s">
        <v>208</v>
      </c>
      <c r="F1535" s="80" t="s">
        <v>24</v>
      </c>
      <c r="G1535" s="123">
        <v>38825</v>
      </c>
      <c r="H1535" s="84">
        <v>10.32236</v>
      </c>
      <c r="I1535" s="84">
        <v>109.07263</v>
      </c>
      <c r="J1535" s="113">
        <v>100</v>
      </c>
      <c r="K1535" s="98">
        <v>0</v>
      </c>
      <c r="L1535" s="98" t="s">
        <v>230</v>
      </c>
      <c r="M1535" s="98" t="s">
        <v>230</v>
      </c>
      <c r="N1535" s="98" t="s">
        <v>230</v>
      </c>
      <c r="O1535" s="98" t="s">
        <v>230</v>
      </c>
      <c r="P1535" s="98" t="s">
        <v>230</v>
      </c>
      <c r="Q1535" s="98" t="s">
        <v>230</v>
      </c>
      <c r="R1535" s="98" t="s">
        <v>230</v>
      </c>
      <c r="S1535" s="124"/>
      <c r="T1535" s="124"/>
    </row>
    <row r="1536" spans="1:20" x14ac:dyDescent="0.2">
      <c r="A1536" s="101" t="s">
        <v>224</v>
      </c>
      <c r="B1536" s="101" t="s">
        <v>771</v>
      </c>
      <c r="D1536" s="79" t="s">
        <v>337</v>
      </c>
      <c r="E1536" s="80" t="s">
        <v>208</v>
      </c>
      <c r="F1536" s="80" t="s">
        <v>24</v>
      </c>
      <c r="G1536" s="123">
        <v>38825</v>
      </c>
      <c r="H1536" s="84">
        <v>10.32236</v>
      </c>
      <c r="I1536" s="84">
        <v>109.07263</v>
      </c>
      <c r="J1536" s="113">
        <v>120</v>
      </c>
      <c r="K1536" s="98">
        <v>0</v>
      </c>
      <c r="L1536" s="98" t="s">
        <v>230</v>
      </c>
      <c r="M1536" s="98" t="s">
        <v>230</v>
      </c>
      <c r="N1536" s="98" t="s">
        <v>230</v>
      </c>
      <c r="O1536" s="98" t="s">
        <v>230</v>
      </c>
      <c r="P1536" s="98" t="s">
        <v>230</v>
      </c>
      <c r="Q1536" s="98" t="s">
        <v>230</v>
      </c>
      <c r="R1536" s="98" t="s">
        <v>230</v>
      </c>
      <c r="S1536" s="124"/>
      <c r="T1536" s="124"/>
    </row>
    <row r="1537" spans="1:20" x14ac:dyDescent="0.2">
      <c r="A1537" s="101" t="s">
        <v>224</v>
      </c>
      <c r="B1537" s="101" t="s">
        <v>772</v>
      </c>
      <c r="D1537" s="79" t="s">
        <v>337</v>
      </c>
      <c r="E1537" s="80" t="s">
        <v>208</v>
      </c>
      <c r="F1537" s="80" t="s">
        <v>24</v>
      </c>
      <c r="G1537" s="123">
        <v>38825</v>
      </c>
      <c r="H1537" s="84">
        <v>9.7801600000000004</v>
      </c>
      <c r="I1537" s="84">
        <v>109.52</v>
      </c>
      <c r="J1537" s="113">
        <v>5</v>
      </c>
      <c r="K1537" s="98">
        <v>0</v>
      </c>
      <c r="L1537" s="98" t="s">
        <v>230</v>
      </c>
      <c r="M1537" s="98" t="s">
        <v>230</v>
      </c>
      <c r="N1537" s="98">
        <v>0</v>
      </c>
      <c r="O1537" s="98" t="s">
        <v>230</v>
      </c>
      <c r="P1537" s="98">
        <v>99775.923933640384</v>
      </c>
      <c r="Q1537" s="98">
        <v>1102.1528225725065</v>
      </c>
      <c r="R1537" s="98">
        <v>0</v>
      </c>
      <c r="S1537" s="124" t="s">
        <v>105</v>
      </c>
      <c r="T1537" s="124" t="s">
        <v>99</v>
      </c>
    </row>
    <row r="1538" spans="1:20" x14ac:dyDescent="0.2">
      <c r="A1538" s="101" t="s">
        <v>224</v>
      </c>
      <c r="B1538" s="101" t="s">
        <v>773</v>
      </c>
      <c r="D1538" s="79" t="s">
        <v>337</v>
      </c>
      <c r="E1538" s="80" t="s">
        <v>208</v>
      </c>
      <c r="F1538" s="80" t="s">
        <v>24</v>
      </c>
      <c r="G1538" s="123">
        <v>38825</v>
      </c>
      <c r="H1538" s="84">
        <v>9.7801600000000004</v>
      </c>
      <c r="I1538" s="84">
        <v>109.52</v>
      </c>
      <c r="J1538" s="113">
        <v>88</v>
      </c>
      <c r="K1538" s="98">
        <v>0</v>
      </c>
      <c r="L1538" s="98" t="s">
        <v>230</v>
      </c>
      <c r="M1538" s="98" t="s">
        <v>230</v>
      </c>
      <c r="N1538" s="98" t="s">
        <v>230</v>
      </c>
      <c r="O1538" s="98" t="s">
        <v>230</v>
      </c>
      <c r="P1538" s="98">
        <v>1006.0355161194072</v>
      </c>
      <c r="Q1538" s="98" t="s">
        <v>230</v>
      </c>
      <c r="R1538" s="98" t="s">
        <v>230</v>
      </c>
      <c r="S1538" s="124"/>
      <c r="T1538" s="124"/>
    </row>
    <row r="1539" spans="1:20" x14ac:dyDescent="0.2">
      <c r="A1539" s="101" t="s">
        <v>224</v>
      </c>
      <c r="B1539" s="101" t="s">
        <v>774</v>
      </c>
      <c r="D1539" s="79" t="s">
        <v>337</v>
      </c>
      <c r="E1539" s="80" t="s">
        <v>208</v>
      </c>
      <c r="F1539" s="80" t="s">
        <v>24</v>
      </c>
      <c r="G1539" s="123">
        <v>38825</v>
      </c>
      <c r="H1539" s="84">
        <v>9.7801600000000004</v>
      </c>
      <c r="I1539" s="84">
        <v>109.52</v>
      </c>
      <c r="J1539" s="113">
        <v>1144</v>
      </c>
      <c r="K1539" s="98">
        <v>0</v>
      </c>
      <c r="L1539" s="98" t="s">
        <v>230</v>
      </c>
      <c r="M1539" s="98" t="s">
        <v>230</v>
      </c>
      <c r="N1539" s="98" t="s">
        <v>230</v>
      </c>
      <c r="O1539" s="98" t="s">
        <v>230</v>
      </c>
      <c r="P1539" s="98">
        <v>696.98692784507421</v>
      </c>
      <c r="Q1539" s="98" t="s">
        <v>230</v>
      </c>
      <c r="R1539" s="98" t="s">
        <v>230</v>
      </c>
      <c r="S1539" s="124"/>
      <c r="T1539" s="124"/>
    </row>
    <row r="1540" spans="1:20" x14ac:dyDescent="0.2">
      <c r="A1540" s="101" t="s">
        <v>224</v>
      </c>
      <c r="B1540" s="101" t="s">
        <v>775</v>
      </c>
      <c r="D1540" s="79" t="s">
        <v>337</v>
      </c>
      <c r="E1540" s="80" t="s">
        <v>208</v>
      </c>
      <c r="F1540" s="80" t="s">
        <v>24</v>
      </c>
      <c r="G1540" s="123">
        <v>38826</v>
      </c>
      <c r="H1540" s="84">
        <v>10.95147</v>
      </c>
      <c r="I1540" s="84">
        <v>109.74536000000001</v>
      </c>
      <c r="J1540" s="113">
        <v>5</v>
      </c>
      <c r="K1540" s="98">
        <v>0</v>
      </c>
      <c r="L1540" s="98" t="s">
        <v>230</v>
      </c>
      <c r="M1540" s="98" t="s">
        <v>230</v>
      </c>
      <c r="N1540" s="98">
        <v>29.715489259488095</v>
      </c>
      <c r="O1540" s="98" t="s">
        <v>230</v>
      </c>
      <c r="P1540" s="98">
        <v>26525.670848085781</v>
      </c>
      <c r="Q1540" s="98">
        <v>167.56475945995481</v>
      </c>
      <c r="R1540" s="98">
        <v>0</v>
      </c>
      <c r="S1540" s="124" t="s">
        <v>100</v>
      </c>
      <c r="T1540" s="124" t="s">
        <v>99</v>
      </c>
    </row>
    <row r="1541" spans="1:20" x14ac:dyDescent="0.2">
      <c r="A1541" s="101" t="s">
        <v>224</v>
      </c>
      <c r="B1541" s="101" t="s">
        <v>776</v>
      </c>
      <c r="D1541" s="79" t="s">
        <v>337</v>
      </c>
      <c r="E1541" s="80" t="s">
        <v>208</v>
      </c>
      <c r="F1541" s="80" t="s">
        <v>24</v>
      </c>
      <c r="G1541" s="123">
        <v>38826</v>
      </c>
      <c r="H1541" s="84">
        <v>10.95147</v>
      </c>
      <c r="I1541" s="84">
        <v>109.74536000000001</v>
      </c>
      <c r="J1541" s="113">
        <v>75</v>
      </c>
      <c r="K1541" s="98">
        <v>0</v>
      </c>
      <c r="L1541" s="98" t="s">
        <v>230</v>
      </c>
      <c r="M1541" s="98" t="s">
        <v>230</v>
      </c>
      <c r="N1541" s="98">
        <v>0</v>
      </c>
      <c r="O1541" s="98" t="s">
        <v>230</v>
      </c>
      <c r="P1541" s="98">
        <v>2219.3715200232227</v>
      </c>
      <c r="Q1541" s="98" t="s">
        <v>230</v>
      </c>
      <c r="R1541" s="98" t="s">
        <v>230</v>
      </c>
      <c r="S1541" s="124"/>
      <c r="T1541" s="124"/>
    </row>
    <row r="1542" spans="1:20" x14ac:dyDescent="0.2">
      <c r="A1542" s="101" t="s">
        <v>224</v>
      </c>
      <c r="B1542" s="101" t="s">
        <v>777</v>
      </c>
      <c r="D1542" s="79" t="s">
        <v>337</v>
      </c>
      <c r="E1542" s="80" t="s">
        <v>208</v>
      </c>
      <c r="F1542" s="80" t="s">
        <v>24</v>
      </c>
      <c r="G1542" s="123">
        <v>38826</v>
      </c>
      <c r="H1542" s="84">
        <v>10.95147</v>
      </c>
      <c r="I1542" s="84">
        <v>109.74536000000001</v>
      </c>
      <c r="J1542" s="113">
        <v>280</v>
      </c>
      <c r="K1542" s="98">
        <v>0</v>
      </c>
      <c r="L1542" s="98" t="s">
        <v>230</v>
      </c>
      <c r="M1542" s="98" t="s">
        <v>230</v>
      </c>
      <c r="N1542" s="98">
        <v>0</v>
      </c>
      <c r="O1542" s="98" t="s">
        <v>230</v>
      </c>
      <c r="P1542" s="98">
        <v>434.17275399867145</v>
      </c>
      <c r="Q1542" s="98" t="s">
        <v>230</v>
      </c>
      <c r="R1542" s="98" t="s">
        <v>230</v>
      </c>
      <c r="S1542" s="124"/>
      <c r="T1542" s="124"/>
    </row>
    <row r="1543" spans="1:20" x14ac:dyDescent="0.2">
      <c r="A1543" s="101" t="s">
        <v>224</v>
      </c>
      <c r="B1543" s="101" t="s">
        <v>778</v>
      </c>
      <c r="D1543" s="79" t="s">
        <v>337</v>
      </c>
      <c r="E1543" s="80" t="s">
        <v>208</v>
      </c>
      <c r="F1543" s="80" t="s">
        <v>24</v>
      </c>
      <c r="G1543" s="123">
        <v>38826</v>
      </c>
      <c r="H1543" s="84">
        <v>10.515888</v>
      </c>
      <c r="I1543" s="84">
        <v>110.37047</v>
      </c>
      <c r="J1543" s="113">
        <v>5</v>
      </c>
      <c r="K1543" s="98">
        <v>0</v>
      </c>
      <c r="L1543" s="98" t="s">
        <v>230</v>
      </c>
      <c r="M1543" s="98" t="s">
        <v>230</v>
      </c>
      <c r="N1543" s="98" t="s">
        <v>230</v>
      </c>
      <c r="O1543" s="98" t="s">
        <v>230</v>
      </c>
      <c r="P1543" s="98">
        <v>117566.06146148678</v>
      </c>
      <c r="Q1543" s="98">
        <v>44121.190352374229</v>
      </c>
      <c r="R1543" s="98">
        <v>0</v>
      </c>
      <c r="S1543" s="124" t="s">
        <v>104</v>
      </c>
      <c r="T1543" s="124" t="s">
        <v>99</v>
      </c>
    </row>
    <row r="1544" spans="1:20" x14ac:dyDescent="0.2">
      <c r="A1544" s="101" t="s">
        <v>224</v>
      </c>
      <c r="B1544" s="101" t="s">
        <v>779</v>
      </c>
      <c r="D1544" s="79" t="s">
        <v>337</v>
      </c>
      <c r="E1544" s="80" t="s">
        <v>208</v>
      </c>
      <c r="F1544" s="80" t="s">
        <v>24</v>
      </c>
      <c r="G1544" s="123">
        <v>38826</v>
      </c>
      <c r="H1544" s="84">
        <v>10.515888</v>
      </c>
      <c r="I1544" s="84">
        <v>110.37047</v>
      </c>
      <c r="J1544" s="113">
        <v>65</v>
      </c>
      <c r="K1544" s="98">
        <v>0</v>
      </c>
      <c r="L1544" s="98" t="s">
        <v>230</v>
      </c>
      <c r="M1544" s="98" t="s">
        <v>230</v>
      </c>
      <c r="N1544" s="98" t="s">
        <v>230</v>
      </c>
      <c r="O1544" s="98" t="s">
        <v>230</v>
      </c>
      <c r="P1544" s="98">
        <v>3177.5561357861552</v>
      </c>
      <c r="Q1544" s="98" t="s">
        <v>230</v>
      </c>
      <c r="R1544" s="98" t="s">
        <v>230</v>
      </c>
      <c r="S1544" s="124"/>
      <c r="T1544" s="124"/>
    </row>
    <row r="1545" spans="1:20" x14ac:dyDescent="0.2">
      <c r="A1545" s="101" t="s">
        <v>224</v>
      </c>
      <c r="B1545" s="101" t="s">
        <v>780</v>
      </c>
      <c r="D1545" s="79" t="s">
        <v>337</v>
      </c>
      <c r="E1545" s="80" t="s">
        <v>208</v>
      </c>
      <c r="F1545" s="80" t="s">
        <v>24</v>
      </c>
      <c r="G1545" s="123">
        <v>38826</v>
      </c>
      <c r="H1545" s="84">
        <v>10.515888</v>
      </c>
      <c r="I1545" s="84">
        <v>110.37047</v>
      </c>
      <c r="J1545" s="113">
        <v>400</v>
      </c>
      <c r="K1545" s="98" t="s">
        <v>230</v>
      </c>
      <c r="L1545" s="98" t="s">
        <v>230</v>
      </c>
      <c r="M1545" s="98" t="s">
        <v>230</v>
      </c>
      <c r="N1545" s="98" t="s">
        <v>230</v>
      </c>
      <c r="O1545" s="98" t="s">
        <v>230</v>
      </c>
      <c r="P1545" s="98">
        <v>19635.524792245822</v>
      </c>
      <c r="Q1545" s="98" t="s">
        <v>230</v>
      </c>
      <c r="R1545" s="98" t="s">
        <v>230</v>
      </c>
      <c r="S1545" s="124"/>
      <c r="T1545" s="124"/>
    </row>
    <row r="1546" spans="1:20" x14ac:dyDescent="0.2">
      <c r="A1546" s="101" t="s">
        <v>224</v>
      </c>
      <c r="B1546" s="101" t="s">
        <v>781</v>
      </c>
      <c r="D1546" s="79" t="s">
        <v>337</v>
      </c>
      <c r="E1546" s="80" t="s">
        <v>208</v>
      </c>
      <c r="F1546" s="80" t="s">
        <v>24</v>
      </c>
      <c r="G1546" s="123">
        <v>38826</v>
      </c>
      <c r="H1546" s="84">
        <v>10.515888</v>
      </c>
      <c r="I1546" s="84">
        <v>110.37047</v>
      </c>
      <c r="J1546" s="113">
        <v>1000</v>
      </c>
      <c r="K1546" s="98">
        <v>0</v>
      </c>
      <c r="L1546" s="98" t="s">
        <v>230</v>
      </c>
      <c r="M1546" s="98" t="s">
        <v>230</v>
      </c>
      <c r="N1546" s="98">
        <v>0</v>
      </c>
      <c r="O1546" s="98" t="s">
        <v>230</v>
      </c>
      <c r="P1546" s="98">
        <v>126.57608609845569</v>
      </c>
      <c r="Q1546" s="98" t="s">
        <v>230</v>
      </c>
      <c r="R1546" s="98" t="s">
        <v>230</v>
      </c>
      <c r="S1546" s="124"/>
      <c r="T1546" s="124"/>
    </row>
    <row r="1547" spans="1:20" x14ac:dyDescent="0.2">
      <c r="A1547" s="101" t="s">
        <v>224</v>
      </c>
      <c r="B1547" s="101" t="s">
        <v>782</v>
      </c>
      <c r="D1547" s="79" t="s">
        <v>337</v>
      </c>
      <c r="E1547" s="80" t="s">
        <v>208</v>
      </c>
      <c r="F1547" s="80" t="s">
        <v>24</v>
      </c>
      <c r="G1547" s="123">
        <v>38826</v>
      </c>
      <c r="H1547" s="84">
        <v>10.515888</v>
      </c>
      <c r="I1547" s="84">
        <v>110.37047</v>
      </c>
      <c r="J1547" s="113">
        <v>1700</v>
      </c>
      <c r="K1547" s="98">
        <v>0</v>
      </c>
      <c r="L1547" s="98" t="s">
        <v>230</v>
      </c>
      <c r="M1547" s="98" t="s">
        <v>230</v>
      </c>
      <c r="N1547" s="98">
        <v>0</v>
      </c>
      <c r="O1547" s="98" t="s">
        <v>230</v>
      </c>
      <c r="P1547" s="98">
        <v>14.105909030817095</v>
      </c>
      <c r="Q1547" s="98" t="s">
        <v>230</v>
      </c>
      <c r="R1547" s="98" t="s">
        <v>230</v>
      </c>
      <c r="S1547" s="124"/>
      <c r="T1547" s="124"/>
    </row>
    <row r="1548" spans="1:20" x14ac:dyDescent="0.2">
      <c r="A1548" s="101" t="s">
        <v>224</v>
      </c>
      <c r="B1548" s="101" t="s">
        <v>783</v>
      </c>
      <c r="D1548" s="79" t="s">
        <v>337</v>
      </c>
      <c r="E1548" s="80" t="s">
        <v>208</v>
      </c>
      <c r="F1548" s="80" t="s">
        <v>24</v>
      </c>
      <c r="G1548" s="123">
        <v>38826</v>
      </c>
      <c r="H1548" s="84">
        <v>10.026472</v>
      </c>
      <c r="I1548" s="84">
        <v>109.97091</v>
      </c>
      <c r="J1548" s="113">
        <v>0</v>
      </c>
      <c r="K1548" s="98" t="s">
        <v>230</v>
      </c>
      <c r="L1548" s="98" t="s">
        <v>230</v>
      </c>
      <c r="M1548" s="98" t="s">
        <v>230</v>
      </c>
      <c r="N1548" s="98" t="s">
        <v>230</v>
      </c>
      <c r="O1548" s="98" t="s">
        <v>230</v>
      </c>
      <c r="P1548" s="98">
        <v>1801.268743563402</v>
      </c>
      <c r="Q1548" s="98" t="s">
        <v>230</v>
      </c>
      <c r="R1548" s="98">
        <v>0</v>
      </c>
      <c r="S1548" s="124"/>
      <c r="T1548" s="124" t="s">
        <v>99</v>
      </c>
    </row>
    <row r="1549" spans="1:20" x14ac:dyDescent="0.2">
      <c r="A1549" s="101" t="s">
        <v>224</v>
      </c>
      <c r="B1549" s="101" t="s">
        <v>784</v>
      </c>
      <c r="D1549" s="79" t="s">
        <v>337</v>
      </c>
      <c r="E1549" s="80" t="s">
        <v>208</v>
      </c>
      <c r="F1549" s="80" t="s">
        <v>24</v>
      </c>
      <c r="G1549" s="123">
        <v>38826</v>
      </c>
      <c r="H1549" s="84">
        <v>10.026472</v>
      </c>
      <c r="I1549" s="84">
        <v>109.97091</v>
      </c>
      <c r="J1549" s="113">
        <v>40</v>
      </c>
      <c r="K1549" s="98">
        <v>35938.829995610809</v>
      </c>
      <c r="L1549" s="98" t="s">
        <v>230</v>
      </c>
      <c r="M1549" s="98" t="s">
        <v>230</v>
      </c>
      <c r="N1549" s="98" t="s">
        <v>230</v>
      </c>
      <c r="O1549" s="98" t="s">
        <v>230</v>
      </c>
      <c r="P1549" s="98">
        <v>549.50996935707428</v>
      </c>
      <c r="Q1549" s="98" t="s">
        <v>230</v>
      </c>
      <c r="R1549" s="98" t="s">
        <v>230</v>
      </c>
      <c r="S1549" s="124"/>
      <c r="T1549" s="124"/>
    </row>
    <row r="1550" spans="1:20" x14ac:dyDescent="0.2">
      <c r="A1550" s="101" t="s">
        <v>224</v>
      </c>
      <c r="B1550" s="101" t="s">
        <v>785</v>
      </c>
      <c r="D1550" s="79" t="s">
        <v>337</v>
      </c>
      <c r="E1550" s="80" t="s">
        <v>208</v>
      </c>
      <c r="F1550" s="80" t="s">
        <v>24</v>
      </c>
      <c r="G1550" s="123">
        <v>38826</v>
      </c>
      <c r="H1550" s="84">
        <v>10.026472</v>
      </c>
      <c r="I1550" s="84">
        <v>109.97091</v>
      </c>
      <c r="J1550" s="113">
        <v>75</v>
      </c>
      <c r="K1550" s="98">
        <v>0</v>
      </c>
      <c r="L1550" s="98" t="s">
        <v>230</v>
      </c>
      <c r="M1550" s="98" t="s">
        <v>230</v>
      </c>
      <c r="N1550" s="98" t="s">
        <v>230</v>
      </c>
      <c r="O1550" s="98" t="s">
        <v>230</v>
      </c>
      <c r="P1550" s="98">
        <v>456.40775282914842</v>
      </c>
      <c r="Q1550" s="98" t="s">
        <v>230</v>
      </c>
      <c r="R1550" s="98" t="s">
        <v>230</v>
      </c>
      <c r="S1550" s="124"/>
      <c r="T1550" s="124"/>
    </row>
    <row r="1551" spans="1:20" x14ac:dyDescent="0.2">
      <c r="A1551" s="101" t="s">
        <v>224</v>
      </c>
      <c r="B1551" s="101" t="s">
        <v>786</v>
      </c>
      <c r="D1551" s="79" t="s">
        <v>337</v>
      </c>
      <c r="E1551" s="80" t="s">
        <v>208</v>
      </c>
      <c r="F1551" s="80" t="s">
        <v>24</v>
      </c>
      <c r="G1551" s="123">
        <v>38826</v>
      </c>
      <c r="H1551" s="84">
        <v>10.026472</v>
      </c>
      <c r="I1551" s="84">
        <v>109.97091</v>
      </c>
      <c r="J1551" s="113">
        <v>100</v>
      </c>
      <c r="K1551" s="98">
        <v>0</v>
      </c>
      <c r="L1551" s="98" t="s">
        <v>230</v>
      </c>
      <c r="M1551" s="98" t="s">
        <v>230</v>
      </c>
      <c r="N1551" s="98">
        <v>0</v>
      </c>
      <c r="O1551" s="98" t="s">
        <v>230</v>
      </c>
      <c r="P1551" s="98">
        <v>3586.6327069941058</v>
      </c>
      <c r="Q1551" s="98" t="s">
        <v>230</v>
      </c>
      <c r="R1551" s="98" t="s">
        <v>230</v>
      </c>
      <c r="S1551" s="124"/>
      <c r="T1551" s="124"/>
    </row>
    <row r="1552" spans="1:20" x14ac:dyDescent="0.2">
      <c r="A1552" s="101" t="s">
        <v>224</v>
      </c>
      <c r="B1552" s="101" t="s">
        <v>787</v>
      </c>
      <c r="D1552" s="79" t="s">
        <v>337</v>
      </c>
      <c r="E1552" s="80" t="s">
        <v>208</v>
      </c>
      <c r="F1552" s="80" t="s">
        <v>24</v>
      </c>
      <c r="G1552" s="123">
        <v>38826</v>
      </c>
      <c r="H1552" s="84">
        <v>10.026472</v>
      </c>
      <c r="I1552" s="84">
        <v>109.97091</v>
      </c>
      <c r="J1552" s="113">
        <v>150</v>
      </c>
      <c r="K1552" s="98">
        <v>0</v>
      </c>
      <c r="L1552" s="98" t="s">
        <v>230</v>
      </c>
      <c r="M1552" s="98" t="s">
        <v>230</v>
      </c>
      <c r="N1552" s="98">
        <v>0</v>
      </c>
      <c r="O1552" s="98" t="s">
        <v>230</v>
      </c>
      <c r="P1552" s="98" t="s">
        <v>230</v>
      </c>
      <c r="Q1552" s="98" t="s">
        <v>230</v>
      </c>
      <c r="R1552" s="98" t="s">
        <v>230</v>
      </c>
      <c r="S1552" s="124"/>
      <c r="T1552" s="124"/>
    </row>
    <row r="1553" spans="1:20" x14ac:dyDescent="0.2">
      <c r="A1553" s="101" t="s">
        <v>224</v>
      </c>
      <c r="B1553" s="101" t="s">
        <v>788</v>
      </c>
      <c r="D1553" s="79" t="s">
        <v>337</v>
      </c>
      <c r="E1553" s="80" t="s">
        <v>208</v>
      </c>
      <c r="F1553" s="80" t="s">
        <v>24</v>
      </c>
      <c r="G1553" s="123">
        <v>38826</v>
      </c>
      <c r="H1553" s="84">
        <v>10.026472</v>
      </c>
      <c r="I1553" s="84">
        <v>109.97091</v>
      </c>
      <c r="J1553" s="113">
        <v>200</v>
      </c>
      <c r="K1553" s="98">
        <v>0</v>
      </c>
      <c r="L1553" s="98" t="s">
        <v>230</v>
      </c>
      <c r="M1553" s="98" t="s">
        <v>230</v>
      </c>
      <c r="N1553" s="98">
        <v>0</v>
      </c>
      <c r="O1553" s="98" t="s">
        <v>230</v>
      </c>
      <c r="P1553" s="98" t="s">
        <v>230</v>
      </c>
      <c r="Q1553" s="98" t="s">
        <v>230</v>
      </c>
      <c r="R1553" s="98" t="s">
        <v>230</v>
      </c>
      <c r="S1553" s="124"/>
      <c r="T1553" s="124"/>
    </row>
    <row r="1554" spans="1:20" x14ac:dyDescent="0.2">
      <c r="A1554" s="101" t="s">
        <v>224</v>
      </c>
      <c r="B1554" s="101" t="s">
        <v>789</v>
      </c>
      <c r="D1554" s="79" t="s">
        <v>337</v>
      </c>
      <c r="E1554" s="80" t="s">
        <v>208</v>
      </c>
      <c r="F1554" s="80" t="s">
        <v>24</v>
      </c>
      <c r="G1554" s="123">
        <v>38826</v>
      </c>
      <c r="H1554" s="84">
        <v>10.026472</v>
      </c>
      <c r="I1554" s="84">
        <v>109.97091</v>
      </c>
      <c r="J1554" s="113">
        <v>400</v>
      </c>
      <c r="K1554" s="98">
        <v>0</v>
      </c>
      <c r="L1554" s="98" t="s">
        <v>230</v>
      </c>
      <c r="M1554" s="98" t="s">
        <v>230</v>
      </c>
      <c r="N1554" s="98">
        <v>0</v>
      </c>
      <c r="O1554" s="98" t="s">
        <v>230</v>
      </c>
      <c r="P1554" s="98" t="s">
        <v>230</v>
      </c>
      <c r="Q1554" s="98" t="s">
        <v>230</v>
      </c>
      <c r="R1554" s="98" t="s">
        <v>230</v>
      </c>
      <c r="S1554" s="124"/>
      <c r="T1554" s="124"/>
    </row>
    <row r="1555" spans="1:20" x14ac:dyDescent="0.2">
      <c r="A1555" s="101" t="s">
        <v>224</v>
      </c>
      <c r="B1555" s="101" t="s">
        <v>790</v>
      </c>
      <c r="D1555" s="79" t="s">
        <v>337</v>
      </c>
      <c r="E1555" s="80" t="s">
        <v>208</v>
      </c>
      <c r="F1555" s="80" t="s">
        <v>24</v>
      </c>
      <c r="G1555" s="123">
        <v>38826</v>
      </c>
      <c r="H1555" s="84">
        <v>10.026472</v>
      </c>
      <c r="I1555" s="84">
        <v>109.97091</v>
      </c>
      <c r="J1555" s="113">
        <v>1200</v>
      </c>
      <c r="K1555" s="98" t="s">
        <v>230</v>
      </c>
      <c r="L1555" s="98" t="s">
        <v>230</v>
      </c>
      <c r="M1555" s="98" t="s">
        <v>230</v>
      </c>
      <c r="N1555" s="98" t="s">
        <v>230</v>
      </c>
      <c r="O1555" s="98" t="s">
        <v>230</v>
      </c>
      <c r="P1555" s="98">
        <v>25.608639884274844</v>
      </c>
      <c r="Q1555" s="98" t="s">
        <v>230</v>
      </c>
      <c r="R1555" s="98" t="s">
        <v>230</v>
      </c>
      <c r="S1555" s="124"/>
      <c r="T1555" s="124"/>
    </row>
    <row r="1556" spans="1:20" x14ac:dyDescent="0.2">
      <c r="A1556" s="101" t="s">
        <v>224</v>
      </c>
      <c r="B1556" s="101" t="s">
        <v>791</v>
      </c>
      <c r="D1556" s="79" t="s">
        <v>337</v>
      </c>
      <c r="E1556" s="80" t="s">
        <v>208</v>
      </c>
      <c r="F1556" s="80" t="s">
        <v>24</v>
      </c>
      <c r="G1556" s="123">
        <v>38826</v>
      </c>
      <c r="H1556" s="84">
        <v>10.026472</v>
      </c>
      <c r="I1556" s="84">
        <v>109.97091</v>
      </c>
      <c r="J1556" s="113">
        <v>1500</v>
      </c>
      <c r="K1556" s="98">
        <v>0</v>
      </c>
      <c r="L1556" s="98" t="s">
        <v>230</v>
      </c>
      <c r="M1556" s="98" t="s">
        <v>230</v>
      </c>
      <c r="N1556" s="98">
        <v>0</v>
      </c>
      <c r="O1556" s="98" t="s">
        <v>230</v>
      </c>
      <c r="P1556" s="98">
        <v>46.061319033963464</v>
      </c>
      <c r="Q1556" s="98" t="s">
        <v>230</v>
      </c>
      <c r="R1556" s="98" t="s">
        <v>230</v>
      </c>
      <c r="S1556" s="124"/>
      <c r="T1556" s="124"/>
    </row>
    <row r="1557" spans="1:20" x14ac:dyDescent="0.2">
      <c r="A1557" s="101" t="s">
        <v>224</v>
      </c>
      <c r="B1557" s="101" t="s">
        <v>792</v>
      </c>
      <c r="D1557" s="79" t="s">
        <v>337</v>
      </c>
      <c r="E1557" s="80" t="s">
        <v>208</v>
      </c>
      <c r="F1557" s="80" t="s">
        <v>24</v>
      </c>
      <c r="G1557" s="123">
        <v>38827</v>
      </c>
      <c r="H1557" s="84">
        <v>11.629166</v>
      </c>
      <c r="I1557" s="84">
        <v>109.51072000000001</v>
      </c>
      <c r="J1557" s="113">
        <v>5</v>
      </c>
      <c r="K1557" s="98">
        <v>0</v>
      </c>
      <c r="L1557" s="98" t="s">
        <v>230</v>
      </c>
      <c r="M1557" s="98" t="s">
        <v>230</v>
      </c>
      <c r="N1557" s="98">
        <v>0</v>
      </c>
      <c r="O1557" s="98" t="s">
        <v>230</v>
      </c>
      <c r="P1557" s="98">
        <v>31271.125223829964</v>
      </c>
      <c r="Q1557" s="98">
        <v>50.327022965995987</v>
      </c>
      <c r="R1557" s="98">
        <v>0</v>
      </c>
      <c r="S1557" s="124" t="s">
        <v>105</v>
      </c>
      <c r="T1557" s="124" t="s">
        <v>99</v>
      </c>
    </row>
    <row r="1558" spans="1:20" x14ac:dyDescent="0.2">
      <c r="A1558" s="101" t="s">
        <v>224</v>
      </c>
      <c r="B1558" s="101" t="s">
        <v>793</v>
      </c>
      <c r="D1558" s="79" t="s">
        <v>337</v>
      </c>
      <c r="E1558" s="80" t="s">
        <v>208</v>
      </c>
      <c r="F1558" s="80" t="s">
        <v>24</v>
      </c>
      <c r="G1558" s="123">
        <v>38827</v>
      </c>
      <c r="H1558" s="84">
        <v>11.629166</v>
      </c>
      <c r="I1558" s="84">
        <v>109.51072000000001</v>
      </c>
      <c r="J1558" s="113">
        <v>65</v>
      </c>
      <c r="K1558" s="98">
        <v>0</v>
      </c>
      <c r="L1558" s="98" t="s">
        <v>230</v>
      </c>
      <c r="M1558" s="98" t="s">
        <v>230</v>
      </c>
      <c r="N1558" s="98">
        <v>0</v>
      </c>
      <c r="O1558" s="98" t="s">
        <v>230</v>
      </c>
      <c r="P1558" s="98">
        <v>6186.5008195052314</v>
      </c>
      <c r="Q1558" s="98" t="s">
        <v>230</v>
      </c>
      <c r="R1558" s="98" t="s">
        <v>230</v>
      </c>
      <c r="S1558" s="124"/>
      <c r="T1558" s="124"/>
    </row>
    <row r="1559" spans="1:20" x14ac:dyDescent="0.2">
      <c r="A1559" s="101" t="s">
        <v>224</v>
      </c>
      <c r="B1559" s="101" t="s">
        <v>794</v>
      </c>
      <c r="D1559" s="79" t="s">
        <v>337</v>
      </c>
      <c r="E1559" s="80" t="s">
        <v>208</v>
      </c>
      <c r="F1559" s="80" t="s">
        <v>24</v>
      </c>
      <c r="G1559" s="123">
        <v>38827</v>
      </c>
      <c r="H1559" s="84">
        <v>11.629166</v>
      </c>
      <c r="I1559" s="84">
        <v>109.51072000000001</v>
      </c>
      <c r="J1559" s="113">
        <v>126</v>
      </c>
      <c r="K1559" s="98">
        <v>0</v>
      </c>
      <c r="L1559" s="98" t="s">
        <v>230</v>
      </c>
      <c r="M1559" s="98" t="s">
        <v>230</v>
      </c>
      <c r="N1559" s="98">
        <v>0</v>
      </c>
      <c r="O1559" s="98" t="s">
        <v>230</v>
      </c>
      <c r="P1559" s="98">
        <v>1295.9158641417282</v>
      </c>
      <c r="Q1559" s="98" t="s">
        <v>230</v>
      </c>
      <c r="R1559" s="98" t="s">
        <v>230</v>
      </c>
      <c r="S1559" s="124"/>
      <c r="T1559" s="124"/>
    </row>
    <row r="1560" spans="1:20" x14ac:dyDescent="0.2">
      <c r="A1560" s="101" t="s">
        <v>224</v>
      </c>
      <c r="B1560" s="101" t="s">
        <v>795</v>
      </c>
      <c r="D1560" s="79" t="s">
        <v>337</v>
      </c>
      <c r="E1560" s="80" t="s">
        <v>208</v>
      </c>
      <c r="F1560" s="80" t="s">
        <v>24</v>
      </c>
      <c r="G1560" s="123">
        <v>38827</v>
      </c>
      <c r="H1560" s="84">
        <v>11.386861</v>
      </c>
      <c r="I1560" s="84">
        <v>110.08822000000001</v>
      </c>
      <c r="J1560" s="113">
        <v>0</v>
      </c>
      <c r="K1560" s="98">
        <v>0</v>
      </c>
      <c r="L1560" s="98" t="s">
        <v>230</v>
      </c>
      <c r="M1560" s="98" t="s">
        <v>230</v>
      </c>
      <c r="N1560" s="98">
        <v>0</v>
      </c>
      <c r="O1560" s="98" t="s">
        <v>230</v>
      </c>
      <c r="P1560" s="98">
        <v>10392.62972257306</v>
      </c>
      <c r="Q1560" s="98" t="s">
        <v>230</v>
      </c>
      <c r="R1560" s="98">
        <v>0</v>
      </c>
      <c r="S1560" s="124"/>
      <c r="T1560" s="124" t="s">
        <v>99</v>
      </c>
    </row>
    <row r="1561" spans="1:20" x14ac:dyDescent="0.2">
      <c r="A1561" s="101" t="s">
        <v>224</v>
      </c>
      <c r="B1561" s="101" t="s">
        <v>796</v>
      </c>
      <c r="D1561" s="79" t="s">
        <v>337</v>
      </c>
      <c r="E1561" s="80" t="s">
        <v>208</v>
      </c>
      <c r="F1561" s="80" t="s">
        <v>24</v>
      </c>
      <c r="G1561" s="123">
        <v>38827</v>
      </c>
      <c r="H1561" s="84">
        <v>11.386861</v>
      </c>
      <c r="I1561" s="84">
        <v>110.08822000000001</v>
      </c>
      <c r="J1561" s="113">
        <v>20</v>
      </c>
      <c r="K1561" s="98">
        <v>0</v>
      </c>
      <c r="L1561" s="98" t="s">
        <v>230</v>
      </c>
      <c r="M1561" s="98" t="s">
        <v>230</v>
      </c>
      <c r="N1561" s="98">
        <v>0</v>
      </c>
      <c r="O1561" s="98" t="s">
        <v>230</v>
      </c>
      <c r="P1561" s="98">
        <v>5037.5441648778497</v>
      </c>
      <c r="Q1561" s="98" t="s">
        <v>230</v>
      </c>
      <c r="R1561" s="98" t="s">
        <v>230</v>
      </c>
      <c r="S1561" s="124"/>
      <c r="T1561" s="124"/>
    </row>
    <row r="1562" spans="1:20" x14ac:dyDescent="0.2">
      <c r="A1562" s="101" t="s">
        <v>224</v>
      </c>
      <c r="B1562" s="101" t="s">
        <v>797</v>
      </c>
      <c r="D1562" s="79" t="s">
        <v>337</v>
      </c>
      <c r="E1562" s="80" t="s">
        <v>208</v>
      </c>
      <c r="F1562" s="80" t="s">
        <v>24</v>
      </c>
      <c r="G1562" s="123">
        <v>38827</v>
      </c>
      <c r="H1562" s="84">
        <v>11.386861</v>
      </c>
      <c r="I1562" s="84">
        <v>110.08822000000001</v>
      </c>
      <c r="J1562" s="113">
        <v>60</v>
      </c>
      <c r="K1562" s="98">
        <v>0</v>
      </c>
      <c r="L1562" s="98" t="s">
        <v>230</v>
      </c>
      <c r="M1562" s="98" t="s">
        <v>230</v>
      </c>
      <c r="N1562" s="98">
        <v>0</v>
      </c>
      <c r="O1562" s="98" t="s">
        <v>230</v>
      </c>
      <c r="P1562" s="98">
        <v>16.908127458406472</v>
      </c>
      <c r="Q1562" s="98" t="s">
        <v>230</v>
      </c>
      <c r="R1562" s="98" t="s">
        <v>230</v>
      </c>
      <c r="S1562" s="124"/>
      <c r="T1562" s="124"/>
    </row>
    <row r="1563" spans="1:20" x14ac:dyDescent="0.2">
      <c r="A1563" s="101" t="s">
        <v>224</v>
      </c>
      <c r="B1563" s="101" t="s">
        <v>798</v>
      </c>
      <c r="D1563" s="79" t="s">
        <v>337</v>
      </c>
      <c r="E1563" s="80" t="s">
        <v>208</v>
      </c>
      <c r="F1563" s="80" t="s">
        <v>24</v>
      </c>
      <c r="G1563" s="123">
        <v>38827</v>
      </c>
      <c r="H1563" s="84">
        <v>11.386861</v>
      </c>
      <c r="I1563" s="84">
        <v>110.08822000000001</v>
      </c>
      <c r="J1563" s="113">
        <v>110</v>
      </c>
      <c r="K1563" s="98">
        <v>0</v>
      </c>
      <c r="L1563" s="98" t="s">
        <v>230</v>
      </c>
      <c r="M1563" s="98" t="s">
        <v>230</v>
      </c>
      <c r="N1563" s="98">
        <v>0</v>
      </c>
      <c r="O1563" s="98" t="s">
        <v>230</v>
      </c>
      <c r="P1563" s="98">
        <v>10</v>
      </c>
      <c r="Q1563" s="98" t="s">
        <v>230</v>
      </c>
      <c r="R1563" s="98" t="s">
        <v>230</v>
      </c>
      <c r="S1563" s="124"/>
      <c r="T1563" s="124"/>
    </row>
    <row r="1564" spans="1:20" x14ac:dyDescent="0.2">
      <c r="A1564" s="101" t="s">
        <v>224</v>
      </c>
      <c r="B1564" s="101" t="s">
        <v>799</v>
      </c>
      <c r="D1564" s="79" t="s">
        <v>337</v>
      </c>
      <c r="E1564" s="80" t="s">
        <v>208</v>
      </c>
      <c r="F1564" s="80" t="s">
        <v>24</v>
      </c>
      <c r="G1564" s="123">
        <v>38827</v>
      </c>
      <c r="H1564" s="84">
        <v>11.386861</v>
      </c>
      <c r="I1564" s="84">
        <v>110.08822000000001</v>
      </c>
      <c r="J1564" s="113">
        <v>210</v>
      </c>
      <c r="K1564" s="98">
        <v>0</v>
      </c>
      <c r="L1564" s="98" t="s">
        <v>230</v>
      </c>
      <c r="M1564" s="98" t="s">
        <v>230</v>
      </c>
      <c r="N1564" s="98">
        <v>0</v>
      </c>
      <c r="O1564" s="98" t="s">
        <v>230</v>
      </c>
      <c r="P1564" s="98">
        <v>360.92457840680908</v>
      </c>
      <c r="Q1564" s="98" t="s">
        <v>230</v>
      </c>
      <c r="R1564" s="98" t="s">
        <v>230</v>
      </c>
      <c r="S1564" s="124"/>
      <c r="T1564" s="124"/>
    </row>
    <row r="1565" spans="1:20" x14ac:dyDescent="0.2">
      <c r="A1565" s="101" t="s">
        <v>224</v>
      </c>
      <c r="B1565" s="101" t="s">
        <v>800</v>
      </c>
      <c r="D1565" s="79" t="s">
        <v>337</v>
      </c>
      <c r="E1565" s="80" t="s">
        <v>208</v>
      </c>
      <c r="F1565" s="80" t="s">
        <v>24</v>
      </c>
      <c r="G1565" s="123">
        <v>38827</v>
      </c>
      <c r="H1565" s="84">
        <v>11.386861</v>
      </c>
      <c r="I1565" s="84">
        <v>110.08822000000001</v>
      </c>
      <c r="J1565" s="113">
        <v>400</v>
      </c>
      <c r="K1565" s="98">
        <v>0</v>
      </c>
      <c r="L1565" s="98" t="s">
        <v>230</v>
      </c>
      <c r="M1565" s="98" t="s">
        <v>230</v>
      </c>
      <c r="N1565" s="98">
        <v>0</v>
      </c>
      <c r="O1565" s="98" t="s">
        <v>230</v>
      </c>
      <c r="P1565" s="98">
        <v>2345.3823192603936</v>
      </c>
      <c r="Q1565" s="98" t="s">
        <v>230</v>
      </c>
      <c r="R1565" s="98" t="s">
        <v>230</v>
      </c>
      <c r="S1565" s="124"/>
      <c r="T1565" s="124"/>
    </row>
    <row r="1566" spans="1:20" x14ac:dyDescent="0.2">
      <c r="A1566" s="101" t="s">
        <v>224</v>
      </c>
      <c r="B1566" s="101" t="s">
        <v>801</v>
      </c>
      <c r="D1566" s="79" t="s">
        <v>337</v>
      </c>
      <c r="E1566" s="38" t="s">
        <v>208</v>
      </c>
      <c r="F1566" s="38" t="s">
        <v>24</v>
      </c>
      <c r="G1566" s="85">
        <v>38827</v>
      </c>
      <c r="H1566" s="48">
        <v>11.386861</v>
      </c>
      <c r="I1566" s="48">
        <v>110.08822000000001</v>
      </c>
      <c r="J1566" s="111">
        <v>600</v>
      </c>
      <c r="K1566" s="98" t="s">
        <v>230</v>
      </c>
      <c r="L1566" s="98" t="s">
        <v>230</v>
      </c>
      <c r="M1566" s="98" t="s">
        <v>230</v>
      </c>
      <c r="N1566" s="98" t="s">
        <v>230</v>
      </c>
      <c r="O1566" s="98" t="s">
        <v>230</v>
      </c>
      <c r="P1566" s="98">
        <v>33.406887380443855</v>
      </c>
      <c r="Q1566" s="98" t="s">
        <v>230</v>
      </c>
      <c r="R1566" s="98" t="s">
        <v>230</v>
      </c>
      <c r="S1566" s="89"/>
      <c r="T1566" s="89"/>
    </row>
    <row r="1567" spans="1:20" x14ac:dyDescent="0.2">
      <c r="A1567" s="101" t="s">
        <v>225</v>
      </c>
      <c r="B1567" s="101" t="s">
        <v>802</v>
      </c>
      <c r="D1567" s="79" t="s">
        <v>337</v>
      </c>
      <c r="E1567" s="80" t="s">
        <v>208</v>
      </c>
      <c r="F1567" s="80" t="s">
        <v>24</v>
      </c>
      <c r="G1567" s="123">
        <v>37695</v>
      </c>
      <c r="H1567" s="84">
        <v>-17.73</v>
      </c>
      <c r="I1567" s="84">
        <v>149.75</v>
      </c>
      <c r="J1567" s="113">
        <v>29.9</v>
      </c>
      <c r="K1567" s="98">
        <v>11752.283260516238</v>
      </c>
      <c r="L1567" s="98" t="s">
        <v>230</v>
      </c>
      <c r="M1567" s="98" t="s">
        <v>230</v>
      </c>
      <c r="N1567" s="98">
        <v>68997.173248388164</v>
      </c>
      <c r="O1567" s="98" t="s">
        <v>230</v>
      </c>
      <c r="P1567" s="98">
        <v>3918.9115590263873</v>
      </c>
      <c r="Q1567" s="98">
        <v>68.998176466052783</v>
      </c>
      <c r="R1567" s="98" t="s">
        <v>230</v>
      </c>
      <c r="S1567" s="124" t="s">
        <v>107</v>
      </c>
      <c r="T1567" s="124"/>
    </row>
    <row r="1568" spans="1:20" x14ac:dyDescent="0.2">
      <c r="A1568" s="101" t="s">
        <v>225</v>
      </c>
      <c r="B1568" s="101" t="s">
        <v>803</v>
      </c>
      <c r="D1568" s="79" t="s">
        <v>337</v>
      </c>
      <c r="E1568" s="80" t="s">
        <v>208</v>
      </c>
      <c r="F1568" s="80" t="s">
        <v>24</v>
      </c>
      <c r="G1568" s="123">
        <v>37695</v>
      </c>
      <c r="H1568" s="84">
        <v>-17.73</v>
      </c>
      <c r="I1568" s="84">
        <v>149.75</v>
      </c>
      <c r="J1568" s="113">
        <v>15.06</v>
      </c>
      <c r="K1568" s="98">
        <v>3897.5869722175153</v>
      </c>
      <c r="L1568" s="98" t="s">
        <v>230</v>
      </c>
      <c r="M1568" s="98" t="s">
        <v>230</v>
      </c>
      <c r="N1568" s="98">
        <v>34148.172128238293</v>
      </c>
      <c r="O1568" s="98" t="s">
        <v>230</v>
      </c>
      <c r="P1568" s="98">
        <v>1828.8463042848261</v>
      </c>
      <c r="Q1568" s="98">
        <v>226.91895142725906</v>
      </c>
      <c r="R1568" s="98" t="s">
        <v>230</v>
      </c>
      <c r="S1568" s="124" t="s">
        <v>107</v>
      </c>
      <c r="T1568" s="124"/>
    </row>
    <row r="1569" spans="1:20" x14ac:dyDescent="0.2">
      <c r="A1569" s="101" t="s">
        <v>225</v>
      </c>
      <c r="B1569" s="101" t="s">
        <v>804</v>
      </c>
      <c r="D1569" s="79" t="s">
        <v>337</v>
      </c>
      <c r="E1569" s="80" t="s">
        <v>208</v>
      </c>
      <c r="F1569" s="80" t="s">
        <v>24</v>
      </c>
      <c r="G1569" s="123">
        <v>37696</v>
      </c>
      <c r="H1569" s="84">
        <v>-16.399999999999999</v>
      </c>
      <c r="I1569" s="84">
        <v>152.37</v>
      </c>
      <c r="J1569" s="113">
        <v>29.96</v>
      </c>
      <c r="K1569" s="98" t="s">
        <v>230</v>
      </c>
      <c r="L1569" s="98" t="s">
        <v>230</v>
      </c>
      <c r="M1569" s="98" t="s">
        <v>230</v>
      </c>
      <c r="N1569" s="98">
        <v>98924.831636762217</v>
      </c>
      <c r="O1569" s="98" t="s">
        <v>230</v>
      </c>
      <c r="P1569" s="98">
        <v>0</v>
      </c>
      <c r="Q1569" s="98">
        <v>58.599267490772888</v>
      </c>
      <c r="R1569" s="98" t="s">
        <v>230</v>
      </c>
      <c r="S1569" s="124" t="s">
        <v>107</v>
      </c>
      <c r="T1569" s="124"/>
    </row>
    <row r="1570" spans="1:20" x14ac:dyDescent="0.2">
      <c r="A1570" s="101" t="s">
        <v>225</v>
      </c>
      <c r="B1570" s="101" t="s">
        <v>805</v>
      </c>
      <c r="D1570" s="79" t="s">
        <v>337</v>
      </c>
      <c r="E1570" s="80" t="s">
        <v>208</v>
      </c>
      <c r="F1570" s="80" t="s">
        <v>24</v>
      </c>
      <c r="G1570" s="123">
        <v>37696</v>
      </c>
      <c r="H1570" s="84">
        <v>-16.399999999999999</v>
      </c>
      <c r="I1570" s="84">
        <v>152.37</v>
      </c>
      <c r="J1570" s="113">
        <v>14.9</v>
      </c>
      <c r="K1570" s="98" t="s">
        <v>230</v>
      </c>
      <c r="L1570" s="98" t="s">
        <v>230</v>
      </c>
      <c r="M1570" s="98" t="s">
        <v>230</v>
      </c>
      <c r="N1570" s="98">
        <v>109944.42222907103</v>
      </c>
      <c r="O1570" s="98" t="s">
        <v>230</v>
      </c>
      <c r="P1570" s="98">
        <v>1558.8876817631158</v>
      </c>
      <c r="Q1570" s="98">
        <v>990.20103942048399</v>
      </c>
      <c r="R1570" s="98" t="s">
        <v>230</v>
      </c>
      <c r="S1570" s="124" t="s">
        <v>107</v>
      </c>
      <c r="T1570" s="124"/>
    </row>
    <row r="1571" spans="1:20" x14ac:dyDescent="0.2">
      <c r="A1571" s="101" t="s">
        <v>225</v>
      </c>
      <c r="B1571" s="101" t="s">
        <v>806</v>
      </c>
      <c r="D1571" s="79" t="s">
        <v>337</v>
      </c>
      <c r="E1571" s="80" t="s">
        <v>208</v>
      </c>
      <c r="F1571" s="80" t="s">
        <v>24</v>
      </c>
      <c r="G1571" s="123">
        <v>37697</v>
      </c>
      <c r="H1571" s="84">
        <v>-15</v>
      </c>
      <c r="I1571" s="84">
        <v>155</v>
      </c>
      <c r="J1571" s="113">
        <v>4.07</v>
      </c>
      <c r="K1571" s="98">
        <v>1</v>
      </c>
      <c r="L1571" s="98" t="s">
        <v>230</v>
      </c>
      <c r="M1571" s="98" t="s">
        <v>230</v>
      </c>
      <c r="N1571" s="98">
        <v>116872.5</v>
      </c>
      <c r="O1571" s="98" t="s">
        <v>230</v>
      </c>
      <c r="P1571" s="98">
        <v>26663</v>
      </c>
      <c r="Q1571" s="98">
        <v>239.5</v>
      </c>
      <c r="R1571" s="98" t="s">
        <v>230</v>
      </c>
      <c r="S1571" s="124" t="s">
        <v>107</v>
      </c>
      <c r="T1571" s="124"/>
    </row>
    <row r="1572" spans="1:20" x14ac:dyDescent="0.2">
      <c r="A1572" s="101" t="s">
        <v>225</v>
      </c>
      <c r="B1572" s="101" t="s">
        <v>807</v>
      </c>
      <c r="D1572" s="79" t="s">
        <v>337</v>
      </c>
      <c r="E1572" s="80" t="s">
        <v>208</v>
      </c>
      <c r="F1572" s="80" t="s">
        <v>24</v>
      </c>
      <c r="G1572" s="123">
        <v>37697</v>
      </c>
      <c r="H1572" s="84">
        <v>-15</v>
      </c>
      <c r="I1572" s="84">
        <v>155</v>
      </c>
      <c r="J1572" s="113">
        <v>14.83</v>
      </c>
      <c r="K1572" s="98">
        <v>1</v>
      </c>
      <c r="L1572" s="98" t="s">
        <v>230</v>
      </c>
      <c r="M1572" s="98" t="s">
        <v>230</v>
      </c>
      <c r="N1572" s="98">
        <v>215638.61696772586</v>
      </c>
      <c r="O1572" s="98" t="s">
        <v>230</v>
      </c>
      <c r="P1572" s="98">
        <v>49933.5</v>
      </c>
      <c r="Q1572" s="98">
        <v>788.5</v>
      </c>
      <c r="R1572" s="98" t="s">
        <v>230</v>
      </c>
      <c r="S1572" s="124" t="s">
        <v>107</v>
      </c>
      <c r="T1572" s="124"/>
    </row>
    <row r="1573" spans="1:20" x14ac:dyDescent="0.2">
      <c r="A1573" s="101" t="s">
        <v>225</v>
      </c>
      <c r="B1573" s="101" t="s">
        <v>808</v>
      </c>
      <c r="D1573" s="79" t="s">
        <v>337</v>
      </c>
      <c r="E1573" s="80" t="s">
        <v>208</v>
      </c>
      <c r="F1573" s="80" t="s">
        <v>24</v>
      </c>
      <c r="G1573" s="123">
        <v>37697</v>
      </c>
      <c r="H1573" s="84">
        <v>-15</v>
      </c>
      <c r="I1573" s="84">
        <v>155</v>
      </c>
      <c r="J1573" s="113">
        <v>28.64</v>
      </c>
      <c r="K1573" s="98">
        <v>1</v>
      </c>
      <c r="L1573" s="98" t="s">
        <v>230</v>
      </c>
      <c r="M1573" s="98" t="s">
        <v>230</v>
      </c>
      <c r="N1573" s="98">
        <v>62391.5</v>
      </c>
      <c r="O1573" s="98" t="s">
        <v>230</v>
      </c>
      <c r="P1573" s="98">
        <v>30333</v>
      </c>
      <c r="Q1573" s="98">
        <v>416</v>
      </c>
      <c r="R1573" s="98" t="s">
        <v>230</v>
      </c>
      <c r="S1573" s="124" t="s">
        <v>107</v>
      </c>
      <c r="T1573" s="124"/>
    </row>
    <row r="1574" spans="1:20" x14ac:dyDescent="0.2">
      <c r="A1574" s="101" t="s">
        <v>225</v>
      </c>
      <c r="B1574" s="101" t="s">
        <v>809</v>
      </c>
      <c r="D1574" s="79" t="s">
        <v>337</v>
      </c>
      <c r="E1574" s="80" t="s">
        <v>208</v>
      </c>
      <c r="F1574" s="80" t="s">
        <v>24</v>
      </c>
      <c r="G1574" s="123">
        <v>37697</v>
      </c>
      <c r="H1574" s="84">
        <v>-15</v>
      </c>
      <c r="I1574" s="84">
        <v>155</v>
      </c>
      <c r="J1574" s="113">
        <v>50.31</v>
      </c>
      <c r="K1574" s="98" t="s">
        <v>1174</v>
      </c>
      <c r="L1574" s="98" t="s">
        <v>230</v>
      </c>
      <c r="M1574" s="98" t="s">
        <v>230</v>
      </c>
      <c r="N1574" s="98">
        <v>1804</v>
      </c>
      <c r="O1574" s="98" t="s">
        <v>230</v>
      </c>
      <c r="P1574" s="98">
        <v>981</v>
      </c>
      <c r="Q1574" s="98">
        <v>36</v>
      </c>
      <c r="R1574" s="98" t="s">
        <v>230</v>
      </c>
      <c r="S1574" s="124" t="s">
        <v>107</v>
      </c>
      <c r="T1574" s="124"/>
    </row>
    <row r="1575" spans="1:20" x14ac:dyDescent="0.2">
      <c r="A1575" s="101" t="s">
        <v>225</v>
      </c>
      <c r="B1575" s="101" t="s">
        <v>810</v>
      </c>
      <c r="D1575" s="79" t="s">
        <v>337</v>
      </c>
      <c r="E1575" s="80" t="s">
        <v>208</v>
      </c>
      <c r="F1575" s="80" t="s">
        <v>24</v>
      </c>
      <c r="G1575" s="123">
        <v>37697</v>
      </c>
      <c r="H1575" s="84">
        <v>-15</v>
      </c>
      <c r="I1575" s="84">
        <v>155</v>
      </c>
      <c r="J1575" s="113">
        <v>70.73</v>
      </c>
      <c r="K1575" s="98">
        <v>14.5</v>
      </c>
      <c r="L1575" s="98" t="s">
        <v>230</v>
      </c>
      <c r="M1575" s="98" t="s">
        <v>230</v>
      </c>
      <c r="N1575" s="98">
        <v>272</v>
      </c>
      <c r="O1575" s="98" t="s">
        <v>230</v>
      </c>
      <c r="P1575" s="98">
        <v>141</v>
      </c>
      <c r="Q1575" s="98">
        <v>22.5</v>
      </c>
      <c r="R1575" s="98" t="s">
        <v>230</v>
      </c>
      <c r="S1575" s="124" t="s">
        <v>107</v>
      </c>
      <c r="T1575" s="124"/>
    </row>
    <row r="1576" spans="1:20" x14ac:dyDescent="0.2">
      <c r="A1576" s="101" t="s">
        <v>225</v>
      </c>
      <c r="B1576" s="101" t="s">
        <v>811</v>
      </c>
      <c r="D1576" s="79" t="s">
        <v>337</v>
      </c>
      <c r="E1576" s="80" t="s">
        <v>208</v>
      </c>
      <c r="F1576" s="80" t="s">
        <v>24</v>
      </c>
      <c r="G1576" s="123">
        <v>37697</v>
      </c>
      <c r="H1576" s="84">
        <v>-15</v>
      </c>
      <c r="I1576" s="84">
        <v>155</v>
      </c>
      <c r="J1576" s="113">
        <v>89.34</v>
      </c>
      <c r="K1576" s="98">
        <v>38</v>
      </c>
      <c r="L1576" s="98" t="s">
        <v>230</v>
      </c>
      <c r="M1576" s="98" t="s">
        <v>230</v>
      </c>
      <c r="N1576" s="98">
        <v>235.5</v>
      </c>
      <c r="O1576" s="98" t="s">
        <v>230</v>
      </c>
      <c r="P1576" s="98">
        <v>1876</v>
      </c>
      <c r="Q1576" s="98">
        <v>0</v>
      </c>
      <c r="R1576" s="98" t="s">
        <v>230</v>
      </c>
      <c r="S1576" s="124" t="s">
        <v>107</v>
      </c>
      <c r="T1576" s="124"/>
    </row>
    <row r="1577" spans="1:20" x14ac:dyDescent="0.2">
      <c r="A1577" s="101" t="s">
        <v>225</v>
      </c>
      <c r="B1577" s="101" t="s">
        <v>812</v>
      </c>
      <c r="D1577" s="79" t="s">
        <v>337</v>
      </c>
      <c r="E1577" s="80" t="s">
        <v>208</v>
      </c>
      <c r="F1577" s="80" t="s">
        <v>24</v>
      </c>
      <c r="G1577" s="123">
        <v>37697</v>
      </c>
      <c r="H1577" s="84">
        <v>-15</v>
      </c>
      <c r="I1577" s="84">
        <v>155</v>
      </c>
      <c r="J1577" s="113">
        <v>124.86</v>
      </c>
      <c r="K1577" s="98">
        <v>18</v>
      </c>
      <c r="L1577" s="98" t="s">
        <v>230</v>
      </c>
      <c r="M1577" s="98" t="s">
        <v>230</v>
      </c>
      <c r="N1577" s="98">
        <v>335</v>
      </c>
      <c r="O1577" s="98" t="s">
        <v>230</v>
      </c>
      <c r="P1577" s="98">
        <v>46</v>
      </c>
      <c r="Q1577" s="98">
        <v>0</v>
      </c>
      <c r="R1577" s="98" t="s">
        <v>230</v>
      </c>
      <c r="S1577" s="124" t="s">
        <v>107</v>
      </c>
      <c r="T1577" s="124"/>
    </row>
    <row r="1578" spans="1:20" x14ac:dyDescent="0.2">
      <c r="A1578" s="101" t="s">
        <v>225</v>
      </c>
      <c r="B1578" s="101" t="s">
        <v>813</v>
      </c>
      <c r="D1578" s="79" t="s">
        <v>337</v>
      </c>
      <c r="E1578" s="80" t="s">
        <v>208</v>
      </c>
      <c r="F1578" s="80" t="s">
        <v>24</v>
      </c>
      <c r="G1578" s="123">
        <v>37697</v>
      </c>
      <c r="H1578" s="84">
        <v>-15</v>
      </c>
      <c r="I1578" s="84">
        <v>155</v>
      </c>
      <c r="J1578" s="113">
        <v>149.29</v>
      </c>
      <c r="K1578" s="98">
        <v>0</v>
      </c>
      <c r="L1578" s="98" t="s">
        <v>230</v>
      </c>
      <c r="M1578" s="98" t="s">
        <v>230</v>
      </c>
      <c r="N1578" s="98">
        <v>154.5</v>
      </c>
      <c r="O1578" s="98" t="s">
        <v>230</v>
      </c>
      <c r="P1578" s="98">
        <v>0</v>
      </c>
      <c r="Q1578" s="98">
        <v>0</v>
      </c>
      <c r="R1578" s="98" t="s">
        <v>230</v>
      </c>
      <c r="S1578" s="124" t="s">
        <v>107</v>
      </c>
      <c r="T1578" s="124"/>
    </row>
    <row r="1579" spans="1:20" x14ac:dyDescent="0.2">
      <c r="A1579" s="101" t="s">
        <v>225</v>
      </c>
      <c r="B1579" s="101" t="s">
        <v>814</v>
      </c>
      <c r="D1579" s="79" t="s">
        <v>337</v>
      </c>
      <c r="E1579" s="80" t="s">
        <v>208</v>
      </c>
      <c r="F1579" s="80" t="s">
        <v>24</v>
      </c>
      <c r="G1579" s="123">
        <v>37698</v>
      </c>
      <c r="H1579" s="84">
        <v>-17.5</v>
      </c>
      <c r="I1579" s="84">
        <v>155.80000000000001</v>
      </c>
      <c r="J1579" s="113">
        <v>4.24</v>
      </c>
      <c r="K1579" s="98">
        <v>7603</v>
      </c>
      <c r="L1579" s="98" t="s">
        <v>230</v>
      </c>
      <c r="M1579" s="98" t="s">
        <v>230</v>
      </c>
      <c r="N1579" s="98">
        <v>30303.828894496372</v>
      </c>
      <c r="O1579" s="98" t="s">
        <v>230</v>
      </c>
      <c r="P1579" s="98">
        <v>41.749575676617056</v>
      </c>
      <c r="Q1579" s="98">
        <v>0</v>
      </c>
      <c r="R1579" s="98" t="s">
        <v>230</v>
      </c>
      <c r="S1579" s="124" t="s">
        <v>107</v>
      </c>
      <c r="T1579" s="124"/>
    </row>
    <row r="1580" spans="1:20" x14ac:dyDescent="0.2">
      <c r="A1580" s="101" t="s">
        <v>225</v>
      </c>
      <c r="B1580" s="101" t="s">
        <v>815</v>
      </c>
      <c r="D1580" s="79" t="s">
        <v>337</v>
      </c>
      <c r="E1580" s="80" t="s">
        <v>208</v>
      </c>
      <c r="F1580" s="80" t="s">
        <v>24</v>
      </c>
      <c r="G1580" s="123">
        <v>37698</v>
      </c>
      <c r="H1580" s="84">
        <v>-17.5</v>
      </c>
      <c r="I1580" s="84">
        <v>155.80000000000001</v>
      </c>
      <c r="J1580" s="113">
        <v>14.97</v>
      </c>
      <c r="K1580" s="98">
        <v>46832</v>
      </c>
      <c r="L1580" s="98" t="s">
        <v>230</v>
      </c>
      <c r="M1580" s="98" t="s">
        <v>230</v>
      </c>
      <c r="N1580" s="98">
        <v>35916.989610204066</v>
      </c>
      <c r="O1580" s="98" t="s">
        <v>230</v>
      </c>
      <c r="P1580" s="98">
        <v>61.386371639520306</v>
      </c>
      <c r="Q1580" s="98">
        <v>81.924302526440272</v>
      </c>
      <c r="R1580" s="98" t="s">
        <v>230</v>
      </c>
      <c r="S1580" s="124" t="s">
        <v>107</v>
      </c>
      <c r="T1580" s="124"/>
    </row>
    <row r="1581" spans="1:20" x14ac:dyDescent="0.2">
      <c r="A1581" s="101" t="s">
        <v>225</v>
      </c>
      <c r="B1581" s="101" t="s">
        <v>816</v>
      </c>
      <c r="D1581" s="79" t="s">
        <v>337</v>
      </c>
      <c r="E1581" s="80" t="s">
        <v>208</v>
      </c>
      <c r="F1581" s="80" t="s">
        <v>24</v>
      </c>
      <c r="G1581" s="123">
        <v>37698</v>
      </c>
      <c r="H1581" s="84">
        <v>-17.5</v>
      </c>
      <c r="I1581" s="84">
        <v>155.80000000000001</v>
      </c>
      <c r="J1581" s="113">
        <v>29.82</v>
      </c>
      <c r="K1581" s="98">
        <v>194258</v>
      </c>
      <c r="L1581" s="98" t="s">
        <v>230</v>
      </c>
      <c r="M1581" s="98" t="s">
        <v>230</v>
      </c>
      <c r="N1581" s="98">
        <v>36098.201993747323</v>
      </c>
      <c r="O1581" s="98" t="s">
        <v>230</v>
      </c>
      <c r="P1581" s="98">
        <v>118.14458072559219</v>
      </c>
      <c r="Q1581" s="98">
        <v>0</v>
      </c>
      <c r="R1581" s="98" t="s">
        <v>230</v>
      </c>
      <c r="S1581" s="124" t="s">
        <v>107</v>
      </c>
      <c r="T1581" s="124"/>
    </row>
    <row r="1582" spans="1:20" x14ac:dyDescent="0.2">
      <c r="A1582" s="101" t="s">
        <v>225</v>
      </c>
      <c r="B1582" s="101" t="s">
        <v>817</v>
      </c>
      <c r="D1582" s="79" t="s">
        <v>337</v>
      </c>
      <c r="E1582" s="80" t="s">
        <v>208</v>
      </c>
      <c r="F1582" s="80" t="s">
        <v>24</v>
      </c>
      <c r="G1582" s="123">
        <v>37698</v>
      </c>
      <c r="H1582" s="84">
        <v>-17.5</v>
      </c>
      <c r="I1582" s="84">
        <v>155.80000000000001</v>
      </c>
      <c r="J1582" s="113">
        <v>49.89</v>
      </c>
      <c r="K1582" s="98">
        <v>48608</v>
      </c>
      <c r="L1582" s="98" t="s">
        <v>230</v>
      </c>
      <c r="M1582" s="98" t="s">
        <v>230</v>
      </c>
      <c r="N1582" s="98">
        <v>12590.894532107426</v>
      </c>
      <c r="O1582" s="98" t="s">
        <v>230</v>
      </c>
      <c r="P1582" s="98">
        <v>863.73038297814105</v>
      </c>
      <c r="Q1582" s="98">
        <v>224.95024631101671</v>
      </c>
      <c r="R1582" s="98" t="s">
        <v>230</v>
      </c>
      <c r="S1582" s="124" t="s">
        <v>107</v>
      </c>
      <c r="T1582" s="124"/>
    </row>
    <row r="1583" spans="1:20" x14ac:dyDescent="0.2">
      <c r="A1583" s="101" t="s">
        <v>225</v>
      </c>
      <c r="B1583" s="101" t="s">
        <v>818</v>
      </c>
      <c r="D1583" s="79" t="s">
        <v>337</v>
      </c>
      <c r="E1583" s="80" t="s">
        <v>208</v>
      </c>
      <c r="F1583" s="80" t="s">
        <v>24</v>
      </c>
      <c r="G1583" s="123">
        <v>37698</v>
      </c>
      <c r="H1583" s="84">
        <v>-17.5</v>
      </c>
      <c r="I1583" s="84">
        <v>155.80000000000001</v>
      </c>
      <c r="J1583" s="113">
        <v>69.930000000000007</v>
      </c>
      <c r="K1583" s="98">
        <v>154170</v>
      </c>
      <c r="L1583" s="98" t="s">
        <v>230</v>
      </c>
      <c r="M1583" s="98" t="s">
        <v>230</v>
      </c>
      <c r="N1583" s="98">
        <v>1199.0087825974099</v>
      </c>
      <c r="O1583" s="98" t="s">
        <v>230</v>
      </c>
      <c r="P1583" s="98">
        <v>0</v>
      </c>
      <c r="Q1583" s="98">
        <v>0</v>
      </c>
      <c r="R1583" s="98" t="s">
        <v>230</v>
      </c>
      <c r="S1583" s="124" t="s">
        <v>107</v>
      </c>
      <c r="T1583" s="124"/>
    </row>
    <row r="1584" spans="1:20" x14ac:dyDescent="0.2">
      <c r="A1584" s="101" t="s">
        <v>225</v>
      </c>
      <c r="B1584" s="101" t="s">
        <v>819</v>
      </c>
      <c r="D1584" s="79" t="s">
        <v>337</v>
      </c>
      <c r="E1584" s="80" t="s">
        <v>208</v>
      </c>
      <c r="F1584" s="80" t="s">
        <v>24</v>
      </c>
      <c r="G1584" s="123">
        <v>37698</v>
      </c>
      <c r="H1584" s="84">
        <v>-17.5</v>
      </c>
      <c r="I1584" s="84">
        <v>155.80000000000001</v>
      </c>
      <c r="J1584" s="113">
        <v>99.22</v>
      </c>
      <c r="K1584" s="98">
        <v>62</v>
      </c>
      <c r="L1584" s="98" t="s">
        <v>230</v>
      </c>
      <c r="M1584" s="98" t="s">
        <v>230</v>
      </c>
      <c r="N1584" s="98">
        <v>244.10303137707135</v>
      </c>
      <c r="O1584" s="98" t="s">
        <v>230</v>
      </c>
      <c r="P1584" s="98">
        <v>0</v>
      </c>
      <c r="Q1584" s="98">
        <v>0</v>
      </c>
      <c r="R1584" s="98" t="s">
        <v>230</v>
      </c>
      <c r="S1584" s="124" t="s">
        <v>107</v>
      </c>
      <c r="T1584" s="124"/>
    </row>
    <row r="1585" spans="1:20" x14ac:dyDescent="0.2">
      <c r="A1585" s="101" t="s">
        <v>225</v>
      </c>
      <c r="B1585" s="101" t="s">
        <v>820</v>
      </c>
      <c r="D1585" s="79" t="s">
        <v>337</v>
      </c>
      <c r="E1585" s="80" t="s">
        <v>208</v>
      </c>
      <c r="F1585" s="80" t="s">
        <v>24</v>
      </c>
      <c r="G1585" s="123">
        <v>37698</v>
      </c>
      <c r="H1585" s="84">
        <v>-17.5</v>
      </c>
      <c r="I1585" s="84">
        <v>155.80000000000001</v>
      </c>
      <c r="J1585" s="113">
        <v>124.5</v>
      </c>
      <c r="K1585" s="98">
        <v>1</v>
      </c>
      <c r="L1585" s="98" t="s">
        <v>230</v>
      </c>
      <c r="M1585" s="98" t="s">
        <v>230</v>
      </c>
      <c r="N1585" s="98">
        <v>133.00085009240371</v>
      </c>
      <c r="O1585" s="98" t="s">
        <v>230</v>
      </c>
      <c r="P1585" s="98">
        <v>0</v>
      </c>
      <c r="Q1585" s="98">
        <v>0</v>
      </c>
      <c r="R1585" s="98" t="s">
        <v>230</v>
      </c>
      <c r="S1585" s="124" t="s">
        <v>107</v>
      </c>
      <c r="T1585" s="124"/>
    </row>
    <row r="1586" spans="1:20" x14ac:dyDescent="0.2">
      <c r="A1586" s="101" t="s">
        <v>225</v>
      </c>
      <c r="B1586" s="101" t="s">
        <v>821</v>
      </c>
      <c r="D1586" s="79" t="s">
        <v>337</v>
      </c>
      <c r="E1586" s="80" t="s">
        <v>208</v>
      </c>
      <c r="F1586" s="80" t="s">
        <v>24</v>
      </c>
      <c r="G1586" s="123">
        <v>37698</v>
      </c>
      <c r="H1586" s="84">
        <v>-17.5</v>
      </c>
      <c r="I1586" s="84">
        <v>155.80000000000001</v>
      </c>
      <c r="J1586" s="113">
        <v>149.08000000000001</v>
      </c>
      <c r="K1586" s="98" t="s">
        <v>230</v>
      </c>
      <c r="L1586" s="98" t="s">
        <v>230</v>
      </c>
      <c r="M1586" s="98" t="s">
        <v>230</v>
      </c>
      <c r="N1586" s="98">
        <v>385.37259565648731</v>
      </c>
      <c r="O1586" s="98" t="s">
        <v>230</v>
      </c>
      <c r="P1586" s="98">
        <v>0</v>
      </c>
      <c r="Q1586" s="98">
        <v>16.111446512692897</v>
      </c>
      <c r="R1586" s="98" t="s">
        <v>230</v>
      </c>
      <c r="S1586" s="124" t="s">
        <v>107</v>
      </c>
      <c r="T1586" s="124"/>
    </row>
    <row r="1587" spans="1:20" x14ac:dyDescent="0.2">
      <c r="A1587" s="101" t="s">
        <v>225</v>
      </c>
      <c r="B1587" s="101" t="s">
        <v>822</v>
      </c>
      <c r="D1587" s="79" t="s">
        <v>337</v>
      </c>
      <c r="E1587" s="80" t="s">
        <v>208</v>
      </c>
      <c r="F1587" s="80" t="s">
        <v>24</v>
      </c>
      <c r="G1587" s="123">
        <v>37699</v>
      </c>
      <c r="H1587" s="84">
        <v>-20</v>
      </c>
      <c r="I1587" s="84">
        <v>156.61000000000001</v>
      </c>
      <c r="J1587" s="113">
        <v>4.4400000000000004</v>
      </c>
      <c r="K1587" s="98">
        <v>50927.6366355059</v>
      </c>
      <c r="L1587" s="98" t="s">
        <v>230</v>
      </c>
      <c r="M1587" s="98" t="s">
        <v>230</v>
      </c>
      <c r="N1587" s="98">
        <v>166860.08667617655</v>
      </c>
      <c r="O1587" s="98" t="s">
        <v>230</v>
      </c>
      <c r="P1587" s="98">
        <v>2102.4655854167454</v>
      </c>
      <c r="Q1587" s="98">
        <v>212.89817980425835</v>
      </c>
      <c r="R1587" s="98" t="s">
        <v>230</v>
      </c>
      <c r="S1587" s="124" t="s">
        <v>107</v>
      </c>
      <c r="T1587" s="124"/>
    </row>
    <row r="1588" spans="1:20" x14ac:dyDescent="0.2">
      <c r="A1588" s="101" t="s">
        <v>225</v>
      </c>
      <c r="B1588" s="101" t="s">
        <v>823</v>
      </c>
      <c r="D1588" s="79" t="s">
        <v>337</v>
      </c>
      <c r="E1588" s="80" t="s">
        <v>208</v>
      </c>
      <c r="F1588" s="80" t="s">
        <v>24</v>
      </c>
      <c r="G1588" s="123">
        <v>37699</v>
      </c>
      <c r="H1588" s="84">
        <v>-20</v>
      </c>
      <c r="I1588" s="84">
        <v>156.61000000000001</v>
      </c>
      <c r="J1588" s="113">
        <v>15.63</v>
      </c>
      <c r="K1588" s="98">
        <v>43040</v>
      </c>
      <c r="L1588" s="98" t="s">
        <v>230</v>
      </c>
      <c r="M1588" s="98" t="s">
        <v>230</v>
      </c>
      <c r="N1588" s="98">
        <v>143411.29653794307</v>
      </c>
      <c r="O1588" s="98" t="s">
        <v>230</v>
      </c>
      <c r="P1588" s="98">
        <v>172.20820998148321</v>
      </c>
      <c r="Q1588" s="98">
        <v>272.94271450035211</v>
      </c>
      <c r="R1588" s="98" t="s">
        <v>230</v>
      </c>
      <c r="S1588" s="124" t="s">
        <v>107</v>
      </c>
      <c r="T1588" s="124"/>
    </row>
    <row r="1589" spans="1:20" x14ac:dyDescent="0.2">
      <c r="A1589" s="101" t="s">
        <v>225</v>
      </c>
      <c r="B1589" s="101" t="s">
        <v>824</v>
      </c>
      <c r="D1589" s="79" t="s">
        <v>337</v>
      </c>
      <c r="E1589" s="80" t="s">
        <v>208</v>
      </c>
      <c r="F1589" s="80" t="s">
        <v>24</v>
      </c>
      <c r="G1589" s="123">
        <v>37699</v>
      </c>
      <c r="H1589" s="84">
        <v>-20</v>
      </c>
      <c r="I1589" s="84">
        <v>156.61000000000001</v>
      </c>
      <c r="J1589" s="113">
        <v>30.47</v>
      </c>
      <c r="K1589" s="98">
        <v>43020</v>
      </c>
      <c r="L1589" s="98" t="s">
        <v>230</v>
      </c>
      <c r="M1589" s="98" t="s">
        <v>230</v>
      </c>
      <c r="N1589" s="98">
        <v>217045.62702401174</v>
      </c>
      <c r="O1589" s="98" t="s">
        <v>230</v>
      </c>
      <c r="P1589" s="98">
        <v>722.56712240850345</v>
      </c>
      <c r="Q1589" s="98">
        <v>276.20856349267513</v>
      </c>
      <c r="R1589" s="98" t="s">
        <v>230</v>
      </c>
      <c r="S1589" s="124" t="s">
        <v>107</v>
      </c>
      <c r="T1589" s="124"/>
    </row>
    <row r="1590" spans="1:20" x14ac:dyDescent="0.2">
      <c r="A1590" s="101" t="s">
        <v>225</v>
      </c>
      <c r="B1590" s="101" t="s">
        <v>825</v>
      </c>
      <c r="D1590" s="79" t="s">
        <v>337</v>
      </c>
      <c r="E1590" s="80" t="s">
        <v>208</v>
      </c>
      <c r="F1590" s="80" t="s">
        <v>24</v>
      </c>
      <c r="G1590" s="123">
        <v>37699</v>
      </c>
      <c r="H1590" s="84">
        <v>-20</v>
      </c>
      <c r="I1590" s="84">
        <v>156.61000000000001</v>
      </c>
      <c r="J1590" s="113">
        <v>50.18</v>
      </c>
      <c r="K1590" s="98">
        <v>53568</v>
      </c>
      <c r="L1590" s="98" t="s">
        <v>230</v>
      </c>
      <c r="M1590" s="98" t="s">
        <v>230</v>
      </c>
      <c r="N1590" s="98">
        <v>203080.61857696733</v>
      </c>
      <c r="O1590" s="98" t="s">
        <v>230</v>
      </c>
      <c r="P1590" s="98">
        <v>2075.8290274805358</v>
      </c>
      <c r="Q1590" s="98">
        <v>348.70831434827272</v>
      </c>
      <c r="R1590" s="98" t="s">
        <v>230</v>
      </c>
      <c r="S1590" s="124" t="s">
        <v>107</v>
      </c>
      <c r="T1590" s="124"/>
    </row>
    <row r="1591" spans="1:20" x14ac:dyDescent="0.2">
      <c r="A1591" s="101" t="s">
        <v>225</v>
      </c>
      <c r="B1591" s="101" t="s">
        <v>826</v>
      </c>
      <c r="D1591" s="79" t="s">
        <v>337</v>
      </c>
      <c r="E1591" s="80" t="s">
        <v>208</v>
      </c>
      <c r="F1591" s="80" t="s">
        <v>24</v>
      </c>
      <c r="G1591" s="123">
        <v>37699</v>
      </c>
      <c r="H1591" s="84">
        <v>-20</v>
      </c>
      <c r="I1591" s="84">
        <v>156.61000000000001</v>
      </c>
      <c r="J1591" s="113">
        <v>71.09</v>
      </c>
      <c r="K1591" s="98">
        <v>591311</v>
      </c>
      <c r="L1591" s="98" t="s">
        <v>230</v>
      </c>
      <c r="M1591" s="98" t="s">
        <v>230</v>
      </c>
      <c r="N1591" s="98">
        <v>59162.724176476964</v>
      </c>
      <c r="O1591" s="98" t="s">
        <v>230</v>
      </c>
      <c r="P1591" s="98">
        <v>0</v>
      </c>
      <c r="Q1591" s="98">
        <v>372.78957487403085</v>
      </c>
      <c r="R1591" s="98" t="s">
        <v>230</v>
      </c>
      <c r="S1591" s="124" t="s">
        <v>107</v>
      </c>
      <c r="T1591" s="124"/>
    </row>
    <row r="1592" spans="1:20" x14ac:dyDescent="0.2">
      <c r="A1592" s="101" t="s">
        <v>225</v>
      </c>
      <c r="B1592" s="101" t="s">
        <v>827</v>
      </c>
      <c r="D1592" s="79" t="s">
        <v>337</v>
      </c>
      <c r="E1592" s="80" t="s">
        <v>208</v>
      </c>
      <c r="F1592" s="80" t="s">
        <v>24</v>
      </c>
      <c r="G1592" s="123">
        <v>37699</v>
      </c>
      <c r="H1592" s="84">
        <v>-20</v>
      </c>
      <c r="I1592" s="84">
        <v>156.61000000000001</v>
      </c>
      <c r="J1592" s="113">
        <v>99.69</v>
      </c>
      <c r="K1592" s="98">
        <v>23</v>
      </c>
      <c r="L1592" s="98" t="s">
        <v>230</v>
      </c>
      <c r="M1592" s="98" t="s">
        <v>230</v>
      </c>
      <c r="N1592" s="98">
        <v>515.31451748265852</v>
      </c>
      <c r="O1592" s="98" t="s">
        <v>230</v>
      </c>
      <c r="P1592" s="98">
        <v>0</v>
      </c>
      <c r="Q1592" s="98">
        <v>20.755532580975974</v>
      </c>
      <c r="R1592" s="98" t="s">
        <v>230</v>
      </c>
      <c r="S1592" s="124" t="s">
        <v>107</v>
      </c>
      <c r="T1592" s="124"/>
    </row>
    <row r="1593" spans="1:20" x14ac:dyDescent="0.2">
      <c r="A1593" s="101" t="s">
        <v>225</v>
      </c>
      <c r="B1593" s="101" t="s">
        <v>828</v>
      </c>
      <c r="D1593" s="79" t="s">
        <v>337</v>
      </c>
      <c r="E1593" s="80" t="s">
        <v>208</v>
      </c>
      <c r="F1593" s="80" t="s">
        <v>24</v>
      </c>
      <c r="G1593" s="123">
        <v>37699</v>
      </c>
      <c r="H1593" s="84">
        <v>-20</v>
      </c>
      <c r="I1593" s="84">
        <v>156.61000000000001</v>
      </c>
      <c r="J1593" s="113">
        <v>120.51</v>
      </c>
      <c r="K1593" s="98">
        <v>12</v>
      </c>
      <c r="L1593" s="98" t="s">
        <v>230</v>
      </c>
      <c r="M1593" s="98" t="s">
        <v>230</v>
      </c>
      <c r="N1593" s="98">
        <v>355.75942720448887</v>
      </c>
      <c r="O1593" s="98" t="s">
        <v>230</v>
      </c>
      <c r="P1593" s="98">
        <v>289.63898443530866</v>
      </c>
      <c r="Q1593" s="98">
        <v>24.795046319722516</v>
      </c>
      <c r="R1593" s="98" t="s">
        <v>230</v>
      </c>
      <c r="S1593" s="124" t="s">
        <v>107</v>
      </c>
      <c r="T1593" s="124"/>
    </row>
    <row r="1594" spans="1:20" x14ac:dyDescent="0.2">
      <c r="A1594" s="101" t="s">
        <v>225</v>
      </c>
      <c r="B1594" s="101" t="s">
        <v>829</v>
      </c>
      <c r="D1594" s="79" t="s">
        <v>337</v>
      </c>
      <c r="E1594" s="80" t="s">
        <v>208</v>
      </c>
      <c r="F1594" s="80" t="s">
        <v>24</v>
      </c>
      <c r="G1594" s="123">
        <v>37699</v>
      </c>
      <c r="H1594" s="84">
        <v>-20</v>
      </c>
      <c r="I1594" s="84">
        <v>156.61000000000001</v>
      </c>
      <c r="J1594" s="113">
        <v>150.32</v>
      </c>
      <c r="K1594" s="98">
        <v>16</v>
      </c>
      <c r="L1594" s="98" t="s">
        <v>230</v>
      </c>
      <c r="M1594" s="98" t="s">
        <v>230</v>
      </c>
      <c r="N1594" s="98">
        <v>324</v>
      </c>
      <c r="O1594" s="98" t="s">
        <v>230</v>
      </c>
      <c r="P1594" s="98">
        <v>0</v>
      </c>
      <c r="Q1594" s="98">
        <v>0</v>
      </c>
      <c r="R1594" s="98" t="s">
        <v>230</v>
      </c>
      <c r="S1594" s="124" t="s">
        <v>107</v>
      </c>
      <c r="T1594" s="124"/>
    </row>
    <row r="1595" spans="1:20" x14ac:dyDescent="0.2">
      <c r="A1595" s="101" t="s">
        <v>225</v>
      </c>
      <c r="B1595" s="101" t="s">
        <v>830</v>
      </c>
      <c r="D1595" s="79" t="s">
        <v>337</v>
      </c>
      <c r="E1595" s="80" t="s">
        <v>208</v>
      </c>
      <c r="F1595" s="80" t="s">
        <v>24</v>
      </c>
      <c r="G1595" s="123">
        <v>37700</v>
      </c>
      <c r="H1595" s="84">
        <v>-22.5</v>
      </c>
      <c r="I1595" s="84">
        <v>157.43</v>
      </c>
      <c r="J1595" s="113">
        <v>5.3</v>
      </c>
      <c r="K1595" s="98">
        <v>59119</v>
      </c>
      <c r="L1595" s="98" t="s">
        <v>230</v>
      </c>
      <c r="M1595" s="98" t="s">
        <v>230</v>
      </c>
      <c r="N1595" s="98">
        <v>25766.279526455579</v>
      </c>
      <c r="O1595" s="98" t="s">
        <v>230</v>
      </c>
      <c r="P1595" s="98">
        <v>17.956512625058586</v>
      </c>
      <c r="Q1595" s="98">
        <v>145.79793429066905</v>
      </c>
      <c r="R1595" s="98" t="s">
        <v>230</v>
      </c>
      <c r="S1595" s="124" t="s">
        <v>107</v>
      </c>
      <c r="T1595" s="124"/>
    </row>
    <row r="1596" spans="1:20" x14ac:dyDescent="0.2">
      <c r="A1596" s="101" t="s">
        <v>225</v>
      </c>
      <c r="B1596" s="101" t="s">
        <v>831</v>
      </c>
      <c r="D1596" s="79" t="s">
        <v>337</v>
      </c>
      <c r="E1596" s="80" t="s">
        <v>208</v>
      </c>
      <c r="F1596" s="80" t="s">
        <v>24</v>
      </c>
      <c r="G1596" s="123">
        <v>37700</v>
      </c>
      <c r="H1596" s="84">
        <v>-22.5</v>
      </c>
      <c r="I1596" s="84">
        <v>157.43</v>
      </c>
      <c r="J1596" s="113">
        <v>15.05</v>
      </c>
      <c r="K1596" s="98">
        <v>66787</v>
      </c>
      <c r="L1596" s="98" t="s">
        <v>230</v>
      </c>
      <c r="M1596" s="98" t="s">
        <v>230</v>
      </c>
      <c r="N1596" s="98">
        <v>123063.54419356323</v>
      </c>
      <c r="O1596" s="98" t="s">
        <v>230</v>
      </c>
      <c r="P1596" s="98">
        <v>2469.2787669886357</v>
      </c>
      <c r="Q1596" s="98">
        <v>1185.9703093321637</v>
      </c>
      <c r="R1596" s="98" t="s">
        <v>230</v>
      </c>
      <c r="S1596" s="124" t="s">
        <v>107</v>
      </c>
      <c r="T1596" s="124"/>
    </row>
    <row r="1597" spans="1:20" x14ac:dyDescent="0.2">
      <c r="A1597" s="101" t="s">
        <v>225</v>
      </c>
      <c r="B1597" s="101" t="s">
        <v>832</v>
      </c>
      <c r="D1597" s="79" t="s">
        <v>337</v>
      </c>
      <c r="E1597" s="80" t="s">
        <v>208</v>
      </c>
      <c r="F1597" s="80" t="s">
        <v>24</v>
      </c>
      <c r="G1597" s="123">
        <v>37700</v>
      </c>
      <c r="H1597" s="84">
        <v>-22.5</v>
      </c>
      <c r="I1597" s="84">
        <v>157.43</v>
      </c>
      <c r="J1597" s="113">
        <v>30.92</v>
      </c>
      <c r="K1597" s="98">
        <v>49716</v>
      </c>
      <c r="L1597" s="98" t="s">
        <v>230</v>
      </c>
      <c r="M1597" s="98" t="s">
        <v>230</v>
      </c>
      <c r="N1597" s="98">
        <v>40148.528169137724</v>
      </c>
      <c r="O1597" s="98" t="s">
        <v>230</v>
      </c>
      <c r="P1597" s="98">
        <v>25.147049756662785</v>
      </c>
      <c r="Q1597" s="98">
        <v>129.02517616638005</v>
      </c>
      <c r="R1597" s="98" t="s">
        <v>230</v>
      </c>
      <c r="S1597" s="124" t="s">
        <v>107</v>
      </c>
      <c r="T1597" s="124"/>
    </row>
    <row r="1598" spans="1:20" x14ac:dyDescent="0.2">
      <c r="A1598" s="101" t="s">
        <v>225</v>
      </c>
      <c r="B1598" s="101" t="s">
        <v>833</v>
      </c>
      <c r="D1598" s="79" t="s">
        <v>337</v>
      </c>
      <c r="E1598" s="80" t="s">
        <v>208</v>
      </c>
      <c r="F1598" s="80" t="s">
        <v>24</v>
      </c>
      <c r="G1598" s="123">
        <v>37700</v>
      </c>
      <c r="H1598" s="84">
        <v>-22.5</v>
      </c>
      <c r="I1598" s="84">
        <v>157.43</v>
      </c>
      <c r="J1598" s="113">
        <v>60.18</v>
      </c>
      <c r="K1598" s="98">
        <v>717604</v>
      </c>
      <c r="L1598" s="98" t="s">
        <v>230</v>
      </c>
      <c r="M1598" s="98" t="s">
        <v>230</v>
      </c>
      <c r="N1598" s="98">
        <v>29607.894456151382</v>
      </c>
      <c r="O1598" s="98" t="s">
        <v>230</v>
      </c>
      <c r="P1598" s="98">
        <v>742.38431023372732</v>
      </c>
      <c r="Q1598" s="98">
        <v>663.90688381608425</v>
      </c>
      <c r="R1598" s="98" t="s">
        <v>230</v>
      </c>
      <c r="S1598" s="124" t="s">
        <v>107</v>
      </c>
      <c r="T1598" s="124"/>
    </row>
    <row r="1599" spans="1:20" x14ac:dyDescent="0.2">
      <c r="A1599" s="101" t="s">
        <v>225</v>
      </c>
      <c r="B1599" s="101" t="s">
        <v>834</v>
      </c>
      <c r="D1599" s="79" t="s">
        <v>337</v>
      </c>
      <c r="E1599" s="80" t="s">
        <v>208</v>
      </c>
      <c r="F1599" s="80" t="s">
        <v>24</v>
      </c>
      <c r="G1599" s="123">
        <v>37700</v>
      </c>
      <c r="H1599" s="84">
        <v>-22.5</v>
      </c>
      <c r="I1599" s="84">
        <v>157.43</v>
      </c>
      <c r="J1599" s="113">
        <v>79.95</v>
      </c>
      <c r="K1599" s="98">
        <v>787</v>
      </c>
      <c r="L1599" s="98" t="s">
        <v>230</v>
      </c>
      <c r="M1599" s="98" t="s">
        <v>230</v>
      </c>
      <c r="N1599" s="98">
        <v>380.53634574563921</v>
      </c>
      <c r="O1599" s="98" t="s">
        <v>230</v>
      </c>
      <c r="P1599" s="98">
        <v>0</v>
      </c>
      <c r="Q1599" s="98">
        <v>0</v>
      </c>
      <c r="R1599" s="98" t="s">
        <v>230</v>
      </c>
      <c r="S1599" s="124" t="s">
        <v>107</v>
      </c>
      <c r="T1599" s="124"/>
    </row>
    <row r="1600" spans="1:20" x14ac:dyDescent="0.2">
      <c r="A1600" s="101" t="s">
        <v>225</v>
      </c>
      <c r="B1600" s="101" t="s">
        <v>835</v>
      </c>
      <c r="D1600" s="79" t="s">
        <v>337</v>
      </c>
      <c r="E1600" s="80" t="s">
        <v>208</v>
      </c>
      <c r="F1600" s="80" t="s">
        <v>24</v>
      </c>
      <c r="G1600" s="123">
        <v>37700</v>
      </c>
      <c r="H1600" s="84">
        <v>-22.5</v>
      </c>
      <c r="I1600" s="84">
        <v>157.43</v>
      </c>
      <c r="J1600" s="113">
        <v>95.28</v>
      </c>
      <c r="K1600" s="98">
        <v>38</v>
      </c>
      <c r="L1600" s="98" t="s">
        <v>230</v>
      </c>
      <c r="M1600" s="98" t="s">
        <v>230</v>
      </c>
      <c r="N1600" s="98">
        <v>186.87077397024774</v>
      </c>
      <c r="O1600" s="98" t="s">
        <v>230</v>
      </c>
      <c r="P1600" s="98">
        <v>0</v>
      </c>
      <c r="Q1600" s="98">
        <v>0</v>
      </c>
      <c r="R1600" s="98" t="s">
        <v>230</v>
      </c>
      <c r="S1600" s="124" t="s">
        <v>107</v>
      </c>
      <c r="T1600" s="124"/>
    </row>
    <row r="1601" spans="1:20" x14ac:dyDescent="0.2">
      <c r="A1601" s="101" t="s">
        <v>225</v>
      </c>
      <c r="B1601" s="101" t="s">
        <v>836</v>
      </c>
      <c r="D1601" s="79" t="s">
        <v>337</v>
      </c>
      <c r="E1601" s="80" t="s">
        <v>208</v>
      </c>
      <c r="F1601" s="80" t="s">
        <v>24</v>
      </c>
      <c r="G1601" s="123">
        <v>37700</v>
      </c>
      <c r="H1601" s="84">
        <v>-22.5</v>
      </c>
      <c r="I1601" s="84">
        <v>157.43</v>
      </c>
      <c r="J1601" s="113">
        <v>124.8</v>
      </c>
      <c r="K1601" s="98">
        <v>31</v>
      </c>
      <c r="L1601" s="98" t="s">
        <v>230</v>
      </c>
      <c r="M1601" s="98" t="s">
        <v>230</v>
      </c>
      <c r="N1601" s="98">
        <v>401.55486035768604</v>
      </c>
      <c r="O1601" s="98" t="s">
        <v>230</v>
      </c>
      <c r="P1601" s="98">
        <v>0</v>
      </c>
      <c r="Q1601" s="98">
        <v>0</v>
      </c>
      <c r="R1601" s="98" t="s">
        <v>230</v>
      </c>
      <c r="S1601" s="124" t="s">
        <v>107</v>
      </c>
      <c r="T1601" s="124"/>
    </row>
    <row r="1602" spans="1:20" x14ac:dyDescent="0.2">
      <c r="A1602" s="101" t="s">
        <v>225</v>
      </c>
      <c r="B1602" s="101" t="s">
        <v>837</v>
      </c>
      <c r="D1602" s="79" t="s">
        <v>337</v>
      </c>
      <c r="E1602" s="80" t="s">
        <v>208</v>
      </c>
      <c r="F1602" s="80" t="s">
        <v>24</v>
      </c>
      <c r="G1602" s="123">
        <v>37700</v>
      </c>
      <c r="H1602" s="84">
        <v>-22.5</v>
      </c>
      <c r="I1602" s="84">
        <v>157.43</v>
      </c>
      <c r="J1602" s="113">
        <v>148.93</v>
      </c>
      <c r="K1602" s="98">
        <v>13</v>
      </c>
      <c r="L1602" s="98" t="s">
        <v>230</v>
      </c>
      <c r="M1602" s="98" t="s">
        <v>230</v>
      </c>
      <c r="N1602" s="98">
        <v>222</v>
      </c>
      <c r="O1602" s="98" t="s">
        <v>230</v>
      </c>
      <c r="P1602" s="98">
        <v>0</v>
      </c>
      <c r="Q1602" s="98">
        <v>0</v>
      </c>
      <c r="R1602" s="98" t="s">
        <v>230</v>
      </c>
      <c r="S1602" s="124" t="s">
        <v>107</v>
      </c>
      <c r="T1602" s="124"/>
    </row>
    <row r="1603" spans="1:20" x14ac:dyDescent="0.2">
      <c r="A1603" s="101" t="s">
        <v>225</v>
      </c>
      <c r="B1603" s="101" t="s">
        <v>838</v>
      </c>
      <c r="D1603" s="79" t="s">
        <v>337</v>
      </c>
      <c r="E1603" s="80" t="s">
        <v>208</v>
      </c>
      <c r="F1603" s="80" t="s">
        <v>24</v>
      </c>
      <c r="G1603" s="123">
        <v>37701</v>
      </c>
      <c r="H1603" s="84">
        <v>-25</v>
      </c>
      <c r="I1603" s="84">
        <v>158.27000000000001</v>
      </c>
      <c r="J1603" s="113">
        <v>5.37</v>
      </c>
      <c r="K1603" s="98">
        <v>365403</v>
      </c>
      <c r="L1603" s="98" t="s">
        <v>230</v>
      </c>
      <c r="M1603" s="98" t="s">
        <v>230</v>
      </c>
      <c r="N1603" s="98">
        <v>12349.4121532427</v>
      </c>
      <c r="O1603" s="98" t="s">
        <v>230</v>
      </c>
      <c r="P1603" s="98">
        <v>0</v>
      </c>
      <c r="Q1603" s="98">
        <v>182.11575000970569</v>
      </c>
      <c r="R1603" s="98" t="s">
        <v>230</v>
      </c>
      <c r="S1603" s="124" t="s">
        <v>107</v>
      </c>
      <c r="T1603" s="124"/>
    </row>
    <row r="1604" spans="1:20" x14ac:dyDescent="0.2">
      <c r="A1604" s="101" t="s">
        <v>225</v>
      </c>
      <c r="B1604" s="101" t="s">
        <v>839</v>
      </c>
      <c r="D1604" s="79" t="s">
        <v>337</v>
      </c>
      <c r="E1604" s="80" t="s">
        <v>208</v>
      </c>
      <c r="F1604" s="80" t="s">
        <v>24</v>
      </c>
      <c r="G1604" s="123">
        <v>37701</v>
      </c>
      <c r="H1604" s="84">
        <v>-25</v>
      </c>
      <c r="I1604" s="84">
        <v>158.27000000000001</v>
      </c>
      <c r="J1604" s="113">
        <v>15.41</v>
      </c>
      <c r="K1604" s="98">
        <v>314115</v>
      </c>
      <c r="L1604" s="98" t="s">
        <v>230</v>
      </c>
      <c r="M1604" s="98" t="s">
        <v>230</v>
      </c>
      <c r="N1604" s="98">
        <v>7307.7153982988484</v>
      </c>
      <c r="O1604" s="98" t="s">
        <v>230</v>
      </c>
      <c r="P1604" s="98">
        <v>1482.9558294812898</v>
      </c>
      <c r="Q1604" s="98">
        <v>186.40396715013699</v>
      </c>
      <c r="R1604" s="98" t="s">
        <v>230</v>
      </c>
      <c r="S1604" s="124" t="s">
        <v>107</v>
      </c>
      <c r="T1604" s="124"/>
    </row>
    <row r="1605" spans="1:20" x14ac:dyDescent="0.2">
      <c r="A1605" s="101" t="s">
        <v>225</v>
      </c>
      <c r="B1605" s="101" t="s">
        <v>840</v>
      </c>
      <c r="D1605" s="79" t="s">
        <v>337</v>
      </c>
      <c r="E1605" s="80" t="s">
        <v>208</v>
      </c>
      <c r="F1605" s="80" t="s">
        <v>24</v>
      </c>
      <c r="G1605" s="123">
        <v>37701</v>
      </c>
      <c r="H1605" s="84">
        <v>-25</v>
      </c>
      <c r="I1605" s="84">
        <v>158.27000000000001</v>
      </c>
      <c r="J1605" s="113">
        <v>30.26</v>
      </c>
      <c r="K1605" s="98">
        <v>401099</v>
      </c>
      <c r="L1605" s="98" t="s">
        <v>230</v>
      </c>
      <c r="M1605" s="98" t="s">
        <v>230</v>
      </c>
      <c r="N1605" s="98">
        <v>12894.327262966995</v>
      </c>
      <c r="O1605" s="98" t="s">
        <v>230</v>
      </c>
      <c r="P1605" s="98">
        <v>2077.0395886822457</v>
      </c>
      <c r="Q1605" s="98">
        <v>148.78482482550083</v>
      </c>
      <c r="R1605" s="98" t="s">
        <v>230</v>
      </c>
      <c r="S1605" s="124" t="s">
        <v>107</v>
      </c>
      <c r="T1605" s="124"/>
    </row>
    <row r="1606" spans="1:20" x14ac:dyDescent="0.2">
      <c r="A1606" s="101" t="s">
        <v>225</v>
      </c>
      <c r="B1606" s="101" t="s">
        <v>841</v>
      </c>
      <c r="D1606" s="79" t="s">
        <v>337</v>
      </c>
      <c r="E1606" s="80" t="s">
        <v>208</v>
      </c>
      <c r="F1606" s="80" t="s">
        <v>24</v>
      </c>
      <c r="G1606" s="123">
        <v>37701</v>
      </c>
      <c r="H1606" s="84">
        <v>-25</v>
      </c>
      <c r="I1606" s="84">
        <v>158.27000000000001</v>
      </c>
      <c r="J1606" s="113">
        <v>49.64</v>
      </c>
      <c r="K1606" s="98">
        <v>252201</v>
      </c>
      <c r="L1606" s="98" t="s">
        <v>230</v>
      </c>
      <c r="M1606" s="98" t="s">
        <v>230</v>
      </c>
      <c r="N1606" s="98">
        <v>4291.3397453482503</v>
      </c>
      <c r="O1606" s="98" t="s">
        <v>230</v>
      </c>
      <c r="P1606" s="98">
        <v>0</v>
      </c>
      <c r="Q1606" s="98">
        <v>26.573294025543859</v>
      </c>
      <c r="R1606" s="98" t="s">
        <v>230</v>
      </c>
      <c r="S1606" s="124" t="s">
        <v>107</v>
      </c>
      <c r="T1606" s="124"/>
    </row>
    <row r="1607" spans="1:20" x14ac:dyDescent="0.2">
      <c r="A1607" s="101" t="s">
        <v>225</v>
      </c>
      <c r="B1607" s="101" t="s">
        <v>842</v>
      </c>
      <c r="D1607" s="79" t="s">
        <v>337</v>
      </c>
      <c r="E1607" s="80" t="s">
        <v>208</v>
      </c>
      <c r="F1607" s="80" t="s">
        <v>24</v>
      </c>
      <c r="G1607" s="123">
        <v>37701</v>
      </c>
      <c r="H1607" s="84">
        <v>-25</v>
      </c>
      <c r="I1607" s="84">
        <v>158.27000000000001</v>
      </c>
      <c r="J1607" s="113">
        <v>69.52</v>
      </c>
      <c r="K1607" s="98">
        <v>426</v>
      </c>
      <c r="L1607" s="98" t="s">
        <v>230</v>
      </c>
      <c r="M1607" s="98" t="s">
        <v>230</v>
      </c>
      <c r="N1607" s="98">
        <v>790</v>
      </c>
      <c r="O1607" s="98" t="s">
        <v>230</v>
      </c>
      <c r="P1607" s="98">
        <v>29.0823023226327</v>
      </c>
      <c r="Q1607" s="98">
        <v>32.837479114122559</v>
      </c>
      <c r="R1607" s="98" t="s">
        <v>230</v>
      </c>
      <c r="S1607" s="124" t="s">
        <v>107</v>
      </c>
      <c r="T1607" s="124"/>
    </row>
    <row r="1608" spans="1:20" x14ac:dyDescent="0.2">
      <c r="A1608" s="101" t="s">
        <v>225</v>
      </c>
      <c r="B1608" s="101" t="s">
        <v>843</v>
      </c>
      <c r="D1608" s="79" t="s">
        <v>337</v>
      </c>
      <c r="E1608" s="80" t="s">
        <v>208</v>
      </c>
      <c r="F1608" s="80" t="s">
        <v>24</v>
      </c>
      <c r="G1608" s="123">
        <v>37701</v>
      </c>
      <c r="H1608" s="84">
        <v>-25</v>
      </c>
      <c r="I1608" s="84">
        <v>158.27000000000001</v>
      </c>
      <c r="J1608" s="113">
        <v>95.69</v>
      </c>
      <c r="K1608" s="98">
        <v>14</v>
      </c>
      <c r="L1608" s="98" t="s">
        <v>230</v>
      </c>
      <c r="M1608" s="98" t="s">
        <v>230</v>
      </c>
      <c r="N1608" s="98">
        <v>110</v>
      </c>
      <c r="O1608" s="98" t="s">
        <v>230</v>
      </c>
      <c r="P1608" s="98">
        <v>0</v>
      </c>
      <c r="Q1608" s="98">
        <v>0</v>
      </c>
      <c r="R1608" s="98" t="s">
        <v>230</v>
      </c>
      <c r="S1608" s="124" t="s">
        <v>107</v>
      </c>
      <c r="T1608" s="124"/>
    </row>
    <row r="1609" spans="1:20" x14ac:dyDescent="0.2">
      <c r="A1609" s="101" t="s">
        <v>225</v>
      </c>
      <c r="B1609" s="101" t="s">
        <v>844</v>
      </c>
      <c r="D1609" s="79" t="s">
        <v>337</v>
      </c>
      <c r="E1609" s="80" t="s">
        <v>208</v>
      </c>
      <c r="F1609" s="80" t="s">
        <v>24</v>
      </c>
      <c r="G1609" s="123">
        <v>37701</v>
      </c>
      <c r="H1609" s="84">
        <v>-25</v>
      </c>
      <c r="I1609" s="84">
        <v>158.27000000000001</v>
      </c>
      <c r="J1609" s="113">
        <v>125.46</v>
      </c>
      <c r="K1609" s="98">
        <v>22</v>
      </c>
      <c r="L1609" s="98" t="s">
        <v>230</v>
      </c>
      <c r="M1609" s="98" t="s">
        <v>230</v>
      </c>
      <c r="N1609" s="98">
        <v>74</v>
      </c>
      <c r="O1609" s="98" t="s">
        <v>230</v>
      </c>
      <c r="P1609" s="98">
        <v>0</v>
      </c>
      <c r="Q1609" s="98">
        <v>0</v>
      </c>
      <c r="R1609" s="98" t="s">
        <v>230</v>
      </c>
      <c r="S1609" s="124" t="s">
        <v>107</v>
      </c>
      <c r="T1609" s="124"/>
    </row>
    <row r="1610" spans="1:20" x14ac:dyDescent="0.2">
      <c r="A1610" s="101" t="s">
        <v>225</v>
      </c>
      <c r="B1610" s="101" t="s">
        <v>845</v>
      </c>
      <c r="D1610" s="79" t="s">
        <v>337</v>
      </c>
      <c r="E1610" s="80" t="s">
        <v>208</v>
      </c>
      <c r="F1610" s="80" t="s">
        <v>24</v>
      </c>
      <c r="G1610" s="123">
        <v>37701</v>
      </c>
      <c r="H1610" s="84">
        <v>-25</v>
      </c>
      <c r="I1610" s="84">
        <v>158.27000000000001</v>
      </c>
      <c r="J1610" s="113">
        <v>150.76</v>
      </c>
      <c r="K1610" s="98">
        <v>31</v>
      </c>
      <c r="L1610" s="98" t="s">
        <v>230</v>
      </c>
      <c r="M1610" s="98" t="s">
        <v>230</v>
      </c>
      <c r="N1610" s="98">
        <v>306</v>
      </c>
      <c r="O1610" s="98" t="s">
        <v>230</v>
      </c>
      <c r="P1610" s="98">
        <v>0</v>
      </c>
      <c r="Q1610" s="98">
        <v>0</v>
      </c>
      <c r="R1610" s="98" t="s">
        <v>230</v>
      </c>
      <c r="S1610" s="124" t="s">
        <v>107</v>
      </c>
      <c r="T1610" s="124"/>
    </row>
    <row r="1611" spans="1:20" x14ac:dyDescent="0.2">
      <c r="A1611" s="101" t="s">
        <v>225</v>
      </c>
      <c r="B1611" s="101" t="s">
        <v>846</v>
      </c>
      <c r="D1611" s="79" t="s">
        <v>337</v>
      </c>
      <c r="E1611" s="80" t="s">
        <v>208</v>
      </c>
      <c r="F1611" s="80" t="s">
        <v>24</v>
      </c>
      <c r="G1611" s="123">
        <v>37702</v>
      </c>
      <c r="H1611" s="84">
        <v>-27.5</v>
      </c>
      <c r="I1611" s="84">
        <v>159.12</v>
      </c>
      <c r="J1611" s="113">
        <v>4.63</v>
      </c>
      <c r="K1611" s="98">
        <v>495449</v>
      </c>
      <c r="L1611" s="98" t="s">
        <v>230</v>
      </c>
      <c r="M1611" s="98" t="s">
        <v>230</v>
      </c>
      <c r="N1611" s="98">
        <v>7828.6987723075999</v>
      </c>
      <c r="O1611" s="98" t="s">
        <v>230</v>
      </c>
      <c r="P1611" s="98">
        <v>0</v>
      </c>
      <c r="Q1611" s="98">
        <v>107.6899222638028</v>
      </c>
      <c r="R1611" s="98" t="s">
        <v>230</v>
      </c>
      <c r="S1611" s="124" t="s">
        <v>107</v>
      </c>
      <c r="T1611" s="124"/>
    </row>
    <row r="1612" spans="1:20" x14ac:dyDescent="0.2">
      <c r="A1612" s="101" t="s">
        <v>225</v>
      </c>
      <c r="B1612" s="101" t="s">
        <v>847</v>
      </c>
      <c r="D1612" s="79" t="s">
        <v>337</v>
      </c>
      <c r="E1612" s="80" t="s">
        <v>208</v>
      </c>
      <c r="F1612" s="80" t="s">
        <v>24</v>
      </c>
      <c r="G1612" s="123">
        <v>37702</v>
      </c>
      <c r="H1612" s="84">
        <v>-27.5</v>
      </c>
      <c r="I1612" s="84">
        <v>159.12</v>
      </c>
      <c r="J1612" s="113">
        <v>15.03</v>
      </c>
      <c r="K1612" s="98">
        <v>473281</v>
      </c>
      <c r="L1612" s="98" t="s">
        <v>230</v>
      </c>
      <c r="M1612" s="98" t="s">
        <v>230</v>
      </c>
      <c r="N1612" s="98">
        <v>12124.992332927028</v>
      </c>
      <c r="O1612" s="98" t="s">
        <v>230</v>
      </c>
      <c r="P1612" s="98">
        <v>5968.5831193507538</v>
      </c>
      <c r="Q1612" s="98">
        <v>107.05309313228605</v>
      </c>
      <c r="R1612" s="98" t="s">
        <v>230</v>
      </c>
      <c r="S1612" s="124" t="s">
        <v>107</v>
      </c>
      <c r="T1612" s="124"/>
    </row>
    <row r="1613" spans="1:20" x14ac:dyDescent="0.2">
      <c r="A1613" s="101" t="s">
        <v>225</v>
      </c>
      <c r="B1613" s="101" t="s">
        <v>848</v>
      </c>
      <c r="D1613" s="79" t="s">
        <v>337</v>
      </c>
      <c r="E1613" s="80" t="s">
        <v>208</v>
      </c>
      <c r="F1613" s="80" t="s">
        <v>24</v>
      </c>
      <c r="G1613" s="123">
        <v>37702</v>
      </c>
      <c r="H1613" s="84">
        <v>-27.5</v>
      </c>
      <c r="I1613" s="84">
        <v>159.12</v>
      </c>
      <c r="J1613" s="113">
        <v>30.1</v>
      </c>
      <c r="K1613" s="98">
        <v>557817</v>
      </c>
      <c r="L1613" s="98" t="s">
        <v>230</v>
      </c>
      <c r="M1613" s="98" t="s">
        <v>230</v>
      </c>
      <c r="N1613" s="98">
        <v>9598.2982992553916</v>
      </c>
      <c r="O1613" s="98" t="s">
        <v>230</v>
      </c>
      <c r="P1613" s="98">
        <v>491.7551359722836</v>
      </c>
      <c r="Q1613" s="98">
        <v>24.127768968441359</v>
      </c>
      <c r="R1613" s="98" t="s">
        <v>230</v>
      </c>
      <c r="S1613" s="124" t="s">
        <v>107</v>
      </c>
      <c r="T1613" s="124"/>
    </row>
    <row r="1614" spans="1:20" x14ac:dyDescent="0.2">
      <c r="A1614" s="101" t="s">
        <v>225</v>
      </c>
      <c r="B1614" s="101" t="s">
        <v>849</v>
      </c>
      <c r="D1614" s="79" t="s">
        <v>337</v>
      </c>
      <c r="E1614" s="80" t="s">
        <v>208</v>
      </c>
      <c r="F1614" s="80" t="s">
        <v>24</v>
      </c>
      <c r="G1614" s="123">
        <v>37702</v>
      </c>
      <c r="H1614" s="84">
        <v>-27.5</v>
      </c>
      <c r="I1614" s="84">
        <v>159.12</v>
      </c>
      <c r="J1614" s="113">
        <v>50.71</v>
      </c>
      <c r="K1614" s="98">
        <v>293036</v>
      </c>
      <c r="L1614" s="98" t="s">
        <v>230</v>
      </c>
      <c r="M1614" s="98" t="s">
        <v>230</v>
      </c>
      <c r="N1614" s="98">
        <v>8412.3545826404752</v>
      </c>
      <c r="O1614" s="98" t="s">
        <v>230</v>
      </c>
      <c r="P1614" s="98">
        <v>1140.0221554988357</v>
      </c>
      <c r="Q1614" s="98">
        <v>349.96736976730131</v>
      </c>
      <c r="R1614" s="98" t="s">
        <v>230</v>
      </c>
      <c r="S1614" s="124" t="s">
        <v>107</v>
      </c>
      <c r="T1614" s="124"/>
    </row>
    <row r="1615" spans="1:20" x14ac:dyDescent="0.2">
      <c r="A1615" s="101" t="s">
        <v>225</v>
      </c>
      <c r="B1615" s="101" t="s">
        <v>850</v>
      </c>
      <c r="D1615" s="79" t="s">
        <v>337</v>
      </c>
      <c r="E1615" s="80" t="s">
        <v>208</v>
      </c>
      <c r="F1615" s="80" t="s">
        <v>24</v>
      </c>
      <c r="G1615" s="123">
        <v>37702</v>
      </c>
      <c r="H1615" s="84">
        <v>-27.5</v>
      </c>
      <c r="I1615" s="84">
        <v>159.12</v>
      </c>
      <c r="J1615" s="113">
        <v>74.819999999999993</v>
      </c>
      <c r="K1615" s="98">
        <v>367851</v>
      </c>
      <c r="L1615" s="98" t="s">
        <v>230</v>
      </c>
      <c r="M1615" s="98" t="s">
        <v>230</v>
      </c>
      <c r="N1615" s="98">
        <v>226.22681321839005</v>
      </c>
      <c r="O1615" s="98" t="s">
        <v>230</v>
      </c>
      <c r="P1615" s="98" t="s">
        <v>230</v>
      </c>
      <c r="Q1615" s="98">
        <v>0</v>
      </c>
      <c r="R1615" s="98" t="s">
        <v>230</v>
      </c>
      <c r="S1615" s="124" t="s">
        <v>107</v>
      </c>
      <c r="T1615" s="124"/>
    </row>
    <row r="1616" spans="1:20" x14ac:dyDescent="0.2">
      <c r="A1616" s="101" t="s">
        <v>225</v>
      </c>
      <c r="B1616" s="101" t="s">
        <v>851</v>
      </c>
      <c r="D1616" s="79" t="s">
        <v>337</v>
      </c>
      <c r="E1616" s="80" t="s">
        <v>208</v>
      </c>
      <c r="F1616" s="80" t="s">
        <v>24</v>
      </c>
      <c r="G1616" s="123">
        <v>37702</v>
      </c>
      <c r="H1616" s="84">
        <v>-27.5</v>
      </c>
      <c r="I1616" s="84">
        <v>159.12</v>
      </c>
      <c r="J1616" s="113">
        <v>110.29</v>
      </c>
      <c r="K1616" s="98">
        <v>92</v>
      </c>
      <c r="L1616" s="98" t="s">
        <v>230</v>
      </c>
      <c r="M1616" s="98" t="s">
        <v>230</v>
      </c>
      <c r="N1616" s="98">
        <v>281.65474978891598</v>
      </c>
      <c r="O1616" s="98" t="s">
        <v>230</v>
      </c>
      <c r="P1616" s="98">
        <v>0</v>
      </c>
      <c r="Q1616" s="98">
        <v>0</v>
      </c>
      <c r="R1616" s="98" t="s">
        <v>230</v>
      </c>
      <c r="S1616" s="124" t="s">
        <v>107</v>
      </c>
      <c r="T1616" s="124"/>
    </row>
    <row r="1617" spans="1:20" x14ac:dyDescent="0.2">
      <c r="A1617" s="101" t="s">
        <v>225</v>
      </c>
      <c r="B1617" s="101" t="s">
        <v>852</v>
      </c>
      <c r="D1617" s="79" t="s">
        <v>337</v>
      </c>
      <c r="E1617" s="80" t="s">
        <v>208</v>
      </c>
      <c r="F1617" s="80" t="s">
        <v>24</v>
      </c>
      <c r="G1617" s="123">
        <v>37702</v>
      </c>
      <c r="H1617" s="84">
        <v>-27.5</v>
      </c>
      <c r="I1617" s="84">
        <v>159.12</v>
      </c>
      <c r="J1617" s="113">
        <v>124.63</v>
      </c>
      <c r="K1617" s="98">
        <v>126</v>
      </c>
      <c r="L1617" s="98" t="s">
        <v>230</v>
      </c>
      <c r="M1617" s="98" t="s">
        <v>230</v>
      </c>
      <c r="N1617" s="98">
        <v>161.00595822465553</v>
      </c>
      <c r="O1617" s="98" t="s">
        <v>230</v>
      </c>
      <c r="P1617" s="98">
        <v>0</v>
      </c>
      <c r="Q1617" s="98">
        <v>0</v>
      </c>
      <c r="R1617" s="98" t="s">
        <v>230</v>
      </c>
      <c r="S1617" s="124" t="s">
        <v>107</v>
      </c>
      <c r="T1617" s="124"/>
    </row>
    <row r="1618" spans="1:20" x14ac:dyDescent="0.2">
      <c r="A1618" s="101" t="s">
        <v>225</v>
      </c>
      <c r="B1618" s="101" t="s">
        <v>853</v>
      </c>
      <c r="D1618" s="79" t="s">
        <v>337</v>
      </c>
      <c r="E1618" s="80" t="s">
        <v>208</v>
      </c>
      <c r="F1618" s="80" t="s">
        <v>24</v>
      </c>
      <c r="G1618" s="123">
        <v>37702</v>
      </c>
      <c r="H1618" s="84">
        <v>-27.5</v>
      </c>
      <c r="I1618" s="84">
        <v>159.12</v>
      </c>
      <c r="J1618" s="113">
        <v>149.85</v>
      </c>
      <c r="K1618" s="98">
        <v>80</v>
      </c>
      <c r="L1618" s="98" t="s">
        <v>230</v>
      </c>
      <c r="M1618" s="98" t="s">
        <v>230</v>
      </c>
      <c r="N1618" s="98">
        <v>101.21371602946166</v>
      </c>
      <c r="O1618" s="98" t="s">
        <v>230</v>
      </c>
      <c r="P1618" s="98">
        <v>1</v>
      </c>
      <c r="Q1618" s="98">
        <v>0</v>
      </c>
      <c r="R1618" s="98" t="s">
        <v>230</v>
      </c>
      <c r="S1618" s="124" t="s">
        <v>107</v>
      </c>
      <c r="T1618" s="124"/>
    </row>
    <row r="1619" spans="1:20" x14ac:dyDescent="0.2">
      <c r="A1619" s="101" t="s">
        <v>225</v>
      </c>
      <c r="B1619" s="101" t="s">
        <v>854</v>
      </c>
      <c r="D1619" s="79" t="s">
        <v>337</v>
      </c>
      <c r="E1619" s="80" t="s">
        <v>208</v>
      </c>
      <c r="F1619" s="80" t="s">
        <v>24</v>
      </c>
      <c r="G1619" s="123">
        <v>37702</v>
      </c>
      <c r="H1619" s="84">
        <v>-30</v>
      </c>
      <c r="I1619" s="84">
        <v>160</v>
      </c>
      <c r="J1619" s="113">
        <v>5.09</v>
      </c>
      <c r="K1619" s="98">
        <v>878576</v>
      </c>
      <c r="L1619" s="98" t="s">
        <v>230</v>
      </c>
      <c r="M1619" s="98" t="s">
        <v>230</v>
      </c>
      <c r="N1619" s="98">
        <v>1546.9849999999999</v>
      </c>
      <c r="O1619" s="98" t="s">
        <v>230</v>
      </c>
      <c r="P1619" s="98">
        <v>123.5</v>
      </c>
      <c r="Q1619" s="98">
        <v>197</v>
      </c>
      <c r="R1619" s="98" t="s">
        <v>230</v>
      </c>
      <c r="S1619" s="124" t="s">
        <v>107</v>
      </c>
      <c r="T1619" s="124"/>
    </row>
    <row r="1620" spans="1:20" x14ac:dyDescent="0.2">
      <c r="A1620" s="101" t="s">
        <v>225</v>
      </c>
      <c r="B1620" s="101" t="s">
        <v>855</v>
      </c>
      <c r="D1620" s="79" t="s">
        <v>337</v>
      </c>
      <c r="E1620" s="80" t="s">
        <v>208</v>
      </c>
      <c r="F1620" s="80" t="s">
        <v>24</v>
      </c>
      <c r="G1620" s="123">
        <v>37702</v>
      </c>
      <c r="H1620" s="84">
        <v>-30</v>
      </c>
      <c r="I1620" s="84">
        <v>160</v>
      </c>
      <c r="J1620" s="113">
        <v>15.13</v>
      </c>
      <c r="K1620" s="98">
        <v>1078165</v>
      </c>
      <c r="L1620" s="98" t="s">
        <v>230</v>
      </c>
      <c r="M1620" s="98" t="s">
        <v>230</v>
      </c>
      <c r="N1620" s="98">
        <v>904</v>
      </c>
      <c r="O1620" s="98" t="s">
        <v>230</v>
      </c>
      <c r="P1620" s="98">
        <v>1705</v>
      </c>
      <c r="Q1620" s="98">
        <v>0</v>
      </c>
      <c r="R1620" s="98" t="s">
        <v>230</v>
      </c>
      <c r="S1620" s="124" t="s">
        <v>107</v>
      </c>
      <c r="T1620" s="124"/>
    </row>
    <row r="1621" spans="1:20" x14ac:dyDescent="0.2">
      <c r="A1621" s="101" t="s">
        <v>225</v>
      </c>
      <c r="B1621" s="101" t="s">
        <v>856</v>
      </c>
      <c r="D1621" s="79" t="s">
        <v>337</v>
      </c>
      <c r="E1621" s="80" t="s">
        <v>208</v>
      </c>
      <c r="F1621" s="80" t="s">
        <v>24</v>
      </c>
      <c r="G1621" s="123">
        <v>37702</v>
      </c>
      <c r="H1621" s="84">
        <v>-30</v>
      </c>
      <c r="I1621" s="84">
        <v>160</v>
      </c>
      <c r="J1621" s="113">
        <v>30.31</v>
      </c>
      <c r="K1621" s="98">
        <v>1640140.5</v>
      </c>
      <c r="L1621" s="98" t="s">
        <v>230</v>
      </c>
      <c r="M1621" s="98" t="s">
        <v>230</v>
      </c>
      <c r="N1621" s="98">
        <v>937</v>
      </c>
      <c r="O1621" s="98" t="s">
        <v>230</v>
      </c>
      <c r="P1621" s="98">
        <v>14240.5</v>
      </c>
      <c r="Q1621" s="98">
        <v>71</v>
      </c>
      <c r="R1621" s="98" t="s">
        <v>230</v>
      </c>
      <c r="S1621" s="124" t="s">
        <v>107</v>
      </c>
      <c r="T1621" s="124"/>
    </row>
    <row r="1622" spans="1:20" x14ac:dyDescent="0.2">
      <c r="A1622" s="101" t="s">
        <v>225</v>
      </c>
      <c r="B1622" s="101" t="s">
        <v>857</v>
      </c>
      <c r="D1622" s="79" t="s">
        <v>337</v>
      </c>
      <c r="E1622" s="80" t="s">
        <v>208</v>
      </c>
      <c r="F1622" s="80" t="s">
        <v>24</v>
      </c>
      <c r="G1622" s="123">
        <v>37702</v>
      </c>
      <c r="H1622" s="84">
        <v>-30</v>
      </c>
      <c r="I1622" s="84">
        <v>160</v>
      </c>
      <c r="J1622" s="113">
        <v>49.22</v>
      </c>
      <c r="K1622" s="98">
        <v>1852388</v>
      </c>
      <c r="L1622" s="98" t="s">
        <v>230</v>
      </c>
      <c r="M1622" s="98" t="s">
        <v>230</v>
      </c>
      <c r="N1622" s="98">
        <v>1321.5</v>
      </c>
      <c r="O1622" s="98" t="s">
        <v>230</v>
      </c>
      <c r="P1622" s="98">
        <v>1585.5</v>
      </c>
      <c r="Q1622" s="98">
        <v>228.5</v>
      </c>
      <c r="R1622" s="98" t="s">
        <v>230</v>
      </c>
      <c r="S1622" s="124" t="s">
        <v>107</v>
      </c>
      <c r="T1622" s="124"/>
    </row>
    <row r="1623" spans="1:20" x14ac:dyDescent="0.2">
      <c r="A1623" s="101" t="s">
        <v>225</v>
      </c>
      <c r="B1623" s="101" t="s">
        <v>858</v>
      </c>
      <c r="D1623" s="79" t="s">
        <v>337</v>
      </c>
      <c r="E1623" s="80" t="s">
        <v>208</v>
      </c>
      <c r="F1623" s="80" t="s">
        <v>24</v>
      </c>
      <c r="G1623" s="123">
        <v>37702</v>
      </c>
      <c r="H1623" s="84">
        <v>-30</v>
      </c>
      <c r="I1623" s="84">
        <v>160</v>
      </c>
      <c r="J1623" s="113">
        <v>69.760000000000005</v>
      </c>
      <c r="K1623" s="98">
        <v>767</v>
      </c>
      <c r="L1623" s="98" t="s">
        <v>230</v>
      </c>
      <c r="M1623" s="98" t="s">
        <v>230</v>
      </c>
      <c r="N1623" s="98">
        <v>114.5</v>
      </c>
      <c r="O1623" s="98" t="s">
        <v>230</v>
      </c>
      <c r="P1623" s="98">
        <v>0</v>
      </c>
      <c r="Q1623" s="98">
        <v>1</v>
      </c>
      <c r="R1623" s="98" t="s">
        <v>230</v>
      </c>
      <c r="S1623" s="124" t="s">
        <v>107</v>
      </c>
      <c r="T1623" s="124"/>
    </row>
    <row r="1624" spans="1:20" x14ac:dyDescent="0.2">
      <c r="A1624" s="101" t="s">
        <v>225</v>
      </c>
      <c r="B1624" s="101" t="s">
        <v>859</v>
      </c>
      <c r="D1624" s="79" t="s">
        <v>337</v>
      </c>
      <c r="E1624" s="80" t="s">
        <v>208</v>
      </c>
      <c r="F1624" s="80" t="s">
        <v>24</v>
      </c>
      <c r="G1624" s="123">
        <v>37702</v>
      </c>
      <c r="H1624" s="84">
        <v>-30</v>
      </c>
      <c r="I1624" s="84">
        <v>160</v>
      </c>
      <c r="J1624" s="113">
        <v>98.18</v>
      </c>
      <c r="K1624" s="98">
        <v>66.5</v>
      </c>
      <c r="L1624" s="98" t="s">
        <v>230</v>
      </c>
      <c r="M1624" s="98" t="s">
        <v>230</v>
      </c>
      <c r="N1624" s="98">
        <v>148</v>
      </c>
      <c r="O1624" s="98" t="s">
        <v>230</v>
      </c>
      <c r="P1624" s="98">
        <v>0</v>
      </c>
      <c r="Q1624" s="98">
        <v>0</v>
      </c>
      <c r="R1624" s="98" t="s">
        <v>230</v>
      </c>
      <c r="S1624" s="124" t="s">
        <v>107</v>
      </c>
      <c r="T1624" s="124"/>
    </row>
    <row r="1625" spans="1:20" x14ac:dyDescent="0.2">
      <c r="A1625" s="101" t="s">
        <v>225</v>
      </c>
      <c r="B1625" s="101" t="s">
        <v>860</v>
      </c>
      <c r="D1625" s="79" t="s">
        <v>337</v>
      </c>
      <c r="E1625" s="80" t="s">
        <v>208</v>
      </c>
      <c r="F1625" s="80" t="s">
        <v>24</v>
      </c>
      <c r="G1625" s="123">
        <v>37702</v>
      </c>
      <c r="H1625" s="84">
        <v>-30</v>
      </c>
      <c r="I1625" s="84">
        <v>160</v>
      </c>
      <c r="J1625" s="113">
        <v>124.93</v>
      </c>
      <c r="K1625" s="98">
        <v>250.5</v>
      </c>
      <c r="L1625" s="98" t="s">
        <v>230</v>
      </c>
      <c r="M1625" s="98" t="s">
        <v>230</v>
      </c>
      <c r="N1625" s="98">
        <v>379</v>
      </c>
      <c r="O1625" s="98" t="s">
        <v>230</v>
      </c>
      <c r="P1625" s="98">
        <v>0</v>
      </c>
      <c r="Q1625" s="98">
        <v>0</v>
      </c>
      <c r="R1625" s="98" t="s">
        <v>230</v>
      </c>
      <c r="S1625" s="124" t="s">
        <v>107</v>
      </c>
      <c r="T1625" s="124"/>
    </row>
    <row r="1626" spans="1:20" x14ac:dyDescent="0.2">
      <c r="A1626" s="101" t="s">
        <v>225</v>
      </c>
      <c r="B1626" s="101" t="s">
        <v>861</v>
      </c>
      <c r="D1626" s="79" t="s">
        <v>337</v>
      </c>
      <c r="E1626" s="80" t="s">
        <v>208</v>
      </c>
      <c r="F1626" s="80" t="s">
        <v>24</v>
      </c>
      <c r="G1626" s="123">
        <v>37702</v>
      </c>
      <c r="H1626" s="84">
        <v>-30</v>
      </c>
      <c r="I1626" s="84">
        <v>160</v>
      </c>
      <c r="J1626" s="113">
        <v>148.63999999999999</v>
      </c>
      <c r="K1626" s="98">
        <v>155</v>
      </c>
      <c r="L1626" s="98" t="s">
        <v>230</v>
      </c>
      <c r="M1626" s="98" t="s">
        <v>230</v>
      </c>
      <c r="N1626" s="98">
        <v>24.905016929920478</v>
      </c>
      <c r="O1626" s="98" t="s">
        <v>230</v>
      </c>
      <c r="P1626" s="98">
        <v>0</v>
      </c>
      <c r="Q1626" s="98">
        <v>0</v>
      </c>
      <c r="R1626" s="98" t="s">
        <v>230</v>
      </c>
      <c r="S1626" s="124" t="s">
        <v>107</v>
      </c>
      <c r="T1626" s="124"/>
    </row>
    <row r="1627" spans="1:20" x14ac:dyDescent="0.2">
      <c r="A1627" s="101" t="s">
        <v>225</v>
      </c>
      <c r="B1627" s="101" t="s">
        <v>862</v>
      </c>
      <c r="D1627" s="79" t="s">
        <v>337</v>
      </c>
      <c r="E1627" s="80" t="s">
        <v>208</v>
      </c>
      <c r="F1627" s="80" t="s">
        <v>24</v>
      </c>
      <c r="G1627" s="123">
        <v>37704</v>
      </c>
      <c r="H1627" s="84">
        <v>-27.69</v>
      </c>
      <c r="I1627" s="84">
        <v>162.03</v>
      </c>
      <c r="J1627" s="113">
        <v>5.12</v>
      </c>
      <c r="K1627" s="98">
        <v>909545</v>
      </c>
      <c r="L1627" s="98" t="s">
        <v>230</v>
      </c>
      <c r="M1627" s="98" t="s">
        <v>230</v>
      </c>
      <c r="N1627" s="98">
        <v>33227.818182935051</v>
      </c>
      <c r="O1627" s="98" t="s">
        <v>230</v>
      </c>
      <c r="P1627" s="98">
        <v>134.60561826759343</v>
      </c>
      <c r="Q1627" s="98">
        <v>0</v>
      </c>
      <c r="R1627" s="98" t="s">
        <v>230</v>
      </c>
      <c r="S1627" s="124" t="s">
        <v>107</v>
      </c>
      <c r="T1627" s="124"/>
    </row>
    <row r="1628" spans="1:20" x14ac:dyDescent="0.2">
      <c r="A1628" s="101" t="s">
        <v>225</v>
      </c>
      <c r="B1628" s="101" t="s">
        <v>863</v>
      </c>
      <c r="D1628" s="79" t="s">
        <v>337</v>
      </c>
      <c r="E1628" s="80" t="s">
        <v>208</v>
      </c>
      <c r="F1628" s="80" t="s">
        <v>24</v>
      </c>
      <c r="G1628" s="123">
        <v>37704</v>
      </c>
      <c r="H1628" s="84">
        <v>-27.69</v>
      </c>
      <c r="I1628" s="84">
        <v>162.03</v>
      </c>
      <c r="J1628" s="113">
        <v>15.34</v>
      </c>
      <c r="K1628" s="98">
        <v>593136</v>
      </c>
      <c r="L1628" s="98" t="s">
        <v>230</v>
      </c>
      <c r="M1628" s="98" t="s">
        <v>230</v>
      </c>
      <c r="N1628" s="98">
        <v>29683.830356289196</v>
      </c>
      <c r="O1628" s="98" t="s">
        <v>230</v>
      </c>
      <c r="P1628" s="98">
        <v>0</v>
      </c>
      <c r="Q1628" s="98">
        <v>759.94460763696725</v>
      </c>
      <c r="R1628" s="98" t="s">
        <v>230</v>
      </c>
      <c r="S1628" s="124" t="s">
        <v>107</v>
      </c>
      <c r="T1628" s="124"/>
    </row>
    <row r="1629" spans="1:20" x14ac:dyDescent="0.2">
      <c r="A1629" s="101" t="s">
        <v>225</v>
      </c>
      <c r="B1629" s="101" t="s">
        <v>864</v>
      </c>
      <c r="D1629" s="79" t="s">
        <v>337</v>
      </c>
      <c r="E1629" s="80" t="s">
        <v>208</v>
      </c>
      <c r="F1629" s="80" t="s">
        <v>24</v>
      </c>
      <c r="G1629" s="123">
        <v>37704</v>
      </c>
      <c r="H1629" s="84">
        <v>-27.69</v>
      </c>
      <c r="I1629" s="84">
        <v>162.03</v>
      </c>
      <c r="J1629" s="113">
        <v>29.76</v>
      </c>
      <c r="K1629" s="98">
        <v>2008500.7053411962</v>
      </c>
      <c r="L1629" s="98" t="s">
        <v>230</v>
      </c>
      <c r="M1629" s="98" t="s">
        <v>230</v>
      </c>
      <c r="N1629" s="98">
        <v>42545.376303119476</v>
      </c>
      <c r="O1629" s="98" t="s">
        <v>230</v>
      </c>
      <c r="P1629" s="98">
        <v>8618.324756557231</v>
      </c>
      <c r="Q1629" s="98">
        <v>401.09951398918452</v>
      </c>
      <c r="R1629" s="98" t="s">
        <v>230</v>
      </c>
      <c r="S1629" s="124" t="s">
        <v>107</v>
      </c>
      <c r="T1629" s="124"/>
    </row>
    <row r="1630" spans="1:20" x14ac:dyDescent="0.2">
      <c r="A1630" s="101" t="s">
        <v>225</v>
      </c>
      <c r="B1630" s="101" t="s">
        <v>865</v>
      </c>
      <c r="D1630" s="79" t="s">
        <v>337</v>
      </c>
      <c r="E1630" s="80" t="s">
        <v>208</v>
      </c>
      <c r="F1630" s="80" t="s">
        <v>24</v>
      </c>
      <c r="G1630" s="123">
        <v>37704</v>
      </c>
      <c r="H1630" s="84">
        <v>-27.69</v>
      </c>
      <c r="I1630" s="84">
        <v>162.03</v>
      </c>
      <c r="J1630" s="113">
        <v>50.23</v>
      </c>
      <c r="K1630" s="98">
        <v>651887</v>
      </c>
      <c r="L1630" s="98" t="s">
        <v>230</v>
      </c>
      <c r="M1630" s="98" t="s">
        <v>230</v>
      </c>
      <c r="N1630" s="98">
        <v>11419.747128843059</v>
      </c>
      <c r="O1630" s="98" t="s">
        <v>230</v>
      </c>
      <c r="P1630" s="98">
        <v>0</v>
      </c>
      <c r="Q1630" s="98" t="s">
        <v>230</v>
      </c>
      <c r="R1630" s="98" t="s">
        <v>230</v>
      </c>
      <c r="S1630" s="124"/>
      <c r="T1630" s="124"/>
    </row>
    <row r="1631" spans="1:20" x14ac:dyDescent="0.2">
      <c r="A1631" s="101" t="s">
        <v>225</v>
      </c>
      <c r="B1631" s="101" t="s">
        <v>866</v>
      </c>
      <c r="D1631" s="79" t="s">
        <v>337</v>
      </c>
      <c r="E1631" s="80" t="s">
        <v>208</v>
      </c>
      <c r="F1631" s="80" t="s">
        <v>24</v>
      </c>
      <c r="G1631" s="123">
        <v>37704</v>
      </c>
      <c r="H1631" s="84">
        <v>-27.69</v>
      </c>
      <c r="I1631" s="84">
        <v>162.03</v>
      </c>
      <c r="J1631" s="113">
        <v>75.290000000000006</v>
      </c>
      <c r="K1631" s="98">
        <v>208390</v>
      </c>
      <c r="L1631" s="98" t="s">
        <v>230</v>
      </c>
      <c r="M1631" s="98" t="s">
        <v>230</v>
      </c>
      <c r="N1631" s="98">
        <v>1096.1868339214298</v>
      </c>
      <c r="O1631" s="98" t="s">
        <v>230</v>
      </c>
      <c r="P1631" s="98">
        <v>0</v>
      </c>
      <c r="Q1631" s="98" t="s">
        <v>230</v>
      </c>
      <c r="R1631" s="98" t="s">
        <v>230</v>
      </c>
      <c r="S1631" s="124"/>
      <c r="T1631" s="124"/>
    </row>
    <row r="1632" spans="1:20" x14ac:dyDescent="0.2">
      <c r="A1632" s="101" t="s">
        <v>225</v>
      </c>
      <c r="B1632" s="101" t="s">
        <v>867</v>
      </c>
      <c r="D1632" s="79" t="s">
        <v>337</v>
      </c>
      <c r="E1632" s="80" t="s">
        <v>208</v>
      </c>
      <c r="F1632" s="80" t="s">
        <v>24</v>
      </c>
      <c r="G1632" s="123">
        <v>37704</v>
      </c>
      <c r="H1632" s="84">
        <v>-27.69</v>
      </c>
      <c r="I1632" s="84">
        <v>162.03</v>
      </c>
      <c r="J1632" s="113">
        <v>104.76</v>
      </c>
      <c r="K1632" s="98">
        <v>273</v>
      </c>
      <c r="L1632" s="98" t="s">
        <v>230</v>
      </c>
      <c r="M1632" s="98" t="s">
        <v>230</v>
      </c>
      <c r="N1632" s="98">
        <v>565.11024514863914</v>
      </c>
      <c r="O1632" s="98" t="s">
        <v>230</v>
      </c>
      <c r="P1632" s="98">
        <v>0</v>
      </c>
      <c r="Q1632" s="98" t="s">
        <v>230</v>
      </c>
      <c r="R1632" s="98" t="s">
        <v>230</v>
      </c>
      <c r="S1632" s="124"/>
      <c r="T1632" s="124"/>
    </row>
    <row r="1633" spans="1:20" x14ac:dyDescent="0.2">
      <c r="A1633" s="101" t="s">
        <v>225</v>
      </c>
      <c r="B1633" s="101" t="s">
        <v>868</v>
      </c>
      <c r="D1633" s="79" t="s">
        <v>337</v>
      </c>
      <c r="E1633" s="80" t="s">
        <v>208</v>
      </c>
      <c r="F1633" s="80" t="s">
        <v>24</v>
      </c>
      <c r="G1633" s="123">
        <v>37704</v>
      </c>
      <c r="H1633" s="84">
        <v>-27.69</v>
      </c>
      <c r="I1633" s="84">
        <v>162.03</v>
      </c>
      <c r="J1633" s="113">
        <v>150.07</v>
      </c>
      <c r="K1633" s="98">
        <v>403</v>
      </c>
      <c r="L1633" s="98" t="s">
        <v>230</v>
      </c>
      <c r="M1633" s="98" t="s">
        <v>230</v>
      </c>
      <c r="N1633" s="98">
        <v>5562.71381886372</v>
      </c>
      <c r="O1633" s="98" t="s">
        <v>230</v>
      </c>
      <c r="P1633" s="98">
        <v>134.68650165383414</v>
      </c>
      <c r="Q1633" s="98" t="s">
        <v>230</v>
      </c>
      <c r="R1633" s="98" t="s">
        <v>230</v>
      </c>
      <c r="S1633" s="124"/>
      <c r="T1633" s="124"/>
    </row>
    <row r="1634" spans="1:20" x14ac:dyDescent="0.2">
      <c r="A1634" s="101" t="s">
        <v>225</v>
      </c>
      <c r="B1634" s="101" t="s">
        <v>869</v>
      </c>
      <c r="D1634" s="79" t="s">
        <v>337</v>
      </c>
      <c r="E1634" s="80" t="s">
        <v>208</v>
      </c>
      <c r="F1634" s="80" t="s">
        <v>24</v>
      </c>
      <c r="G1634" s="123">
        <v>37705</v>
      </c>
      <c r="H1634" s="84">
        <v>-25.38</v>
      </c>
      <c r="I1634" s="84">
        <v>164.01</v>
      </c>
      <c r="J1634" s="113">
        <v>5.15</v>
      </c>
      <c r="K1634" s="98">
        <v>361554</v>
      </c>
      <c r="L1634" s="98" t="s">
        <v>230</v>
      </c>
      <c r="M1634" s="98" t="s">
        <v>230</v>
      </c>
      <c r="N1634" s="98">
        <v>24316.887025511867</v>
      </c>
      <c r="O1634" s="98" t="s">
        <v>230</v>
      </c>
      <c r="P1634" s="98">
        <v>88.009169022256629</v>
      </c>
      <c r="Q1634" s="98" t="s">
        <v>230</v>
      </c>
      <c r="R1634" s="98" t="s">
        <v>230</v>
      </c>
      <c r="S1634" s="124"/>
      <c r="T1634" s="124"/>
    </row>
    <row r="1635" spans="1:20" x14ac:dyDescent="0.2">
      <c r="A1635" s="101" t="s">
        <v>225</v>
      </c>
      <c r="B1635" s="101" t="s">
        <v>870</v>
      </c>
      <c r="D1635" s="79" t="s">
        <v>337</v>
      </c>
      <c r="E1635" s="80" t="s">
        <v>208</v>
      </c>
      <c r="F1635" s="80" t="s">
        <v>24</v>
      </c>
      <c r="G1635" s="123">
        <v>37705</v>
      </c>
      <c r="H1635" s="84">
        <v>-25.38</v>
      </c>
      <c r="I1635" s="84">
        <v>164.01</v>
      </c>
      <c r="J1635" s="113">
        <v>14.88</v>
      </c>
      <c r="K1635" s="98">
        <v>414256</v>
      </c>
      <c r="L1635" s="98" t="s">
        <v>230</v>
      </c>
      <c r="M1635" s="98" t="s">
        <v>230</v>
      </c>
      <c r="N1635" s="98">
        <v>13515.399654854549</v>
      </c>
      <c r="O1635" s="98" t="s">
        <v>230</v>
      </c>
      <c r="P1635" s="98">
        <v>29240.312681596195</v>
      </c>
      <c r="Q1635" s="98">
        <v>1865.5037431475455</v>
      </c>
      <c r="R1635" s="98" t="s">
        <v>230</v>
      </c>
      <c r="S1635" s="124" t="s">
        <v>107</v>
      </c>
      <c r="T1635" s="124"/>
    </row>
    <row r="1636" spans="1:20" x14ac:dyDescent="0.2">
      <c r="A1636" s="101" t="s">
        <v>225</v>
      </c>
      <c r="B1636" s="101" t="s">
        <v>871</v>
      </c>
      <c r="D1636" s="79" t="s">
        <v>337</v>
      </c>
      <c r="E1636" s="80" t="s">
        <v>208</v>
      </c>
      <c r="F1636" s="80" t="s">
        <v>24</v>
      </c>
      <c r="G1636" s="123">
        <v>37705</v>
      </c>
      <c r="H1636" s="84">
        <v>-25.38</v>
      </c>
      <c r="I1636" s="84">
        <v>164.01</v>
      </c>
      <c r="J1636" s="113">
        <v>29.67</v>
      </c>
      <c r="K1636" s="98">
        <v>1019156.4888841568</v>
      </c>
      <c r="L1636" s="98" t="s">
        <v>230</v>
      </c>
      <c r="M1636" s="98" t="s">
        <v>230</v>
      </c>
      <c r="N1636" s="98">
        <v>25816.629543992283</v>
      </c>
      <c r="O1636" s="98" t="s">
        <v>230</v>
      </c>
      <c r="P1636" s="98">
        <v>12342.628284756876</v>
      </c>
      <c r="Q1636" s="98">
        <v>702.26237274383152</v>
      </c>
      <c r="R1636" s="98" t="s">
        <v>230</v>
      </c>
      <c r="S1636" s="124" t="s">
        <v>107</v>
      </c>
      <c r="T1636" s="124"/>
    </row>
    <row r="1637" spans="1:20" x14ac:dyDescent="0.2">
      <c r="A1637" s="101" t="s">
        <v>225</v>
      </c>
      <c r="B1637" s="101" t="s">
        <v>872</v>
      </c>
      <c r="D1637" s="79" t="s">
        <v>337</v>
      </c>
      <c r="E1637" s="80" t="s">
        <v>208</v>
      </c>
      <c r="F1637" s="80" t="s">
        <v>24</v>
      </c>
      <c r="G1637" s="123">
        <v>37705</v>
      </c>
      <c r="H1637" s="84">
        <v>-25.38</v>
      </c>
      <c r="I1637" s="84">
        <v>164.01</v>
      </c>
      <c r="J1637" s="113">
        <v>60.12</v>
      </c>
      <c r="K1637" s="98">
        <v>40551</v>
      </c>
      <c r="L1637" s="98" t="s">
        <v>230</v>
      </c>
      <c r="M1637" s="98" t="s">
        <v>230</v>
      </c>
      <c r="N1637" s="98">
        <v>3324.6497442407149</v>
      </c>
      <c r="O1637" s="98" t="s">
        <v>230</v>
      </c>
      <c r="P1637" s="98">
        <v>19.970148642750132</v>
      </c>
      <c r="Q1637" s="98" t="s">
        <v>230</v>
      </c>
      <c r="R1637" s="98" t="s">
        <v>230</v>
      </c>
      <c r="S1637" s="124"/>
      <c r="T1637" s="124"/>
    </row>
    <row r="1638" spans="1:20" x14ac:dyDescent="0.2">
      <c r="A1638" s="101" t="s">
        <v>225</v>
      </c>
      <c r="B1638" s="101" t="s">
        <v>873</v>
      </c>
      <c r="D1638" s="79" t="s">
        <v>337</v>
      </c>
      <c r="E1638" s="80" t="s">
        <v>208</v>
      </c>
      <c r="F1638" s="80" t="s">
        <v>24</v>
      </c>
      <c r="G1638" s="123">
        <v>37705</v>
      </c>
      <c r="H1638" s="84">
        <v>-25.38</v>
      </c>
      <c r="I1638" s="84">
        <v>164.01</v>
      </c>
      <c r="J1638" s="113">
        <v>79.53</v>
      </c>
      <c r="K1638" s="98">
        <v>90</v>
      </c>
      <c r="L1638" s="98" t="s">
        <v>230</v>
      </c>
      <c r="M1638" s="98" t="s">
        <v>230</v>
      </c>
      <c r="N1638" s="98">
        <v>876.94709160479692</v>
      </c>
      <c r="O1638" s="98" t="s">
        <v>230</v>
      </c>
      <c r="P1638" s="98">
        <v>41.387496153953549</v>
      </c>
      <c r="Q1638" s="98" t="s">
        <v>230</v>
      </c>
      <c r="R1638" s="98" t="s">
        <v>230</v>
      </c>
      <c r="S1638" s="124"/>
      <c r="T1638" s="124"/>
    </row>
    <row r="1639" spans="1:20" x14ac:dyDescent="0.2">
      <c r="A1639" s="101" t="s">
        <v>225</v>
      </c>
      <c r="B1639" s="101" t="s">
        <v>874</v>
      </c>
      <c r="D1639" s="79" t="s">
        <v>337</v>
      </c>
      <c r="E1639" s="80" t="s">
        <v>208</v>
      </c>
      <c r="F1639" s="80" t="s">
        <v>24</v>
      </c>
      <c r="G1639" s="123">
        <v>37705</v>
      </c>
      <c r="H1639" s="84">
        <v>-25.38</v>
      </c>
      <c r="I1639" s="84">
        <v>164.01</v>
      </c>
      <c r="J1639" s="113">
        <v>115.01</v>
      </c>
      <c r="K1639" s="98">
        <v>50</v>
      </c>
      <c r="L1639" s="98" t="s">
        <v>230</v>
      </c>
      <c r="M1639" s="98" t="s">
        <v>230</v>
      </c>
      <c r="N1639" s="98">
        <v>242.8399126726967</v>
      </c>
      <c r="O1639" s="98" t="s">
        <v>230</v>
      </c>
      <c r="P1639" s="98">
        <v>0</v>
      </c>
      <c r="Q1639" s="98" t="s">
        <v>230</v>
      </c>
      <c r="R1639" s="98" t="s">
        <v>230</v>
      </c>
      <c r="S1639" s="124"/>
      <c r="T1639" s="124"/>
    </row>
    <row r="1640" spans="1:20" x14ac:dyDescent="0.2">
      <c r="A1640" s="101" t="s">
        <v>225</v>
      </c>
      <c r="B1640" s="101" t="s">
        <v>875</v>
      </c>
      <c r="D1640" s="79" t="s">
        <v>337</v>
      </c>
      <c r="E1640" s="80" t="s">
        <v>208</v>
      </c>
      <c r="F1640" s="80" t="s">
        <v>24</v>
      </c>
      <c r="G1640" s="123">
        <v>37705</v>
      </c>
      <c r="H1640" s="84">
        <v>-25.38</v>
      </c>
      <c r="I1640" s="84">
        <v>164.01</v>
      </c>
      <c r="J1640" s="113">
        <v>149.44</v>
      </c>
      <c r="K1640" s="98">
        <v>40</v>
      </c>
      <c r="L1640" s="98" t="s">
        <v>230</v>
      </c>
      <c r="M1640" s="98" t="s">
        <v>230</v>
      </c>
      <c r="N1640" s="98">
        <v>118.68704639477737</v>
      </c>
      <c r="O1640" s="98" t="s">
        <v>230</v>
      </c>
      <c r="P1640" s="98">
        <v>1</v>
      </c>
      <c r="Q1640" s="98" t="s">
        <v>230</v>
      </c>
      <c r="R1640" s="98" t="s">
        <v>230</v>
      </c>
      <c r="S1640" s="124"/>
      <c r="T1640" s="124"/>
    </row>
    <row r="1641" spans="1:20" x14ac:dyDescent="0.2">
      <c r="A1641" s="101" t="s">
        <v>225</v>
      </c>
      <c r="B1641" s="101" t="s">
        <v>876</v>
      </c>
      <c r="D1641" s="79" t="s">
        <v>337</v>
      </c>
      <c r="E1641" s="80" t="s">
        <v>208</v>
      </c>
      <c r="F1641" s="80" t="s">
        <v>24</v>
      </c>
      <c r="G1641" s="123">
        <v>37708</v>
      </c>
      <c r="H1641" s="84">
        <v>-23.05</v>
      </c>
      <c r="I1641" s="84">
        <v>166.233</v>
      </c>
      <c r="J1641" s="113">
        <v>4.7</v>
      </c>
      <c r="K1641" s="98">
        <v>111644</v>
      </c>
      <c r="L1641" s="98" t="s">
        <v>230</v>
      </c>
      <c r="M1641" s="98" t="s">
        <v>230</v>
      </c>
      <c r="N1641" s="98">
        <v>3641.3649794833518</v>
      </c>
      <c r="O1641" s="98" t="s">
        <v>230</v>
      </c>
      <c r="P1641" s="98">
        <v>515.74495605906611</v>
      </c>
      <c r="Q1641" s="98" t="s">
        <v>230</v>
      </c>
      <c r="R1641" s="98" t="s">
        <v>230</v>
      </c>
      <c r="S1641" s="124"/>
      <c r="T1641" s="124"/>
    </row>
    <row r="1642" spans="1:20" x14ac:dyDescent="0.2">
      <c r="A1642" s="101" t="s">
        <v>225</v>
      </c>
      <c r="B1642" s="101" t="s">
        <v>877</v>
      </c>
      <c r="D1642" s="79" t="s">
        <v>337</v>
      </c>
      <c r="E1642" s="80" t="s">
        <v>208</v>
      </c>
      <c r="F1642" s="80" t="s">
        <v>24</v>
      </c>
      <c r="G1642" s="123">
        <v>37708</v>
      </c>
      <c r="H1642" s="84">
        <v>-23.05</v>
      </c>
      <c r="I1642" s="84">
        <v>166.233</v>
      </c>
      <c r="J1642" s="113">
        <v>14.89</v>
      </c>
      <c r="K1642" s="98">
        <v>204141</v>
      </c>
      <c r="L1642" s="98" t="s">
        <v>230</v>
      </c>
      <c r="M1642" s="98" t="s">
        <v>230</v>
      </c>
      <c r="N1642" s="98">
        <v>2226.0908689755561</v>
      </c>
      <c r="O1642" s="98" t="s">
        <v>230</v>
      </c>
      <c r="P1642" s="98">
        <v>75124.95358010057</v>
      </c>
      <c r="Q1642" s="98">
        <v>1048.8031637829581</v>
      </c>
      <c r="R1642" s="98" t="s">
        <v>230</v>
      </c>
      <c r="S1642" s="124" t="s">
        <v>107</v>
      </c>
      <c r="T1642" s="124"/>
    </row>
    <row r="1643" spans="1:20" x14ac:dyDescent="0.2">
      <c r="A1643" s="101" t="s">
        <v>225</v>
      </c>
      <c r="B1643" s="101" t="s">
        <v>878</v>
      </c>
      <c r="D1643" s="79" t="s">
        <v>337</v>
      </c>
      <c r="E1643" s="80" t="s">
        <v>208</v>
      </c>
      <c r="F1643" s="80" t="s">
        <v>24</v>
      </c>
      <c r="G1643" s="123">
        <v>37708</v>
      </c>
      <c r="H1643" s="84">
        <v>-23.05</v>
      </c>
      <c r="I1643" s="84">
        <v>166.233</v>
      </c>
      <c r="J1643" s="113">
        <v>30.1</v>
      </c>
      <c r="K1643" s="98">
        <v>363373.64144709078</v>
      </c>
      <c r="L1643" s="98" t="s">
        <v>230</v>
      </c>
      <c r="M1643" s="98" t="s">
        <v>230</v>
      </c>
      <c r="N1643" s="98">
        <v>2032.1953997969326</v>
      </c>
      <c r="O1643" s="98" t="s">
        <v>230</v>
      </c>
      <c r="P1643" s="98">
        <v>21285.790263179842</v>
      </c>
      <c r="Q1643" s="98">
        <v>125.01947272604185</v>
      </c>
      <c r="R1643" s="98" t="s">
        <v>230</v>
      </c>
      <c r="S1643" s="124" t="s">
        <v>107</v>
      </c>
      <c r="T1643" s="124"/>
    </row>
    <row r="1644" spans="1:20" x14ac:dyDescent="0.2">
      <c r="A1644" s="101" t="s">
        <v>225</v>
      </c>
      <c r="B1644" s="101" t="s">
        <v>879</v>
      </c>
      <c r="D1644" s="79" t="s">
        <v>337</v>
      </c>
      <c r="E1644" s="80" t="s">
        <v>208</v>
      </c>
      <c r="F1644" s="80" t="s">
        <v>24</v>
      </c>
      <c r="G1644" s="123">
        <v>37708</v>
      </c>
      <c r="H1644" s="84">
        <v>-23.05</v>
      </c>
      <c r="I1644" s="84">
        <v>166.233</v>
      </c>
      <c r="J1644" s="113">
        <v>50.87</v>
      </c>
      <c r="K1644" s="98">
        <v>4361</v>
      </c>
      <c r="L1644" s="98" t="s">
        <v>230</v>
      </c>
      <c r="M1644" s="98" t="s">
        <v>230</v>
      </c>
      <c r="N1644" s="98">
        <v>47752.419845883953</v>
      </c>
      <c r="O1644" s="98" t="s">
        <v>230</v>
      </c>
      <c r="P1644" s="98">
        <v>1</v>
      </c>
      <c r="Q1644" s="98" t="s">
        <v>230</v>
      </c>
      <c r="R1644" s="98" t="s">
        <v>230</v>
      </c>
      <c r="S1644" s="124"/>
      <c r="T1644" s="124"/>
    </row>
    <row r="1645" spans="1:20" x14ac:dyDescent="0.2">
      <c r="A1645" s="101" t="s">
        <v>225</v>
      </c>
      <c r="B1645" s="101" t="s">
        <v>880</v>
      </c>
      <c r="D1645" s="79" t="s">
        <v>337</v>
      </c>
      <c r="E1645" s="80" t="s">
        <v>208</v>
      </c>
      <c r="F1645" s="80" t="s">
        <v>24</v>
      </c>
      <c r="G1645" s="123">
        <v>37708</v>
      </c>
      <c r="H1645" s="84">
        <v>-23.05</v>
      </c>
      <c r="I1645" s="84">
        <v>166.233</v>
      </c>
      <c r="J1645" s="113">
        <v>75.290000000000006</v>
      </c>
      <c r="K1645" s="98">
        <v>229</v>
      </c>
      <c r="L1645" s="98" t="s">
        <v>230</v>
      </c>
      <c r="M1645" s="98" t="s">
        <v>230</v>
      </c>
      <c r="N1645" s="98">
        <v>2076.1828987757431</v>
      </c>
      <c r="O1645" s="98" t="s">
        <v>230</v>
      </c>
      <c r="P1645" s="98">
        <v>1</v>
      </c>
      <c r="Q1645" s="98" t="s">
        <v>230</v>
      </c>
      <c r="R1645" s="98" t="s">
        <v>230</v>
      </c>
      <c r="S1645" s="124"/>
      <c r="T1645" s="124"/>
    </row>
    <row r="1646" spans="1:20" x14ac:dyDescent="0.2">
      <c r="A1646" s="101" t="s">
        <v>225</v>
      </c>
      <c r="B1646" s="101" t="s">
        <v>881</v>
      </c>
      <c r="D1646" s="79" t="s">
        <v>337</v>
      </c>
      <c r="E1646" s="80" t="s">
        <v>208</v>
      </c>
      <c r="F1646" s="80" t="s">
        <v>24</v>
      </c>
      <c r="G1646" s="123">
        <v>37708</v>
      </c>
      <c r="H1646" s="84">
        <v>-23.05</v>
      </c>
      <c r="I1646" s="84">
        <v>166.233</v>
      </c>
      <c r="J1646" s="113">
        <v>100.2</v>
      </c>
      <c r="K1646" s="98">
        <v>43</v>
      </c>
      <c r="L1646" s="98" t="s">
        <v>230</v>
      </c>
      <c r="M1646" s="98" t="s">
        <v>230</v>
      </c>
      <c r="N1646" s="98">
        <v>1469.2562425379872</v>
      </c>
      <c r="O1646" s="98" t="s">
        <v>230</v>
      </c>
      <c r="P1646" s="98" t="s">
        <v>230</v>
      </c>
      <c r="Q1646" s="98" t="s">
        <v>230</v>
      </c>
      <c r="R1646" s="98" t="s">
        <v>230</v>
      </c>
      <c r="S1646" s="124"/>
      <c r="T1646" s="124"/>
    </row>
    <row r="1647" spans="1:20" x14ac:dyDescent="0.2">
      <c r="A1647" s="101" t="s">
        <v>225</v>
      </c>
      <c r="B1647" s="101" t="s">
        <v>882</v>
      </c>
      <c r="D1647" s="79" t="s">
        <v>337</v>
      </c>
      <c r="E1647" s="80" t="s">
        <v>208</v>
      </c>
      <c r="F1647" s="80" t="s">
        <v>24</v>
      </c>
      <c r="G1647" s="123">
        <v>37708</v>
      </c>
      <c r="H1647" s="84">
        <v>-23.05</v>
      </c>
      <c r="I1647" s="84">
        <v>166.233</v>
      </c>
      <c r="J1647" s="113">
        <v>124.25</v>
      </c>
      <c r="K1647" s="98">
        <v>12</v>
      </c>
      <c r="L1647" s="98" t="s">
        <v>230</v>
      </c>
      <c r="M1647" s="98" t="s">
        <v>230</v>
      </c>
      <c r="N1647" s="98">
        <v>230.90359989505467</v>
      </c>
      <c r="O1647" s="98" t="s">
        <v>230</v>
      </c>
      <c r="P1647" s="98" t="s">
        <v>230</v>
      </c>
      <c r="Q1647" s="98" t="s">
        <v>230</v>
      </c>
      <c r="R1647" s="98" t="s">
        <v>230</v>
      </c>
      <c r="S1647" s="124"/>
      <c r="T1647" s="124"/>
    </row>
    <row r="1648" spans="1:20" x14ac:dyDescent="0.2">
      <c r="A1648" s="101" t="s">
        <v>225</v>
      </c>
      <c r="B1648" s="101" t="s">
        <v>883</v>
      </c>
      <c r="D1648" s="79" t="s">
        <v>337</v>
      </c>
      <c r="E1648" s="80" t="s">
        <v>208</v>
      </c>
      <c r="F1648" s="80" t="s">
        <v>24</v>
      </c>
      <c r="G1648" s="123">
        <v>37708</v>
      </c>
      <c r="H1648" s="84">
        <v>-23.05</v>
      </c>
      <c r="I1648" s="84">
        <v>166.233</v>
      </c>
      <c r="J1648" s="113">
        <v>149.97999999999999</v>
      </c>
      <c r="K1648" s="98">
        <v>42</v>
      </c>
      <c r="L1648" s="98" t="s">
        <v>230</v>
      </c>
      <c r="M1648" s="98" t="s">
        <v>230</v>
      </c>
      <c r="N1648" s="98">
        <v>1037.1536084113384</v>
      </c>
      <c r="O1648" s="98" t="s">
        <v>230</v>
      </c>
      <c r="P1648" s="98" t="s">
        <v>230</v>
      </c>
      <c r="Q1648" s="98" t="s">
        <v>230</v>
      </c>
      <c r="R1648" s="98" t="s">
        <v>230</v>
      </c>
      <c r="S1648" s="124"/>
      <c r="T1648" s="124"/>
    </row>
    <row r="1649" spans="1:20" x14ac:dyDescent="0.2">
      <c r="A1649" s="101" t="s">
        <v>225</v>
      </c>
      <c r="B1649" s="101" t="s">
        <v>884</v>
      </c>
      <c r="D1649" s="79" t="s">
        <v>337</v>
      </c>
      <c r="E1649" s="80" t="s">
        <v>208</v>
      </c>
      <c r="F1649" s="80" t="s">
        <v>24</v>
      </c>
      <c r="G1649" s="123">
        <v>37709</v>
      </c>
      <c r="H1649" s="84">
        <v>-22.55</v>
      </c>
      <c r="I1649" s="84">
        <v>170.39</v>
      </c>
      <c r="J1649" s="113">
        <v>149.49</v>
      </c>
      <c r="K1649" s="98">
        <v>84.956986804371198</v>
      </c>
      <c r="L1649" s="98" t="s">
        <v>230</v>
      </c>
      <c r="M1649" s="98" t="s">
        <v>230</v>
      </c>
      <c r="N1649" s="98">
        <v>233.93809289869588</v>
      </c>
      <c r="O1649" s="98" t="s">
        <v>230</v>
      </c>
      <c r="P1649" s="98">
        <v>6362.9054529076857</v>
      </c>
      <c r="Q1649" s="98" t="s">
        <v>230</v>
      </c>
      <c r="R1649" s="98" t="s">
        <v>230</v>
      </c>
      <c r="S1649" s="124"/>
      <c r="T1649" s="124"/>
    </row>
    <row r="1650" spans="1:20" x14ac:dyDescent="0.2">
      <c r="A1650" s="101" t="s">
        <v>225</v>
      </c>
      <c r="B1650" s="101" t="s">
        <v>885</v>
      </c>
      <c r="D1650" s="79" t="s">
        <v>337</v>
      </c>
      <c r="E1650" s="80" t="s">
        <v>208</v>
      </c>
      <c r="F1650" s="80" t="s">
        <v>24</v>
      </c>
      <c r="G1650" s="123">
        <v>37709</v>
      </c>
      <c r="H1650" s="84">
        <v>-22.55</v>
      </c>
      <c r="I1650" s="84">
        <v>170.39</v>
      </c>
      <c r="J1650" s="113">
        <v>125</v>
      </c>
      <c r="K1650" s="98">
        <v>1</v>
      </c>
      <c r="L1650" s="98" t="s">
        <v>230</v>
      </c>
      <c r="M1650" s="98" t="s">
        <v>230</v>
      </c>
      <c r="N1650" s="98">
        <v>1</v>
      </c>
      <c r="O1650" s="98" t="s">
        <v>230</v>
      </c>
      <c r="P1650" s="98" t="s">
        <v>230</v>
      </c>
      <c r="Q1650" s="98" t="s">
        <v>230</v>
      </c>
      <c r="R1650" s="98" t="s">
        <v>230</v>
      </c>
      <c r="S1650" s="124"/>
      <c r="T1650" s="124"/>
    </row>
    <row r="1651" spans="1:20" x14ac:dyDescent="0.2">
      <c r="A1651" s="101" t="s">
        <v>225</v>
      </c>
      <c r="B1651" s="101" t="s">
        <v>886</v>
      </c>
      <c r="D1651" s="79" t="s">
        <v>337</v>
      </c>
      <c r="E1651" s="80" t="s">
        <v>208</v>
      </c>
      <c r="F1651" s="80" t="s">
        <v>24</v>
      </c>
      <c r="G1651" s="123">
        <v>37709</v>
      </c>
      <c r="H1651" s="84">
        <v>-22.55</v>
      </c>
      <c r="I1651" s="84">
        <v>170.39</v>
      </c>
      <c r="J1651" s="113">
        <v>99.09</v>
      </c>
      <c r="K1651" s="98">
        <v>1</v>
      </c>
      <c r="L1651" s="98" t="s">
        <v>230</v>
      </c>
      <c r="M1651" s="98" t="s">
        <v>230</v>
      </c>
      <c r="N1651" s="98">
        <v>1106.6427902027544</v>
      </c>
      <c r="O1651" s="98" t="s">
        <v>230</v>
      </c>
      <c r="P1651" s="98">
        <v>434.97982569548952</v>
      </c>
      <c r="Q1651" s="98" t="s">
        <v>230</v>
      </c>
      <c r="R1651" s="98" t="s">
        <v>230</v>
      </c>
      <c r="S1651" s="124"/>
      <c r="T1651" s="124"/>
    </row>
    <row r="1652" spans="1:20" x14ac:dyDescent="0.2">
      <c r="A1652" s="101" t="s">
        <v>225</v>
      </c>
      <c r="B1652" s="101" t="s">
        <v>887</v>
      </c>
      <c r="D1652" s="79" t="s">
        <v>337</v>
      </c>
      <c r="E1652" s="80" t="s">
        <v>208</v>
      </c>
      <c r="F1652" s="80" t="s">
        <v>24</v>
      </c>
      <c r="G1652" s="123">
        <v>37709</v>
      </c>
      <c r="H1652" s="84">
        <v>-22.55</v>
      </c>
      <c r="I1652" s="84">
        <v>170.39</v>
      </c>
      <c r="J1652" s="113">
        <v>80.63</v>
      </c>
      <c r="K1652" s="98">
        <v>1</v>
      </c>
      <c r="L1652" s="98" t="s">
        <v>230</v>
      </c>
      <c r="M1652" s="98" t="s">
        <v>230</v>
      </c>
      <c r="N1652" s="98">
        <v>1347.1183159028251</v>
      </c>
      <c r="O1652" s="98" t="s">
        <v>230</v>
      </c>
      <c r="P1652" s="98">
        <v>217.37538766383196</v>
      </c>
      <c r="Q1652" s="98" t="s">
        <v>230</v>
      </c>
      <c r="R1652" s="98" t="s">
        <v>230</v>
      </c>
      <c r="S1652" s="124"/>
      <c r="T1652" s="124"/>
    </row>
    <row r="1653" spans="1:20" x14ac:dyDescent="0.2">
      <c r="A1653" s="101" t="s">
        <v>225</v>
      </c>
      <c r="B1653" s="101" t="s">
        <v>888</v>
      </c>
      <c r="D1653" s="79" t="s">
        <v>337</v>
      </c>
      <c r="E1653" s="80" t="s">
        <v>208</v>
      </c>
      <c r="F1653" s="80" t="s">
        <v>24</v>
      </c>
      <c r="G1653" s="123">
        <v>37709</v>
      </c>
      <c r="H1653" s="84">
        <v>-22.55</v>
      </c>
      <c r="I1653" s="84">
        <v>170.39</v>
      </c>
      <c r="J1653" s="113">
        <v>49.08</v>
      </c>
      <c r="K1653" s="98">
        <v>104845.27799729863</v>
      </c>
      <c r="L1653" s="98" t="s">
        <v>230</v>
      </c>
      <c r="M1653" s="98" t="s">
        <v>230</v>
      </c>
      <c r="N1653" s="98">
        <v>10151.789253995079</v>
      </c>
      <c r="O1653" s="98" t="s">
        <v>230</v>
      </c>
      <c r="P1653" s="98">
        <v>15041.280254589336</v>
      </c>
      <c r="Q1653" s="98">
        <v>0</v>
      </c>
      <c r="R1653" s="98" t="s">
        <v>230</v>
      </c>
      <c r="S1653" s="124" t="s">
        <v>105</v>
      </c>
      <c r="T1653" s="124"/>
    </row>
    <row r="1654" spans="1:20" x14ac:dyDescent="0.2">
      <c r="A1654" s="101" t="s">
        <v>225</v>
      </c>
      <c r="B1654" s="101" t="s">
        <v>889</v>
      </c>
      <c r="D1654" s="79" t="s">
        <v>337</v>
      </c>
      <c r="E1654" s="80" t="s">
        <v>208</v>
      </c>
      <c r="F1654" s="80" t="s">
        <v>24</v>
      </c>
      <c r="G1654" s="123">
        <v>37709</v>
      </c>
      <c r="H1654" s="84">
        <v>-22.55</v>
      </c>
      <c r="I1654" s="84">
        <v>170.39</v>
      </c>
      <c r="J1654" s="113">
        <v>30.3</v>
      </c>
      <c r="K1654" s="98">
        <v>340092.5940255443</v>
      </c>
      <c r="L1654" s="98" t="s">
        <v>230</v>
      </c>
      <c r="M1654" s="98" t="s">
        <v>230</v>
      </c>
      <c r="N1654" s="98">
        <v>11484.992441192046</v>
      </c>
      <c r="O1654" s="98" t="s">
        <v>230</v>
      </c>
      <c r="P1654" s="98">
        <v>45879.821017463008</v>
      </c>
      <c r="Q1654" s="98">
        <v>134.535426033823</v>
      </c>
      <c r="R1654" s="98" t="s">
        <v>230</v>
      </c>
      <c r="S1654" s="124" t="s">
        <v>107</v>
      </c>
      <c r="T1654" s="124"/>
    </row>
    <row r="1655" spans="1:20" x14ac:dyDescent="0.2">
      <c r="A1655" s="101" t="s">
        <v>225</v>
      </c>
      <c r="B1655" s="101" t="s">
        <v>890</v>
      </c>
      <c r="D1655" s="79" t="s">
        <v>337</v>
      </c>
      <c r="E1655" s="80" t="s">
        <v>208</v>
      </c>
      <c r="F1655" s="80" t="s">
        <v>24</v>
      </c>
      <c r="G1655" s="123">
        <v>37709</v>
      </c>
      <c r="H1655" s="84">
        <v>-22.55</v>
      </c>
      <c r="I1655" s="84">
        <v>170.39</v>
      </c>
      <c r="J1655" s="113">
        <v>15.86</v>
      </c>
      <c r="K1655" s="98">
        <v>278614.40930571652</v>
      </c>
      <c r="L1655" s="98" t="s">
        <v>230</v>
      </c>
      <c r="M1655" s="98" t="s">
        <v>230</v>
      </c>
      <c r="N1655" s="98">
        <v>33339.40853554332</v>
      </c>
      <c r="O1655" s="98" t="s">
        <v>230</v>
      </c>
      <c r="P1655" s="98">
        <v>169383.86105987773</v>
      </c>
      <c r="Q1655" s="98">
        <v>828.4047717432328</v>
      </c>
      <c r="R1655" s="98" t="s">
        <v>230</v>
      </c>
      <c r="S1655" s="124" t="s">
        <v>107</v>
      </c>
      <c r="T1655" s="124"/>
    </row>
    <row r="1656" spans="1:20" x14ac:dyDescent="0.2">
      <c r="A1656" s="101" t="s">
        <v>225</v>
      </c>
      <c r="B1656" s="101" t="s">
        <v>891</v>
      </c>
      <c r="D1656" s="79" t="s">
        <v>337</v>
      </c>
      <c r="E1656" s="80" t="s">
        <v>208</v>
      </c>
      <c r="F1656" s="80" t="s">
        <v>24</v>
      </c>
      <c r="G1656" s="123">
        <v>37709</v>
      </c>
      <c r="H1656" s="84">
        <v>-22.55</v>
      </c>
      <c r="I1656" s="84">
        <v>170.39</v>
      </c>
      <c r="J1656" s="113">
        <v>5.68</v>
      </c>
      <c r="K1656" s="98">
        <v>131870.99489526683</v>
      </c>
      <c r="L1656" s="98" t="s">
        <v>230</v>
      </c>
      <c r="M1656" s="98" t="s">
        <v>230</v>
      </c>
      <c r="N1656" s="98">
        <v>9891.0871642609345</v>
      </c>
      <c r="O1656" s="98" t="s">
        <v>230</v>
      </c>
      <c r="P1656" s="98">
        <v>477606.44109565701</v>
      </c>
      <c r="Q1656" s="98" t="s">
        <v>230</v>
      </c>
      <c r="R1656" s="98" t="s">
        <v>230</v>
      </c>
      <c r="S1656" s="124"/>
      <c r="T1656" s="124"/>
    </row>
    <row r="1657" spans="1:20" x14ac:dyDescent="0.2">
      <c r="A1657" s="101" t="s">
        <v>225</v>
      </c>
      <c r="B1657" s="101" t="s">
        <v>892</v>
      </c>
      <c r="D1657" s="79" t="s">
        <v>337</v>
      </c>
      <c r="E1657" s="80" t="s">
        <v>208</v>
      </c>
      <c r="F1657" s="80" t="s">
        <v>24</v>
      </c>
      <c r="G1657" s="123">
        <v>37710</v>
      </c>
      <c r="H1657" s="84">
        <v>-22.05</v>
      </c>
      <c r="I1657" s="84">
        <v>174.35</v>
      </c>
      <c r="J1657" s="113">
        <v>129.33000000000001</v>
      </c>
      <c r="K1657" s="98">
        <v>1</v>
      </c>
      <c r="L1657" s="98" t="s">
        <v>230</v>
      </c>
      <c r="M1657" s="98" t="s">
        <v>230</v>
      </c>
      <c r="N1657" s="98">
        <v>73.642476580775522</v>
      </c>
      <c r="O1657" s="98" t="s">
        <v>230</v>
      </c>
      <c r="P1657" s="98">
        <v>0</v>
      </c>
      <c r="Q1657" s="98" t="s">
        <v>230</v>
      </c>
      <c r="R1657" s="98" t="s">
        <v>230</v>
      </c>
      <c r="S1657" s="124"/>
      <c r="T1657" s="124"/>
    </row>
    <row r="1658" spans="1:20" x14ac:dyDescent="0.2">
      <c r="A1658" s="101" t="s">
        <v>225</v>
      </c>
      <c r="B1658" s="101" t="s">
        <v>893</v>
      </c>
      <c r="D1658" s="79" t="s">
        <v>337</v>
      </c>
      <c r="E1658" s="80" t="s">
        <v>208</v>
      </c>
      <c r="F1658" s="80" t="s">
        <v>24</v>
      </c>
      <c r="G1658" s="123">
        <v>37710</v>
      </c>
      <c r="H1658" s="84">
        <v>-22.05</v>
      </c>
      <c r="I1658" s="84">
        <v>174.35</v>
      </c>
      <c r="J1658" s="113">
        <v>111.96</v>
      </c>
      <c r="K1658" s="98">
        <v>1</v>
      </c>
      <c r="L1658" s="98" t="s">
        <v>230</v>
      </c>
      <c r="M1658" s="98" t="s">
        <v>230</v>
      </c>
      <c r="N1658" s="98">
        <v>69.616504207763811</v>
      </c>
      <c r="O1658" s="98" t="s">
        <v>230</v>
      </c>
      <c r="P1658" s="98">
        <v>404.76718157776668</v>
      </c>
      <c r="Q1658" s="98" t="s">
        <v>230</v>
      </c>
      <c r="R1658" s="98" t="s">
        <v>230</v>
      </c>
      <c r="S1658" s="124"/>
      <c r="T1658" s="124"/>
    </row>
    <row r="1659" spans="1:20" x14ac:dyDescent="0.2">
      <c r="A1659" s="101" t="s">
        <v>225</v>
      </c>
      <c r="B1659" s="101" t="s">
        <v>894</v>
      </c>
      <c r="D1659" s="79" t="s">
        <v>337</v>
      </c>
      <c r="E1659" s="80" t="s">
        <v>208</v>
      </c>
      <c r="F1659" s="80" t="s">
        <v>24</v>
      </c>
      <c r="G1659" s="123">
        <v>37710</v>
      </c>
      <c r="H1659" s="84">
        <v>-22.05</v>
      </c>
      <c r="I1659" s="84">
        <v>174.35</v>
      </c>
      <c r="J1659" s="113">
        <v>90.5</v>
      </c>
      <c r="K1659" s="98">
        <v>350</v>
      </c>
      <c r="L1659" s="98" t="s">
        <v>230</v>
      </c>
      <c r="M1659" s="98" t="s">
        <v>230</v>
      </c>
      <c r="N1659" s="98">
        <v>498.43257432790449</v>
      </c>
      <c r="O1659" s="98" t="s">
        <v>230</v>
      </c>
      <c r="P1659" s="98">
        <v>1</v>
      </c>
      <c r="Q1659" s="98" t="s">
        <v>230</v>
      </c>
      <c r="R1659" s="98" t="s">
        <v>230</v>
      </c>
      <c r="S1659" s="124"/>
      <c r="T1659" s="124"/>
    </row>
    <row r="1660" spans="1:20" x14ac:dyDescent="0.2">
      <c r="A1660" s="101" t="s">
        <v>225</v>
      </c>
      <c r="B1660" s="101" t="s">
        <v>895</v>
      </c>
      <c r="D1660" s="79" t="s">
        <v>337</v>
      </c>
      <c r="E1660" s="80" t="s">
        <v>208</v>
      </c>
      <c r="F1660" s="80" t="s">
        <v>24</v>
      </c>
      <c r="G1660" s="123">
        <v>37710</v>
      </c>
      <c r="H1660" s="84">
        <v>-22.05</v>
      </c>
      <c r="I1660" s="84">
        <v>174.35</v>
      </c>
      <c r="J1660" s="113">
        <v>69.319999999999993</v>
      </c>
      <c r="K1660" s="98">
        <v>110308.79942208501</v>
      </c>
      <c r="L1660" s="98" t="s">
        <v>230</v>
      </c>
      <c r="M1660" s="98" t="s">
        <v>230</v>
      </c>
      <c r="N1660" s="98">
        <v>1973</v>
      </c>
      <c r="O1660" s="98" t="s">
        <v>230</v>
      </c>
      <c r="P1660" s="98">
        <v>8855.3357073232892</v>
      </c>
      <c r="Q1660" s="98" t="s">
        <v>230</v>
      </c>
      <c r="R1660" s="98" t="s">
        <v>230</v>
      </c>
      <c r="S1660" s="124"/>
      <c r="T1660" s="124"/>
    </row>
    <row r="1661" spans="1:20" x14ac:dyDescent="0.2">
      <c r="A1661" s="101" t="s">
        <v>225</v>
      </c>
      <c r="B1661" s="101" t="s">
        <v>896</v>
      </c>
      <c r="D1661" s="79" t="s">
        <v>337</v>
      </c>
      <c r="E1661" s="80" t="s">
        <v>208</v>
      </c>
      <c r="F1661" s="80" t="s">
        <v>24</v>
      </c>
      <c r="G1661" s="123">
        <v>37710</v>
      </c>
      <c r="H1661" s="84">
        <v>-22.05</v>
      </c>
      <c r="I1661" s="84">
        <v>174.35</v>
      </c>
      <c r="J1661" s="113">
        <v>30.17</v>
      </c>
      <c r="K1661" s="98">
        <v>260573.5441405219</v>
      </c>
      <c r="L1661" s="98" t="s">
        <v>230</v>
      </c>
      <c r="M1661" s="98" t="s">
        <v>230</v>
      </c>
      <c r="N1661" s="98">
        <v>16244.786151101876</v>
      </c>
      <c r="O1661" s="98" t="s">
        <v>230</v>
      </c>
      <c r="P1661" s="98">
        <v>68499.548516848939</v>
      </c>
      <c r="Q1661" s="98">
        <v>1116.7530497059934</v>
      </c>
      <c r="R1661" s="98" t="s">
        <v>230</v>
      </c>
      <c r="S1661" s="124" t="s">
        <v>107</v>
      </c>
      <c r="T1661" s="124"/>
    </row>
    <row r="1662" spans="1:20" x14ac:dyDescent="0.2">
      <c r="A1662" s="101" t="s">
        <v>225</v>
      </c>
      <c r="B1662" s="101" t="s">
        <v>897</v>
      </c>
      <c r="D1662" s="79" t="s">
        <v>337</v>
      </c>
      <c r="E1662" s="80" t="s">
        <v>208</v>
      </c>
      <c r="F1662" s="80" t="s">
        <v>24</v>
      </c>
      <c r="G1662" s="123">
        <v>37710</v>
      </c>
      <c r="H1662" s="84">
        <v>-22.05</v>
      </c>
      <c r="I1662" s="84">
        <v>174.35</v>
      </c>
      <c r="J1662" s="113">
        <v>14.86</v>
      </c>
      <c r="K1662" s="98">
        <v>5680.0375583335781</v>
      </c>
      <c r="L1662" s="98" t="s">
        <v>230</v>
      </c>
      <c r="M1662" s="98" t="s">
        <v>230</v>
      </c>
      <c r="N1662" s="98">
        <v>30334.512813066183</v>
      </c>
      <c r="O1662" s="98" t="s">
        <v>230</v>
      </c>
      <c r="P1662" s="98">
        <v>463093.46575342724</v>
      </c>
      <c r="Q1662" s="98">
        <v>2822.9277479906496</v>
      </c>
      <c r="R1662" s="98" t="s">
        <v>230</v>
      </c>
      <c r="S1662" s="124" t="s">
        <v>107</v>
      </c>
      <c r="T1662" s="124"/>
    </row>
    <row r="1663" spans="1:20" x14ac:dyDescent="0.2">
      <c r="A1663" s="101" t="s">
        <v>225</v>
      </c>
      <c r="B1663" s="101" t="s">
        <v>898</v>
      </c>
      <c r="D1663" s="79" t="s">
        <v>337</v>
      </c>
      <c r="E1663" s="80" t="s">
        <v>208</v>
      </c>
      <c r="F1663" s="80" t="s">
        <v>24</v>
      </c>
      <c r="G1663" s="123">
        <v>37710</v>
      </c>
      <c r="H1663" s="84">
        <v>-22.05</v>
      </c>
      <c r="I1663" s="84">
        <v>174.35</v>
      </c>
      <c r="J1663" s="113">
        <v>5.1100000000000003</v>
      </c>
      <c r="K1663" s="98">
        <v>4313.1767787549315</v>
      </c>
      <c r="L1663" s="98" t="s">
        <v>230</v>
      </c>
      <c r="M1663" s="98" t="s">
        <v>230</v>
      </c>
      <c r="N1663" s="98">
        <v>115269.66328121332</v>
      </c>
      <c r="O1663" s="98" t="s">
        <v>230</v>
      </c>
      <c r="P1663" s="98">
        <v>1095709.9407224061</v>
      </c>
      <c r="Q1663" s="98" t="s">
        <v>230</v>
      </c>
      <c r="R1663" s="98" t="s">
        <v>230</v>
      </c>
      <c r="S1663" s="124"/>
      <c r="T1663" s="124"/>
    </row>
    <row r="1664" spans="1:20" x14ac:dyDescent="0.2">
      <c r="A1664" s="101" t="s">
        <v>225</v>
      </c>
      <c r="B1664" s="101" t="s">
        <v>899</v>
      </c>
      <c r="D1664" s="79" t="s">
        <v>337</v>
      </c>
      <c r="E1664" s="80" t="s">
        <v>208</v>
      </c>
      <c r="F1664" s="80" t="s">
        <v>24</v>
      </c>
      <c r="G1664" s="123">
        <v>37711</v>
      </c>
      <c r="H1664" s="84">
        <v>-21.55</v>
      </c>
      <c r="I1664" s="84">
        <v>178.3</v>
      </c>
      <c r="J1664" s="113">
        <v>148.53899999999999</v>
      </c>
      <c r="K1664" s="98">
        <v>0</v>
      </c>
      <c r="L1664" s="98" t="s">
        <v>230</v>
      </c>
      <c r="M1664" s="98" t="s">
        <v>230</v>
      </c>
      <c r="N1664" s="98">
        <v>88.028852366380619</v>
      </c>
      <c r="O1664" s="98" t="s">
        <v>230</v>
      </c>
      <c r="P1664" s="98">
        <v>1</v>
      </c>
      <c r="Q1664" s="98" t="s">
        <v>230</v>
      </c>
      <c r="R1664" s="98" t="s">
        <v>230</v>
      </c>
      <c r="S1664" s="124"/>
      <c r="T1664" s="124"/>
    </row>
    <row r="1665" spans="1:20" x14ac:dyDescent="0.2">
      <c r="A1665" s="101" t="s">
        <v>225</v>
      </c>
      <c r="B1665" s="101" t="s">
        <v>900</v>
      </c>
      <c r="D1665" s="79" t="s">
        <v>337</v>
      </c>
      <c r="E1665" s="80" t="s">
        <v>208</v>
      </c>
      <c r="F1665" s="80" t="s">
        <v>24</v>
      </c>
      <c r="G1665" s="123">
        <v>37711</v>
      </c>
      <c r="H1665" s="84">
        <v>-21.55</v>
      </c>
      <c r="I1665" s="84">
        <v>178.3</v>
      </c>
      <c r="J1665" s="113">
        <v>125.58799999999999</v>
      </c>
      <c r="K1665" s="98">
        <v>0</v>
      </c>
      <c r="L1665" s="98" t="s">
        <v>230</v>
      </c>
      <c r="M1665" s="98" t="s">
        <v>230</v>
      </c>
      <c r="N1665" s="98">
        <v>141.03854935558888</v>
      </c>
      <c r="O1665" s="98" t="s">
        <v>230</v>
      </c>
      <c r="P1665" s="98">
        <v>1</v>
      </c>
      <c r="Q1665" s="98" t="s">
        <v>230</v>
      </c>
      <c r="R1665" s="98" t="s">
        <v>230</v>
      </c>
      <c r="S1665" s="124"/>
      <c r="T1665" s="124"/>
    </row>
    <row r="1666" spans="1:20" x14ac:dyDescent="0.2">
      <c r="A1666" s="101" t="s">
        <v>225</v>
      </c>
      <c r="B1666" s="101" t="s">
        <v>901</v>
      </c>
      <c r="D1666" s="79" t="s">
        <v>337</v>
      </c>
      <c r="E1666" s="80" t="s">
        <v>208</v>
      </c>
      <c r="F1666" s="80" t="s">
        <v>24</v>
      </c>
      <c r="G1666" s="123">
        <v>37711</v>
      </c>
      <c r="H1666" s="84">
        <v>-21.55</v>
      </c>
      <c r="I1666" s="84">
        <v>178.3</v>
      </c>
      <c r="J1666" s="113">
        <v>95.584000000000003</v>
      </c>
      <c r="K1666" s="98">
        <v>1</v>
      </c>
      <c r="L1666" s="98" t="s">
        <v>230</v>
      </c>
      <c r="M1666" s="98" t="s">
        <v>230</v>
      </c>
      <c r="N1666" s="98">
        <v>154.22216842957391</v>
      </c>
      <c r="O1666" s="98" t="s">
        <v>230</v>
      </c>
      <c r="P1666" s="98">
        <v>119.14350834096246</v>
      </c>
      <c r="Q1666" s="98" t="s">
        <v>230</v>
      </c>
      <c r="R1666" s="98" t="s">
        <v>230</v>
      </c>
      <c r="S1666" s="124"/>
      <c r="T1666" s="124"/>
    </row>
    <row r="1667" spans="1:20" x14ac:dyDescent="0.2">
      <c r="A1667" s="101" t="s">
        <v>225</v>
      </c>
      <c r="B1667" s="101" t="s">
        <v>902</v>
      </c>
      <c r="D1667" s="79" t="s">
        <v>337</v>
      </c>
      <c r="E1667" s="80" t="s">
        <v>208</v>
      </c>
      <c r="F1667" s="80" t="s">
        <v>24</v>
      </c>
      <c r="G1667" s="123">
        <v>37711</v>
      </c>
      <c r="H1667" s="84">
        <v>-21.55</v>
      </c>
      <c r="I1667" s="84">
        <v>178.3</v>
      </c>
      <c r="J1667" s="113">
        <v>74.974999999999994</v>
      </c>
      <c r="K1667" s="98">
        <v>721.58049536957435</v>
      </c>
      <c r="L1667" s="98" t="s">
        <v>230</v>
      </c>
      <c r="M1667" s="98" t="s">
        <v>230</v>
      </c>
      <c r="N1667" s="98">
        <v>471.63935615905416</v>
      </c>
      <c r="O1667" s="98" t="s">
        <v>230</v>
      </c>
      <c r="P1667" s="98">
        <v>356.08468453365617</v>
      </c>
      <c r="Q1667" s="98" t="s">
        <v>230</v>
      </c>
      <c r="R1667" s="98" t="s">
        <v>230</v>
      </c>
      <c r="S1667" s="124"/>
      <c r="T1667" s="124"/>
    </row>
    <row r="1668" spans="1:20" x14ac:dyDescent="0.2">
      <c r="A1668" s="101" t="s">
        <v>225</v>
      </c>
      <c r="B1668" s="101" t="s">
        <v>903</v>
      </c>
      <c r="D1668" s="79" t="s">
        <v>337</v>
      </c>
      <c r="E1668" s="80" t="s">
        <v>208</v>
      </c>
      <c r="F1668" s="80" t="s">
        <v>24</v>
      </c>
      <c r="G1668" s="123">
        <v>37711</v>
      </c>
      <c r="H1668" s="84">
        <v>-21.55</v>
      </c>
      <c r="I1668" s="84">
        <v>178.3</v>
      </c>
      <c r="J1668" s="113">
        <v>50.743000000000002</v>
      </c>
      <c r="K1668" s="98">
        <v>384345.29113393743</v>
      </c>
      <c r="L1668" s="98" t="s">
        <v>230</v>
      </c>
      <c r="M1668" s="98" t="s">
        <v>230</v>
      </c>
      <c r="N1668" s="98">
        <v>12653.50424883169</v>
      </c>
      <c r="O1668" s="98" t="s">
        <v>230</v>
      </c>
      <c r="P1668" s="98">
        <v>22234.709923772192</v>
      </c>
      <c r="Q1668" s="98" t="s">
        <v>230</v>
      </c>
      <c r="R1668" s="98" t="s">
        <v>230</v>
      </c>
      <c r="S1668" s="124"/>
      <c r="T1668" s="124"/>
    </row>
    <row r="1669" spans="1:20" x14ac:dyDescent="0.2">
      <c r="A1669" s="101" t="s">
        <v>225</v>
      </c>
      <c r="B1669" s="101" t="s">
        <v>904</v>
      </c>
      <c r="D1669" s="79" t="s">
        <v>337</v>
      </c>
      <c r="E1669" s="80" t="s">
        <v>208</v>
      </c>
      <c r="F1669" s="80" t="s">
        <v>24</v>
      </c>
      <c r="G1669" s="123">
        <v>37711</v>
      </c>
      <c r="H1669" s="84">
        <v>-21.55</v>
      </c>
      <c r="I1669" s="84">
        <v>178.3</v>
      </c>
      <c r="J1669" s="113">
        <v>29.169</v>
      </c>
      <c r="K1669" s="98">
        <v>862.21685085686568</v>
      </c>
      <c r="L1669" s="98" t="s">
        <v>230</v>
      </c>
      <c r="M1669" s="98" t="s">
        <v>230</v>
      </c>
      <c r="N1669" s="98">
        <v>153142.37633573162</v>
      </c>
      <c r="O1669" s="98" t="s">
        <v>230</v>
      </c>
      <c r="P1669" s="98">
        <v>181864.13202796393</v>
      </c>
      <c r="Q1669" s="98">
        <v>690.40367494122324</v>
      </c>
      <c r="R1669" s="98" t="s">
        <v>230</v>
      </c>
      <c r="S1669" s="124" t="s">
        <v>107</v>
      </c>
      <c r="T1669" s="124"/>
    </row>
    <row r="1670" spans="1:20" x14ac:dyDescent="0.2">
      <c r="A1670" s="101" t="s">
        <v>225</v>
      </c>
      <c r="B1670" s="101" t="s">
        <v>905</v>
      </c>
      <c r="D1670" s="79" t="s">
        <v>337</v>
      </c>
      <c r="E1670" s="80" t="s">
        <v>208</v>
      </c>
      <c r="F1670" s="80" t="s">
        <v>24</v>
      </c>
      <c r="G1670" s="123">
        <v>37711</v>
      </c>
      <c r="H1670" s="84">
        <v>-21.55</v>
      </c>
      <c r="I1670" s="84">
        <v>178.3</v>
      </c>
      <c r="J1670" s="113">
        <v>15.058</v>
      </c>
      <c r="K1670" s="98">
        <v>1496.20258647896</v>
      </c>
      <c r="L1670" s="98" t="s">
        <v>230</v>
      </c>
      <c r="M1670" s="98" t="s">
        <v>230</v>
      </c>
      <c r="N1670" s="98">
        <v>143060.02768903872</v>
      </c>
      <c r="O1670" s="98" t="s">
        <v>230</v>
      </c>
      <c r="P1670" s="98">
        <v>413862.63841680612</v>
      </c>
      <c r="Q1670" s="98">
        <v>2378.2856732518694</v>
      </c>
      <c r="R1670" s="98" t="s">
        <v>230</v>
      </c>
      <c r="S1670" s="124" t="s">
        <v>107</v>
      </c>
      <c r="T1670" s="124"/>
    </row>
    <row r="1671" spans="1:20" x14ac:dyDescent="0.2">
      <c r="A1671" s="101" t="s">
        <v>225</v>
      </c>
      <c r="B1671" s="101" t="s">
        <v>906</v>
      </c>
      <c r="D1671" s="79" t="s">
        <v>337</v>
      </c>
      <c r="E1671" s="80" t="s">
        <v>208</v>
      </c>
      <c r="F1671" s="80" t="s">
        <v>24</v>
      </c>
      <c r="G1671" s="123">
        <v>37711</v>
      </c>
      <c r="H1671" s="84">
        <v>-21.55</v>
      </c>
      <c r="I1671" s="84">
        <v>178.3</v>
      </c>
      <c r="J1671" s="113">
        <v>5.2919999999999998</v>
      </c>
      <c r="K1671" s="98">
        <v>82.517644671214271</v>
      </c>
      <c r="L1671" s="98" t="s">
        <v>230</v>
      </c>
      <c r="M1671" s="98" t="s">
        <v>230</v>
      </c>
      <c r="N1671" s="98">
        <v>40193.624258855314</v>
      </c>
      <c r="O1671" s="98" t="s">
        <v>230</v>
      </c>
      <c r="P1671" s="98">
        <v>234489.61358432047</v>
      </c>
      <c r="Q1671" s="98" t="s">
        <v>230</v>
      </c>
      <c r="R1671" s="98" t="s">
        <v>230</v>
      </c>
      <c r="S1671" s="124"/>
      <c r="T1671" s="124"/>
    </row>
    <row r="1672" spans="1:20" x14ac:dyDescent="0.2">
      <c r="A1672" s="101" t="s">
        <v>225</v>
      </c>
      <c r="B1672" s="101" t="s">
        <v>907</v>
      </c>
      <c r="D1672" s="79" t="s">
        <v>337</v>
      </c>
      <c r="E1672" s="80" t="s">
        <v>208</v>
      </c>
      <c r="F1672" s="80" t="s">
        <v>24</v>
      </c>
      <c r="G1672" s="123">
        <v>37713</v>
      </c>
      <c r="H1672" s="84">
        <v>-21.05</v>
      </c>
      <c r="I1672" s="84">
        <v>-177.77</v>
      </c>
      <c r="J1672" s="113">
        <v>149.58000000000001</v>
      </c>
      <c r="K1672" s="98">
        <v>0</v>
      </c>
      <c r="L1672" s="98" t="s">
        <v>230</v>
      </c>
      <c r="M1672" s="98" t="s">
        <v>230</v>
      </c>
      <c r="N1672" s="98">
        <v>1</v>
      </c>
      <c r="O1672" s="98" t="s">
        <v>230</v>
      </c>
      <c r="P1672" s="98">
        <v>1</v>
      </c>
      <c r="Q1672" s="98" t="s">
        <v>230</v>
      </c>
      <c r="R1672" s="98" t="s">
        <v>230</v>
      </c>
      <c r="S1672" s="124"/>
      <c r="T1672" s="124"/>
    </row>
    <row r="1673" spans="1:20" x14ac:dyDescent="0.2">
      <c r="A1673" s="101" t="s">
        <v>225</v>
      </c>
      <c r="B1673" s="101" t="s">
        <v>908</v>
      </c>
      <c r="D1673" s="79" t="s">
        <v>337</v>
      </c>
      <c r="E1673" s="80" t="s">
        <v>208</v>
      </c>
      <c r="F1673" s="80" t="s">
        <v>24</v>
      </c>
      <c r="G1673" s="123">
        <v>37713</v>
      </c>
      <c r="H1673" s="84">
        <v>-21.05</v>
      </c>
      <c r="I1673" s="84">
        <v>-177.77</v>
      </c>
      <c r="J1673" s="113">
        <v>123.31</v>
      </c>
      <c r="K1673" s="98">
        <v>0</v>
      </c>
      <c r="L1673" s="98" t="s">
        <v>230</v>
      </c>
      <c r="M1673" s="98" t="s">
        <v>230</v>
      </c>
      <c r="N1673" s="98">
        <v>1</v>
      </c>
      <c r="O1673" s="98" t="s">
        <v>230</v>
      </c>
      <c r="P1673" s="98" t="s">
        <v>230</v>
      </c>
      <c r="Q1673" s="98" t="s">
        <v>230</v>
      </c>
      <c r="R1673" s="98" t="s">
        <v>230</v>
      </c>
      <c r="S1673" s="124"/>
      <c r="T1673" s="124"/>
    </row>
    <row r="1674" spans="1:20" x14ac:dyDescent="0.2">
      <c r="A1674" s="101" t="s">
        <v>225</v>
      </c>
      <c r="B1674" s="101" t="s">
        <v>909</v>
      </c>
      <c r="D1674" s="79" t="s">
        <v>337</v>
      </c>
      <c r="E1674" s="80" t="s">
        <v>208</v>
      </c>
      <c r="F1674" s="80" t="s">
        <v>24</v>
      </c>
      <c r="G1674" s="123">
        <v>37713</v>
      </c>
      <c r="H1674" s="84">
        <v>-21.05</v>
      </c>
      <c r="I1674" s="84">
        <v>-177.77</v>
      </c>
      <c r="J1674" s="113">
        <v>100.11</v>
      </c>
      <c r="K1674" s="98">
        <v>0</v>
      </c>
      <c r="L1674" s="98" t="s">
        <v>230</v>
      </c>
      <c r="M1674" s="98" t="s">
        <v>230</v>
      </c>
      <c r="N1674" s="98">
        <v>1</v>
      </c>
      <c r="O1674" s="98" t="s">
        <v>230</v>
      </c>
      <c r="P1674" s="98" t="s">
        <v>230</v>
      </c>
      <c r="Q1674" s="98" t="s">
        <v>230</v>
      </c>
      <c r="R1674" s="98" t="s">
        <v>230</v>
      </c>
      <c r="S1674" s="124"/>
      <c r="T1674" s="124"/>
    </row>
    <row r="1675" spans="1:20" x14ac:dyDescent="0.2">
      <c r="A1675" s="101" t="s">
        <v>225</v>
      </c>
      <c r="B1675" s="101" t="s">
        <v>910</v>
      </c>
      <c r="D1675" s="79" t="s">
        <v>337</v>
      </c>
      <c r="E1675" s="80" t="s">
        <v>208</v>
      </c>
      <c r="F1675" s="80" t="s">
        <v>24</v>
      </c>
      <c r="G1675" s="123">
        <v>37713</v>
      </c>
      <c r="H1675" s="84">
        <v>-21.05</v>
      </c>
      <c r="I1675" s="84">
        <v>-177.77</v>
      </c>
      <c r="J1675" s="113">
        <v>62.06</v>
      </c>
      <c r="K1675" s="98">
        <v>0</v>
      </c>
      <c r="L1675" s="98" t="s">
        <v>230</v>
      </c>
      <c r="M1675" s="98" t="s">
        <v>230</v>
      </c>
      <c r="N1675" s="98">
        <v>639.58535184183484</v>
      </c>
      <c r="O1675" s="98" t="s">
        <v>230</v>
      </c>
      <c r="P1675" s="98">
        <v>151.05205567142718</v>
      </c>
      <c r="Q1675" s="98" t="s">
        <v>230</v>
      </c>
      <c r="R1675" s="98" t="s">
        <v>230</v>
      </c>
      <c r="S1675" s="124"/>
      <c r="T1675" s="124"/>
    </row>
    <row r="1676" spans="1:20" x14ac:dyDescent="0.2">
      <c r="A1676" s="101" t="s">
        <v>225</v>
      </c>
      <c r="B1676" s="101" t="s">
        <v>911</v>
      </c>
      <c r="D1676" s="79" t="s">
        <v>337</v>
      </c>
      <c r="E1676" s="80" t="s">
        <v>208</v>
      </c>
      <c r="F1676" s="80" t="s">
        <v>24</v>
      </c>
      <c r="G1676" s="123">
        <v>37713</v>
      </c>
      <c r="H1676" s="84">
        <v>-21.05</v>
      </c>
      <c r="I1676" s="84">
        <v>-177.77</v>
      </c>
      <c r="J1676" s="113">
        <v>50.02</v>
      </c>
      <c r="K1676" s="98">
        <v>57.110787760718779</v>
      </c>
      <c r="L1676" s="98" t="s">
        <v>230</v>
      </c>
      <c r="M1676" s="98" t="s">
        <v>230</v>
      </c>
      <c r="N1676" s="98">
        <v>3429.7705993886611</v>
      </c>
      <c r="O1676" s="98" t="s">
        <v>230</v>
      </c>
      <c r="P1676" s="98">
        <v>1942.2338157895495</v>
      </c>
      <c r="Q1676" s="98" t="s">
        <v>230</v>
      </c>
      <c r="R1676" s="98" t="s">
        <v>230</v>
      </c>
      <c r="S1676" s="124"/>
      <c r="T1676" s="124"/>
    </row>
    <row r="1677" spans="1:20" x14ac:dyDescent="0.2">
      <c r="A1677" s="101" t="s">
        <v>225</v>
      </c>
      <c r="B1677" s="101" t="s">
        <v>912</v>
      </c>
      <c r="D1677" s="79" t="s">
        <v>337</v>
      </c>
      <c r="E1677" s="80" t="s">
        <v>208</v>
      </c>
      <c r="F1677" s="80" t="s">
        <v>24</v>
      </c>
      <c r="G1677" s="123">
        <v>37713</v>
      </c>
      <c r="H1677" s="84">
        <v>-21.05</v>
      </c>
      <c r="I1677" s="84">
        <v>-177.77</v>
      </c>
      <c r="J1677" s="113">
        <v>30.42</v>
      </c>
      <c r="K1677" s="98">
        <v>0</v>
      </c>
      <c r="L1677" s="98" t="s">
        <v>230</v>
      </c>
      <c r="M1677" s="98" t="s">
        <v>230</v>
      </c>
      <c r="N1677" s="98">
        <v>4880.4651144205463</v>
      </c>
      <c r="O1677" s="98" t="s">
        <v>230</v>
      </c>
      <c r="P1677" s="98">
        <v>162165.34274484686</v>
      </c>
      <c r="Q1677" s="98">
        <v>508.12763187256138</v>
      </c>
      <c r="R1677" s="98" t="s">
        <v>230</v>
      </c>
      <c r="S1677" s="124" t="s">
        <v>107</v>
      </c>
      <c r="T1677" s="124"/>
    </row>
    <row r="1678" spans="1:20" x14ac:dyDescent="0.2">
      <c r="A1678" s="101" t="s">
        <v>225</v>
      </c>
      <c r="B1678" s="101" t="s">
        <v>913</v>
      </c>
      <c r="D1678" s="79" t="s">
        <v>337</v>
      </c>
      <c r="E1678" s="80" t="s">
        <v>208</v>
      </c>
      <c r="F1678" s="80" t="s">
        <v>24</v>
      </c>
      <c r="G1678" s="123">
        <v>37713</v>
      </c>
      <c r="H1678" s="84">
        <v>-21.05</v>
      </c>
      <c r="I1678" s="84">
        <v>-177.77</v>
      </c>
      <c r="J1678" s="113">
        <v>14.76</v>
      </c>
      <c r="K1678" s="98">
        <v>0</v>
      </c>
      <c r="L1678" s="98" t="s">
        <v>230</v>
      </c>
      <c r="M1678" s="98" t="s">
        <v>230</v>
      </c>
      <c r="N1678" s="98">
        <v>5526.1780678964551</v>
      </c>
      <c r="O1678" s="98" t="s">
        <v>230</v>
      </c>
      <c r="P1678" s="98">
        <v>757308.60768304835</v>
      </c>
      <c r="Q1678" s="98">
        <v>2296.5450096563873</v>
      </c>
      <c r="R1678" s="98" t="s">
        <v>230</v>
      </c>
      <c r="S1678" s="124" t="s">
        <v>107</v>
      </c>
      <c r="T1678" s="124"/>
    </row>
    <row r="1679" spans="1:20" x14ac:dyDescent="0.2">
      <c r="A1679" s="101" t="s">
        <v>225</v>
      </c>
      <c r="B1679" s="101" t="s">
        <v>914</v>
      </c>
      <c r="D1679" s="79" t="s">
        <v>337</v>
      </c>
      <c r="E1679" s="80" t="s">
        <v>208</v>
      </c>
      <c r="F1679" s="80" t="s">
        <v>24</v>
      </c>
      <c r="G1679" s="123">
        <v>37713</v>
      </c>
      <c r="H1679" s="84">
        <v>-21.05</v>
      </c>
      <c r="I1679" s="84">
        <v>-177.77</v>
      </c>
      <c r="J1679" s="113">
        <v>4.5999999999999996</v>
      </c>
      <c r="K1679" s="98">
        <v>1</v>
      </c>
      <c r="L1679" s="98" t="s">
        <v>230</v>
      </c>
      <c r="M1679" s="98" t="s">
        <v>230</v>
      </c>
      <c r="N1679" s="98">
        <v>24885.007570579473</v>
      </c>
      <c r="O1679" s="98" t="s">
        <v>230</v>
      </c>
      <c r="P1679" s="98">
        <v>285749.03370327665</v>
      </c>
      <c r="Q1679" s="98" t="s">
        <v>230</v>
      </c>
      <c r="R1679" s="98" t="s">
        <v>230</v>
      </c>
      <c r="S1679" s="124"/>
      <c r="T1679" s="124"/>
    </row>
    <row r="1680" spans="1:20" x14ac:dyDescent="0.2">
      <c r="A1680" s="101" t="s">
        <v>225</v>
      </c>
      <c r="B1680" s="101" t="s">
        <v>915</v>
      </c>
      <c r="D1680" s="79" t="s">
        <v>337</v>
      </c>
      <c r="E1680" s="80" t="s">
        <v>208</v>
      </c>
      <c r="F1680" s="80" t="s">
        <v>24</v>
      </c>
      <c r="G1680" s="123">
        <v>37714</v>
      </c>
      <c r="H1680" s="84">
        <v>-20.47</v>
      </c>
      <c r="I1680" s="84">
        <v>-173.55</v>
      </c>
      <c r="J1680" s="113">
        <v>148.43</v>
      </c>
      <c r="K1680" s="98">
        <v>0</v>
      </c>
      <c r="L1680" s="98" t="s">
        <v>230</v>
      </c>
      <c r="M1680" s="98" t="s">
        <v>230</v>
      </c>
      <c r="N1680" s="98">
        <v>142.71680383440287</v>
      </c>
      <c r="O1680" s="98" t="s">
        <v>230</v>
      </c>
      <c r="P1680" s="98">
        <v>0</v>
      </c>
      <c r="Q1680" s="98" t="s">
        <v>230</v>
      </c>
      <c r="R1680" s="98" t="s">
        <v>230</v>
      </c>
      <c r="S1680" s="124"/>
      <c r="T1680" s="124"/>
    </row>
    <row r="1681" spans="1:20" x14ac:dyDescent="0.2">
      <c r="A1681" s="101" t="s">
        <v>225</v>
      </c>
      <c r="B1681" s="101" t="s">
        <v>916</v>
      </c>
      <c r="D1681" s="79" t="s">
        <v>337</v>
      </c>
      <c r="E1681" s="80" t="s">
        <v>208</v>
      </c>
      <c r="F1681" s="80" t="s">
        <v>24</v>
      </c>
      <c r="G1681" s="123">
        <v>37714</v>
      </c>
      <c r="H1681" s="84">
        <v>-20.47</v>
      </c>
      <c r="I1681" s="84">
        <v>-173.55</v>
      </c>
      <c r="J1681" s="113">
        <v>123.42</v>
      </c>
      <c r="K1681" s="98">
        <v>0</v>
      </c>
      <c r="L1681" s="98" t="s">
        <v>230</v>
      </c>
      <c r="M1681" s="98" t="s">
        <v>230</v>
      </c>
      <c r="N1681" s="98">
        <v>191.60060033552941</v>
      </c>
      <c r="O1681" s="98" t="s">
        <v>230</v>
      </c>
      <c r="P1681" s="98">
        <v>0</v>
      </c>
      <c r="Q1681" s="98" t="s">
        <v>230</v>
      </c>
      <c r="R1681" s="98" t="s">
        <v>230</v>
      </c>
      <c r="S1681" s="124"/>
      <c r="T1681" s="124"/>
    </row>
    <row r="1682" spans="1:20" x14ac:dyDescent="0.2">
      <c r="A1682" s="101" t="s">
        <v>225</v>
      </c>
      <c r="B1682" s="101" t="s">
        <v>917</v>
      </c>
      <c r="D1682" s="79" t="s">
        <v>337</v>
      </c>
      <c r="E1682" s="80" t="s">
        <v>208</v>
      </c>
      <c r="F1682" s="80" t="s">
        <v>24</v>
      </c>
      <c r="G1682" s="123">
        <v>37714</v>
      </c>
      <c r="H1682" s="84">
        <v>-20.47</v>
      </c>
      <c r="I1682" s="84">
        <v>-173.55</v>
      </c>
      <c r="J1682" s="113">
        <v>99.88</v>
      </c>
      <c r="K1682" s="98">
        <v>1</v>
      </c>
      <c r="L1682" s="98" t="s">
        <v>230</v>
      </c>
      <c r="M1682" s="98" t="s">
        <v>230</v>
      </c>
      <c r="N1682" s="98">
        <v>391.78257684681046</v>
      </c>
      <c r="O1682" s="98" t="s">
        <v>230</v>
      </c>
      <c r="P1682" s="98">
        <v>1</v>
      </c>
      <c r="Q1682" s="98" t="s">
        <v>230</v>
      </c>
      <c r="R1682" s="98" t="s">
        <v>230</v>
      </c>
      <c r="S1682" s="124"/>
      <c r="T1682" s="124"/>
    </row>
    <row r="1683" spans="1:20" x14ac:dyDescent="0.2">
      <c r="A1683" s="101" t="s">
        <v>225</v>
      </c>
      <c r="B1683" s="101" t="s">
        <v>918</v>
      </c>
      <c r="D1683" s="79" t="s">
        <v>337</v>
      </c>
      <c r="E1683" s="80" t="s">
        <v>208</v>
      </c>
      <c r="F1683" s="80" t="s">
        <v>24</v>
      </c>
      <c r="G1683" s="123">
        <v>37714</v>
      </c>
      <c r="H1683" s="84">
        <v>-20.47</v>
      </c>
      <c r="I1683" s="84">
        <v>-173.55</v>
      </c>
      <c r="J1683" s="113">
        <v>73.22</v>
      </c>
      <c r="K1683" s="98" t="s">
        <v>230</v>
      </c>
      <c r="L1683" s="98" t="s">
        <v>230</v>
      </c>
      <c r="M1683" s="98" t="s">
        <v>230</v>
      </c>
      <c r="N1683" s="98" t="s">
        <v>230</v>
      </c>
      <c r="O1683" s="98" t="s">
        <v>230</v>
      </c>
      <c r="P1683" s="98">
        <v>438.42566145765312</v>
      </c>
      <c r="Q1683" s="98" t="s">
        <v>230</v>
      </c>
      <c r="R1683" s="98" t="s">
        <v>230</v>
      </c>
      <c r="S1683" s="124"/>
      <c r="T1683" s="124"/>
    </row>
    <row r="1684" spans="1:20" x14ac:dyDescent="0.2">
      <c r="A1684" s="101" t="s">
        <v>225</v>
      </c>
      <c r="B1684" s="101" t="s">
        <v>919</v>
      </c>
      <c r="D1684" s="79" t="s">
        <v>337</v>
      </c>
      <c r="E1684" s="80" t="s">
        <v>208</v>
      </c>
      <c r="F1684" s="80" t="s">
        <v>24</v>
      </c>
      <c r="G1684" s="123">
        <v>37714</v>
      </c>
      <c r="H1684" s="84">
        <v>-20.47</v>
      </c>
      <c r="I1684" s="84">
        <v>-173.55</v>
      </c>
      <c r="J1684" s="113">
        <v>74.180000000000007</v>
      </c>
      <c r="K1684" s="98">
        <v>1</v>
      </c>
      <c r="L1684" s="98" t="s">
        <v>230</v>
      </c>
      <c r="M1684" s="98" t="s">
        <v>230</v>
      </c>
      <c r="N1684" s="98">
        <v>1173.6461134848998</v>
      </c>
      <c r="O1684" s="98" t="s">
        <v>230</v>
      </c>
      <c r="P1684" s="98" t="s">
        <v>230</v>
      </c>
      <c r="Q1684" s="98" t="s">
        <v>230</v>
      </c>
      <c r="R1684" s="98" t="s">
        <v>230</v>
      </c>
      <c r="S1684" s="124"/>
      <c r="T1684" s="124"/>
    </row>
    <row r="1685" spans="1:20" x14ac:dyDescent="0.2">
      <c r="A1685" s="101" t="s">
        <v>225</v>
      </c>
      <c r="B1685" s="101" t="s">
        <v>920</v>
      </c>
      <c r="D1685" s="79" t="s">
        <v>337</v>
      </c>
      <c r="E1685" s="80" t="s">
        <v>208</v>
      </c>
      <c r="F1685" s="80" t="s">
        <v>24</v>
      </c>
      <c r="G1685" s="123">
        <v>37714</v>
      </c>
      <c r="H1685" s="84">
        <v>-20.47</v>
      </c>
      <c r="I1685" s="84">
        <v>-173.55</v>
      </c>
      <c r="J1685" s="113">
        <v>49.63</v>
      </c>
      <c r="K1685" s="98">
        <v>1175.3430044649617</v>
      </c>
      <c r="L1685" s="98" t="s">
        <v>230</v>
      </c>
      <c r="M1685" s="98" t="s">
        <v>230</v>
      </c>
      <c r="N1685" s="98">
        <v>5726.792326842231</v>
      </c>
      <c r="O1685" s="98" t="s">
        <v>230</v>
      </c>
      <c r="P1685" s="98">
        <v>58647.027579481131</v>
      </c>
      <c r="Q1685" s="98" t="s">
        <v>230</v>
      </c>
      <c r="R1685" s="98" t="s">
        <v>230</v>
      </c>
      <c r="S1685" s="124"/>
      <c r="T1685" s="124"/>
    </row>
    <row r="1686" spans="1:20" x14ac:dyDescent="0.2">
      <c r="A1686" s="101" t="s">
        <v>225</v>
      </c>
      <c r="B1686" s="101" t="s">
        <v>921</v>
      </c>
      <c r="D1686" s="79" t="s">
        <v>337</v>
      </c>
      <c r="E1686" s="80" t="s">
        <v>208</v>
      </c>
      <c r="F1686" s="80" t="s">
        <v>24</v>
      </c>
      <c r="G1686" s="123">
        <v>37714</v>
      </c>
      <c r="H1686" s="84">
        <v>-20.47</v>
      </c>
      <c r="I1686" s="84">
        <v>-173.55</v>
      </c>
      <c r="J1686" s="113">
        <v>30.28</v>
      </c>
      <c r="K1686" s="98">
        <v>348.06016322570144</v>
      </c>
      <c r="L1686" s="98" t="s">
        <v>230</v>
      </c>
      <c r="M1686" s="98" t="s">
        <v>230</v>
      </c>
      <c r="N1686" s="98">
        <v>118165.45731160557</v>
      </c>
      <c r="O1686" s="98" t="s">
        <v>230</v>
      </c>
      <c r="P1686" s="98">
        <v>396682.91508808581</v>
      </c>
      <c r="Q1686" s="98">
        <v>630.13106764655572</v>
      </c>
      <c r="R1686" s="98" t="s">
        <v>230</v>
      </c>
      <c r="S1686" s="124" t="s">
        <v>107</v>
      </c>
      <c r="T1686" s="124"/>
    </row>
    <row r="1687" spans="1:20" x14ac:dyDescent="0.2">
      <c r="A1687" s="101" t="s">
        <v>225</v>
      </c>
      <c r="B1687" s="101" t="s">
        <v>922</v>
      </c>
      <c r="D1687" s="79" t="s">
        <v>337</v>
      </c>
      <c r="E1687" s="80" t="s">
        <v>208</v>
      </c>
      <c r="F1687" s="80" t="s">
        <v>24</v>
      </c>
      <c r="G1687" s="123">
        <v>37714</v>
      </c>
      <c r="H1687" s="84">
        <v>-20.47</v>
      </c>
      <c r="I1687" s="84">
        <v>-173.55</v>
      </c>
      <c r="J1687" s="113">
        <v>15.07</v>
      </c>
      <c r="K1687" s="98">
        <v>293.14194905821029</v>
      </c>
      <c r="L1687" s="98" t="s">
        <v>230</v>
      </c>
      <c r="M1687" s="98" t="s">
        <v>230</v>
      </c>
      <c r="N1687" s="98">
        <v>184275.30813816882</v>
      </c>
      <c r="O1687" s="98" t="s">
        <v>230</v>
      </c>
      <c r="P1687" s="98">
        <v>946467.85211171268</v>
      </c>
      <c r="Q1687" s="98">
        <v>3261.7031000715192</v>
      </c>
      <c r="R1687" s="98" t="s">
        <v>230</v>
      </c>
      <c r="S1687" s="124" t="s">
        <v>107</v>
      </c>
      <c r="T1687" s="124"/>
    </row>
    <row r="1688" spans="1:20" x14ac:dyDescent="0.2">
      <c r="A1688" s="101" t="s">
        <v>225</v>
      </c>
      <c r="B1688" s="101" t="s">
        <v>923</v>
      </c>
      <c r="D1688" s="79" t="s">
        <v>337</v>
      </c>
      <c r="E1688" s="80" t="s">
        <v>208</v>
      </c>
      <c r="F1688" s="80" t="s">
        <v>24</v>
      </c>
      <c r="G1688" s="123">
        <v>37714</v>
      </c>
      <c r="H1688" s="84">
        <v>-20.47</v>
      </c>
      <c r="I1688" s="84">
        <v>-173.55</v>
      </c>
      <c r="J1688" s="113">
        <v>5.47</v>
      </c>
      <c r="K1688" s="98">
        <v>1</v>
      </c>
      <c r="L1688" s="98" t="s">
        <v>230</v>
      </c>
      <c r="M1688" s="98" t="s">
        <v>230</v>
      </c>
      <c r="N1688" s="98">
        <v>60559.963859219941</v>
      </c>
      <c r="O1688" s="98" t="s">
        <v>230</v>
      </c>
      <c r="P1688" s="98">
        <v>169386.94428439837</v>
      </c>
      <c r="Q1688" s="98" t="s">
        <v>230</v>
      </c>
      <c r="R1688" s="98" t="s">
        <v>230</v>
      </c>
      <c r="S1688" s="124"/>
      <c r="T1688" s="124"/>
    </row>
    <row r="1689" spans="1:20" x14ac:dyDescent="0.2">
      <c r="A1689" s="101" t="s">
        <v>225</v>
      </c>
      <c r="B1689" s="101" t="s">
        <v>924</v>
      </c>
      <c r="D1689" s="79" t="s">
        <v>337</v>
      </c>
      <c r="E1689" s="80" t="s">
        <v>208</v>
      </c>
      <c r="F1689" s="80" t="s">
        <v>24</v>
      </c>
      <c r="G1689" s="123">
        <v>37716</v>
      </c>
      <c r="H1689" s="84">
        <v>-20</v>
      </c>
      <c r="I1689" s="84">
        <v>-170</v>
      </c>
      <c r="J1689" s="113">
        <v>149.71</v>
      </c>
      <c r="K1689" s="98">
        <v>0</v>
      </c>
      <c r="L1689" s="98" t="s">
        <v>230</v>
      </c>
      <c r="M1689" s="98" t="s">
        <v>230</v>
      </c>
      <c r="N1689" s="98">
        <v>1</v>
      </c>
      <c r="O1689" s="98" t="s">
        <v>230</v>
      </c>
      <c r="P1689" s="98">
        <v>1</v>
      </c>
      <c r="Q1689" s="98" t="s">
        <v>230</v>
      </c>
      <c r="R1689" s="98" t="s">
        <v>230</v>
      </c>
      <c r="S1689" s="124"/>
      <c r="T1689" s="124"/>
    </row>
    <row r="1690" spans="1:20" x14ac:dyDescent="0.2">
      <c r="A1690" s="101" t="s">
        <v>225</v>
      </c>
      <c r="B1690" s="101" t="s">
        <v>925</v>
      </c>
      <c r="D1690" s="79" t="s">
        <v>337</v>
      </c>
      <c r="E1690" s="80" t="s">
        <v>208</v>
      </c>
      <c r="F1690" s="80" t="s">
        <v>24</v>
      </c>
      <c r="G1690" s="123">
        <v>37716</v>
      </c>
      <c r="H1690" s="84">
        <v>-20</v>
      </c>
      <c r="I1690" s="84">
        <v>-170</v>
      </c>
      <c r="J1690" s="113">
        <v>123.71</v>
      </c>
      <c r="K1690" s="98">
        <v>0</v>
      </c>
      <c r="L1690" s="98" t="s">
        <v>230</v>
      </c>
      <c r="M1690" s="98" t="s">
        <v>230</v>
      </c>
      <c r="N1690" s="98">
        <v>517.72888360664228</v>
      </c>
      <c r="O1690" s="98" t="s">
        <v>230</v>
      </c>
      <c r="P1690" s="98">
        <v>1</v>
      </c>
      <c r="Q1690" s="98" t="s">
        <v>230</v>
      </c>
      <c r="R1690" s="98" t="s">
        <v>230</v>
      </c>
      <c r="S1690" s="124"/>
      <c r="T1690" s="124"/>
    </row>
    <row r="1691" spans="1:20" x14ac:dyDescent="0.2">
      <c r="A1691" s="101" t="s">
        <v>225</v>
      </c>
      <c r="B1691" s="101" t="s">
        <v>926</v>
      </c>
      <c r="D1691" s="79" t="s">
        <v>337</v>
      </c>
      <c r="E1691" s="80" t="s">
        <v>208</v>
      </c>
      <c r="F1691" s="80" t="s">
        <v>24</v>
      </c>
      <c r="G1691" s="123">
        <v>37716</v>
      </c>
      <c r="H1691" s="84">
        <v>-20</v>
      </c>
      <c r="I1691" s="84">
        <v>-170</v>
      </c>
      <c r="J1691" s="113">
        <v>100.73</v>
      </c>
      <c r="K1691" s="98">
        <v>1</v>
      </c>
      <c r="L1691" s="98" t="s">
        <v>230</v>
      </c>
      <c r="M1691" s="98" t="s">
        <v>230</v>
      </c>
      <c r="N1691" s="98">
        <v>458.70024777863688</v>
      </c>
      <c r="O1691" s="98" t="s">
        <v>230</v>
      </c>
      <c r="P1691" s="98">
        <v>1</v>
      </c>
      <c r="Q1691" s="98" t="s">
        <v>230</v>
      </c>
      <c r="R1691" s="98" t="s">
        <v>230</v>
      </c>
      <c r="S1691" s="124"/>
      <c r="T1691" s="124"/>
    </row>
    <row r="1692" spans="1:20" x14ac:dyDescent="0.2">
      <c r="A1692" s="101" t="s">
        <v>225</v>
      </c>
      <c r="B1692" s="101" t="s">
        <v>927</v>
      </c>
      <c r="D1692" s="79" t="s">
        <v>337</v>
      </c>
      <c r="E1692" s="80" t="s">
        <v>208</v>
      </c>
      <c r="F1692" s="80" t="s">
        <v>24</v>
      </c>
      <c r="G1692" s="123">
        <v>37716</v>
      </c>
      <c r="H1692" s="84">
        <v>-20</v>
      </c>
      <c r="I1692" s="84">
        <v>-170</v>
      </c>
      <c r="J1692" s="113">
        <v>75.180000000000007</v>
      </c>
      <c r="K1692" s="98">
        <v>1</v>
      </c>
      <c r="L1692" s="98" t="s">
        <v>230</v>
      </c>
      <c r="M1692" s="98" t="s">
        <v>230</v>
      </c>
      <c r="N1692" s="98">
        <v>1430.2133951956362</v>
      </c>
      <c r="O1692" s="98" t="s">
        <v>230</v>
      </c>
      <c r="P1692" s="98">
        <v>0</v>
      </c>
      <c r="Q1692" s="98" t="s">
        <v>230</v>
      </c>
      <c r="R1692" s="98" t="s">
        <v>230</v>
      </c>
      <c r="S1692" s="124"/>
      <c r="T1692" s="124"/>
    </row>
    <row r="1693" spans="1:20" x14ac:dyDescent="0.2">
      <c r="A1693" s="101" t="s">
        <v>225</v>
      </c>
      <c r="B1693" s="101" t="s">
        <v>928</v>
      </c>
      <c r="D1693" s="79" t="s">
        <v>337</v>
      </c>
      <c r="E1693" s="80" t="s">
        <v>208</v>
      </c>
      <c r="F1693" s="80" t="s">
        <v>24</v>
      </c>
      <c r="G1693" s="123">
        <v>37716</v>
      </c>
      <c r="H1693" s="84">
        <v>-20</v>
      </c>
      <c r="I1693" s="84">
        <v>-170</v>
      </c>
      <c r="J1693" s="113">
        <v>51.55</v>
      </c>
      <c r="K1693" s="98">
        <v>9000.6198947271314</v>
      </c>
      <c r="L1693" s="98" t="s">
        <v>230</v>
      </c>
      <c r="M1693" s="98" t="s">
        <v>230</v>
      </c>
      <c r="N1693" s="98">
        <v>45644.454943096884</v>
      </c>
      <c r="O1693" s="98" t="s">
        <v>230</v>
      </c>
      <c r="P1693" s="98">
        <v>9881.5647207504226</v>
      </c>
      <c r="Q1693" s="98" t="s">
        <v>230</v>
      </c>
      <c r="R1693" s="98" t="s">
        <v>230</v>
      </c>
      <c r="S1693" s="124"/>
      <c r="T1693" s="124"/>
    </row>
    <row r="1694" spans="1:20" x14ac:dyDescent="0.2">
      <c r="A1694" s="101" t="s">
        <v>225</v>
      </c>
      <c r="B1694" s="101" t="s">
        <v>929</v>
      </c>
      <c r="D1694" s="79" t="s">
        <v>337</v>
      </c>
      <c r="E1694" s="80" t="s">
        <v>208</v>
      </c>
      <c r="F1694" s="80" t="s">
        <v>24</v>
      </c>
      <c r="G1694" s="123">
        <v>37716</v>
      </c>
      <c r="H1694" s="84">
        <v>-20</v>
      </c>
      <c r="I1694" s="84">
        <v>-170</v>
      </c>
      <c r="J1694" s="113">
        <v>30.15</v>
      </c>
      <c r="K1694" s="98">
        <v>0</v>
      </c>
      <c r="L1694" s="98" t="s">
        <v>230</v>
      </c>
      <c r="M1694" s="98" t="s">
        <v>230</v>
      </c>
      <c r="N1694" s="98">
        <v>72797.485929903502</v>
      </c>
      <c r="O1694" s="98" t="s">
        <v>230</v>
      </c>
      <c r="P1694" s="98">
        <v>106.17401893449994</v>
      </c>
      <c r="Q1694" s="98">
        <v>0</v>
      </c>
      <c r="R1694" s="98" t="s">
        <v>230</v>
      </c>
      <c r="S1694" s="124" t="s">
        <v>107</v>
      </c>
      <c r="T1694" s="124"/>
    </row>
    <row r="1695" spans="1:20" x14ac:dyDescent="0.2">
      <c r="A1695" s="101" t="s">
        <v>225</v>
      </c>
      <c r="B1695" s="101" t="s">
        <v>930</v>
      </c>
      <c r="D1695" s="79" t="s">
        <v>337</v>
      </c>
      <c r="E1695" s="80" t="s">
        <v>208</v>
      </c>
      <c r="F1695" s="80" t="s">
        <v>24</v>
      </c>
      <c r="G1695" s="123">
        <v>37716</v>
      </c>
      <c r="H1695" s="84">
        <v>-20</v>
      </c>
      <c r="I1695" s="84">
        <v>-170</v>
      </c>
      <c r="J1695" s="113">
        <v>14.53</v>
      </c>
      <c r="K1695" s="98">
        <v>0</v>
      </c>
      <c r="L1695" s="98" t="s">
        <v>230</v>
      </c>
      <c r="M1695" s="98" t="s">
        <v>230</v>
      </c>
      <c r="N1695" s="98">
        <v>23633.094621072836</v>
      </c>
      <c r="O1695" s="98" t="s">
        <v>230</v>
      </c>
      <c r="P1695" s="98">
        <v>185.30090091653599</v>
      </c>
      <c r="Q1695" s="98">
        <v>953.06250034813399</v>
      </c>
      <c r="R1695" s="98" t="s">
        <v>230</v>
      </c>
      <c r="S1695" s="124" t="s">
        <v>107</v>
      </c>
      <c r="T1695" s="124"/>
    </row>
    <row r="1696" spans="1:20" x14ac:dyDescent="0.2">
      <c r="A1696" s="101" t="s">
        <v>225</v>
      </c>
      <c r="B1696" s="101" t="s">
        <v>931</v>
      </c>
      <c r="D1696" s="79" t="s">
        <v>337</v>
      </c>
      <c r="E1696" s="80" t="s">
        <v>208</v>
      </c>
      <c r="F1696" s="80" t="s">
        <v>24</v>
      </c>
      <c r="G1696" s="123">
        <v>37716</v>
      </c>
      <c r="H1696" s="84">
        <v>-20</v>
      </c>
      <c r="I1696" s="84">
        <v>-170</v>
      </c>
      <c r="J1696" s="113">
        <v>5.96</v>
      </c>
      <c r="K1696" s="98">
        <v>0</v>
      </c>
      <c r="L1696" s="98" t="s">
        <v>230</v>
      </c>
      <c r="M1696" s="98" t="s">
        <v>230</v>
      </c>
      <c r="N1696" s="98">
        <v>116380.8834172207</v>
      </c>
      <c r="O1696" s="98" t="s">
        <v>230</v>
      </c>
      <c r="P1696" s="98">
        <v>313.47438610820308</v>
      </c>
      <c r="Q1696" s="98" t="s">
        <v>230</v>
      </c>
      <c r="R1696" s="98" t="s">
        <v>230</v>
      </c>
      <c r="S1696" s="124"/>
      <c r="T1696" s="124"/>
    </row>
    <row r="1697" spans="1:20" x14ac:dyDescent="0.2">
      <c r="A1697" s="101" t="s">
        <v>225</v>
      </c>
      <c r="B1697" s="101" t="s">
        <v>932</v>
      </c>
      <c r="D1697" s="79" t="s">
        <v>337</v>
      </c>
      <c r="E1697" s="80" t="s">
        <v>208</v>
      </c>
      <c r="F1697" s="80" t="s">
        <v>24</v>
      </c>
      <c r="G1697" s="123">
        <v>37717</v>
      </c>
      <c r="H1697" s="84">
        <v>-17.5</v>
      </c>
      <c r="I1697" s="84">
        <v>-170</v>
      </c>
      <c r="J1697" s="113">
        <v>175</v>
      </c>
      <c r="K1697" s="98">
        <v>1</v>
      </c>
      <c r="L1697" s="98" t="s">
        <v>230</v>
      </c>
      <c r="M1697" s="98" t="s">
        <v>230</v>
      </c>
      <c r="N1697" s="98">
        <v>931.18641399467163</v>
      </c>
      <c r="O1697" s="98" t="s">
        <v>230</v>
      </c>
      <c r="P1697" s="98">
        <v>1</v>
      </c>
      <c r="Q1697" s="98" t="s">
        <v>230</v>
      </c>
      <c r="R1697" s="98" t="s">
        <v>230</v>
      </c>
      <c r="S1697" s="124"/>
      <c r="T1697" s="124"/>
    </row>
    <row r="1698" spans="1:20" x14ac:dyDescent="0.2">
      <c r="A1698" s="101" t="s">
        <v>225</v>
      </c>
      <c r="B1698" s="101" t="s">
        <v>933</v>
      </c>
      <c r="D1698" s="79" t="s">
        <v>337</v>
      </c>
      <c r="E1698" s="80" t="s">
        <v>208</v>
      </c>
      <c r="F1698" s="80" t="s">
        <v>24</v>
      </c>
      <c r="G1698" s="123">
        <v>37717</v>
      </c>
      <c r="H1698" s="84">
        <v>-17.5</v>
      </c>
      <c r="I1698" s="84">
        <v>-170</v>
      </c>
      <c r="J1698" s="113">
        <v>152.09</v>
      </c>
      <c r="K1698" s="98">
        <v>1</v>
      </c>
      <c r="L1698" s="98" t="s">
        <v>230</v>
      </c>
      <c r="M1698" s="98" t="s">
        <v>230</v>
      </c>
      <c r="N1698" s="98">
        <v>328.67493616821599</v>
      </c>
      <c r="O1698" s="98" t="s">
        <v>230</v>
      </c>
      <c r="P1698" s="98">
        <v>1</v>
      </c>
      <c r="Q1698" s="98" t="s">
        <v>230</v>
      </c>
      <c r="R1698" s="98" t="s">
        <v>230</v>
      </c>
      <c r="S1698" s="124"/>
      <c r="T1698" s="124"/>
    </row>
    <row r="1699" spans="1:20" x14ac:dyDescent="0.2">
      <c r="A1699" s="101" t="s">
        <v>225</v>
      </c>
      <c r="B1699" s="101" t="s">
        <v>934</v>
      </c>
      <c r="D1699" s="79" t="s">
        <v>337</v>
      </c>
      <c r="E1699" s="80" t="s">
        <v>208</v>
      </c>
      <c r="F1699" s="80" t="s">
        <v>24</v>
      </c>
      <c r="G1699" s="123">
        <v>37717</v>
      </c>
      <c r="H1699" s="84">
        <v>-17.5</v>
      </c>
      <c r="I1699" s="84">
        <v>-170</v>
      </c>
      <c r="J1699" s="113">
        <v>110</v>
      </c>
      <c r="K1699" s="98">
        <v>1</v>
      </c>
      <c r="L1699" s="98" t="s">
        <v>230</v>
      </c>
      <c r="M1699" s="98" t="s">
        <v>230</v>
      </c>
      <c r="N1699" s="98">
        <v>274.7752565812728</v>
      </c>
      <c r="O1699" s="98" t="s">
        <v>230</v>
      </c>
      <c r="P1699" s="98">
        <v>0</v>
      </c>
      <c r="Q1699" s="98" t="s">
        <v>230</v>
      </c>
      <c r="R1699" s="98" t="s">
        <v>230</v>
      </c>
      <c r="S1699" s="124"/>
      <c r="T1699" s="124"/>
    </row>
    <row r="1700" spans="1:20" x14ac:dyDescent="0.2">
      <c r="A1700" s="101" t="s">
        <v>225</v>
      </c>
      <c r="B1700" s="101" t="s">
        <v>935</v>
      </c>
      <c r="D1700" s="79" t="s">
        <v>337</v>
      </c>
      <c r="E1700" s="80" t="s">
        <v>208</v>
      </c>
      <c r="F1700" s="80" t="s">
        <v>24</v>
      </c>
      <c r="G1700" s="123">
        <v>37717</v>
      </c>
      <c r="H1700" s="84">
        <v>-17.5</v>
      </c>
      <c r="I1700" s="84">
        <v>-170</v>
      </c>
      <c r="J1700" s="113">
        <v>75.489999999999995</v>
      </c>
      <c r="K1700" s="98">
        <v>0</v>
      </c>
      <c r="L1700" s="98" t="s">
        <v>230</v>
      </c>
      <c r="M1700" s="98" t="s">
        <v>230</v>
      </c>
      <c r="N1700" s="98">
        <v>223.66019474329832</v>
      </c>
      <c r="O1700" s="98" t="s">
        <v>230</v>
      </c>
      <c r="P1700" s="98">
        <v>1</v>
      </c>
      <c r="Q1700" s="98" t="s">
        <v>230</v>
      </c>
      <c r="R1700" s="98" t="s">
        <v>230</v>
      </c>
      <c r="S1700" s="124"/>
      <c r="T1700" s="124"/>
    </row>
    <row r="1701" spans="1:20" x14ac:dyDescent="0.2">
      <c r="A1701" s="101" t="s">
        <v>225</v>
      </c>
      <c r="B1701" s="101" t="s">
        <v>936</v>
      </c>
      <c r="D1701" s="79" t="s">
        <v>337</v>
      </c>
      <c r="E1701" s="80" t="s">
        <v>208</v>
      </c>
      <c r="F1701" s="80" t="s">
        <v>24</v>
      </c>
      <c r="G1701" s="123">
        <v>37717</v>
      </c>
      <c r="H1701" s="84">
        <v>-17.5</v>
      </c>
      <c r="I1701" s="84">
        <v>-170</v>
      </c>
      <c r="J1701" s="113">
        <v>48.64</v>
      </c>
      <c r="K1701" s="98">
        <v>0</v>
      </c>
      <c r="L1701" s="98" t="s">
        <v>230</v>
      </c>
      <c r="M1701" s="98" t="s">
        <v>230</v>
      </c>
      <c r="N1701" s="98">
        <v>1</v>
      </c>
      <c r="O1701" s="98" t="s">
        <v>230</v>
      </c>
      <c r="P1701" s="98">
        <v>0</v>
      </c>
      <c r="Q1701" s="98" t="s">
        <v>230</v>
      </c>
      <c r="R1701" s="98" t="s">
        <v>230</v>
      </c>
      <c r="S1701" s="124"/>
      <c r="T1701" s="124"/>
    </row>
    <row r="1702" spans="1:20" x14ac:dyDescent="0.2">
      <c r="A1702" s="101" t="s">
        <v>225</v>
      </c>
      <c r="B1702" s="101" t="s">
        <v>937</v>
      </c>
      <c r="D1702" s="79" t="s">
        <v>337</v>
      </c>
      <c r="E1702" s="80" t="s">
        <v>208</v>
      </c>
      <c r="F1702" s="80" t="s">
        <v>24</v>
      </c>
      <c r="G1702" s="123">
        <v>37717</v>
      </c>
      <c r="H1702" s="84">
        <v>-17.5</v>
      </c>
      <c r="I1702" s="84">
        <v>-170</v>
      </c>
      <c r="J1702" s="113">
        <v>30.28</v>
      </c>
      <c r="K1702" s="98">
        <v>0</v>
      </c>
      <c r="L1702" s="98" t="s">
        <v>230</v>
      </c>
      <c r="M1702" s="98" t="s">
        <v>230</v>
      </c>
      <c r="N1702" s="98">
        <v>365.28864354328869</v>
      </c>
      <c r="O1702" s="98" t="s">
        <v>230</v>
      </c>
      <c r="P1702" s="98">
        <v>0</v>
      </c>
      <c r="Q1702" s="98">
        <v>0</v>
      </c>
      <c r="R1702" s="98" t="s">
        <v>230</v>
      </c>
      <c r="S1702" s="124" t="s">
        <v>107</v>
      </c>
      <c r="T1702" s="124"/>
    </row>
    <row r="1703" spans="1:20" x14ac:dyDescent="0.2">
      <c r="A1703" s="101" t="s">
        <v>225</v>
      </c>
      <c r="B1703" s="101" t="s">
        <v>938</v>
      </c>
      <c r="D1703" s="79" t="s">
        <v>337</v>
      </c>
      <c r="E1703" s="80" t="s">
        <v>208</v>
      </c>
      <c r="F1703" s="80" t="s">
        <v>24</v>
      </c>
      <c r="G1703" s="123">
        <v>37717</v>
      </c>
      <c r="H1703" s="84">
        <v>-17.5</v>
      </c>
      <c r="I1703" s="84">
        <v>-170</v>
      </c>
      <c r="J1703" s="113">
        <v>15.13</v>
      </c>
      <c r="K1703" s="98">
        <v>0</v>
      </c>
      <c r="L1703" s="98" t="s">
        <v>230</v>
      </c>
      <c r="M1703" s="98" t="s">
        <v>230</v>
      </c>
      <c r="N1703" s="98">
        <v>281255.77598205459</v>
      </c>
      <c r="O1703" s="98" t="s">
        <v>230</v>
      </c>
      <c r="P1703" s="98">
        <v>25897.807963295847</v>
      </c>
      <c r="Q1703" s="98">
        <v>0</v>
      </c>
      <c r="R1703" s="98" t="s">
        <v>230</v>
      </c>
      <c r="S1703" s="124" t="s">
        <v>107</v>
      </c>
      <c r="T1703" s="124"/>
    </row>
    <row r="1704" spans="1:20" x14ac:dyDescent="0.2">
      <c r="A1704" s="101" t="s">
        <v>225</v>
      </c>
      <c r="B1704" s="101" t="s">
        <v>939</v>
      </c>
      <c r="D1704" s="79" t="s">
        <v>337</v>
      </c>
      <c r="E1704" s="80" t="s">
        <v>208</v>
      </c>
      <c r="F1704" s="80" t="s">
        <v>24</v>
      </c>
      <c r="G1704" s="123">
        <v>37717</v>
      </c>
      <c r="H1704" s="84">
        <v>-17.5</v>
      </c>
      <c r="I1704" s="84">
        <v>-170</v>
      </c>
      <c r="J1704" s="113">
        <v>4.8099999999999996</v>
      </c>
      <c r="K1704" s="98">
        <v>0</v>
      </c>
      <c r="L1704" s="98" t="s">
        <v>230</v>
      </c>
      <c r="M1704" s="98" t="s">
        <v>230</v>
      </c>
      <c r="N1704" s="98">
        <v>1489307.9458901582</v>
      </c>
      <c r="O1704" s="98" t="s">
        <v>230</v>
      </c>
      <c r="P1704" s="98">
        <v>81591.090072505162</v>
      </c>
      <c r="Q1704" s="98" t="s">
        <v>230</v>
      </c>
      <c r="R1704" s="98" t="s">
        <v>230</v>
      </c>
      <c r="S1704" s="124"/>
      <c r="T1704" s="124"/>
    </row>
    <row r="1705" spans="1:20" x14ac:dyDescent="0.2">
      <c r="A1705" s="101" t="s">
        <v>225</v>
      </c>
      <c r="B1705" s="101" t="s">
        <v>940</v>
      </c>
      <c r="D1705" s="79" t="s">
        <v>337</v>
      </c>
      <c r="E1705" s="80" t="s">
        <v>208</v>
      </c>
      <c r="F1705" s="80" t="s">
        <v>24</v>
      </c>
      <c r="G1705" s="123">
        <v>37718</v>
      </c>
      <c r="H1705" s="84">
        <v>-15</v>
      </c>
      <c r="I1705" s="84">
        <v>-170</v>
      </c>
      <c r="J1705" s="113">
        <v>149.19999999999999</v>
      </c>
      <c r="K1705" s="98" t="s">
        <v>230</v>
      </c>
      <c r="L1705" s="98" t="s">
        <v>230</v>
      </c>
      <c r="M1705" s="98" t="s">
        <v>230</v>
      </c>
      <c r="N1705" s="98">
        <v>9992.1935070304498</v>
      </c>
      <c r="O1705" s="98" t="s">
        <v>230</v>
      </c>
      <c r="P1705" s="98">
        <v>3773.7035229256885</v>
      </c>
      <c r="Q1705" s="98" t="s">
        <v>230</v>
      </c>
      <c r="R1705" s="98" t="s">
        <v>230</v>
      </c>
      <c r="S1705" s="124"/>
      <c r="T1705" s="124"/>
    </row>
    <row r="1706" spans="1:20" x14ac:dyDescent="0.2">
      <c r="A1706" s="101" t="s">
        <v>225</v>
      </c>
      <c r="B1706" s="101" t="s">
        <v>941</v>
      </c>
      <c r="D1706" s="79" t="s">
        <v>337</v>
      </c>
      <c r="E1706" s="80" t="s">
        <v>208</v>
      </c>
      <c r="F1706" s="80" t="s">
        <v>24</v>
      </c>
      <c r="G1706" s="123">
        <v>37718</v>
      </c>
      <c r="H1706" s="84">
        <v>-15</v>
      </c>
      <c r="I1706" s="84">
        <v>-170</v>
      </c>
      <c r="J1706" s="113">
        <v>116.09</v>
      </c>
      <c r="K1706" s="98">
        <v>0</v>
      </c>
      <c r="L1706" s="98" t="s">
        <v>230</v>
      </c>
      <c r="M1706" s="98" t="s">
        <v>230</v>
      </c>
      <c r="N1706" s="98">
        <v>10011.180055632083</v>
      </c>
      <c r="O1706" s="98" t="s">
        <v>230</v>
      </c>
      <c r="P1706" s="98">
        <v>1137.7129941983032</v>
      </c>
      <c r="Q1706" s="98" t="s">
        <v>230</v>
      </c>
      <c r="R1706" s="98" t="s">
        <v>230</v>
      </c>
      <c r="S1706" s="124"/>
      <c r="T1706" s="124"/>
    </row>
    <row r="1707" spans="1:20" x14ac:dyDescent="0.2">
      <c r="A1707" s="101" t="s">
        <v>225</v>
      </c>
      <c r="B1707" s="101" t="s">
        <v>942</v>
      </c>
      <c r="D1707" s="79" t="s">
        <v>337</v>
      </c>
      <c r="E1707" s="80" t="s">
        <v>208</v>
      </c>
      <c r="F1707" s="80" t="s">
        <v>24</v>
      </c>
      <c r="G1707" s="123">
        <v>37718</v>
      </c>
      <c r="H1707" s="84">
        <v>-15</v>
      </c>
      <c r="I1707" s="84">
        <v>-170</v>
      </c>
      <c r="J1707" s="113">
        <v>95.16</v>
      </c>
      <c r="K1707" s="98">
        <v>0</v>
      </c>
      <c r="L1707" s="98" t="s">
        <v>230</v>
      </c>
      <c r="M1707" s="98" t="s">
        <v>230</v>
      </c>
      <c r="N1707" s="98">
        <v>6345.2501247357741</v>
      </c>
      <c r="O1707" s="98" t="s">
        <v>230</v>
      </c>
      <c r="P1707" s="98">
        <v>1</v>
      </c>
      <c r="Q1707" s="98" t="s">
        <v>230</v>
      </c>
      <c r="R1707" s="98" t="s">
        <v>230</v>
      </c>
      <c r="S1707" s="124"/>
      <c r="T1707" s="124"/>
    </row>
    <row r="1708" spans="1:20" x14ac:dyDescent="0.2">
      <c r="A1708" s="101" t="s">
        <v>225</v>
      </c>
      <c r="B1708" s="101" t="s">
        <v>943</v>
      </c>
      <c r="D1708" s="79" t="s">
        <v>337</v>
      </c>
      <c r="E1708" s="80" t="s">
        <v>208</v>
      </c>
      <c r="F1708" s="80" t="s">
        <v>24</v>
      </c>
      <c r="G1708" s="123">
        <v>37718</v>
      </c>
      <c r="H1708" s="84">
        <v>-15</v>
      </c>
      <c r="I1708" s="84">
        <v>-170</v>
      </c>
      <c r="J1708" s="113">
        <v>75.010000000000005</v>
      </c>
      <c r="K1708" s="98">
        <v>1065.7111905202319</v>
      </c>
      <c r="L1708" s="98" t="s">
        <v>230</v>
      </c>
      <c r="M1708" s="98" t="s">
        <v>230</v>
      </c>
      <c r="N1708" s="98">
        <v>52039.959530454194</v>
      </c>
      <c r="O1708" s="98" t="s">
        <v>230</v>
      </c>
      <c r="P1708" s="98">
        <v>1284.6955716157465</v>
      </c>
      <c r="Q1708" s="98" t="s">
        <v>230</v>
      </c>
      <c r="R1708" s="98" t="s">
        <v>230</v>
      </c>
      <c r="S1708" s="124"/>
      <c r="T1708" s="124"/>
    </row>
    <row r="1709" spans="1:20" x14ac:dyDescent="0.2">
      <c r="A1709" s="101" t="s">
        <v>225</v>
      </c>
      <c r="B1709" s="101" t="s">
        <v>944</v>
      </c>
      <c r="D1709" s="79" t="s">
        <v>337</v>
      </c>
      <c r="E1709" s="80" t="s">
        <v>208</v>
      </c>
      <c r="F1709" s="80" t="s">
        <v>24</v>
      </c>
      <c r="G1709" s="123">
        <v>37718</v>
      </c>
      <c r="H1709" s="84">
        <v>-15</v>
      </c>
      <c r="I1709" s="84">
        <v>-170</v>
      </c>
      <c r="J1709" s="113">
        <v>49.67</v>
      </c>
      <c r="K1709" s="98">
        <v>8729.1567483416711</v>
      </c>
      <c r="L1709" s="98" t="s">
        <v>230</v>
      </c>
      <c r="M1709" s="98" t="s">
        <v>230</v>
      </c>
      <c r="N1709" s="98">
        <v>287171.68999856914</v>
      </c>
      <c r="O1709" s="98" t="s">
        <v>230</v>
      </c>
      <c r="P1709" s="98">
        <v>162975.15451028157</v>
      </c>
      <c r="Q1709" s="98" t="s">
        <v>230</v>
      </c>
      <c r="R1709" s="98" t="s">
        <v>230</v>
      </c>
      <c r="S1709" s="124"/>
      <c r="T1709" s="124"/>
    </row>
    <row r="1710" spans="1:20" x14ac:dyDescent="0.2">
      <c r="A1710" s="101" t="s">
        <v>225</v>
      </c>
      <c r="B1710" s="101" t="s">
        <v>945</v>
      </c>
      <c r="D1710" s="79" t="s">
        <v>337</v>
      </c>
      <c r="E1710" s="80" t="s">
        <v>208</v>
      </c>
      <c r="F1710" s="80" t="s">
        <v>24</v>
      </c>
      <c r="G1710" s="123">
        <v>37718</v>
      </c>
      <c r="H1710" s="84">
        <v>-15</v>
      </c>
      <c r="I1710" s="84">
        <v>-170</v>
      </c>
      <c r="J1710" s="113">
        <v>29.92</v>
      </c>
      <c r="K1710" s="98">
        <v>0</v>
      </c>
      <c r="L1710" s="98" t="s">
        <v>230</v>
      </c>
      <c r="M1710" s="98" t="s">
        <v>230</v>
      </c>
      <c r="N1710" s="98">
        <v>387859.7506241285</v>
      </c>
      <c r="O1710" s="98" t="s">
        <v>230</v>
      </c>
      <c r="P1710" s="98">
        <v>426917.92709384189</v>
      </c>
      <c r="Q1710" s="98">
        <v>150.01925734199477</v>
      </c>
      <c r="R1710" s="98" t="s">
        <v>230</v>
      </c>
      <c r="S1710" s="124" t="s">
        <v>107</v>
      </c>
      <c r="T1710" s="124"/>
    </row>
    <row r="1711" spans="1:20" x14ac:dyDescent="0.2">
      <c r="A1711" s="101" t="s">
        <v>225</v>
      </c>
      <c r="B1711" s="101" t="s">
        <v>946</v>
      </c>
      <c r="D1711" s="79" t="s">
        <v>337</v>
      </c>
      <c r="E1711" s="80" t="s">
        <v>208</v>
      </c>
      <c r="F1711" s="80" t="s">
        <v>24</v>
      </c>
      <c r="G1711" s="123">
        <v>37718</v>
      </c>
      <c r="H1711" s="84">
        <v>-15</v>
      </c>
      <c r="I1711" s="84">
        <v>-170</v>
      </c>
      <c r="J1711" s="113">
        <v>14.68</v>
      </c>
      <c r="K1711" s="98">
        <v>0</v>
      </c>
      <c r="L1711" s="98" t="s">
        <v>230</v>
      </c>
      <c r="M1711" s="98" t="s">
        <v>230</v>
      </c>
      <c r="N1711" s="98">
        <v>969933.7493706696</v>
      </c>
      <c r="O1711" s="98" t="s">
        <v>230</v>
      </c>
      <c r="P1711" s="98">
        <v>1980529.8613039081</v>
      </c>
      <c r="Q1711" s="98">
        <v>693.07834119873348</v>
      </c>
      <c r="R1711" s="98" t="s">
        <v>230</v>
      </c>
      <c r="S1711" s="124" t="s">
        <v>107</v>
      </c>
      <c r="T1711" s="124"/>
    </row>
    <row r="1712" spans="1:20" x14ac:dyDescent="0.2">
      <c r="A1712" s="101" t="s">
        <v>225</v>
      </c>
      <c r="B1712" s="101" t="s">
        <v>947</v>
      </c>
      <c r="D1712" s="79" t="s">
        <v>337</v>
      </c>
      <c r="E1712" s="80" t="s">
        <v>208</v>
      </c>
      <c r="F1712" s="80" t="s">
        <v>24</v>
      </c>
      <c r="G1712" s="123">
        <v>37718</v>
      </c>
      <c r="H1712" s="84">
        <v>-15</v>
      </c>
      <c r="I1712" s="84">
        <v>-170</v>
      </c>
      <c r="J1712" s="113">
        <v>5.29</v>
      </c>
      <c r="K1712" s="98">
        <v>1</v>
      </c>
      <c r="L1712" s="98" t="s">
        <v>230</v>
      </c>
      <c r="M1712" s="98" t="s">
        <v>230</v>
      </c>
      <c r="N1712" s="98">
        <v>288241.91702593316</v>
      </c>
      <c r="O1712" s="98" t="s">
        <v>230</v>
      </c>
      <c r="P1712" s="98">
        <v>1545575.8134387836</v>
      </c>
      <c r="Q1712" s="98" t="s">
        <v>230</v>
      </c>
      <c r="R1712" s="98" t="s">
        <v>230</v>
      </c>
      <c r="S1712" s="124"/>
      <c r="T1712" s="124"/>
    </row>
    <row r="1713" spans="1:20" x14ac:dyDescent="0.2">
      <c r="A1713" s="101" t="s">
        <v>225</v>
      </c>
      <c r="B1713" s="101" t="s">
        <v>948</v>
      </c>
      <c r="D1713" s="79" t="s">
        <v>337</v>
      </c>
      <c r="E1713" s="80" t="s">
        <v>208</v>
      </c>
      <c r="F1713" s="80" t="s">
        <v>24</v>
      </c>
      <c r="G1713" s="123">
        <v>37719</v>
      </c>
      <c r="H1713" s="84">
        <v>-15</v>
      </c>
      <c r="I1713" s="84">
        <v>-173.75</v>
      </c>
      <c r="J1713" s="113">
        <v>168.87</v>
      </c>
      <c r="K1713" s="98">
        <v>0</v>
      </c>
      <c r="L1713" s="98" t="s">
        <v>230</v>
      </c>
      <c r="M1713" s="98" t="s">
        <v>230</v>
      </c>
      <c r="N1713" s="98">
        <v>1411.4291964892234</v>
      </c>
      <c r="O1713" s="98" t="s">
        <v>230</v>
      </c>
      <c r="P1713" s="98">
        <v>343.45456208296673</v>
      </c>
      <c r="Q1713" s="98" t="s">
        <v>230</v>
      </c>
      <c r="R1713" s="98" t="s">
        <v>230</v>
      </c>
      <c r="S1713" s="124"/>
      <c r="T1713" s="124"/>
    </row>
    <row r="1714" spans="1:20" x14ac:dyDescent="0.2">
      <c r="A1714" s="101" t="s">
        <v>225</v>
      </c>
      <c r="B1714" s="101" t="s">
        <v>949</v>
      </c>
      <c r="D1714" s="79" t="s">
        <v>337</v>
      </c>
      <c r="E1714" s="80" t="s">
        <v>208</v>
      </c>
      <c r="F1714" s="80" t="s">
        <v>24</v>
      </c>
      <c r="G1714" s="123">
        <v>37719</v>
      </c>
      <c r="H1714" s="84">
        <v>-15</v>
      </c>
      <c r="I1714" s="84">
        <v>-173.75</v>
      </c>
      <c r="J1714" s="113">
        <v>133.47</v>
      </c>
      <c r="K1714" s="98">
        <v>0</v>
      </c>
      <c r="L1714" s="98" t="s">
        <v>230</v>
      </c>
      <c r="M1714" s="98" t="s">
        <v>230</v>
      </c>
      <c r="N1714" s="98">
        <v>2653.6709634725821</v>
      </c>
      <c r="O1714" s="98" t="s">
        <v>230</v>
      </c>
      <c r="P1714" s="98">
        <v>1952.6844619543706</v>
      </c>
      <c r="Q1714" s="98" t="s">
        <v>230</v>
      </c>
      <c r="R1714" s="98" t="s">
        <v>230</v>
      </c>
      <c r="S1714" s="124"/>
      <c r="T1714" s="124"/>
    </row>
    <row r="1715" spans="1:20" x14ac:dyDescent="0.2">
      <c r="A1715" s="101" t="s">
        <v>225</v>
      </c>
      <c r="B1715" s="102" t="s">
        <v>950</v>
      </c>
      <c r="C1715" s="127"/>
      <c r="D1715" s="128" t="s">
        <v>337</v>
      </c>
      <c r="E1715" s="38" t="s">
        <v>208</v>
      </c>
      <c r="F1715" s="38" t="s">
        <v>24</v>
      </c>
      <c r="G1715" s="129">
        <v>37719</v>
      </c>
      <c r="H1715" s="48">
        <v>-15</v>
      </c>
      <c r="I1715" s="48">
        <v>-173.75</v>
      </c>
      <c r="J1715" s="111">
        <v>99.62</v>
      </c>
      <c r="K1715" s="100">
        <v>0</v>
      </c>
      <c r="L1715" s="100" t="s">
        <v>230</v>
      </c>
      <c r="M1715" s="100" t="s">
        <v>230</v>
      </c>
      <c r="N1715" s="100">
        <v>4702.4778565399247</v>
      </c>
      <c r="O1715" s="100" t="s">
        <v>230</v>
      </c>
      <c r="P1715" s="100">
        <v>1518.5712957051176</v>
      </c>
      <c r="Q1715" s="100" t="s">
        <v>230</v>
      </c>
      <c r="R1715" s="100" t="s">
        <v>230</v>
      </c>
      <c r="S1715" s="124"/>
      <c r="T1715" s="124"/>
    </row>
    <row r="1716" spans="1:20" x14ac:dyDescent="0.2">
      <c r="A1716" s="101" t="s">
        <v>225</v>
      </c>
      <c r="B1716" s="102" t="s">
        <v>951</v>
      </c>
      <c r="C1716" s="127"/>
      <c r="D1716" s="128" t="s">
        <v>337</v>
      </c>
      <c r="E1716" s="38" t="s">
        <v>208</v>
      </c>
      <c r="F1716" s="38" t="s">
        <v>24</v>
      </c>
      <c r="G1716" s="129">
        <v>37719</v>
      </c>
      <c r="H1716" s="48">
        <v>-15</v>
      </c>
      <c r="I1716" s="48">
        <v>-173.75</v>
      </c>
      <c r="J1716" s="111">
        <v>75.459999999999994</v>
      </c>
      <c r="K1716" s="100">
        <v>1516.7989487858158</v>
      </c>
      <c r="L1716" s="100" t="s">
        <v>230</v>
      </c>
      <c r="M1716" s="100" t="s">
        <v>230</v>
      </c>
      <c r="N1716" s="100">
        <v>12312.025818452657</v>
      </c>
      <c r="O1716" s="100" t="s">
        <v>230</v>
      </c>
      <c r="P1716" s="100">
        <v>28887.096357438419</v>
      </c>
      <c r="Q1716" s="100" t="s">
        <v>230</v>
      </c>
      <c r="R1716" s="100" t="s">
        <v>230</v>
      </c>
      <c r="S1716" s="124"/>
      <c r="T1716" s="124"/>
    </row>
    <row r="1717" spans="1:20" x14ac:dyDescent="0.2">
      <c r="A1717" s="101" t="s">
        <v>225</v>
      </c>
      <c r="B1717" s="102" t="s">
        <v>952</v>
      </c>
      <c r="C1717" s="127"/>
      <c r="D1717" s="128" t="s">
        <v>337</v>
      </c>
      <c r="E1717" s="38" t="s">
        <v>208</v>
      </c>
      <c r="F1717" s="38" t="s">
        <v>24</v>
      </c>
      <c r="G1717" s="129">
        <v>37719</v>
      </c>
      <c r="H1717" s="48">
        <v>-15</v>
      </c>
      <c r="I1717" s="48">
        <v>-173.75</v>
      </c>
      <c r="J1717" s="111">
        <v>49.91</v>
      </c>
      <c r="K1717" s="100">
        <v>0</v>
      </c>
      <c r="L1717" s="100" t="s">
        <v>230</v>
      </c>
      <c r="M1717" s="100" t="s">
        <v>230</v>
      </c>
      <c r="N1717" s="100">
        <v>122762.29403801238</v>
      </c>
      <c r="O1717" s="100" t="s">
        <v>230</v>
      </c>
      <c r="P1717" s="100">
        <v>23834.157057749224</v>
      </c>
      <c r="Q1717" s="100" t="s">
        <v>230</v>
      </c>
      <c r="R1717" s="100" t="s">
        <v>230</v>
      </c>
      <c r="S1717" s="124"/>
      <c r="T1717" s="124"/>
    </row>
    <row r="1718" spans="1:20" x14ac:dyDescent="0.2">
      <c r="A1718" s="101" t="s">
        <v>225</v>
      </c>
      <c r="B1718" s="102" t="s">
        <v>953</v>
      </c>
      <c r="C1718" s="127"/>
      <c r="D1718" s="128" t="s">
        <v>337</v>
      </c>
      <c r="E1718" s="38" t="s">
        <v>208</v>
      </c>
      <c r="F1718" s="38" t="s">
        <v>24</v>
      </c>
      <c r="G1718" s="129">
        <v>37719</v>
      </c>
      <c r="H1718" s="48">
        <v>-15</v>
      </c>
      <c r="I1718" s="48">
        <v>-173.75</v>
      </c>
      <c r="J1718" s="111">
        <v>30.16</v>
      </c>
      <c r="K1718" s="100">
        <v>0</v>
      </c>
      <c r="L1718" s="100" t="s">
        <v>230</v>
      </c>
      <c r="M1718" s="100" t="s">
        <v>230</v>
      </c>
      <c r="N1718" s="100">
        <v>241624.65829492052</v>
      </c>
      <c r="O1718" s="100" t="s">
        <v>230</v>
      </c>
      <c r="P1718" s="100">
        <v>673164.31337312062</v>
      </c>
      <c r="Q1718" s="100" t="s">
        <v>230</v>
      </c>
      <c r="R1718" s="100" t="s">
        <v>230</v>
      </c>
      <c r="S1718" s="124"/>
      <c r="T1718" s="124"/>
    </row>
    <row r="1719" spans="1:20" x14ac:dyDescent="0.2">
      <c r="A1719" s="101" t="s">
        <v>225</v>
      </c>
      <c r="B1719" s="102" t="s">
        <v>954</v>
      </c>
      <c r="C1719" s="127"/>
      <c r="D1719" s="128" t="s">
        <v>337</v>
      </c>
      <c r="E1719" s="38" t="s">
        <v>208</v>
      </c>
      <c r="F1719" s="38" t="s">
        <v>24</v>
      </c>
      <c r="G1719" s="129">
        <v>37719</v>
      </c>
      <c r="H1719" s="48">
        <v>-15</v>
      </c>
      <c r="I1719" s="48">
        <v>-173.75</v>
      </c>
      <c r="J1719" s="111">
        <v>14.07</v>
      </c>
      <c r="K1719" s="100">
        <v>0</v>
      </c>
      <c r="L1719" s="100" t="s">
        <v>230</v>
      </c>
      <c r="M1719" s="100" t="s">
        <v>230</v>
      </c>
      <c r="N1719" s="100">
        <v>98253.189313712122</v>
      </c>
      <c r="O1719" s="100" t="s">
        <v>230</v>
      </c>
      <c r="P1719" s="100">
        <v>711749.23539084592</v>
      </c>
      <c r="Q1719" s="100">
        <v>5767.7509780484934</v>
      </c>
      <c r="R1719" s="100" t="s">
        <v>230</v>
      </c>
      <c r="S1719" s="124" t="s">
        <v>107</v>
      </c>
      <c r="T1719" s="124"/>
    </row>
    <row r="1720" spans="1:20" x14ac:dyDescent="0.2">
      <c r="A1720" s="101" t="s">
        <v>225</v>
      </c>
      <c r="B1720" s="102" t="s">
        <v>955</v>
      </c>
      <c r="C1720" s="127"/>
      <c r="D1720" s="128" t="s">
        <v>337</v>
      </c>
      <c r="E1720" s="38" t="s">
        <v>208</v>
      </c>
      <c r="F1720" s="38" t="s">
        <v>24</v>
      </c>
      <c r="G1720" s="129">
        <v>37719</v>
      </c>
      <c r="H1720" s="48">
        <v>-15</v>
      </c>
      <c r="I1720" s="48">
        <v>-173.75</v>
      </c>
      <c r="J1720" s="111">
        <v>4.57</v>
      </c>
      <c r="K1720" s="100">
        <v>0</v>
      </c>
      <c r="L1720" s="100" t="s">
        <v>230</v>
      </c>
      <c r="M1720" s="100" t="s">
        <v>230</v>
      </c>
      <c r="N1720" s="100">
        <v>438272.94727561926</v>
      </c>
      <c r="O1720" s="100" t="s">
        <v>230</v>
      </c>
      <c r="P1720" s="100">
        <v>718459.54248376109</v>
      </c>
      <c r="Q1720" s="100" t="s">
        <v>230</v>
      </c>
      <c r="R1720" s="100" t="s">
        <v>230</v>
      </c>
      <c r="S1720" s="124"/>
      <c r="T1720" s="124"/>
    </row>
    <row r="1721" spans="1:20" x14ac:dyDescent="0.2">
      <c r="A1721" s="101" t="s">
        <v>225</v>
      </c>
      <c r="B1721" s="102" t="s">
        <v>956</v>
      </c>
      <c r="C1721" s="127"/>
      <c r="D1721" s="128" t="s">
        <v>337</v>
      </c>
      <c r="E1721" s="38" t="s">
        <v>208</v>
      </c>
      <c r="F1721" s="38" t="s">
        <v>24</v>
      </c>
      <c r="G1721" s="129">
        <v>37720</v>
      </c>
      <c r="H1721" s="48">
        <v>-15</v>
      </c>
      <c r="I1721" s="48">
        <v>-177.5</v>
      </c>
      <c r="J1721" s="111">
        <v>149.55000000000001</v>
      </c>
      <c r="K1721" s="100">
        <v>1</v>
      </c>
      <c r="L1721" s="100" t="s">
        <v>230</v>
      </c>
      <c r="M1721" s="100" t="s">
        <v>230</v>
      </c>
      <c r="N1721" s="100">
        <v>2877.3276946685269</v>
      </c>
      <c r="O1721" s="100" t="s">
        <v>230</v>
      </c>
      <c r="P1721" s="100">
        <v>117.75788471533365</v>
      </c>
      <c r="Q1721" s="100" t="s">
        <v>230</v>
      </c>
      <c r="R1721" s="100" t="s">
        <v>230</v>
      </c>
      <c r="S1721" s="124"/>
      <c r="T1721" s="124"/>
    </row>
    <row r="1722" spans="1:20" x14ac:dyDescent="0.2">
      <c r="A1722" s="101" t="s">
        <v>225</v>
      </c>
      <c r="B1722" s="102" t="s">
        <v>957</v>
      </c>
      <c r="C1722" s="127"/>
      <c r="D1722" s="128" t="s">
        <v>337</v>
      </c>
      <c r="E1722" s="38" t="s">
        <v>208</v>
      </c>
      <c r="F1722" s="38" t="s">
        <v>24</v>
      </c>
      <c r="G1722" s="129">
        <v>37720</v>
      </c>
      <c r="H1722" s="48">
        <v>-15</v>
      </c>
      <c r="I1722" s="48">
        <v>-177.5</v>
      </c>
      <c r="J1722" s="111">
        <v>127.03</v>
      </c>
      <c r="K1722" s="100">
        <v>83.313887271422416</v>
      </c>
      <c r="L1722" s="100" t="s">
        <v>230</v>
      </c>
      <c r="M1722" s="100" t="s">
        <v>230</v>
      </c>
      <c r="N1722" s="100">
        <v>1037.589844166326</v>
      </c>
      <c r="O1722" s="100" t="s">
        <v>230</v>
      </c>
      <c r="P1722" s="100">
        <v>7837.5505130294187</v>
      </c>
      <c r="Q1722" s="100" t="s">
        <v>230</v>
      </c>
      <c r="R1722" s="100" t="s">
        <v>230</v>
      </c>
      <c r="S1722" s="124"/>
      <c r="T1722" s="124"/>
    </row>
    <row r="1723" spans="1:20" x14ac:dyDescent="0.2">
      <c r="A1723" s="101" t="s">
        <v>225</v>
      </c>
      <c r="B1723" s="102" t="s">
        <v>958</v>
      </c>
      <c r="C1723" s="127"/>
      <c r="D1723" s="128" t="s">
        <v>337</v>
      </c>
      <c r="E1723" s="38" t="s">
        <v>208</v>
      </c>
      <c r="F1723" s="38" t="s">
        <v>24</v>
      </c>
      <c r="G1723" s="129">
        <v>37720</v>
      </c>
      <c r="H1723" s="48">
        <v>-15</v>
      </c>
      <c r="I1723" s="48">
        <v>-177.5</v>
      </c>
      <c r="J1723" s="111">
        <v>98.52</v>
      </c>
      <c r="K1723" s="100">
        <v>11381.406763889012</v>
      </c>
      <c r="L1723" s="100" t="s">
        <v>230</v>
      </c>
      <c r="M1723" s="100" t="s">
        <v>230</v>
      </c>
      <c r="N1723" s="100">
        <v>1745.2720972525105</v>
      </c>
      <c r="O1723" s="100" t="s">
        <v>230</v>
      </c>
      <c r="P1723" s="100">
        <v>1</v>
      </c>
      <c r="Q1723" s="100" t="s">
        <v>230</v>
      </c>
      <c r="R1723" s="100" t="s">
        <v>230</v>
      </c>
      <c r="S1723" s="124"/>
      <c r="T1723" s="124"/>
    </row>
    <row r="1724" spans="1:20" x14ac:dyDescent="0.2">
      <c r="A1724" s="101" t="s">
        <v>225</v>
      </c>
      <c r="B1724" s="102" t="s">
        <v>959</v>
      </c>
      <c r="C1724" s="127"/>
      <c r="D1724" s="128" t="s">
        <v>337</v>
      </c>
      <c r="E1724" s="38" t="s">
        <v>208</v>
      </c>
      <c r="F1724" s="38" t="s">
        <v>24</v>
      </c>
      <c r="G1724" s="129">
        <v>37720</v>
      </c>
      <c r="H1724" s="48">
        <v>-15</v>
      </c>
      <c r="I1724" s="48">
        <v>-177.5</v>
      </c>
      <c r="J1724" s="111">
        <v>75.290000000000006</v>
      </c>
      <c r="K1724" s="100">
        <v>5140.8841264202492</v>
      </c>
      <c r="L1724" s="100" t="s">
        <v>230</v>
      </c>
      <c r="M1724" s="100" t="s">
        <v>230</v>
      </c>
      <c r="N1724" s="100">
        <v>211492.40707260024</v>
      </c>
      <c r="O1724" s="100" t="s">
        <v>230</v>
      </c>
      <c r="P1724" s="100">
        <v>2730.5120540941721</v>
      </c>
      <c r="Q1724" s="100" t="s">
        <v>230</v>
      </c>
      <c r="R1724" s="100" t="s">
        <v>230</v>
      </c>
      <c r="S1724" s="124"/>
      <c r="T1724" s="124"/>
    </row>
    <row r="1725" spans="1:20" x14ac:dyDescent="0.2">
      <c r="A1725" s="101" t="s">
        <v>225</v>
      </c>
      <c r="B1725" s="102" t="s">
        <v>960</v>
      </c>
      <c r="C1725" s="127"/>
      <c r="D1725" s="128" t="s">
        <v>337</v>
      </c>
      <c r="E1725" s="38" t="s">
        <v>208</v>
      </c>
      <c r="F1725" s="38" t="s">
        <v>24</v>
      </c>
      <c r="G1725" s="129">
        <v>37720</v>
      </c>
      <c r="H1725" s="48">
        <v>-15</v>
      </c>
      <c r="I1725" s="48">
        <v>-177.5</v>
      </c>
      <c r="J1725" s="111">
        <v>49.2</v>
      </c>
      <c r="K1725" s="100">
        <v>0</v>
      </c>
      <c r="L1725" s="100" t="s">
        <v>230</v>
      </c>
      <c r="M1725" s="100" t="s">
        <v>230</v>
      </c>
      <c r="N1725" s="100">
        <v>468619.20333406236</v>
      </c>
      <c r="O1725" s="100" t="s">
        <v>230</v>
      </c>
      <c r="P1725" s="100">
        <v>7088.3250612130842</v>
      </c>
      <c r="Q1725" s="100" t="s">
        <v>230</v>
      </c>
      <c r="R1725" s="100" t="s">
        <v>230</v>
      </c>
      <c r="S1725" s="124"/>
      <c r="T1725" s="124"/>
    </row>
    <row r="1726" spans="1:20" x14ac:dyDescent="0.2">
      <c r="A1726" s="101" t="s">
        <v>225</v>
      </c>
      <c r="B1726" s="102" t="s">
        <v>961</v>
      </c>
      <c r="C1726" s="127"/>
      <c r="D1726" s="128" t="s">
        <v>337</v>
      </c>
      <c r="E1726" s="38" t="s">
        <v>208</v>
      </c>
      <c r="F1726" s="38" t="s">
        <v>24</v>
      </c>
      <c r="G1726" s="129">
        <v>37720</v>
      </c>
      <c r="H1726" s="48">
        <v>-15</v>
      </c>
      <c r="I1726" s="48">
        <v>-177.5</v>
      </c>
      <c r="J1726" s="111">
        <v>29.86</v>
      </c>
      <c r="K1726" s="100">
        <v>0</v>
      </c>
      <c r="L1726" s="100" t="s">
        <v>230</v>
      </c>
      <c r="M1726" s="100" t="s">
        <v>230</v>
      </c>
      <c r="N1726" s="100">
        <v>107633.31202707445</v>
      </c>
      <c r="O1726" s="100" t="s">
        <v>230</v>
      </c>
      <c r="P1726" s="100">
        <v>10655.572147489424</v>
      </c>
      <c r="Q1726" s="100">
        <v>106.86137280588557</v>
      </c>
      <c r="R1726" s="100" t="s">
        <v>230</v>
      </c>
      <c r="S1726" s="124" t="s">
        <v>107</v>
      </c>
      <c r="T1726" s="124"/>
    </row>
    <row r="1727" spans="1:20" x14ac:dyDescent="0.2">
      <c r="A1727" s="101" t="s">
        <v>225</v>
      </c>
      <c r="B1727" s="102" t="s">
        <v>962</v>
      </c>
      <c r="C1727" s="127"/>
      <c r="D1727" s="128" t="s">
        <v>337</v>
      </c>
      <c r="E1727" s="38" t="s">
        <v>208</v>
      </c>
      <c r="F1727" s="38" t="s">
        <v>24</v>
      </c>
      <c r="G1727" s="129">
        <v>37720</v>
      </c>
      <c r="H1727" s="48">
        <v>-15</v>
      </c>
      <c r="I1727" s="48">
        <v>-177.5</v>
      </c>
      <c r="J1727" s="111">
        <v>15.1</v>
      </c>
      <c r="K1727" s="100">
        <v>0</v>
      </c>
      <c r="L1727" s="100" t="s">
        <v>230</v>
      </c>
      <c r="M1727" s="100" t="s">
        <v>230</v>
      </c>
      <c r="N1727" s="100">
        <v>62134.700705008108</v>
      </c>
      <c r="O1727" s="100" t="s">
        <v>230</v>
      </c>
      <c r="P1727" s="100">
        <v>4971.477832736522</v>
      </c>
      <c r="Q1727" s="100">
        <v>1659.8823285384744</v>
      </c>
      <c r="R1727" s="100" t="s">
        <v>230</v>
      </c>
      <c r="S1727" s="124" t="s">
        <v>107</v>
      </c>
      <c r="T1727" s="124"/>
    </row>
    <row r="1728" spans="1:20" x14ac:dyDescent="0.2">
      <c r="A1728" s="101" t="s">
        <v>225</v>
      </c>
      <c r="B1728" s="102" t="s">
        <v>963</v>
      </c>
      <c r="C1728" s="127"/>
      <c r="D1728" s="128" t="s">
        <v>337</v>
      </c>
      <c r="E1728" s="38" t="s">
        <v>208</v>
      </c>
      <c r="F1728" s="38" t="s">
        <v>24</v>
      </c>
      <c r="G1728" s="129">
        <v>37720</v>
      </c>
      <c r="H1728" s="48">
        <v>-15</v>
      </c>
      <c r="I1728" s="48">
        <v>-177.5</v>
      </c>
      <c r="J1728" s="111">
        <v>4.97</v>
      </c>
      <c r="K1728" s="100">
        <v>1</v>
      </c>
      <c r="L1728" s="100" t="s">
        <v>230</v>
      </c>
      <c r="M1728" s="100" t="s">
        <v>230</v>
      </c>
      <c r="N1728" s="100">
        <v>385293.23270141805</v>
      </c>
      <c r="O1728" s="100" t="s">
        <v>230</v>
      </c>
      <c r="P1728" s="100">
        <v>11490.623324736587</v>
      </c>
      <c r="Q1728" s="100" t="s">
        <v>230</v>
      </c>
      <c r="R1728" s="100" t="s">
        <v>230</v>
      </c>
      <c r="S1728" s="124"/>
      <c r="T1728" s="124"/>
    </row>
    <row r="1729" spans="1:20" x14ac:dyDescent="0.2">
      <c r="A1729" s="101" t="s">
        <v>225</v>
      </c>
      <c r="B1729" s="102" t="s">
        <v>964</v>
      </c>
      <c r="C1729" s="127"/>
      <c r="D1729" s="128" t="s">
        <v>337</v>
      </c>
      <c r="E1729" s="38" t="s">
        <v>208</v>
      </c>
      <c r="F1729" s="38" t="s">
        <v>24</v>
      </c>
      <c r="G1729" s="129">
        <v>37721</v>
      </c>
      <c r="H1729" s="48">
        <v>-15</v>
      </c>
      <c r="I1729" s="48">
        <v>178.75</v>
      </c>
      <c r="J1729" s="111">
        <v>150.12</v>
      </c>
      <c r="K1729" s="100">
        <v>0</v>
      </c>
      <c r="L1729" s="100" t="s">
        <v>230</v>
      </c>
      <c r="M1729" s="100" t="s">
        <v>230</v>
      </c>
      <c r="N1729" s="100">
        <v>141.89246762033935</v>
      </c>
      <c r="O1729" s="100" t="s">
        <v>230</v>
      </c>
      <c r="P1729" s="100">
        <v>445.39489291744269</v>
      </c>
      <c r="Q1729" s="100">
        <v>0</v>
      </c>
      <c r="R1729" s="100" t="s">
        <v>230</v>
      </c>
      <c r="S1729" s="124" t="s">
        <v>107</v>
      </c>
      <c r="T1729" s="124"/>
    </row>
    <row r="1730" spans="1:20" x14ac:dyDescent="0.2">
      <c r="A1730" s="101" t="s">
        <v>225</v>
      </c>
      <c r="B1730" s="102" t="s">
        <v>965</v>
      </c>
      <c r="C1730" s="127"/>
      <c r="D1730" s="128" t="s">
        <v>337</v>
      </c>
      <c r="E1730" s="38" t="s">
        <v>208</v>
      </c>
      <c r="F1730" s="38" t="s">
        <v>24</v>
      </c>
      <c r="G1730" s="129">
        <v>37721</v>
      </c>
      <c r="H1730" s="48">
        <v>-15</v>
      </c>
      <c r="I1730" s="48">
        <v>178.75</v>
      </c>
      <c r="J1730" s="111">
        <v>120.11</v>
      </c>
      <c r="K1730" s="100">
        <v>0</v>
      </c>
      <c r="L1730" s="100" t="s">
        <v>230</v>
      </c>
      <c r="M1730" s="100" t="s">
        <v>230</v>
      </c>
      <c r="N1730" s="100">
        <v>231.00812169425018</v>
      </c>
      <c r="O1730" s="100" t="s">
        <v>230</v>
      </c>
      <c r="P1730" s="100">
        <v>1051.2486292501465</v>
      </c>
      <c r="Q1730" s="100">
        <v>0</v>
      </c>
      <c r="R1730" s="100" t="s">
        <v>230</v>
      </c>
      <c r="S1730" s="124" t="s">
        <v>107</v>
      </c>
      <c r="T1730" s="124"/>
    </row>
    <row r="1731" spans="1:20" x14ac:dyDescent="0.2">
      <c r="A1731" s="101" t="s">
        <v>225</v>
      </c>
      <c r="B1731" s="102" t="s">
        <v>966</v>
      </c>
      <c r="C1731" s="127"/>
      <c r="D1731" s="128" t="s">
        <v>337</v>
      </c>
      <c r="E1731" s="38" t="s">
        <v>208</v>
      </c>
      <c r="F1731" s="38" t="s">
        <v>24</v>
      </c>
      <c r="G1731" s="129">
        <v>37721</v>
      </c>
      <c r="H1731" s="48">
        <v>-15</v>
      </c>
      <c r="I1731" s="48">
        <v>178.75</v>
      </c>
      <c r="J1731" s="111">
        <v>86.77</v>
      </c>
      <c r="K1731" s="100">
        <v>119</v>
      </c>
      <c r="L1731" s="100" t="s">
        <v>230</v>
      </c>
      <c r="M1731" s="100" t="s">
        <v>230</v>
      </c>
      <c r="N1731" s="100">
        <v>816.47525843570543</v>
      </c>
      <c r="O1731" s="100" t="s">
        <v>230</v>
      </c>
      <c r="P1731" s="100">
        <v>5216.3274303895751</v>
      </c>
      <c r="Q1731" s="100">
        <v>0</v>
      </c>
      <c r="R1731" s="100" t="s">
        <v>230</v>
      </c>
      <c r="S1731" s="124" t="s">
        <v>107</v>
      </c>
      <c r="T1731" s="124"/>
    </row>
    <row r="1732" spans="1:20" x14ac:dyDescent="0.2">
      <c r="A1732" s="101" t="s">
        <v>225</v>
      </c>
      <c r="B1732" s="102" t="s">
        <v>967</v>
      </c>
      <c r="C1732" s="127"/>
      <c r="D1732" s="128" t="s">
        <v>337</v>
      </c>
      <c r="E1732" s="38" t="s">
        <v>208</v>
      </c>
      <c r="F1732" s="38" t="s">
        <v>24</v>
      </c>
      <c r="G1732" s="129">
        <v>37721</v>
      </c>
      <c r="H1732" s="48">
        <v>-15</v>
      </c>
      <c r="I1732" s="48">
        <v>178.75</v>
      </c>
      <c r="J1732" s="111">
        <v>70.44</v>
      </c>
      <c r="K1732" s="100">
        <v>0</v>
      </c>
      <c r="L1732" s="100" t="s">
        <v>230</v>
      </c>
      <c r="M1732" s="100" t="s">
        <v>230</v>
      </c>
      <c r="N1732" s="100">
        <v>969.12456337413721</v>
      </c>
      <c r="O1732" s="100" t="s">
        <v>230</v>
      </c>
      <c r="P1732" s="100">
        <v>1356.9972985318932</v>
      </c>
      <c r="Q1732" s="100">
        <v>0</v>
      </c>
      <c r="R1732" s="100" t="s">
        <v>230</v>
      </c>
      <c r="S1732" s="124" t="s">
        <v>107</v>
      </c>
      <c r="T1732" s="124"/>
    </row>
    <row r="1733" spans="1:20" x14ac:dyDescent="0.2">
      <c r="A1733" s="101" t="s">
        <v>225</v>
      </c>
      <c r="B1733" s="102" t="s">
        <v>968</v>
      </c>
      <c r="C1733" s="127"/>
      <c r="D1733" s="128" t="s">
        <v>337</v>
      </c>
      <c r="E1733" s="38" t="s">
        <v>208</v>
      </c>
      <c r="F1733" s="38" t="s">
        <v>24</v>
      </c>
      <c r="G1733" s="129">
        <v>37721</v>
      </c>
      <c r="H1733" s="48">
        <v>-15</v>
      </c>
      <c r="I1733" s="48">
        <v>178.75</v>
      </c>
      <c r="J1733" s="111">
        <v>50.25</v>
      </c>
      <c r="K1733" s="100">
        <v>0</v>
      </c>
      <c r="L1733" s="100" t="s">
        <v>230</v>
      </c>
      <c r="M1733" s="100" t="s">
        <v>230</v>
      </c>
      <c r="N1733" s="100">
        <v>7020.0177528030954</v>
      </c>
      <c r="O1733" s="100" t="s">
        <v>230</v>
      </c>
      <c r="P1733" s="100">
        <v>19144.817219834855</v>
      </c>
      <c r="Q1733" s="100">
        <v>1985.8042937961745</v>
      </c>
      <c r="R1733" s="100" t="s">
        <v>230</v>
      </c>
      <c r="S1733" s="124" t="s">
        <v>107</v>
      </c>
      <c r="T1733" s="124"/>
    </row>
    <row r="1734" spans="1:20" x14ac:dyDescent="0.2">
      <c r="A1734" s="101" t="s">
        <v>225</v>
      </c>
      <c r="B1734" s="102" t="s">
        <v>969</v>
      </c>
      <c r="C1734" s="127"/>
      <c r="D1734" s="128" t="s">
        <v>337</v>
      </c>
      <c r="E1734" s="38" t="s">
        <v>208</v>
      </c>
      <c r="F1734" s="38" t="s">
        <v>24</v>
      </c>
      <c r="G1734" s="129">
        <v>37721</v>
      </c>
      <c r="H1734" s="48">
        <v>-15</v>
      </c>
      <c r="I1734" s="48">
        <v>178.75</v>
      </c>
      <c r="J1734" s="111">
        <v>30.81</v>
      </c>
      <c r="K1734" s="100">
        <v>0</v>
      </c>
      <c r="L1734" s="100" t="s">
        <v>230</v>
      </c>
      <c r="M1734" s="100" t="s">
        <v>230</v>
      </c>
      <c r="N1734" s="100">
        <v>133115.56684011634</v>
      </c>
      <c r="O1734" s="100" t="s">
        <v>230</v>
      </c>
      <c r="P1734" s="100">
        <v>412041.27648560877</v>
      </c>
      <c r="Q1734" s="100">
        <v>4749.6438137390478</v>
      </c>
      <c r="R1734" s="100" t="s">
        <v>230</v>
      </c>
      <c r="S1734" s="124" t="s">
        <v>107</v>
      </c>
      <c r="T1734" s="124"/>
    </row>
    <row r="1735" spans="1:20" x14ac:dyDescent="0.2">
      <c r="A1735" s="101" t="s">
        <v>225</v>
      </c>
      <c r="B1735" s="102" t="s">
        <v>970</v>
      </c>
      <c r="C1735" s="127"/>
      <c r="D1735" s="128" t="s">
        <v>337</v>
      </c>
      <c r="E1735" s="38" t="s">
        <v>208</v>
      </c>
      <c r="F1735" s="38" t="s">
        <v>24</v>
      </c>
      <c r="G1735" s="129">
        <v>37721</v>
      </c>
      <c r="H1735" s="48">
        <v>-15</v>
      </c>
      <c r="I1735" s="48">
        <v>178.75</v>
      </c>
      <c r="J1735" s="111">
        <v>15.02</v>
      </c>
      <c r="K1735" s="100">
        <v>0</v>
      </c>
      <c r="L1735" s="100" t="s">
        <v>230</v>
      </c>
      <c r="M1735" s="100" t="s">
        <v>230</v>
      </c>
      <c r="N1735" s="100">
        <v>148816.13977343572</v>
      </c>
      <c r="O1735" s="100" t="s">
        <v>230</v>
      </c>
      <c r="P1735" s="100">
        <v>1938483.0627779095</v>
      </c>
      <c r="Q1735" s="100">
        <v>12019.495877817877</v>
      </c>
      <c r="R1735" s="100" t="s">
        <v>230</v>
      </c>
      <c r="S1735" s="124" t="s">
        <v>107</v>
      </c>
      <c r="T1735" s="124"/>
    </row>
    <row r="1736" spans="1:20" x14ac:dyDescent="0.2">
      <c r="A1736" s="101" t="s">
        <v>225</v>
      </c>
      <c r="B1736" s="102" t="s">
        <v>971</v>
      </c>
      <c r="C1736" s="127"/>
      <c r="D1736" s="128" t="s">
        <v>337</v>
      </c>
      <c r="E1736" s="38" t="s">
        <v>208</v>
      </c>
      <c r="F1736" s="38" t="s">
        <v>24</v>
      </c>
      <c r="G1736" s="129">
        <v>37721</v>
      </c>
      <c r="H1736" s="48">
        <v>-15</v>
      </c>
      <c r="I1736" s="48">
        <v>178.75</v>
      </c>
      <c r="J1736" s="111">
        <v>5.32</v>
      </c>
      <c r="K1736" s="100">
        <v>0</v>
      </c>
      <c r="L1736" s="100" t="s">
        <v>230</v>
      </c>
      <c r="M1736" s="100" t="s">
        <v>230</v>
      </c>
      <c r="N1736" s="100">
        <v>177372.56224855606</v>
      </c>
      <c r="O1736" s="100" t="s">
        <v>230</v>
      </c>
      <c r="P1736" s="100">
        <v>6266844.8210900277</v>
      </c>
      <c r="Q1736" s="100">
        <v>17655.663270074652</v>
      </c>
      <c r="R1736" s="100" t="s">
        <v>230</v>
      </c>
      <c r="S1736" s="124" t="s">
        <v>107</v>
      </c>
      <c r="T1736" s="124"/>
    </row>
    <row r="1737" spans="1:20" x14ac:dyDescent="0.2">
      <c r="A1737" s="101" t="s">
        <v>225</v>
      </c>
      <c r="B1737" s="102" t="s">
        <v>972</v>
      </c>
      <c r="C1737" s="127"/>
      <c r="D1737" s="128" t="s">
        <v>337</v>
      </c>
      <c r="E1737" s="38" t="s">
        <v>208</v>
      </c>
      <c r="F1737" s="38" t="s">
        <v>24</v>
      </c>
      <c r="G1737" s="129">
        <v>37723</v>
      </c>
      <c r="H1737" s="48">
        <v>-15</v>
      </c>
      <c r="I1737" s="48">
        <v>175</v>
      </c>
      <c r="J1737" s="111">
        <v>149.63</v>
      </c>
      <c r="K1737" s="100">
        <v>0</v>
      </c>
      <c r="L1737" s="100" t="s">
        <v>230</v>
      </c>
      <c r="M1737" s="100" t="s">
        <v>230</v>
      </c>
      <c r="N1737" s="100">
        <v>1248.7154066052422</v>
      </c>
      <c r="O1737" s="100" t="s">
        <v>230</v>
      </c>
      <c r="P1737" s="100">
        <v>51.790152745366186</v>
      </c>
      <c r="Q1737" s="100" t="s">
        <v>230</v>
      </c>
      <c r="R1737" s="100" t="s">
        <v>230</v>
      </c>
      <c r="S1737" s="124"/>
      <c r="T1737" s="124"/>
    </row>
    <row r="1738" spans="1:20" x14ac:dyDescent="0.2">
      <c r="A1738" s="101" t="s">
        <v>225</v>
      </c>
      <c r="B1738" s="102" t="s">
        <v>973</v>
      </c>
      <c r="C1738" s="127"/>
      <c r="D1738" s="128" t="s">
        <v>337</v>
      </c>
      <c r="E1738" s="38" t="s">
        <v>208</v>
      </c>
      <c r="F1738" s="38" t="s">
        <v>24</v>
      </c>
      <c r="G1738" s="129">
        <v>37723</v>
      </c>
      <c r="H1738" s="48">
        <v>-15</v>
      </c>
      <c r="I1738" s="48">
        <v>175</v>
      </c>
      <c r="J1738" s="111">
        <v>124.9</v>
      </c>
      <c r="K1738" s="100">
        <v>0</v>
      </c>
      <c r="L1738" s="100" t="s">
        <v>230</v>
      </c>
      <c r="M1738" s="100" t="s">
        <v>230</v>
      </c>
      <c r="N1738" s="100">
        <v>380.29800738780204</v>
      </c>
      <c r="O1738" s="100" t="s">
        <v>230</v>
      </c>
      <c r="P1738" s="100">
        <v>0</v>
      </c>
      <c r="Q1738" s="100">
        <v>0</v>
      </c>
      <c r="R1738" s="100" t="s">
        <v>230</v>
      </c>
      <c r="S1738" s="124" t="s">
        <v>107</v>
      </c>
      <c r="T1738" s="124"/>
    </row>
    <row r="1739" spans="1:20" x14ac:dyDescent="0.2">
      <c r="A1739" s="101" t="s">
        <v>225</v>
      </c>
      <c r="B1739" s="102" t="s">
        <v>974</v>
      </c>
      <c r="C1739" s="127"/>
      <c r="D1739" s="128" t="s">
        <v>337</v>
      </c>
      <c r="E1739" s="38" t="s">
        <v>208</v>
      </c>
      <c r="F1739" s="38" t="s">
        <v>24</v>
      </c>
      <c r="G1739" s="129">
        <v>37723</v>
      </c>
      <c r="H1739" s="48">
        <v>-15</v>
      </c>
      <c r="I1739" s="48">
        <v>175</v>
      </c>
      <c r="J1739" s="111">
        <v>105.15</v>
      </c>
      <c r="K1739" s="100">
        <v>0</v>
      </c>
      <c r="L1739" s="100" t="s">
        <v>230</v>
      </c>
      <c r="M1739" s="100" t="s">
        <v>230</v>
      </c>
      <c r="N1739" s="100">
        <v>516.037282616119</v>
      </c>
      <c r="O1739" s="100" t="s">
        <v>230</v>
      </c>
      <c r="P1739" s="100">
        <v>19.301150678038496</v>
      </c>
      <c r="Q1739" s="100">
        <v>0</v>
      </c>
      <c r="R1739" s="100" t="s">
        <v>230</v>
      </c>
      <c r="S1739" s="124" t="s">
        <v>107</v>
      </c>
      <c r="T1739" s="124"/>
    </row>
    <row r="1740" spans="1:20" x14ac:dyDescent="0.2">
      <c r="A1740" s="101" t="s">
        <v>225</v>
      </c>
      <c r="B1740" s="102" t="s">
        <v>975</v>
      </c>
      <c r="C1740" s="127"/>
      <c r="D1740" s="128" t="s">
        <v>337</v>
      </c>
      <c r="E1740" s="38" t="s">
        <v>208</v>
      </c>
      <c r="F1740" s="38" t="s">
        <v>24</v>
      </c>
      <c r="G1740" s="129">
        <v>37723</v>
      </c>
      <c r="H1740" s="48">
        <v>-15</v>
      </c>
      <c r="I1740" s="48">
        <v>175</v>
      </c>
      <c r="J1740" s="111">
        <v>74.98</v>
      </c>
      <c r="K1740" s="100">
        <v>25801.40825182222</v>
      </c>
      <c r="L1740" s="100" t="s">
        <v>230</v>
      </c>
      <c r="M1740" s="100" t="s">
        <v>230</v>
      </c>
      <c r="N1740" s="100">
        <v>27337.687916424264</v>
      </c>
      <c r="O1740" s="100" t="s">
        <v>230</v>
      </c>
      <c r="P1740" s="100">
        <v>14245.827031019988</v>
      </c>
      <c r="Q1740" s="100">
        <v>19.624182443548399</v>
      </c>
      <c r="R1740" s="100" t="s">
        <v>230</v>
      </c>
      <c r="S1740" s="124" t="s">
        <v>107</v>
      </c>
      <c r="T1740" s="124"/>
    </row>
    <row r="1741" spans="1:20" x14ac:dyDescent="0.2">
      <c r="A1741" s="101" t="s">
        <v>225</v>
      </c>
      <c r="B1741" s="102" t="s">
        <v>976</v>
      </c>
      <c r="C1741" s="127"/>
      <c r="D1741" s="128" t="s">
        <v>337</v>
      </c>
      <c r="E1741" s="38" t="s">
        <v>208</v>
      </c>
      <c r="F1741" s="38" t="s">
        <v>24</v>
      </c>
      <c r="G1741" s="129">
        <v>37723</v>
      </c>
      <c r="H1741" s="48">
        <v>-15</v>
      </c>
      <c r="I1741" s="48">
        <v>175</v>
      </c>
      <c r="J1741" s="111">
        <v>44.88</v>
      </c>
      <c r="K1741" s="100">
        <v>0</v>
      </c>
      <c r="L1741" s="100" t="s">
        <v>230</v>
      </c>
      <c r="M1741" s="100" t="s">
        <v>230</v>
      </c>
      <c r="N1741" s="100">
        <v>228636.82604034554</v>
      </c>
      <c r="O1741" s="100" t="s">
        <v>230</v>
      </c>
      <c r="P1741" s="100">
        <v>415875.00502418715</v>
      </c>
      <c r="Q1741" s="100">
        <v>1825.7925720748283</v>
      </c>
      <c r="R1741" s="100" t="s">
        <v>230</v>
      </c>
      <c r="S1741" s="124" t="s">
        <v>107</v>
      </c>
      <c r="T1741" s="124"/>
    </row>
    <row r="1742" spans="1:20" x14ac:dyDescent="0.2">
      <c r="A1742" s="101" t="s">
        <v>225</v>
      </c>
      <c r="B1742" s="102" t="s">
        <v>977</v>
      </c>
      <c r="C1742" s="127"/>
      <c r="D1742" s="128" t="s">
        <v>337</v>
      </c>
      <c r="E1742" s="38" t="s">
        <v>208</v>
      </c>
      <c r="F1742" s="38" t="s">
        <v>24</v>
      </c>
      <c r="G1742" s="129">
        <v>37723</v>
      </c>
      <c r="H1742" s="48">
        <v>-15</v>
      </c>
      <c r="I1742" s="48">
        <v>175</v>
      </c>
      <c r="J1742" s="111">
        <v>37</v>
      </c>
      <c r="K1742" s="100" t="s">
        <v>230</v>
      </c>
      <c r="L1742" s="100" t="s">
        <v>230</v>
      </c>
      <c r="M1742" s="100" t="s">
        <v>230</v>
      </c>
      <c r="N1742" s="100">
        <v>7902925.5795901101</v>
      </c>
      <c r="O1742" s="100" t="s">
        <v>230</v>
      </c>
      <c r="P1742" s="100" t="s">
        <v>230</v>
      </c>
      <c r="Q1742" s="100" t="s">
        <v>230</v>
      </c>
      <c r="R1742" s="100" t="s">
        <v>230</v>
      </c>
      <c r="S1742" s="124"/>
      <c r="T1742" s="124"/>
    </row>
    <row r="1743" spans="1:20" x14ac:dyDescent="0.2">
      <c r="A1743" s="101" t="s">
        <v>225</v>
      </c>
      <c r="B1743" s="102" t="s">
        <v>978</v>
      </c>
      <c r="C1743" s="127"/>
      <c r="D1743" s="128" t="s">
        <v>337</v>
      </c>
      <c r="E1743" s="38" t="s">
        <v>208</v>
      </c>
      <c r="F1743" s="38" t="s">
        <v>24</v>
      </c>
      <c r="G1743" s="129">
        <v>37723</v>
      </c>
      <c r="H1743" s="48">
        <v>-15</v>
      </c>
      <c r="I1743" s="48">
        <v>175</v>
      </c>
      <c r="J1743" s="111">
        <v>29.96</v>
      </c>
      <c r="K1743" s="100">
        <v>0</v>
      </c>
      <c r="L1743" s="100" t="s">
        <v>230</v>
      </c>
      <c r="M1743" s="100" t="s">
        <v>230</v>
      </c>
      <c r="N1743" s="100">
        <v>14711.398041692608</v>
      </c>
      <c r="O1743" s="100" t="s">
        <v>230</v>
      </c>
      <c r="P1743" s="100">
        <v>48.777153069530968</v>
      </c>
      <c r="Q1743" s="100">
        <v>0</v>
      </c>
      <c r="R1743" s="100" t="s">
        <v>230</v>
      </c>
      <c r="S1743" s="124" t="s">
        <v>107</v>
      </c>
      <c r="T1743" s="124"/>
    </row>
    <row r="1744" spans="1:20" x14ac:dyDescent="0.2">
      <c r="A1744" s="101" t="s">
        <v>225</v>
      </c>
      <c r="B1744" s="102" t="s">
        <v>979</v>
      </c>
      <c r="C1744" s="127"/>
      <c r="D1744" s="128" t="s">
        <v>337</v>
      </c>
      <c r="E1744" s="38" t="s">
        <v>208</v>
      </c>
      <c r="F1744" s="38" t="s">
        <v>24</v>
      </c>
      <c r="G1744" s="129">
        <v>37723</v>
      </c>
      <c r="H1744" s="48">
        <v>-15</v>
      </c>
      <c r="I1744" s="48">
        <v>175</v>
      </c>
      <c r="J1744" s="111">
        <v>15.77</v>
      </c>
      <c r="K1744" s="100">
        <v>0</v>
      </c>
      <c r="L1744" s="100" t="s">
        <v>230</v>
      </c>
      <c r="M1744" s="100" t="s">
        <v>230</v>
      </c>
      <c r="N1744" s="100">
        <v>935.60309055950245</v>
      </c>
      <c r="O1744" s="100" t="s">
        <v>230</v>
      </c>
      <c r="P1744" s="100">
        <v>137.59416510132866</v>
      </c>
      <c r="Q1744" s="100">
        <v>0</v>
      </c>
      <c r="R1744" s="100" t="s">
        <v>230</v>
      </c>
      <c r="S1744" s="124" t="s">
        <v>107</v>
      </c>
      <c r="T1744" s="124"/>
    </row>
    <row r="1745" spans="1:21" x14ac:dyDescent="0.2">
      <c r="A1745" s="101" t="s">
        <v>225</v>
      </c>
      <c r="B1745" s="102" t="s">
        <v>980</v>
      </c>
      <c r="C1745" s="127"/>
      <c r="D1745" s="128" t="s">
        <v>337</v>
      </c>
      <c r="E1745" s="38" t="s">
        <v>208</v>
      </c>
      <c r="F1745" s="38" t="s">
        <v>24</v>
      </c>
      <c r="G1745" s="129">
        <v>37723</v>
      </c>
      <c r="H1745" s="48">
        <v>-15</v>
      </c>
      <c r="I1745" s="48">
        <v>175</v>
      </c>
      <c r="J1745" s="111">
        <v>5.96</v>
      </c>
      <c r="K1745" s="100">
        <v>0</v>
      </c>
      <c r="L1745" s="100" t="s">
        <v>230</v>
      </c>
      <c r="M1745" s="100" t="s">
        <v>230</v>
      </c>
      <c r="N1745" s="100">
        <v>3135.8519272481362</v>
      </c>
      <c r="O1745" s="100" t="s">
        <v>230</v>
      </c>
      <c r="P1745" s="100">
        <v>15.017400087444852</v>
      </c>
      <c r="Q1745" s="100">
        <v>0</v>
      </c>
      <c r="R1745" s="100" t="s">
        <v>230</v>
      </c>
      <c r="S1745" s="124" t="s">
        <v>107</v>
      </c>
      <c r="T1745" s="124"/>
    </row>
    <row r="1746" spans="1:21" x14ac:dyDescent="0.2">
      <c r="A1746" s="101" t="s">
        <v>225</v>
      </c>
      <c r="B1746" s="102" t="s">
        <v>981</v>
      </c>
      <c r="C1746" s="127"/>
      <c r="D1746" s="128" t="s">
        <v>337</v>
      </c>
      <c r="E1746" s="38" t="s">
        <v>208</v>
      </c>
      <c r="F1746" s="38" t="s">
        <v>24</v>
      </c>
      <c r="G1746" s="129">
        <v>37724</v>
      </c>
      <c r="H1746" s="48">
        <v>-16.75</v>
      </c>
      <c r="I1746" s="48">
        <v>171.75</v>
      </c>
      <c r="J1746" s="111">
        <v>149.52000000000001</v>
      </c>
      <c r="K1746" s="100">
        <v>0</v>
      </c>
      <c r="L1746" s="100" t="s">
        <v>230</v>
      </c>
      <c r="M1746" s="100" t="s">
        <v>230</v>
      </c>
      <c r="N1746" s="100">
        <v>348.26730498345455</v>
      </c>
      <c r="O1746" s="100" t="s">
        <v>230</v>
      </c>
      <c r="P1746" s="100">
        <v>0</v>
      </c>
      <c r="Q1746" s="100">
        <v>0</v>
      </c>
      <c r="R1746" s="100" t="s">
        <v>230</v>
      </c>
      <c r="S1746" s="124" t="s">
        <v>107</v>
      </c>
      <c r="T1746" s="124"/>
    </row>
    <row r="1747" spans="1:21" x14ac:dyDescent="0.2">
      <c r="A1747" s="101" t="s">
        <v>225</v>
      </c>
      <c r="B1747" s="102" t="s">
        <v>982</v>
      </c>
      <c r="C1747" s="127"/>
      <c r="D1747" s="128" t="s">
        <v>337</v>
      </c>
      <c r="E1747" s="38" t="s">
        <v>208</v>
      </c>
      <c r="F1747" s="38" t="s">
        <v>24</v>
      </c>
      <c r="G1747" s="129">
        <v>37724</v>
      </c>
      <c r="H1747" s="48">
        <v>-16.75</v>
      </c>
      <c r="I1747" s="48">
        <v>171.75</v>
      </c>
      <c r="J1747" s="111">
        <v>124.49</v>
      </c>
      <c r="K1747" s="100">
        <v>0</v>
      </c>
      <c r="L1747" s="100" t="s">
        <v>230</v>
      </c>
      <c r="M1747" s="100" t="s">
        <v>230</v>
      </c>
      <c r="N1747" s="100">
        <v>708.43157111896403</v>
      </c>
      <c r="O1747" s="100" t="s">
        <v>230</v>
      </c>
      <c r="P1747" s="100">
        <v>12.637252271634527</v>
      </c>
      <c r="Q1747" s="100">
        <v>0</v>
      </c>
      <c r="R1747" s="100" t="s">
        <v>230</v>
      </c>
      <c r="S1747" s="124" t="s">
        <v>107</v>
      </c>
      <c r="T1747" s="124"/>
    </row>
    <row r="1748" spans="1:21" x14ac:dyDescent="0.2">
      <c r="A1748" s="101" t="s">
        <v>225</v>
      </c>
      <c r="B1748" s="102" t="s">
        <v>983</v>
      </c>
      <c r="C1748" s="127"/>
      <c r="D1748" s="128" t="s">
        <v>337</v>
      </c>
      <c r="E1748" s="38" t="s">
        <v>208</v>
      </c>
      <c r="F1748" s="38" t="s">
        <v>24</v>
      </c>
      <c r="G1748" s="129">
        <v>37724</v>
      </c>
      <c r="H1748" s="48">
        <v>-16.75</v>
      </c>
      <c r="I1748" s="48">
        <v>171.75</v>
      </c>
      <c r="J1748" s="111">
        <v>92.61</v>
      </c>
      <c r="K1748" s="100">
        <v>0</v>
      </c>
      <c r="L1748" s="100" t="s">
        <v>230</v>
      </c>
      <c r="M1748" s="100" t="s">
        <v>230</v>
      </c>
      <c r="N1748" s="100">
        <v>121.27060044751934</v>
      </c>
      <c r="O1748" s="100" t="s">
        <v>230</v>
      </c>
      <c r="P1748" s="100">
        <v>0</v>
      </c>
      <c r="Q1748" s="100">
        <v>0</v>
      </c>
      <c r="R1748" s="100" t="s">
        <v>230</v>
      </c>
      <c r="S1748" s="124" t="s">
        <v>107</v>
      </c>
      <c r="T1748" s="124"/>
    </row>
    <row r="1749" spans="1:21" x14ac:dyDescent="0.2">
      <c r="A1749" s="101" t="s">
        <v>225</v>
      </c>
      <c r="B1749" s="102" t="s">
        <v>984</v>
      </c>
      <c r="C1749" s="127"/>
      <c r="D1749" s="128" t="s">
        <v>337</v>
      </c>
      <c r="E1749" s="38" t="s">
        <v>208</v>
      </c>
      <c r="F1749" s="38" t="s">
        <v>24</v>
      </c>
      <c r="G1749" s="129">
        <v>37724</v>
      </c>
      <c r="H1749" s="48">
        <v>-16.75</v>
      </c>
      <c r="I1749" s="48">
        <v>171.75</v>
      </c>
      <c r="J1749" s="111">
        <v>66.44</v>
      </c>
      <c r="K1749" s="100">
        <v>56343.158188062793</v>
      </c>
      <c r="L1749" s="100" t="s">
        <v>230</v>
      </c>
      <c r="M1749" s="100" t="s">
        <v>230</v>
      </c>
      <c r="N1749" s="100">
        <v>3096.519488106132</v>
      </c>
      <c r="O1749" s="100" t="s">
        <v>230</v>
      </c>
      <c r="P1749" s="100">
        <v>4809.992759722687</v>
      </c>
      <c r="Q1749" s="100">
        <v>30.155315506947062</v>
      </c>
      <c r="R1749" s="100" t="s">
        <v>230</v>
      </c>
      <c r="S1749" s="124" t="s">
        <v>107</v>
      </c>
      <c r="T1749" s="124"/>
    </row>
    <row r="1750" spans="1:21" x14ac:dyDescent="0.2">
      <c r="A1750" s="101" t="s">
        <v>225</v>
      </c>
      <c r="B1750" s="102" t="s">
        <v>985</v>
      </c>
      <c r="C1750" s="127"/>
      <c r="D1750" s="128" t="s">
        <v>337</v>
      </c>
      <c r="E1750" s="38" t="s">
        <v>208</v>
      </c>
      <c r="F1750" s="38" t="s">
        <v>24</v>
      </c>
      <c r="G1750" s="129">
        <v>37724</v>
      </c>
      <c r="H1750" s="48">
        <v>-16.75</v>
      </c>
      <c r="I1750" s="48">
        <v>171.75</v>
      </c>
      <c r="J1750" s="111">
        <v>41.33</v>
      </c>
      <c r="K1750" s="100">
        <v>62454.787937693822</v>
      </c>
      <c r="L1750" s="100" t="s">
        <v>230</v>
      </c>
      <c r="M1750" s="100" t="s">
        <v>230</v>
      </c>
      <c r="N1750" s="100">
        <v>128319.51501520643</v>
      </c>
      <c r="O1750" s="100" t="s">
        <v>230</v>
      </c>
      <c r="P1750" s="100">
        <v>19539.18788557783</v>
      </c>
      <c r="Q1750" s="100">
        <v>0</v>
      </c>
      <c r="R1750" s="100" t="s">
        <v>230</v>
      </c>
      <c r="S1750" s="124" t="s">
        <v>107</v>
      </c>
      <c r="T1750" s="124"/>
    </row>
    <row r="1751" spans="1:21" x14ac:dyDescent="0.2">
      <c r="A1751" s="101" t="s">
        <v>225</v>
      </c>
      <c r="B1751" s="102" t="s">
        <v>986</v>
      </c>
      <c r="C1751" s="127"/>
      <c r="D1751" s="128" t="s">
        <v>337</v>
      </c>
      <c r="E1751" s="38" t="s">
        <v>208</v>
      </c>
      <c r="F1751" s="38" t="s">
        <v>24</v>
      </c>
      <c r="G1751" s="129">
        <v>37724</v>
      </c>
      <c r="H1751" s="48">
        <v>-16.75</v>
      </c>
      <c r="I1751" s="48">
        <v>171.75</v>
      </c>
      <c r="J1751" s="111">
        <v>30.03</v>
      </c>
      <c r="K1751" s="100">
        <v>1701.7867490156627</v>
      </c>
      <c r="L1751" s="100" t="s">
        <v>230</v>
      </c>
      <c r="M1751" s="100" t="s">
        <v>230</v>
      </c>
      <c r="N1751" s="100">
        <v>353939.19686624472</v>
      </c>
      <c r="O1751" s="100" t="s">
        <v>230</v>
      </c>
      <c r="P1751" s="100">
        <v>326792.22540938482</v>
      </c>
      <c r="Q1751" s="100">
        <v>3665.6998559234348</v>
      </c>
      <c r="R1751" s="100" t="s">
        <v>230</v>
      </c>
      <c r="S1751" s="124" t="s">
        <v>107</v>
      </c>
      <c r="T1751" s="124"/>
    </row>
    <row r="1752" spans="1:21" x14ac:dyDescent="0.2">
      <c r="A1752" s="101" t="s">
        <v>225</v>
      </c>
      <c r="B1752" s="102" t="s">
        <v>987</v>
      </c>
      <c r="C1752" s="127"/>
      <c r="D1752" s="128" t="s">
        <v>337</v>
      </c>
      <c r="E1752" s="38" t="s">
        <v>208</v>
      </c>
      <c r="F1752" s="38" t="s">
        <v>24</v>
      </c>
      <c r="G1752" s="129">
        <v>37724</v>
      </c>
      <c r="H1752" s="48">
        <v>-16.75</v>
      </c>
      <c r="I1752" s="48">
        <v>171.75</v>
      </c>
      <c r="J1752" s="111">
        <v>15.31</v>
      </c>
      <c r="K1752" s="100">
        <v>909.41235157872097</v>
      </c>
      <c r="L1752" s="100" t="s">
        <v>230</v>
      </c>
      <c r="M1752" s="100" t="s">
        <v>230</v>
      </c>
      <c r="N1752" s="100">
        <v>257745.35010383948</v>
      </c>
      <c r="O1752" s="100" t="s">
        <v>230</v>
      </c>
      <c r="P1752" s="100">
        <v>1522586.5088478487</v>
      </c>
      <c r="Q1752" s="100">
        <v>4727.0822502566252</v>
      </c>
      <c r="R1752" s="100" t="s">
        <v>230</v>
      </c>
      <c r="S1752" s="124" t="s">
        <v>107</v>
      </c>
      <c r="T1752" s="124"/>
    </row>
    <row r="1753" spans="1:21" x14ac:dyDescent="0.2">
      <c r="A1753" s="101" t="s">
        <v>225</v>
      </c>
      <c r="B1753" s="102" t="s">
        <v>988</v>
      </c>
      <c r="C1753" s="127"/>
      <c r="D1753" s="128" t="s">
        <v>337</v>
      </c>
      <c r="E1753" s="38" t="s">
        <v>208</v>
      </c>
      <c r="F1753" s="38" t="s">
        <v>24</v>
      </c>
      <c r="G1753" s="87">
        <v>37724</v>
      </c>
      <c r="H1753" s="48">
        <v>-16.75</v>
      </c>
      <c r="I1753" s="48">
        <v>171.75</v>
      </c>
      <c r="J1753" s="111">
        <v>5.05</v>
      </c>
      <c r="K1753" s="100">
        <v>842.14755829549699</v>
      </c>
      <c r="L1753" s="100" t="s">
        <v>230</v>
      </c>
      <c r="M1753" s="100" t="s">
        <v>230</v>
      </c>
      <c r="N1753" s="100">
        <v>172009.05386531877</v>
      </c>
      <c r="O1753" s="100" t="s">
        <v>230</v>
      </c>
      <c r="P1753" s="100">
        <v>577284.83465233119</v>
      </c>
      <c r="Q1753" s="100">
        <v>1876.1303700372569</v>
      </c>
      <c r="R1753" s="100" t="s">
        <v>230</v>
      </c>
      <c r="S1753" s="89" t="s">
        <v>107</v>
      </c>
      <c r="T1753" s="89"/>
    </row>
    <row r="1754" spans="1:21" x14ac:dyDescent="0.2">
      <c r="A1754" s="101" t="s">
        <v>390</v>
      </c>
      <c r="B1754" s="102" t="s">
        <v>989</v>
      </c>
      <c r="C1754" s="127"/>
      <c r="D1754" s="128" t="s">
        <v>337</v>
      </c>
      <c r="E1754" s="38" t="s">
        <v>208</v>
      </c>
      <c r="F1754" s="38" t="s">
        <v>24</v>
      </c>
      <c r="G1754" s="129">
        <v>38899</v>
      </c>
      <c r="H1754" s="48">
        <v>37.695</v>
      </c>
      <c r="I1754" s="48">
        <v>-75.298000000000002</v>
      </c>
      <c r="J1754" s="111">
        <v>2</v>
      </c>
      <c r="K1754" s="100">
        <v>17200</v>
      </c>
      <c r="L1754" s="100" t="s">
        <v>230</v>
      </c>
      <c r="M1754" s="100" t="s">
        <v>230</v>
      </c>
      <c r="N1754" s="100">
        <v>1</v>
      </c>
      <c r="O1754" s="100">
        <v>0</v>
      </c>
      <c r="P1754" s="100">
        <v>2650</v>
      </c>
      <c r="Q1754" s="100">
        <v>0</v>
      </c>
      <c r="R1754" s="100">
        <v>0</v>
      </c>
      <c r="S1754" s="124"/>
      <c r="T1754" s="89"/>
      <c r="U1754" s="101" t="s">
        <v>113</v>
      </c>
    </row>
    <row r="1755" spans="1:21" x14ac:dyDescent="0.2">
      <c r="A1755" s="101" t="s">
        <v>390</v>
      </c>
      <c r="B1755" s="102" t="s">
        <v>990</v>
      </c>
      <c r="C1755" s="127"/>
      <c r="D1755" s="128" t="s">
        <v>337</v>
      </c>
      <c r="E1755" s="38" t="s">
        <v>208</v>
      </c>
      <c r="F1755" s="38" t="s">
        <v>24</v>
      </c>
      <c r="G1755" s="129">
        <v>38900</v>
      </c>
      <c r="H1755" s="48">
        <v>37.631</v>
      </c>
      <c r="I1755" s="48">
        <v>-75.152000000000001</v>
      </c>
      <c r="J1755" s="111">
        <v>2</v>
      </c>
      <c r="K1755" s="100">
        <v>1</v>
      </c>
      <c r="L1755" s="100" t="s">
        <v>230</v>
      </c>
      <c r="M1755" s="100" t="s">
        <v>230</v>
      </c>
      <c r="N1755" s="100">
        <v>1</v>
      </c>
      <c r="O1755" s="100">
        <v>0</v>
      </c>
      <c r="P1755" s="100">
        <v>1</v>
      </c>
      <c r="Q1755" s="100">
        <v>16700</v>
      </c>
      <c r="R1755" s="100">
        <v>0</v>
      </c>
      <c r="S1755" s="124" t="s">
        <v>105</v>
      </c>
      <c r="T1755" s="89"/>
      <c r="U1755" s="101" t="s">
        <v>113</v>
      </c>
    </row>
    <row r="1756" spans="1:21" x14ac:dyDescent="0.2">
      <c r="A1756" s="101" t="s">
        <v>390</v>
      </c>
      <c r="B1756" s="102" t="s">
        <v>991</v>
      </c>
      <c r="C1756" s="127"/>
      <c r="D1756" s="128" t="s">
        <v>337</v>
      </c>
      <c r="E1756" s="38" t="s">
        <v>208</v>
      </c>
      <c r="F1756" s="38" t="s">
        <v>24</v>
      </c>
      <c r="G1756" s="129">
        <v>38901</v>
      </c>
      <c r="H1756" s="48">
        <v>37.518999999999998</v>
      </c>
      <c r="I1756" s="48">
        <v>-75.05</v>
      </c>
      <c r="J1756" s="111">
        <v>2</v>
      </c>
      <c r="K1756" s="100">
        <v>623000</v>
      </c>
      <c r="L1756" s="100" t="s">
        <v>230</v>
      </c>
      <c r="M1756" s="100" t="s">
        <v>230</v>
      </c>
      <c r="N1756" s="100">
        <v>1</v>
      </c>
      <c r="O1756" s="100">
        <v>0</v>
      </c>
      <c r="P1756" s="100">
        <v>1</v>
      </c>
      <c r="Q1756" s="100">
        <v>2340</v>
      </c>
      <c r="R1756" s="100">
        <v>0</v>
      </c>
      <c r="S1756" s="124" t="s">
        <v>105</v>
      </c>
      <c r="T1756" s="89"/>
      <c r="U1756" s="101" t="s">
        <v>113</v>
      </c>
    </row>
    <row r="1757" spans="1:21" x14ac:dyDescent="0.2">
      <c r="A1757" s="101" t="s">
        <v>390</v>
      </c>
      <c r="B1757" s="102" t="s">
        <v>992</v>
      </c>
      <c r="C1757" s="127"/>
      <c r="D1757" s="128" t="s">
        <v>337</v>
      </c>
      <c r="E1757" s="38" t="s">
        <v>208</v>
      </c>
      <c r="F1757" s="38" t="s">
        <v>24</v>
      </c>
      <c r="G1757" s="129">
        <v>38911</v>
      </c>
      <c r="H1757" s="48">
        <v>38.042000000000002</v>
      </c>
      <c r="I1757" s="48">
        <v>-74.299000000000007</v>
      </c>
      <c r="J1757" s="111">
        <v>2</v>
      </c>
      <c r="K1757" s="100">
        <v>1630000</v>
      </c>
      <c r="L1757" s="100" t="s">
        <v>230</v>
      </c>
      <c r="M1757" s="100" t="s">
        <v>230</v>
      </c>
      <c r="N1757" s="100">
        <v>1</v>
      </c>
      <c r="O1757" s="100">
        <v>0</v>
      </c>
      <c r="P1757" s="100">
        <v>0</v>
      </c>
      <c r="Q1757" s="100">
        <v>1620</v>
      </c>
      <c r="R1757" s="100">
        <v>0</v>
      </c>
      <c r="S1757" s="124" t="s">
        <v>105</v>
      </c>
      <c r="T1757" s="89"/>
      <c r="U1757" s="101" t="s">
        <v>113</v>
      </c>
    </row>
    <row r="1758" spans="1:21" x14ac:dyDescent="0.2">
      <c r="A1758" s="101" t="s">
        <v>390</v>
      </c>
      <c r="B1758" s="102" t="s">
        <v>993</v>
      </c>
      <c r="C1758" s="127"/>
      <c r="D1758" s="128" t="s">
        <v>337</v>
      </c>
      <c r="E1758" s="38" t="s">
        <v>208</v>
      </c>
      <c r="F1758" s="38" t="s">
        <v>24</v>
      </c>
      <c r="G1758" s="129">
        <v>38912</v>
      </c>
      <c r="H1758" s="48">
        <v>38.122</v>
      </c>
      <c r="I1758" s="48">
        <v>-74.384</v>
      </c>
      <c r="J1758" s="111">
        <v>2</v>
      </c>
      <c r="K1758" s="100">
        <v>54000</v>
      </c>
      <c r="L1758" s="100" t="s">
        <v>230</v>
      </c>
      <c r="M1758" s="100" t="s">
        <v>230</v>
      </c>
      <c r="N1758" s="100">
        <v>1</v>
      </c>
      <c r="O1758" s="100">
        <v>0</v>
      </c>
      <c r="P1758" s="100" t="s">
        <v>230</v>
      </c>
      <c r="Q1758" s="100">
        <v>0</v>
      </c>
      <c r="R1758" s="100">
        <v>0</v>
      </c>
      <c r="S1758" s="124"/>
      <c r="T1758" s="89"/>
      <c r="U1758" s="101" t="s">
        <v>113</v>
      </c>
    </row>
    <row r="1759" spans="1:21" x14ac:dyDescent="0.2">
      <c r="A1759" s="101" t="s">
        <v>390</v>
      </c>
      <c r="B1759" s="102" t="s">
        <v>994</v>
      </c>
      <c r="C1759" s="127"/>
      <c r="D1759" s="128" t="s">
        <v>337</v>
      </c>
      <c r="E1759" s="38" t="s">
        <v>208</v>
      </c>
      <c r="F1759" s="38" t="s">
        <v>24</v>
      </c>
      <c r="G1759" s="129">
        <v>40045</v>
      </c>
      <c r="H1759" s="48">
        <v>36.554000000000002</v>
      </c>
      <c r="I1759" s="48">
        <v>-75.706000000000003</v>
      </c>
      <c r="J1759" s="111">
        <v>2</v>
      </c>
      <c r="K1759" s="100">
        <v>35000000</v>
      </c>
      <c r="L1759" s="100" t="s">
        <v>230</v>
      </c>
      <c r="M1759" s="100" t="s">
        <v>230</v>
      </c>
      <c r="N1759" s="100" t="s">
        <v>230</v>
      </c>
      <c r="O1759" s="100" t="s">
        <v>230</v>
      </c>
      <c r="P1759" s="100">
        <v>0</v>
      </c>
      <c r="Q1759" s="100">
        <v>4200</v>
      </c>
      <c r="R1759" s="100" t="s">
        <v>230</v>
      </c>
      <c r="S1759" s="124" t="s">
        <v>105</v>
      </c>
      <c r="T1759" s="89"/>
      <c r="U1759" s="101" t="s">
        <v>114</v>
      </c>
    </row>
    <row r="1760" spans="1:21" x14ac:dyDescent="0.2">
      <c r="A1760" s="101" t="s">
        <v>390</v>
      </c>
      <c r="B1760" s="102" t="s">
        <v>995</v>
      </c>
      <c r="C1760" s="127"/>
      <c r="D1760" s="128" t="s">
        <v>337</v>
      </c>
      <c r="E1760" s="38" t="s">
        <v>208</v>
      </c>
      <c r="F1760" s="38" t="s">
        <v>24</v>
      </c>
      <c r="G1760" s="129">
        <v>40046</v>
      </c>
      <c r="H1760" s="48">
        <v>37.427999999999997</v>
      </c>
      <c r="I1760" s="48">
        <v>-75.475999999999999</v>
      </c>
      <c r="J1760" s="111">
        <v>2</v>
      </c>
      <c r="K1760" s="100">
        <v>25000000</v>
      </c>
      <c r="L1760" s="100" t="s">
        <v>230</v>
      </c>
      <c r="M1760" s="100" t="s">
        <v>230</v>
      </c>
      <c r="N1760" s="100" t="s">
        <v>230</v>
      </c>
      <c r="O1760" s="100" t="s">
        <v>230</v>
      </c>
      <c r="P1760" s="100">
        <v>0</v>
      </c>
      <c r="Q1760" s="100">
        <v>160000</v>
      </c>
      <c r="R1760" s="100" t="s">
        <v>230</v>
      </c>
      <c r="S1760" s="124" t="s">
        <v>105</v>
      </c>
      <c r="T1760" s="89"/>
      <c r="U1760" s="101" t="s">
        <v>114</v>
      </c>
    </row>
    <row r="1761" spans="1:21" x14ac:dyDescent="0.2">
      <c r="A1761" s="101" t="s">
        <v>390</v>
      </c>
      <c r="B1761" s="102" t="s">
        <v>996</v>
      </c>
      <c r="C1761" s="127"/>
      <c r="D1761" s="128" t="s">
        <v>337</v>
      </c>
      <c r="E1761" s="38" t="s">
        <v>208</v>
      </c>
      <c r="F1761" s="38" t="s">
        <v>24</v>
      </c>
      <c r="G1761" s="129">
        <v>38902</v>
      </c>
      <c r="H1761" s="48">
        <v>36.686</v>
      </c>
      <c r="I1761" s="48">
        <v>-74.683000000000007</v>
      </c>
      <c r="J1761" s="111">
        <v>2</v>
      </c>
      <c r="K1761" s="100">
        <v>1200000</v>
      </c>
      <c r="L1761" s="100" t="s">
        <v>230</v>
      </c>
      <c r="M1761" s="100" t="s">
        <v>230</v>
      </c>
      <c r="N1761" s="100">
        <v>1</v>
      </c>
      <c r="O1761" s="100">
        <v>0</v>
      </c>
      <c r="P1761" s="100">
        <v>0</v>
      </c>
      <c r="Q1761" s="100">
        <v>3100</v>
      </c>
      <c r="R1761" s="100">
        <v>0</v>
      </c>
      <c r="S1761" s="124" t="s">
        <v>105</v>
      </c>
      <c r="T1761" s="89"/>
      <c r="U1761" s="101" t="s">
        <v>113</v>
      </c>
    </row>
    <row r="1762" spans="1:21" x14ac:dyDescent="0.2">
      <c r="A1762" s="101" t="s">
        <v>390</v>
      </c>
      <c r="B1762" s="102" t="s">
        <v>997</v>
      </c>
      <c r="C1762" s="127"/>
      <c r="D1762" s="128" t="s">
        <v>337</v>
      </c>
      <c r="E1762" s="38" t="s">
        <v>208</v>
      </c>
      <c r="F1762" s="38" t="s">
        <v>24</v>
      </c>
      <c r="G1762" s="129">
        <v>38903</v>
      </c>
      <c r="H1762" s="48">
        <v>36.627000000000002</v>
      </c>
      <c r="I1762" s="48">
        <v>-74.863</v>
      </c>
      <c r="J1762" s="111">
        <v>2</v>
      </c>
      <c r="K1762" s="100">
        <v>196000</v>
      </c>
      <c r="L1762" s="100" t="s">
        <v>230</v>
      </c>
      <c r="M1762" s="100" t="s">
        <v>230</v>
      </c>
      <c r="N1762" s="100">
        <v>1</v>
      </c>
      <c r="O1762" s="100">
        <v>0</v>
      </c>
      <c r="P1762" s="100">
        <v>747</v>
      </c>
      <c r="Q1762" s="100">
        <v>37200</v>
      </c>
      <c r="R1762" s="100">
        <v>0</v>
      </c>
      <c r="S1762" s="124" t="s">
        <v>105</v>
      </c>
      <c r="T1762" s="89"/>
      <c r="U1762" s="101" t="s">
        <v>113</v>
      </c>
    </row>
    <row r="1763" spans="1:21" x14ac:dyDescent="0.2">
      <c r="A1763" s="101" t="s">
        <v>390</v>
      </c>
      <c r="B1763" s="102" t="s">
        <v>998</v>
      </c>
      <c r="C1763" s="127"/>
      <c r="D1763" s="128" t="s">
        <v>337</v>
      </c>
      <c r="E1763" s="38" t="s">
        <v>208</v>
      </c>
      <c r="F1763" s="38" t="s">
        <v>24</v>
      </c>
      <c r="G1763" s="129">
        <v>38904</v>
      </c>
      <c r="H1763" s="48">
        <v>36.600999999999999</v>
      </c>
      <c r="I1763" s="48">
        <v>-75.058000000000007</v>
      </c>
      <c r="J1763" s="111">
        <v>2</v>
      </c>
      <c r="K1763" s="100">
        <v>11000</v>
      </c>
      <c r="L1763" s="100" t="s">
        <v>230</v>
      </c>
      <c r="M1763" s="100" t="s">
        <v>230</v>
      </c>
      <c r="N1763" s="100">
        <v>1</v>
      </c>
      <c r="O1763" s="100">
        <v>0</v>
      </c>
      <c r="P1763" s="100">
        <v>127000</v>
      </c>
      <c r="Q1763" s="100">
        <v>19700</v>
      </c>
      <c r="R1763" s="100">
        <v>0</v>
      </c>
      <c r="S1763" s="124" t="s">
        <v>105</v>
      </c>
      <c r="T1763" s="89"/>
      <c r="U1763" s="101" t="s">
        <v>113</v>
      </c>
    </row>
    <row r="1764" spans="1:21" x14ac:dyDescent="0.2">
      <c r="A1764" s="101" t="s">
        <v>390</v>
      </c>
      <c r="B1764" s="102" t="s">
        <v>999</v>
      </c>
      <c r="C1764" s="127"/>
      <c r="D1764" s="128" t="s">
        <v>337</v>
      </c>
      <c r="E1764" s="38" t="s">
        <v>208</v>
      </c>
      <c r="F1764" s="38" t="s">
        <v>24</v>
      </c>
      <c r="G1764" s="129">
        <v>38905</v>
      </c>
      <c r="H1764" s="48">
        <v>36.531999999999996</v>
      </c>
      <c r="I1764" s="48">
        <v>-75.272999999999996</v>
      </c>
      <c r="J1764" s="111">
        <v>2</v>
      </c>
      <c r="K1764" s="100">
        <v>76500</v>
      </c>
      <c r="L1764" s="100" t="s">
        <v>230</v>
      </c>
      <c r="M1764" s="100" t="s">
        <v>230</v>
      </c>
      <c r="N1764" s="100">
        <v>1</v>
      </c>
      <c r="O1764" s="100">
        <v>0</v>
      </c>
      <c r="P1764" s="100">
        <v>763</v>
      </c>
      <c r="Q1764" s="100">
        <v>18000</v>
      </c>
      <c r="R1764" s="100">
        <v>0</v>
      </c>
      <c r="S1764" s="124" t="s">
        <v>105</v>
      </c>
      <c r="T1764" s="89"/>
      <c r="U1764" s="101" t="s">
        <v>113</v>
      </c>
    </row>
    <row r="1765" spans="1:21" x14ac:dyDescent="0.2">
      <c r="A1765" s="101" t="s">
        <v>390</v>
      </c>
      <c r="B1765" s="102" t="s">
        <v>1000</v>
      </c>
      <c r="C1765" s="127"/>
      <c r="D1765" s="128" t="s">
        <v>337</v>
      </c>
      <c r="E1765" s="38" t="s">
        <v>208</v>
      </c>
      <c r="F1765" s="38" t="s">
        <v>24</v>
      </c>
      <c r="G1765" s="129">
        <v>38906</v>
      </c>
      <c r="H1765" s="48">
        <v>36.972000000000001</v>
      </c>
      <c r="I1765" s="48">
        <v>-76.019000000000005</v>
      </c>
      <c r="J1765" s="111">
        <v>2</v>
      </c>
      <c r="K1765" s="100">
        <v>19300</v>
      </c>
      <c r="L1765" s="100" t="s">
        <v>230</v>
      </c>
      <c r="M1765" s="100" t="s">
        <v>230</v>
      </c>
      <c r="N1765" s="100">
        <v>1</v>
      </c>
      <c r="O1765" s="100">
        <v>0</v>
      </c>
      <c r="P1765" s="100">
        <v>0</v>
      </c>
      <c r="Q1765" s="100">
        <v>1</v>
      </c>
      <c r="R1765" s="100">
        <v>0</v>
      </c>
      <c r="S1765" s="124" t="s">
        <v>105</v>
      </c>
      <c r="T1765" s="89"/>
      <c r="U1765" s="101" t="s">
        <v>113</v>
      </c>
    </row>
    <row r="1766" spans="1:21" x14ac:dyDescent="0.2">
      <c r="A1766" s="101" t="s">
        <v>390</v>
      </c>
      <c r="B1766" s="102" t="s">
        <v>1001</v>
      </c>
      <c r="C1766" s="127"/>
      <c r="D1766" s="128" t="s">
        <v>337</v>
      </c>
      <c r="E1766" s="38" t="s">
        <v>208</v>
      </c>
      <c r="F1766" s="38" t="s">
        <v>24</v>
      </c>
      <c r="G1766" s="129">
        <v>38907</v>
      </c>
      <c r="H1766" s="48">
        <v>36.9</v>
      </c>
      <c r="I1766" s="48">
        <v>-75.908000000000001</v>
      </c>
      <c r="J1766" s="111">
        <v>2</v>
      </c>
      <c r="K1766" s="100">
        <v>1</v>
      </c>
      <c r="L1766" s="100" t="s">
        <v>230</v>
      </c>
      <c r="M1766" s="100" t="s">
        <v>230</v>
      </c>
      <c r="N1766" s="100">
        <v>1</v>
      </c>
      <c r="O1766" s="100">
        <v>0</v>
      </c>
      <c r="P1766" s="100">
        <v>0</v>
      </c>
      <c r="Q1766" s="100">
        <v>0</v>
      </c>
      <c r="R1766" s="100">
        <v>0</v>
      </c>
      <c r="S1766" s="124"/>
      <c r="T1766" s="89"/>
      <c r="U1766" s="101" t="s">
        <v>113</v>
      </c>
    </row>
    <row r="1767" spans="1:21" x14ac:dyDescent="0.2">
      <c r="A1767" s="101" t="s">
        <v>390</v>
      </c>
      <c r="B1767" s="102" t="s">
        <v>1002</v>
      </c>
      <c r="C1767" s="127"/>
      <c r="D1767" s="128" t="s">
        <v>337</v>
      </c>
      <c r="E1767" s="38" t="s">
        <v>208</v>
      </c>
      <c r="F1767" s="38" t="s">
        <v>24</v>
      </c>
      <c r="G1767" s="129">
        <v>38908</v>
      </c>
      <c r="H1767" s="48">
        <v>36.802999999999997</v>
      </c>
      <c r="I1767" s="48">
        <v>-75.856999999999999</v>
      </c>
      <c r="J1767" s="111">
        <v>2</v>
      </c>
      <c r="K1767" s="100">
        <v>25200</v>
      </c>
      <c r="L1767" s="100" t="s">
        <v>230</v>
      </c>
      <c r="M1767" s="100" t="s">
        <v>230</v>
      </c>
      <c r="N1767" s="100">
        <v>1</v>
      </c>
      <c r="O1767" s="100">
        <v>0</v>
      </c>
      <c r="P1767" s="100">
        <v>0</v>
      </c>
      <c r="Q1767" s="100">
        <v>0</v>
      </c>
      <c r="R1767" s="100">
        <v>0</v>
      </c>
      <c r="S1767" s="124"/>
      <c r="T1767" s="89"/>
      <c r="U1767" s="101" t="s">
        <v>113</v>
      </c>
    </row>
    <row r="1768" spans="1:21" x14ac:dyDescent="0.2">
      <c r="A1768" s="101" t="s">
        <v>390</v>
      </c>
      <c r="B1768" s="102" t="s">
        <v>1003</v>
      </c>
      <c r="C1768" s="127"/>
      <c r="D1768" s="128" t="s">
        <v>337</v>
      </c>
      <c r="E1768" s="38" t="s">
        <v>208</v>
      </c>
      <c r="F1768" s="38" t="s">
        <v>24</v>
      </c>
      <c r="G1768" s="129">
        <v>38909</v>
      </c>
      <c r="H1768" s="48">
        <v>36.670999999999999</v>
      </c>
      <c r="I1768" s="48">
        <v>-75.766000000000005</v>
      </c>
      <c r="J1768" s="111">
        <v>2</v>
      </c>
      <c r="K1768" s="100">
        <v>3030</v>
      </c>
      <c r="L1768" s="100" t="s">
        <v>230</v>
      </c>
      <c r="M1768" s="100" t="s">
        <v>230</v>
      </c>
      <c r="N1768" s="100">
        <v>1</v>
      </c>
      <c r="O1768" s="100">
        <v>0</v>
      </c>
      <c r="P1768" s="100">
        <v>0</v>
      </c>
      <c r="Q1768" s="100">
        <v>0</v>
      </c>
      <c r="R1768" s="100">
        <v>0</v>
      </c>
      <c r="S1768" s="124"/>
      <c r="T1768" s="89"/>
      <c r="U1768" s="101" t="s">
        <v>113</v>
      </c>
    </row>
    <row r="1769" spans="1:21" x14ac:dyDescent="0.2">
      <c r="A1769" s="101" t="s">
        <v>390</v>
      </c>
      <c r="B1769" s="102" t="s">
        <v>1004</v>
      </c>
      <c r="C1769" s="127"/>
      <c r="D1769" s="128" t="s">
        <v>337</v>
      </c>
      <c r="E1769" s="38" t="s">
        <v>208</v>
      </c>
      <c r="F1769" s="38" t="s">
        <v>24</v>
      </c>
      <c r="G1769" s="129">
        <v>38910</v>
      </c>
      <c r="H1769" s="48">
        <v>36.884999999999998</v>
      </c>
      <c r="I1769" s="48">
        <v>-75.718999999999994</v>
      </c>
      <c r="J1769" s="111">
        <v>2</v>
      </c>
      <c r="K1769" s="100">
        <v>28400</v>
      </c>
      <c r="L1769" s="100" t="s">
        <v>230</v>
      </c>
      <c r="M1769" s="100" t="s">
        <v>230</v>
      </c>
      <c r="N1769" s="100">
        <v>1</v>
      </c>
      <c r="O1769" s="100">
        <v>0</v>
      </c>
      <c r="P1769" s="100">
        <v>0</v>
      </c>
      <c r="Q1769" s="100">
        <v>0</v>
      </c>
      <c r="R1769" s="100">
        <v>0</v>
      </c>
      <c r="S1769" s="124"/>
      <c r="T1769" s="89"/>
      <c r="U1769" s="101" t="s">
        <v>113</v>
      </c>
    </row>
    <row r="1770" spans="1:21" x14ac:dyDescent="0.2">
      <c r="A1770" s="101" t="s">
        <v>390</v>
      </c>
      <c r="B1770" s="102" t="s">
        <v>1005</v>
      </c>
      <c r="C1770" s="127"/>
      <c r="D1770" s="128" t="s">
        <v>337</v>
      </c>
      <c r="E1770" s="38" t="s">
        <v>208</v>
      </c>
      <c r="F1770" s="38" t="s">
        <v>24</v>
      </c>
      <c r="G1770" s="129">
        <v>40047</v>
      </c>
      <c r="H1770" s="48">
        <v>39.515999999999998</v>
      </c>
      <c r="I1770" s="48">
        <v>-73.88</v>
      </c>
      <c r="J1770" s="111">
        <v>2</v>
      </c>
      <c r="K1770" s="100">
        <v>170000</v>
      </c>
      <c r="L1770" s="100" t="s">
        <v>230</v>
      </c>
      <c r="M1770" s="100" t="s">
        <v>230</v>
      </c>
      <c r="N1770" s="100" t="s">
        <v>230</v>
      </c>
      <c r="O1770" s="100" t="s">
        <v>230</v>
      </c>
      <c r="P1770" s="100">
        <v>0</v>
      </c>
      <c r="Q1770" s="100">
        <v>79000</v>
      </c>
      <c r="R1770" s="100" t="s">
        <v>230</v>
      </c>
      <c r="S1770" s="124" t="s">
        <v>105</v>
      </c>
      <c r="T1770" s="89"/>
      <c r="U1770" s="101" t="s">
        <v>114</v>
      </c>
    </row>
    <row r="1771" spans="1:21" x14ac:dyDescent="0.2">
      <c r="A1771" s="101" t="s">
        <v>390</v>
      </c>
      <c r="B1771" s="102" t="s">
        <v>1006</v>
      </c>
      <c r="C1771" s="127"/>
      <c r="D1771" s="128" t="s">
        <v>337</v>
      </c>
      <c r="E1771" s="38" t="s">
        <v>208</v>
      </c>
      <c r="F1771" s="38" t="s">
        <v>24</v>
      </c>
      <c r="G1771" s="129">
        <v>40048</v>
      </c>
      <c r="H1771" s="48">
        <v>40.33</v>
      </c>
      <c r="I1771" s="48">
        <v>-71.739999999999995</v>
      </c>
      <c r="J1771" s="111">
        <v>2</v>
      </c>
      <c r="K1771" s="100">
        <v>82000</v>
      </c>
      <c r="L1771" s="100" t="s">
        <v>230</v>
      </c>
      <c r="M1771" s="100" t="s">
        <v>230</v>
      </c>
      <c r="N1771" s="100" t="s">
        <v>230</v>
      </c>
      <c r="O1771" s="100" t="s">
        <v>230</v>
      </c>
      <c r="P1771" s="100">
        <v>91000</v>
      </c>
      <c r="Q1771" s="100">
        <v>2900</v>
      </c>
      <c r="R1771" s="100" t="s">
        <v>230</v>
      </c>
      <c r="S1771" s="124" t="s">
        <v>105</v>
      </c>
      <c r="T1771" s="89"/>
      <c r="U1771" s="101" t="s">
        <v>114</v>
      </c>
    </row>
    <row r="1772" spans="1:21" x14ac:dyDescent="0.2">
      <c r="A1772" s="101" t="s">
        <v>390</v>
      </c>
      <c r="B1772" s="102" t="s">
        <v>1007</v>
      </c>
      <c r="C1772" s="127"/>
      <c r="D1772" s="128" t="s">
        <v>337</v>
      </c>
      <c r="E1772" s="38" t="s">
        <v>208</v>
      </c>
      <c r="F1772" s="38" t="s">
        <v>24</v>
      </c>
      <c r="G1772" s="129">
        <v>40049</v>
      </c>
      <c r="H1772" s="48">
        <v>40.606999999999999</v>
      </c>
      <c r="I1772" s="48">
        <v>-68.528999999999996</v>
      </c>
      <c r="J1772" s="111">
        <v>2</v>
      </c>
      <c r="K1772" s="100">
        <v>620000</v>
      </c>
      <c r="L1772" s="100" t="s">
        <v>230</v>
      </c>
      <c r="M1772" s="100" t="s">
        <v>230</v>
      </c>
      <c r="N1772" s="100" t="s">
        <v>230</v>
      </c>
      <c r="O1772" s="100" t="s">
        <v>230</v>
      </c>
      <c r="P1772" s="100">
        <v>1</v>
      </c>
      <c r="Q1772" s="100">
        <v>0</v>
      </c>
      <c r="R1772" s="100" t="s">
        <v>230</v>
      </c>
      <c r="S1772" s="124"/>
      <c r="T1772" s="89"/>
      <c r="U1772" s="101" t="s">
        <v>114</v>
      </c>
    </row>
    <row r="1773" spans="1:21" x14ac:dyDescent="0.2">
      <c r="A1773" s="101" t="s">
        <v>390</v>
      </c>
      <c r="B1773" s="102" t="s">
        <v>1008</v>
      </c>
      <c r="C1773" s="127"/>
      <c r="D1773" s="128" t="s">
        <v>337</v>
      </c>
      <c r="E1773" s="38" t="s">
        <v>208</v>
      </c>
      <c r="F1773" s="38" t="s">
        <v>24</v>
      </c>
      <c r="G1773" s="129">
        <v>40049</v>
      </c>
      <c r="H1773" s="48">
        <v>41.268000000000001</v>
      </c>
      <c r="I1773" s="48">
        <v>-67.822000000000003</v>
      </c>
      <c r="J1773" s="111">
        <v>2</v>
      </c>
      <c r="K1773" s="100">
        <v>230</v>
      </c>
      <c r="L1773" s="100" t="s">
        <v>230</v>
      </c>
      <c r="M1773" s="100" t="s">
        <v>230</v>
      </c>
      <c r="N1773" s="100" t="s">
        <v>230</v>
      </c>
      <c r="O1773" s="100" t="s">
        <v>230</v>
      </c>
      <c r="P1773" s="100">
        <v>0</v>
      </c>
      <c r="Q1773" s="100">
        <v>0</v>
      </c>
      <c r="R1773" s="100" t="s">
        <v>230</v>
      </c>
      <c r="S1773" s="124"/>
      <c r="T1773" s="89"/>
      <c r="U1773" s="101" t="s">
        <v>114</v>
      </c>
    </row>
    <row r="1774" spans="1:21" x14ac:dyDescent="0.2">
      <c r="A1774" s="101" t="s">
        <v>390</v>
      </c>
      <c r="B1774" s="102" t="s">
        <v>1009</v>
      </c>
      <c r="C1774" s="127"/>
      <c r="D1774" s="128" t="s">
        <v>337</v>
      </c>
      <c r="E1774" s="38" t="s">
        <v>208</v>
      </c>
      <c r="F1774" s="38" t="s">
        <v>24</v>
      </c>
      <c r="G1774" s="129">
        <v>40050</v>
      </c>
      <c r="H1774" s="48">
        <v>40.984000000000002</v>
      </c>
      <c r="I1774" s="48">
        <v>-67.203000000000003</v>
      </c>
      <c r="J1774" s="111">
        <v>2</v>
      </c>
      <c r="K1774" s="100">
        <v>460000</v>
      </c>
      <c r="L1774" s="100" t="s">
        <v>230</v>
      </c>
      <c r="M1774" s="100" t="s">
        <v>230</v>
      </c>
      <c r="N1774" s="100" t="s">
        <v>230</v>
      </c>
      <c r="O1774" s="100" t="s">
        <v>230</v>
      </c>
      <c r="P1774" s="100">
        <v>110</v>
      </c>
      <c r="Q1774" s="100">
        <v>0</v>
      </c>
      <c r="R1774" s="100" t="s">
        <v>230</v>
      </c>
      <c r="S1774" s="124"/>
      <c r="T1774" s="89"/>
      <c r="U1774" s="101" t="s">
        <v>114</v>
      </c>
    </row>
    <row r="1775" spans="1:21" x14ac:dyDescent="0.2">
      <c r="A1775" s="101" t="s">
        <v>390</v>
      </c>
      <c r="B1775" s="102" t="s">
        <v>1010</v>
      </c>
      <c r="C1775" s="127"/>
      <c r="D1775" s="128" t="s">
        <v>337</v>
      </c>
      <c r="E1775" s="38" t="s">
        <v>208</v>
      </c>
      <c r="F1775" s="38" t="s">
        <v>24</v>
      </c>
      <c r="G1775" s="129">
        <v>40051</v>
      </c>
      <c r="H1775" s="48">
        <v>41.994999999999997</v>
      </c>
      <c r="I1775" s="48">
        <v>-66.796999999999997</v>
      </c>
      <c r="J1775" s="111">
        <v>2</v>
      </c>
      <c r="K1775" s="100">
        <v>430000</v>
      </c>
      <c r="L1775" s="100" t="s">
        <v>230</v>
      </c>
      <c r="M1775" s="100" t="s">
        <v>230</v>
      </c>
      <c r="N1775" s="100" t="s">
        <v>230</v>
      </c>
      <c r="O1775" s="100" t="s">
        <v>230</v>
      </c>
      <c r="P1775" s="100">
        <v>0</v>
      </c>
      <c r="Q1775" s="100">
        <v>1</v>
      </c>
      <c r="R1775" s="100" t="s">
        <v>230</v>
      </c>
      <c r="S1775" s="124" t="s">
        <v>105</v>
      </c>
      <c r="T1775" s="89"/>
      <c r="U1775" s="101" t="s">
        <v>114</v>
      </c>
    </row>
    <row r="1776" spans="1:21" x14ac:dyDescent="0.2">
      <c r="A1776" s="101" t="s">
        <v>390</v>
      </c>
      <c r="B1776" s="102" t="s">
        <v>1011</v>
      </c>
      <c r="C1776" s="127"/>
      <c r="D1776" s="128" t="s">
        <v>337</v>
      </c>
      <c r="E1776" s="38" t="s">
        <v>208</v>
      </c>
      <c r="F1776" s="38" t="s">
        <v>24</v>
      </c>
      <c r="G1776" s="87">
        <v>40051</v>
      </c>
      <c r="H1776" s="48">
        <v>42.180999999999997</v>
      </c>
      <c r="I1776" s="48">
        <v>-69.281999999999996</v>
      </c>
      <c r="J1776" s="111">
        <v>2</v>
      </c>
      <c r="K1776" s="100">
        <v>850000</v>
      </c>
      <c r="L1776" s="100" t="s">
        <v>230</v>
      </c>
      <c r="M1776" s="100" t="s">
        <v>230</v>
      </c>
      <c r="N1776" s="100" t="s">
        <v>230</v>
      </c>
      <c r="O1776" s="100" t="s">
        <v>230</v>
      </c>
      <c r="P1776" s="100">
        <v>1</v>
      </c>
      <c r="Q1776" s="100">
        <v>0</v>
      </c>
      <c r="R1776" s="100" t="s">
        <v>230</v>
      </c>
      <c r="S1776" s="89"/>
      <c r="T1776" s="89"/>
      <c r="U1776" s="101" t="s">
        <v>114</v>
      </c>
    </row>
    <row r="1777" spans="1:21" x14ac:dyDescent="0.2">
      <c r="A1777" s="101" t="s">
        <v>226</v>
      </c>
      <c r="B1777" s="102" t="s">
        <v>1012</v>
      </c>
      <c r="C1777" s="127"/>
      <c r="D1777" s="128" t="s">
        <v>337</v>
      </c>
      <c r="E1777" s="38" t="s">
        <v>208</v>
      </c>
      <c r="F1777" s="38" t="s">
        <v>24</v>
      </c>
      <c r="G1777" s="129">
        <v>38890</v>
      </c>
      <c r="H1777" s="48">
        <v>18.393000000000001</v>
      </c>
      <c r="I1777" s="48">
        <v>-67.893000000000001</v>
      </c>
      <c r="J1777" s="111">
        <v>5</v>
      </c>
      <c r="K1777" s="100">
        <v>1</v>
      </c>
      <c r="L1777" s="100" t="s">
        <v>230</v>
      </c>
      <c r="M1777" s="100" t="s">
        <v>230</v>
      </c>
      <c r="N1777" s="100">
        <v>0</v>
      </c>
      <c r="O1777" s="100" t="s">
        <v>230</v>
      </c>
      <c r="P1777" s="100">
        <v>44188</v>
      </c>
      <c r="Q1777" s="100">
        <v>2236</v>
      </c>
      <c r="R1777" s="100" t="s">
        <v>230</v>
      </c>
      <c r="S1777" s="124" t="s">
        <v>115</v>
      </c>
      <c r="T1777" s="124"/>
      <c r="U1777" s="101" t="s">
        <v>1175</v>
      </c>
    </row>
    <row r="1778" spans="1:21" x14ac:dyDescent="0.2">
      <c r="A1778" s="101" t="s">
        <v>226</v>
      </c>
      <c r="B1778" s="102" t="s">
        <v>1013</v>
      </c>
      <c r="C1778" s="127"/>
      <c r="D1778" s="128" t="s">
        <v>337</v>
      </c>
      <c r="E1778" s="38" t="s">
        <v>208</v>
      </c>
      <c r="F1778" s="38" t="s">
        <v>24</v>
      </c>
      <c r="G1778" s="129">
        <v>38890</v>
      </c>
      <c r="H1778" s="48">
        <v>18.393000000000001</v>
      </c>
      <c r="I1778" s="48">
        <v>-67.893000000000001</v>
      </c>
      <c r="J1778" s="111">
        <v>15</v>
      </c>
      <c r="K1778" s="100">
        <v>0</v>
      </c>
      <c r="L1778" s="100" t="s">
        <v>230</v>
      </c>
      <c r="M1778" s="100" t="s">
        <v>230</v>
      </c>
      <c r="N1778" s="100">
        <v>0</v>
      </c>
      <c r="O1778" s="100" t="s">
        <v>230</v>
      </c>
      <c r="P1778" s="100">
        <v>14713</v>
      </c>
      <c r="Q1778" s="100">
        <v>789</v>
      </c>
      <c r="R1778" s="100" t="s">
        <v>230</v>
      </c>
      <c r="S1778" s="124" t="s">
        <v>115</v>
      </c>
      <c r="T1778" s="124"/>
      <c r="U1778" s="101" t="s">
        <v>1175</v>
      </c>
    </row>
    <row r="1779" spans="1:21" x14ac:dyDescent="0.2">
      <c r="A1779" s="101" t="s">
        <v>226</v>
      </c>
      <c r="B1779" s="102" t="s">
        <v>1014</v>
      </c>
      <c r="C1779" s="127"/>
      <c r="D1779" s="128" t="s">
        <v>337</v>
      </c>
      <c r="E1779" s="38" t="s">
        <v>208</v>
      </c>
      <c r="F1779" s="38" t="s">
        <v>24</v>
      </c>
      <c r="G1779" s="129">
        <v>38890</v>
      </c>
      <c r="H1779" s="48">
        <v>18.393000000000001</v>
      </c>
      <c r="I1779" s="48">
        <v>-67.893000000000001</v>
      </c>
      <c r="J1779" s="111">
        <v>30</v>
      </c>
      <c r="K1779" s="100">
        <v>0</v>
      </c>
      <c r="L1779" s="100" t="s">
        <v>230</v>
      </c>
      <c r="M1779" s="100" t="s">
        <v>230</v>
      </c>
      <c r="N1779" s="100">
        <v>0</v>
      </c>
      <c r="O1779" s="100" t="s">
        <v>230</v>
      </c>
      <c r="P1779" s="100">
        <v>2</v>
      </c>
      <c r="Q1779" s="100">
        <v>698</v>
      </c>
      <c r="R1779" s="100" t="s">
        <v>230</v>
      </c>
      <c r="S1779" s="124" t="s">
        <v>115</v>
      </c>
      <c r="T1779" s="124"/>
      <c r="U1779" s="101" t="s">
        <v>1175</v>
      </c>
    </row>
    <row r="1780" spans="1:21" x14ac:dyDescent="0.2">
      <c r="A1780" s="101" t="s">
        <v>226</v>
      </c>
      <c r="B1780" s="102" t="s">
        <v>1015</v>
      </c>
      <c r="C1780" s="127"/>
      <c r="D1780" s="128" t="s">
        <v>337</v>
      </c>
      <c r="E1780" s="38" t="s">
        <v>208</v>
      </c>
      <c r="F1780" s="38" t="s">
        <v>24</v>
      </c>
      <c r="G1780" s="129">
        <v>38890</v>
      </c>
      <c r="H1780" s="48">
        <v>18.393000000000001</v>
      </c>
      <c r="I1780" s="48">
        <v>-67.893000000000001</v>
      </c>
      <c r="J1780" s="111">
        <v>60</v>
      </c>
      <c r="K1780" s="100">
        <v>0</v>
      </c>
      <c r="L1780" s="100" t="s">
        <v>230</v>
      </c>
      <c r="M1780" s="100" t="s">
        <v>230</v>
      </c>
      <c r="N1780" s="100">
        <v>1</v>
      </c>
      <c r="O1780" s="100" t="s">
        <v>230</v>
      </c>
      <c r="P1780" s="100">
        <v>2</v>
      </c>
      <c r="Q1780" s="100">
        <v>168</v>
      </c>
      <c r="R1780" s="100" t="s">
        <v>230</v>
      </c>
      <c r="S1780" s="124" t="s">
        <v>115</v>
      </c>
      <c r="T1780" s="124"/>
      <c r="U1780" s="101" t="s">
        <v>1175</v>
      </c>
    </row>
    <row r="1781" spans="1:21" x14ac:dyDescent="0.2">
      <c r="A1781" s="101" t="s">
        <v>226</v>
      </c>
      <c r="B1781" s="102" t="s">
        <v>1016</v>
      </c>
      <c r="C1781" s="127"/>
      <c r="D1781" s="128" t="s">
        <v>337</v>
      </c>
      <c r="E1781" s="38" t="s">
        <v>208</v>
      </c>
      <c r="F1781" s="38" t="s">
        <v>24</v>
      </c>
      <c r="G1781" s="129">
        <v>38890</v>
      </c>
      <c r="H1781" s="48">
        <v>18.393000000000001</v>
      </c>
      <c r="I1781" s="48">
        <v>-67.893000000000001</v>
      </c>
      <c r="J1781" s="111">
        <v>75</v>
      </c>
      <c r="K1781" s="100">
        <v>0</v>
      </c>
      <c r="L1781" s="100" t="s">
        <v>230</v>
      </c>
      <c r="M1781" s="100" t="s">
        <v>230</v>
      </c>
      <c r="N1781" s="100">
        <v>0</v>
      </c>
      <c r="O1781" s="100" t="s">
        <v>230</v>
      </c>
      <c r="P1781" s="100">
        <v>1089</v>
      </c>
      <c r="Q1781" s="100">
        <v>0</v>
      </c>
      <c r="R1781" s="100" t="s">
        <v>230</v>
      </c>
      <c r="S1781" s="124" t="s">
        <v>115</v>
      </c>
      <c r="T1781" s="124"/>
      <c r="U1781" s="101" t="s">
        <v>1175</v>
      </c>
    </row>
    <row r="1782" spans="1:21" x14ac:dyDescent="0.2">
      <c r="A1782" s="101" t="s">
        <v>226</v>
      </c>
      <c r="B1782" s="102" t="s">
        <v>1017</v>
      </c>
      <c r="C1782" s="127"/>
      <c r="D1782" s="128" t="s">
        <v>337</v>
      </c>
      <c r="E1782" s="38" t="s">
        <v>208</v>
      </c>
      <c r="F1782" s="38" t="s">
        <v>24</v>
      </c>
      <c r="G1782" s="129">
        <v>38890</v>
      </c>
      <c r="H1782" s="48">
        <v>18.393000000000001</v>
      </c>
      <c r="I1782" s="48">
        <v>-67.893000000000001</v>
      </c>
      <c r="J1782" s="111">
        <v>90</v>
      </c>
      <c r="K1782" s="100">
        <v>0</v>
      </c>
      <c r="L1782" s="100" t="s">
        <v>230</v>
      </c>
      <c r="M1782" s="100" t="s">
        <v>230</v>
      </c>
      <c r="N1782" s="100">
        <v>0</v>
      </c>
      <c r="O1782" s="100" t="s">
        <v>230</v>
      </c>
      <c r="P1782" s="100">
        <v>126</v>
      </c>
      <c r="Q1782" s="100">
        <v>0</v>
      </c>
      <c r="R1782" s="100" t="s">
        <v>230</v>
      </c>
      <c r="S1782" s="124" t="s">
        <v>115</v>
      </c>
      <c r="T1782" s="124"/>
      <c r="U1782" s="101" t="s">
        <v>1175</v>
      </c>
    </row>
    <row r="1783" spans="1:21" x14ac:dyDescent="0.2">
      <c r="A1783" s="101" t="s">
        <v>226</v>
      </c>
      <c r="B1783" s="102" t="s">
        <v>1018</v>
      </c>
      <c r="C1783" s="127"/>
      <c r="D1783" s="128" t="s">
        <v>337</v>
      </c>
      <c r="E1783" s="38" t="s">
        <v>208</v>
      </c>
      <c r="F1783" s="38" t="s">
        <v>24</v>
      </c>
      <c r="G1783" s="129">
        <v>38890</v>
      </c>
      <c r="H1783" s="48">
        <v>18.393000000000001</v>
      </c>
      <c r="I1783" s="48">
        <v>-67.893000000000001</v>
      </c>
      <c r="J1783" s="111">
        <v>200</v>
      </c>
      <c r="K1783" s="100">
        <v>0</v>
      </c>
      <c r="L1783" s="100" t="s">
        <v>230</v>
      </c>
      <c r="M1783" s="100" t="s">
        <v>230</v>
      </c>
      <c r="N1783" s="100">
        <v>5.1856220479999999</v>
      </c>
      <c r="O1783" s="100" t="s">
        <v>230</v>
      </c>
      <c r="P1783" s="100">
        <v>1</v>
      </c>
      <c r="Q1783" s="100">
        <v>0</v>
      </c>
      <c r="R1783" s="100" t="s">
        <v>230</v>
      </c>
      <c r="S1783" s="124" t="s">
        <v>115</v>
      </c>
      <c r="T1783" s="124"/>
      <c r="U1783" s="101" t="s">
        <v>1175</v>
      </c>
    </row>
    <row r="1784" spans="1:21" x14ac:dyDescent="0.2">
      <c r="A1784" s="101" t="s">
        <v>226</v>
      </c>
      <c r="B1784" s="102" t="s">
        <v>1019</v>
      </c>
      <c r="C1784" s="127"/>
      <c r="D1784" s="128" t="s">
        <v>337</v>
      </c>
      <c r="E1784" s="38" t="s">
        <v>208</v>
      </c>
      <c r="F1784" s="38" t="s">
        <v>24</v>
      </c>
      <c r="G1784" s="129">
        <v>38891</v>
      </c>
      <c r="H1784" s="48">
        <v>16.391999999999999</v>
      </c>
      <c r="I1784" s="48">
        <v>-65.129000000000005</v>
      </c>
      <c r="J1784" s="111">
        <v>5</v>
      </c>
      <c r="K1784" s="100">
        <v>6175</v>
      </c>
      <c r="L1784" s="100" t="s">
        <v>230</v>
      </c>
      <c r="M1784" s="100" t="s">
        <v>230</v>
      </c>
      <c r="N1784" s="100">
        <v>185.05247739999999</v>
      </c>
      <c r="O1784" s="100" t="s">
        <v>230</v>
      </c>
      <c r="P1784" s="100">
        <v>1776893</v>
      </c>
      <c r="Q1784" s="100">
        <v>1744</v>
      </c>
      <c r="R1784" s="100" t="s">
        <v>230</v>
      </c>
      <c r="S1784" s="124" t="s">
        <v>115</v>
      </c>
      <c r="T1784" s="124"/>
      <c r="U1784" s="101" t="s">
        <v>1175</v>
      </c>
    </row>
    <row r="1785" spans="1:21" x14ac:dyDescent="0.2">
      <c r="A1785" s="101" t="s">
        <v>226</v>
      </c>
      <c r="B1785" s="102" t="s">
        <v>1020</v>
      </c>
      <c r="C1785" s="127"/>
      <c r="D1785" s="128" t="s">
        <v>337</v>
      </c>
      <c r="E1785" s="38" t="s">
        <v>208</v>
      </c>
      <c r="F1785" s="38" t="s">
        <v>24</v>
      </c>
      <c r="G1785" s="129">
        <v>38891</v>
      </c>
      <c r="H1785" s="48">
        <v>16.391999999999999</v>
      </c>
      <c r="I1785" s="48">
        <v>-65.129000000000005</v>
      </c>
      <c r="J1785" s="111">
        <v>60</v>
      </c>
      <c r="K1785" s="100">
        <v>0</v>
      </c>
      <c r="L1785" s="100" t="s">
        <v>230</v>
      </c>
      <c r="M1785" s="100" t="s">
        <v>230</v>
      </c>
      <c r="N1785" s="100">
        <v>0</v>
      </c>
      <c r="O1785" s="100" t="s">
        <v>230</v>
      </c>
      <c r="P1785" s="100">
        <v>14923</v>
      </c>
      <c r="Q1785" s="100">
        <v>1361</v>
      </c>
      <c r="R1785" s="100" t="s">
        <v>230</v>
      </c>
      <c r="S1785" s="124" t="s">
        <v>115</v>
      </c>
      <c r="T1785" s="124"/>
      <c r="U1785" s="101" t="s">
        <v>1175</v>
      </c>
    </row>
    <row r="1786" spans="1:21" x14ac:dyDescent="0.2">
      <c r="A1786" s="101" t="s">
        <v>226</v>
      </c>
      <c r="B1786" s="102" t="s">
        <v>1021</v>
      </c>
      <c r="C1786" s="127"/>
      <c r="D1786" s="128" t="s">
        <v>337</v>
      </c>
      <c r="E1786" s="38" t="s">
        <v>208</v>
      </c>
      <c r="F1786" s="38" t="s">
        <v>24</v>
      </c>
      <c r="G1786" s="129">
        <v>38891</v>
      </c>
      <c r="H1786" s="48">
        <v>16.391999999999999</v>
      </c>
      <c r="I1786" s="48">
        <v>-65.129000000000005</v>
      </c>
      <c r="J1786" s="111">
        <v>150</v>
      </c>
      <c r="K1786" s="100">
        <v>0</v>
      </c>
      <c r="L1786" s="100" t="s">
        <v>230</v>
      </c>
      <c r="M1786" s="100" t="s">
        <v>230</v>
      </c>
      <c r="N1786" s="100">
        <v>1</v>
      </c>
      <c r="O1786" s="100" t="s">
        <v>230</v>
      </c>
      <c r="P1786" s="100">
        <v>2</v>
      </c>
      <c r="Q1786" s="100">
        <v>0</v>
      </c>
      <c r="R1786" s="100" t="s">
        <v>230</v>
      </c>
      <c r="S1786" s="124" t="s">
        <v>115</v>
      </c>
      <c r="T1786" s="124"/>
      <c r="U1786" s="101" t="s">
        <v>1175</v>
      </c>
    </row>
    <row r="1787" spans="1:21" x14ac:dyDescent="0.2">
      <c r="A1787" s="101" t="s">
        <v>226</v>
      </c>
      <c r="B1787" s="102" t="s">
        <v>1022</v>
      </c>
      <c r="C1787" s="127"/>
      <c r="D1787" s="128" t="s">
        <v>337</v>
      </c>
      <c r="E1787" s="38" t="s">
        <v>208</v>
      </c>
      <c r="F1787" s="38" t="s">
        <v>24</v>
      </c>
      <c r="G1787" s="129">
        <v>38895</v>
      </c>
      <c r="H1787" s="48">
        <v>12.25718333</v>
      </c>
      <c r="I1787" s="48">
        <v>-56.145699999999998</v>
      </c>
      <c r="J1787" s="111">
        <v>5</v>
      </c>
      <c r="K1787" s="100">
        <v>1946</v>
      </c>
      <c r="L1787" s="100" t="s">
        <v>230</v>
      </c>
      <c r="M1787" s="100" t="s">
        <v>230</v>
      </c>
      <c r="N1787" s="100">
        <v>1</v>
      </c>
      <c r="O1787" s="100" t="s">
        <v>230</v>
      </c>
      <c r="P1787" s="100">
        <v>46350</v>
      </c>
      <c r="Q1787" s="100">
        <v>374</v>
      </c>
      <c r="R1787" s="100" t="s">
        <v>230</v>
      </c>
      <c r="S1787" s="124" t="s">
        <v>115</v>
      </c>
      <c r="T1787" s="124"/>
      <c r="U1787" s="101" t="s">
        <v>1175</v>
      </c>
    </row>
    <row r="1788" spans="1:21" x14ac:dyDescent="0.2">
      <c r="A1788" s="101" t="s">
        <v>226</v>
      </c>
      <c r="B1788" s="102" t="s">
        <v>1023</v>
      </c>
      <c r="C1788" s="127"/>
      <c r="D1788" s="128" t="s">
        <v>337</v>
      </c>
      <c r="E1788" s="38" t="s">
        <v>208</v>
      </c>
      <c r="F1788" s="38" t="s">
        <v>24</v>
      </c>
      <c r="G1788" s="129">
        <v>38895</v>
      </c>
      <c r="H1788" s="48">
        <v>12.25718333</v>
      </c>
      <c r="I1788" s="48">
        <v>-56.145699999999998</v>
      </c>
      <c r="J1788" s="111">
        <v>10</v>
      </c>
      <c r="K1788" s="100">
        <v>1</v>
      </c>
      <c r="L1788" s="100" t="s">
        <v>230</v>
      </c>
      <c r="M1788" s="100" t="s">
        <v>230</v>
      </c>
      <c r="N1788" s="100">
        <v>2713.391576</v>
      </c>
      <c r="O1788" s="100" t="s">
        <v>230</v>
      </c>
      <c r="P1788" s="100">
        <v>197259</v>
      </c>
      <c r="Q1788" s="100">
        <v>489</v>
      </c>
      <c r="R1788" s="100" t="s">
        <v>230</v>
      </c>
      <c r="S1788" s="124" t="s">
        <v>115</v>
      </c>
      <c r="T1788" s="124"/>
      <c r="U1788" s="101" t="s">
        <v>1175</v>
      </c>
    </row>
    <row r="1789" spans="1:21" x14ac:dyDescent="0.2">
      <c r="A1789" s="101" t="s">
        <v>226</v>
      </c>
      <c r="B1789" s="102" t="s">
        <v>1024</v>
      </c>
      <c r="C1789" s="127"/>
      <c r="D1789" s="128" t="s">
        <v>337</v>
      </c>
      <c r="E1789" s="38" t="s">
        <v>208</v>
      </c>
      <c r="F1789" s="38" t="s">
        <v>24</v>
      </c>
      <c r="G1789" s="129">
        <v>38895</v>
      </c>
      <c r="H1789" s="48">
        <v>12.25718333</v>
      </c>
      <c r="I1789" s="48">
        <v>-56.145699999999998</v>
      </c>
      <c r="J1789" s="111">
        <v>30</v>
      </c>
      <c r="K1789" s="100">
        <v>0</v>
      </c>
      <c r="L1789" s="100" t="s">
        <v>230</v>
      </c>
      <c r="M1789" s="100" t="s">
        <v>230</v>
      </c>
      <c r="N1789" s="100">
        <v>0</v>
      </c>
      <c r="O1789" s="100" t="s">
        <v>230</v>
      </c>
      <c r="P1789" s="100">
        <v>39431</v>
      </c>
      <c r="Q1789" s="100">
        <v>2</v>
      </c>
      <c r="R1789" s="100" t="s">
        <v>230</v>
      </c>
      <c r="S1789" s="124" t="s">
        <v>115</v>
      </c>
      <c r="T1789" s="124"/>
      <c r="U1789" s="101" t="s">
        <v>1175</v>
      </c>
    </row>
    <row r="1790" spans="1:21" x14ac:dyDescent="0.2">
      <c r="A1790" s="101" t="s">
        <v>226</v>
      </c>
      <c r="B1790" s="102" t="s">
        <v>1025</v>
      </c>
      <c r="C1790" s="127"/>
      <c r="D1790" s="128" t="s">
        <v>337</v>
      </c>
      <c r="E1790" s="38" t="s">
        <v>208</v>
      </c>
      <c r="F1790" s="38" t="s">
        <v>24</v>
      </c>
      <c r="G1790" s="129">
        <v>38895</v>
      </c>
      <c r="H1790" s="48">
        <v>12.25718333</v>
      </c>
      <c r="I1790" s="48">
        <v>-56.145699999999998</v>
      </c>
      <c r="J1790" s="111">
        <v>40</v>
      </c>
      <c r="K1790" s="100">
        <v>0</v>
      </c>
      <c r="L1790" s="100" t="s">
        <v>230</v>
      </c>
      <c r="M1790" s="100" t="s">
        <v>230</v>
      </c>
      <c r="N1790" s="100">
        <v>0</v>
      </c>
      <c r="O1790" s="100" t="s">
        <v>230</v>
      </c>
      <c r="P1790" s="100">
        <v>166988</v>
      </c>
      <c r="Q1790" s="100">
        <v>362</v>
      </c>
      <c r="R1790" s="100" t="s">
        <v>230</v>
      </c>
      <c r="S1790" s="124" t="s">
        <v>115</v>
      </c>
      <c r="T1790" s="124"/>
      <c r="U1790" s="101" t="s">
        <v>1175</v>
      </c>
    </row>
    <row r="1791" spans="1:21" x14ac:dyDescent="0.2">
      <c r="A1791" s="101" t="s">
        <v>226</v>
      </c>
      <c r="B1791" s="102" t="s">
        <v>1026</v>
      </c>
      <c r="C1791" s="127"/>
      <c r="D1791" s="128" t="s">
        <v>337</v>
      </c>
      <c r="E1791" s="38" t="s">
        <v>208</v>
      </c>
      <c r="F1791" s="38" t="s">
        <v>24</v>
      </c>
      <c r="G1791" s="129">
        <v>38895</v>
      </c>
      <c r="H1791" s="48">
        <v>12.25718333</v>
      </c>
      <c r="I1791" s="48">
        <v>-56.145699999999998</v>
      </c>
      <c r="J1791" s="111">
        <v>50</v>
      </c>
      <c r="K1791" s="100">
        <v>0</v>
      </c>
      <c r="L1791" s="100" t="s">
        <v>230</v>
      </c>
      <c r="M1791" s="100" t="s">
        <v>230</v>
      </c>
      <c r="N1791" s="100">
        <v>1</v>
      </c>
      <c r="O1791" s="100" t="s">
        <v>230</v>
      </c>
      <c r="P1791" s="100">
        <v>1922</v>
      </c>
      <c r="Q1791" s="100">
        <v>591</v>
      </c>
      <c r="R1791" s="100" t="s">
        <v>230</v>
      </c>
      <c r="S1791" s="124" t="s">
        <v>115</v>
      </c>
      <c r="T1791" s="124"/>
      <c r="U1791" s="101" t="s">
        <v>1175</v>
      </c>
    </row>
    <row r="1792" spans="1:21" x14ac:dyDescent="0.2">
      <c r="A1792" s="101" t="s">
        <v>226</v>
      </c>
      <c r="B1792" s="102" t="s">
        <v>1027</v>
      </c>
      <c r="C1792" s="127"/>
      <c r="D1792" s="128" t="s">
        <v>337</v>
      </c>
      <c r="E1792" s="38" t="s">
        <v>208</v>
      </c>
      <c r="F1792" s="38" t="s">
        <v>24</v>
      </c>
      <c r="G1792" s="129">
        <v>38895</v>
      </c>
      <c r="H1792" s="48">
        <v>12.25718333</v>
      </c>
      <c r="I1792" s="48">
        <v>-56.145699999999998</v>
      </c>
      <c r="J1792" s="111">
        <v>70</v>
      </c>
      <c r="K1792" s="100">
        <v>0</v>
      </c>
      <c r="L1792" s="100" t="s">
        <v>230</v>
      </c>
      <c r="M1792" s="100" t="s">
        <v>230</v>
      </c>
      <c r="N1792" s="100">
        <v>1</v>
      </c>
      <c r="O1792" s="100" t="s">
        <v>230</v>
      </c>
      <c r="P1792" s="100">
        <v>3322</v>
      </c>
      <c r="Q1792" s="100">
        <v>0</v>
      </c>
      <c r="R1792" s="100" t="s">
        <v>230</v>
      </c>
      <c r="S1792" s="124" t="s">
        <v>115</v>
      </c>
      <c r="T1792" s="124"/>
      <c r="U1792" s="101" t="s">
        <v>1175</v>
      </c>
    </row>
    <row r="1793" spans="1:21" x14ac:dyDescent="0.2">
      <c r="A1793" s="101" t="s">
        <v>226</v>
      </c>
      <c r="B1793" s="102" t="s">
        <v>1028</v>
      </c>
      <c r="C1793" s="127"/>
      <c r="D1793" s="128" t="s">
        <v>337</v>
      </c>
      <c r="E1793" s="38" t="s">
        <v>208</v>
      </c>
      <c r="F1793" s="38" t="s">
        <v>24</v>
      </c>
      <c r="G1793" s="129">
        <v>38895</v>
      </c>
      <c r="H1793" s="48">
        <v>12.25718333</v>
      </c>
      <c r="I1793" s="48">
        <v>-56.145699999999998</v>
      </c>
      <c r="J1793" s="111">
        <v>100</v>
      </c>
      <c r="K1793" s="100">
        <v>0</v>
      </c>
      <c r="L1793" s="100" t="s">
        <v>230</v>
      </c>
      <c r="M1793" s="100" t="s">
        <v>230</v>
      </c>
      <c r="N1793" s="100">
        <v>1</v>
      </c>
      <c r="O1793" s="100" t="s">
        <v>230</v>
      </c>
      <c r="P1793" s="100">
        <v>2</v>
      </c>
      <c r="Q1793" s="100">
        <v>0</v>
      </c>
      <c r="R1793" s="100" t="s">
        <v>230</v>
      </c>
      <c r="S1793" s="124" t="s">
        <v>115</v>
      </c>
      <c r="T1793" s="124"/>
      <c r="U1793" s="101" t="s">
        <v>1175</v>
      </c>
    </row>
    <row r="1794" spans="1:21" x14ac:dyDescent="0.2">
      <c r="A1794" s="101" t="s">
        <v>226</v>
      </c>
      <c r="B1794" s="102" t="s">
        <v>1029</v>
      </c>
      <c r="C1794" s="127"/>
      <c r="D1794" s="128" t="s">
        <v>337</v>
      </c>
      <c r="E1794" s="38" t="s">
        <v>208</v>
      </c>
      <c r="F1794" s="38" t="s">
        <v>24</v>
      </c>
      <c r="G1794" s="129">
        <v>38895</v>
      </c>
      <c r="H1794" s="48">
        <v>12.25718333</v>
      </c>
      <c r="I1794" s="48">
        <v>-56.145699999999998</v>
      </c>
      <c r="J1794" s="111">
        <v>200</v>
      </c>
      <c r="K1794" s="100">
        <v>0</v>
      </c>
      <c r="L1794" s="100" t="s">
        <v>230</v>
      </c>
      <c r="M1794" s="100" t="s">
        <v>230</v>
      </c>
      <c r="N1794" s="100">
        <v>0</v>
      </c>
      <c r="O1794" s="100" t="s">
        <v>230</v>
      </c>
      <c r="P1794" s="100">
        <v>0</v>
      </c>
      <c r="Q1794" s="100">
        <v>0</v>
      </c>
      <c r="R1794" s="100" t="s">
        <v>230</v>
      </c>
      <c r="S1794" s="124" t="s">
        <v>115</v>
      </c>
      <c r="T1794" s="124"/>
      <c r="U1794" s="101" t="s">
        <v>1175</v>
      </c>
    </row>
    <row r="1795" spans="1:21" x14ac:dyDescent="0.2">
      <c r="A1795" s="101" t="s">
        <v>226</v>
      </c>
      <c r="B1795" s="102" t="s">
        <v>1030</v>
      </c>
      <c r="C1795" s="127"/>
      <c r="D1795" s="128" t="s">
        <v>337</v>
      </c>
      <c r="E1795" s="38" t="s">
        <v>208</v>
      </c>
      <c r="F1795" s="38" t="s">
        <v>24</v>
      </c>
      <c r="G1795" s="129">
        <v>38896</v>
      </c>
      <c r="H1795" s="48">
        <v>11.993</v>
      </c>
      <c r="I1795" s="48">
        <v>-54.454000000000001</v>
      </c>
      <c r="J1795" s="111">
        <v>5</v>
      </c>
      <c r="K1795" s="100"/>
      <c r="L1795" s="100" t="s">
        <v>230</v>
      </c>
      <c r="M1795" s="100" t="s">
        <v>230</v>
      </c>
      <c r="N1795" s="100">
        <v>0</v>
      </c>
      <c r="O1795" s="100" t="s">
        <v>230</v>
      </c>
      <c r="P1795" s="100">
        <v>733075</v>
      </c>
      <c r="Q1795" s="100">
        <v>8032</v>
      </c>
      <c r="R1795" s="100" t="s">
        <v>230</v>
      </c>
      <c r="S1795" s="124" t="s">
        <v>115</v>
      </c>
      <c r="T1795" s="124"/>
      <c r="U1795" s="101" t="s">
        <v>1175</v>
      </c>
    </row>
    <row r="1796" spans="1:21" x14ac:dyDescent="0.2">
      <c r="A1796" s="101" t="s">
        <v>226</v>
      </c>
      <c r="B1796" s="102" t="s">
        <v>1031</v>
      </c>
      <c r="C1796" s="127"/>
      <c r="D1796" s="128" t="s">
        <v>337</v>
      </c>
      <c r="E1796" s="38" t="s">
        <v>208</v>
      </c>
      <c r="F1796" s="38" t="s">
        <v>24</v>
      </c>
      <c r="G1796" s="129">
        <v>38896</v>
      </c>
      <c r="H1796" s="48">
        <v>11.993</v>
      </c>
      <c r="I1796" s="48">
        <v>-54.454000000000001</v>
      </c>
      <c r="J1796" s="111">
        <v>20</v>
      </c>
      <c r="K1796" s="100">
        <v>0</v>
      </c>
      <c r="L1796" s="100" t="s">
        <v>230</v>
      </c>
      <c r="M1796" s="100" t="s">
        <v>230</v>
      </c>
      <c r="N1796" s="100">
        <v>1</v>
      </c>
      <c r="O1796" s="100" t="s">
        <v>230</v>
      </c>
      <c r="P1796" s="100">
        <v>910899</v>
      </c>
      <c r="Q1796" s="100">
        <v>1598</v>
      </c>
      <c r="R1796" s="100" t="s">
        <v>230</v>
      </c>
      <c r="S1796" s="124" t="s">
        <v>115</v>
      </c>
      <c r="T1796" s="124"/>
      <c r="U1796" s="101" t="s">
        <v>1175</v>
      </c>
    </row>
    <row r="1797" spans="1:21" x14ac:dyDescent="0.2">
      <c r="A1797" s="101" t="s">
        <v>226</v>
      </c>
      <c r="B1797" s="102" t="s">
        <v>1032</v>
      </c>
      <c r="C1797" s="127"/>
      <c r="D1797" s="128" t="s">
        <v>337</v>
      </c>
      <c r="E1797" s="38" t="s">
        <v>208</v>
      </c>
      <c r="F1797" s="38" t="s">
        <v>24</v>
      </c>
      <c r="G1797" s="129">
        <v>38896</v>
      </c>
      <c r="H1797" s="48">
        <v>11.993</v>
      </c>
      <c r="I1797" s="48">
        <v>-54.454000000000001</v>
      </c>
      <c r="J1797" s="111">
        <v>30</v>
      </c>
      <c r="K1797" s="100">
        <v>0</v>
      </c>
      <c r="L1797" s="100" t="s">
        <v>230</v>
      </c>
      <c r="M1797" s="100" t="s">
        <v>230</v>
      </c>
      <c r="N1797" s="100">
        <v>1</v>
      </c>
      <c r="O1797" s="100" t="s">
        <v>230</v>
      </c>
      <c r="P1797" s="100">
        <v>89266</v>
      </c>
      <c r="Q1797" s="100">
        <v>1299</v>
      </c>
      <c r="R1797" s="100" t="s">
        <v>230</v>
      </c>
      <c r="S1797" s="124" t="s">
        <v>115</v>
      </c>
      <c r="T1797" s="124"/>
      <c r="U1797" s="101" t="s">
        <v>1175</v>
      </c>
    </row>
    <row r="1798" spans="1:21" x14ac:dyDescent="0.2">
      <c r="A1798" s="101" t="s">
        <v>226</v>
      </c>
      <c r="B1798" s="102" t="s">
        <v>1033</v>
      </c>
      <c r="C1798" s="127"/>
      <c r="D1798" s="128" t="s">
        <v>337</v>
      </c>
      <c r="E1798" s="38" t="s">
        <v>208</v>
      </c>
      <c r="F1798" s="38" t="s">
        <v>24</v>
      </c>
      <c r="G1798" s="129">
        <v>38896</v>
      </c>
      <c r="H1798" s="48">
        <v>11.993</v>
      </c>
      <c r="I1798" s="48">
        <v>-54.454000000000001</v>
      </c>
      <c r="J1798" s="111">
        <v>40</v>
      </c>
      <c r="K1798" s="100">
        <v>1</v>
      </c>
      <c r="L1798" s="100" t="s">
        <v>230</v>
      </c>
      <c r="M1798" s="100" t="s">
        <v>230</v>
      </c>
      <c r="N1798" s="100">
        <v>0</v>
      </c>
      <c r="O1798" s="100" t="s">
        <v>230</v>
      </c>
      <c r="P1798" s="100">
        <v>90472</v>
      </c>
      <c r="Q1798" s="100">
        <v>1259</v>
      </c>
      <c r="R1798" s="100" t="s">
        <v>230</v>
      </c>
      <c r="S1798" s="124" t="s">
        <v>115</v>
      </c>
      <c r="T1798" s="124"/>
      <c r="U1798" s="101" t="s">
        <v>1175</v>
      </c>
    </row>
    <row r="1799" spans="1:21" x14ac:dyDescent="0.2">
      <c r="A1799" s="101" t="s">
        <v>226</v>
      </c>
      <c r="B1799" s="102" t="s">
        <v>1034</v>
      </c>
      <c r="C1799" s="127"/>
      <c r="D1799" s="128" t="s">
        <v>337</v>
      </c>
      <c r="E1799" s="38" t="s">
        <v>208</v>
      </c>
      <c r="F1799" s="38" t="s">
        <v>24</v>
      </c>
      <c r="G1799" s="129">
        <v>38896</v>
      </c>
      <c r="H1799" s="48">
        <v>11.993</v>
      </c>
      <c r="I1799" s="48">
        <v>-54.454000000000001</v>
      </c>
      <c r="J1799" s="111">
        <v>50</v>
      </c>
      <c r="K1799" s="100">
        <v>0</v>
      </c>
      <c r="L1799" s="100" t="s">
        <v>230</v>
      </c>
      <c r="M1799" s="100" t="s">
        <v>230</v>
      </c>
      <c r="N1799" s="100">
        <v>0</v>
      </c>
      <c r="O1799" s="100" t="s">
        <v>230</v>
      </c>
      <c r="P1799" s="100">
        <v>2491</v>
      </c>
      <c r="Q1799" s="100">
        <v>0</v>
      </c>
      <c r="R1799" s="100" t="s">
        <v>230</v>
      </c>
      <c r="S1799" s="124" t="s">
        <v>115</v>
      </c>
      <c r="T1799" s="124"/>
      <c r="U1799" s="101" t="s">
        <v>1175</v>
      </c>
    </row>
    <row r="1800" spans="1:21" x14ac:dyDescent="0.2">
      <c r="A1800" s="101" t="s">
        <v>226</v>
      </c>
      <c r="B1800" s="102" t="s">
        <v>1035</v>
      </c>
      <c r="C1800" s="127"/>
      <c r="D1800" s="128" t="s">
        <v>337</v>
      </c>
      <c r="E1800" s="38" t="s">
        <v>208</v>
      </c>
      <c r="F1800" s="38" t="s">
        <v>24</v>
      </c>
      <c r="G1800" s="129">
        <v>38896</v>
      </c>
      <c r="H1800" s="48">
        <v>11.993</v>
      </c>
      <c r="I1800" s="48">
        <v>-54.454000000000001</v>
      </c>
      <c r="J1800" s="111">
        <v>75</v>
      </c>
      <c r="K1800" s="100">
        <v>0</v>
      </c>
      <c r="L1800" s="100" t="s">
        <v>230</v>
      </c>
      <c r="M1800" s="100" t="s">
        <v>230</v>
      </c>
      <c r="N1800" s="100">
        <v>1</v>
      </c>
      <c r="O1800" s="100" t="s">
        <v>230</v>
      </c>
      <c r="P1800" s="100">
        <v>216</v>
      </c>
      <c r="Q1800" s="100">
        <v>0</v>
      </c>
      <c r="R1800" s="100" t="s">
        <v>230</v>
      </c>
      <c r="S1800" s="124" t="s">
        <v>115</v>
      </c>
      <c r="T1800" s="124"/>
      <c r="U1800" s="101" t="s">
        <v>1175</v>
      </c>
    </row>
    <row r="1801" spans="1:21" x14ac:dyDescent="0.2">
      <c r="A1801" s="101" t="s">
        <v>226</v>
      </c>
      <c r="B1801" s="102" t="s">
        <v>1036</v>
      </c>
      <c r="C1801" s="127"/>
      <c r="D1801" s="128" t="s">
        <v>337</v>
      </c>
      <c r="E1801" s="38" t="s">
        <v>208</v>
      </c>
      <c r="F1801" s="38" t="s">
        <v>24</v>
      </c>
      <c r="G1801" s="129">
        <v>38896</v>
      </c>
      <c r="H1801" s="48">
        <v>11.993</v>
      </c>
      <c r="I1801" s="48">
        <v>-54.454000000000001</v>
      </c>
      <c r="J1801" s="111">
        <v>100</v>
      </c>
      <c r="K1801" s="100">
        <v>0</v>
      </c>
      <c r="L1801" s="100" t="s">
        <v>230</v>
      </c>
      <c r="M1801" s="100" t="s">
        <v>230</v>
      </c>
      <c r="N1801" s="100">
        <v>1</v>
      </c>
      <c r="O1801" s="100" t="s">
        <v>230</v>
      </c>
      <c r="P1801" s="100">
        <v>163</v>
      </c>
      <c r="Q1801" s="100">
        <v>0</v>
      </c>
      <c r="R1801" s="100" t="s">
        <v>230</v>
      </c>
      <c r="S1801" s="124" t="s">
        <v>115</v>
      </c>
      <c r="T1801" s="124"/>
      <c r="U1801" s="101" t="s">
        <v>1175</v>
      </c>
    </row>
    <row r="1802" spans="1:21" x14ac:dyDescent="0.2">
      <c r="A1802" s="101" t="s">
        <v>226</v>
      </c>
      <c r="B1802" s="102" t="s">
        <v>1037</v>
      </c>
      <c r="C1802" s="127"/>
      <c r="D1802" s="128" t="s">
        <v>337</v>
      </c>
      <c r="E1802" s="38" t="s">
        <v>208</v>
      </c>
      <c r="F1802" s="38" t="s">
        <v>24</v>
      </c>
      <c r="G1802" s="129">
        <v>38896</v>
      </c>
      <c r="H1802" s="48">
        <v>11.993</v>
      </c>
      <c r="I1802" s="48">
        <v>-54.454000000000001</v>
      </c>
      <c r="J1802" s="111">
        <v>200</v>
      </c>
      <c r="K1802" s="100">
        <v>0</v>
      </c>
      <c r="L1802" s="100" t="s">
        <v>230</v>
      </c>
      <c r="M1802" s="100" t="s">
        <v>230</v>
      </c>
      <c r="N1802" s="100">
        <v>24.498234650000001</v>
      </c>
      <c r="O1802" s="100" t="s">
        <v>230</v>
      </c>
      <c r="P1802" s="100">
        <v>2</v>
      </c>
      <c r="Q1802" s="100">
        <v>0</v>
      </c>
      <c r="R1802" s="100" t="s">
        <v>230</v>
      </c>
      <c r="S1802" s="124" t="s">
        <v>115</v>
      </c>
      <c r="T1802" s="124"/>
      <c r="U1802" s="101" t="s">
        <v>1175</v>
      </c>
    </row>
    <row r="1803" spans="1:21" x14ac:dyDescent="0.2">
      <c r="A1803" s="101" t="s">
        <v>226</v>
      </c>
      <c r="B1803" s="102" t="s">
        <v>1038</v>
      </c>
      <c r="C1803" s="127"/>
      <c r="D1803" s="128" t="s">
        <v>337</v>
      </c>
      <c r="E1803" s="38" t="s">
        <v>208</v>
      </c>
      <c r="F1803" s="38" t="s">
        <v>24</v>
      </c>
      <c r="G1803" s="129">
        <v>38897</v>
      </c>
      <c r="H1803" s="48">
        <v>11.619733330000001</v>
      </c>
      <c r="I1803" s="48">
        <v>-51.498899999999999</v>
      </c>
      <c r="J1803" s="111">
        <v>5</v>
      </c>
      <c r="K1803" s="100">
        <v>1</v>
      </c>
      <c r="L1803" s="100" t="s">
        <v>230</v>
      </c>
      <c r="M1803" s="100" t="s">
        <v>230</v>
      </c>
      <c r="N1803" s="100">
        <v>1</v>
      </c>
      <c r="O1803" s="100" t="s">
        <v>230</v>
      </c>
      <c r="P1803" s="100">
        <v>279282</v>
      </c>
      <c r="Q1803" s="100">
        <v>1601</v>
      </c>
      <c r="R1803" s="100" t="s">
        <v>230</v>
      </c>
      <c r="S1803" s="124" t="s">
        <v>115</v>
      </c>
      <c r="T1803" s="124"/>
      <c r="U1803" s="101" t="s">
        <v>1175</v>
      </c>
    </row>
    <row r="1804" spans="1:21" x14ac:dyDescent="0.2">
      <c r="A1804" s="101" t="s">
        <v>226</v>
      </c>
      <c r="B1804" s="102" t="s">
        <v>1039</v>
      </c>
      <c r="C1804" s="127"/>
      <c r="D1804" s="128" t="s">
        <v>337</v>
      </c>
      <c r="E1804" s="38" t="s">
        <v>208</v>
      </c>
      <c r="F1804" s="38" t="s">
        <v>24</v>
      </c>
      <c r="G1804" s="129">
        <v>38897</v>
      </c>
      <c r="H1804" s="48">
        <v>11.619733330000001</v>
      </c>
      <c r="I1804" s="48">
        <v>-51.498899999999999</v>
      </c>
      <c r="J1804" s="111">
        <v>20</v>
      </c>
      <c r="K1804" s="100">
        <v>0</v>
      </c>
      <c r="L1804" s="100" t="s">
        <v>230</v>
      </c>
      <c r="M1804" s="100" t="s">
        <v>230</v>
      </c>
      <c r="N1804" s="100">
        <v>0</v>
      </c>
      <c r="O1804" s="100" t="s">
        <v>230</v>
      </c>
      <c r="P1804" s="100">
        <v>116976</v>
      </c>
      <c r="Q1804" s="100">
        <v>2257</v>
      </c>
      <c r="R1804" s="100" t="s">
        <v>230</v>
      </c>
      <c r="S1804" s="124" t="s">
        <v>115</v>
      </c>
      <c r="T1804" s="124"/>
      <c r="U1804" s="101" t="s">
        <v>1175</v>
      </c>
    </row>
    <row r="1805" spans="1:21" x14ac:dyDescent="0.2">
      <c r="A1805" s="101" t="s">
        <v>226</v>
      </c>
      <c r="B1805" s="102" t="s">
        <v>1040</v>
      </c>
      <c r="C1805" s="127"/>
      <c r="D1805" s="128" t="s">
        <v>337</v>
      </c>
      <c r="E1805" s="38" t="s">
        <v>208</v>
      </c>
      <c r="F1805" s="38" t="s">
        <v>24</v>
      </c>
      <c r="G1805" s="129">
        <v>38897</v>
      </c>
      <c r="H1805" s="48">
        <v>11.619733330000001</v>
      </c>
      <c r="I1805" s="48">
        <v>-51.498899999999999</v>
      </c>
      <c r="J1805" s="111">
        <v>30</v>
      </c>
      <c r="K1805" s="100">
        <v>1</v>
      </c>
      <c r="L1805" s="100" t="s">
        <v>230</v>
      </c>
      <c r="M1805" s="100" t="s">
        <v>230</v>
      </c>
      <c r="N1805" s="100">
        <v>0</v>
      </c>
      <c r="O1805" s="100" t="s">
        <v>230</v>
      </c>
      <c r="P1805" s="100">
        <v>584418</v>
      </c>
      <c r="Q1805" s="100">
        <v>4539</v>
      </c>
      <c r="R1805" s="100" t="s">
        <v>230</v>
      </c>
      <c r="S1805" s="124" t="s">
        <v>115</v>
      </c>
      <c r="T1805" s="124"/>
      <c r="U1805" s="101" t="s">
        <v>1175</v>
      </c>
    </row>
    <row r="1806" spans="1:21" x14ac:dyDescent="0.2">
      <c r="A1806" s="101" t="s">
        <v>226</v>
      </c>
      <c r="B1806" s="102" t="s">
        <v>1041</v>
      </c>
      <c r="C1806" s="127"/>
      <c r="D1806" s="128" t="s">
        <v>337</v>
      </c>
      <c r="E1806" s="38" t="s">
        <v>208</v>
      </c>
      <c r="F1806" s="38" t="s">
        <v>24</v>
      </c>
      <c r="G1806" s="129">
        <v>38897</v>
      </c>
      <c r="H1806" s="48">
        <v>11.619733330000001</v>
      </c>
      <c r="I1806" s="48">
        <v>-51.498899999999999</v>
      </c>
      <c r="J1806" s="111">
        <v>40</v>
      </c>
      <c r="K1806" s="100">
        <v>0</v>
      </c>
      <c r="L1806" s="100" t="s">
        <v>230</v>
      </c>
      <c r="M1806" s="100" t="s">
        <v>230</v>
      </c>
      <c r="N1806" s="100">
        <v>0</v>
      </c>
      <c r="O1806" s="100" t="s">
        <v>230</v>
      </c>
      <c r="P1806" s="100">
        <v>49974</v>
      </c>
      <c r="Q1806" s="100">
        <v>0</v>
      </c>
      <c r="R1806" s="100" t="s">
        <v>230</v>
      </c>
      <c r="S1806" s="124" t="s">
        <v>115</v>
      </c>
      <c r="T1806" s="124"/>
      <c r="U1806" s="101" t="s">
        <v>1175</v>
      </c>
    </row>
    <row r="1807" spans="1:21" x14ac:dyDescent="0.2">
      <c r="A1807" s="101" t="s">
        <v>226</v>
      </c>
      <c r="B1807" s="102" t="s">
        <v>1042</v>
      </c>
      <c r="C1807" s="127"/>
      <c r="D1807" s="128" t="s">
        <v>337</v>
      </c>
      <c r="E1807" s="38" t="s">
        <v>208</v>
      </c>
      <c r="F1807" s="38" t="s">
        <v>24</v>
      </c>
      <c r="G1807" s="129">
        <v>38897</v>
      </c>
      <c r="H1807" s="48">
        <v>11.619733330000001</v>
      </c>
      <c r="I1807" s="48">
        <v>-51.498899999999999</v>
      </c>
      <c r="J1807" s="111">
        <v>60</v>
      </c>
      <c r="K1807" s="100">
        <v>1</v>
      </c>
      <c r="L1807" s="100" t="s">
        <v>230</v>
      </c>
      <c r="M1807" s="100" t="s">
        <v>230</v>
      </c>
      <c r="N1807" s="100">
        <v>1</v>
      </c>
      <c r="O1807" s="100" t="s">
        <v>230</v>
      </c>
      <c r="P1807" s="100">
        <v>30070</v>
      </c>
      <c r="Q1807" s="100">
        <v>613</v>
      </c>
      <c r="R1807" s="100" t="s">
        <v>230</v>
      </c>
      <c r="S1807" s="124" t="s">
        <v>115</v>
      </c>
      <c r="T1807" s="124"/>
      <c r="U1807" s="101" t="s">
        <v>1175</v>
      </c>
    </row>
    <row r="1808" spans="1:21" x14ac:dyDescent="0.2">
      <c r="A1808" s="101" t="s">
        <v>226</v>
      </c>
      <c r="B1808" s="102" t="s">
        <v>1043</v>
      </c>
      <c r="C1808" s="127"/>
      <c r="D1808" s="128" t="s">
        <v>337</v>
      </c>
      <c r="E1808" s="38" t="s">
        <v>208</v>
      </c>
      <c r="F1808" s="38" t="s">
        <v>24</v>
      </c>
      <c r="G1808" s="129">
        <v>38897</v>
      </c>
      <c r="H1808" s="48">
        <v>11.619733330000001</v>
      </c>
      <c r="I1808" s="48">
        <v>-51.498899999999999</v>
      </c>
      <c r="J1808" s="111">
        <v>75</v>
      </c>
      <c r="K1808" s="100">
        <v>1</v>
      </c>
      <c r="L1808" s="100" t="s">
        <v>230</v>
      </c>
      <c r="M1808" s="100" t="s">
        <v>230</v>
      </c>
      <c r="N1808" s="100">
        <v>0</v>
      </c>
      <c r="O1808" s="100" t="s">
        <v>230</v>
      </c>
      <c r="P1808" s="100">
        <v>51927</v>
      </c>
      <c r="Q1808" s="100">
        <v>0</v>
      </c>
      <c r="R1808" s="100" t="s">
        <v>230</v>
      </c>
      <c r="S1808" s="124" t="s">
        <v>115</v>
      </c>
      <c r="T1808" s="124"/>
      <c r="U1808" s="101" t="s">
        <v>1175</v>
      </c>
    </row>
    <row r="1809" spans="1:21" x14ac:dyDescent="0.2">
      <c r="A1809" s="101" t="s">
        <v>226</v>
      </c>
      <c r="B1809" s="102" t="s">
        <v>1044</v>
      </c>
      <c r="C1809" s="127"/>
      <c r="D1809" s="128" t="s">
        <v>337</v>
      </c>
      <c r="E1809" s="38" t="s">
        <v>208</v>
      </c>
      <c r="F1809" s="38" t="s">
        <v>24</v>
      </c>
      <c r="G1809" s="129">
        <v>38897</v>
      </c>
      <c r="H1809" s="48">
        <v>11.619733330000001</v>
      </c>
      <c r="I1809" s="48">
        <v>-51.498899999999999</v>
      </c>
      <c r="J1809" s="111">
        <v>100</v>
      </c>
      <c r="K1809" s="100">
        <v>0</v>
      </c>
      <c r="L1809" s="100" t="s">
        <v>230</v>
      </c>
      <c r="M1809" s="100" t="s">
        <v>230</v>
      </c>
      <c r="N1809" s="100">
        <v>0</v>
      </c>
      <c r="O1809" s="100" t="s">
        <v>230</v>
      </c>
      <c r="P1809" s="100">
        <v>10562</v>
      </c>
      <c r="Q1809" s="100">
        <v>0</v>
      </c>
      <c r="R1809" s="100" t="s">
        <v>230</v>
      </c>
      <c r="S1809" s="124" t="s">
        <v>115</v>
      </c>
      <c r="T1809" s="124"/>
      <c r="U1809" s="101" t="s">
        <v>1175</v>
      </c>
    </row>
    <row r="1810" spans="1:21" x14ac:dyDescent="0.2">
      <c r="A1810" s="101" t="s">
        <v>226</v>
      </c>
      <c r="B1810" s="102" t="s">
        <v>1045</v>
      </c>
      <c r="C1810" s="127"/>
      <c r="D1810" s="128" t="s">
        <v>337</v>
      </c>
      <c r="E1810" s="38" t="s">
        <v>208</v>
      </c>
      <c r="F1810" s="38" t="s">
        <v>24</v>
      </c>
      <c r="G1810" s="129">
        <v>38897</v>
      </c>
      <c r="H1810" s="48">
        <v>11.619733330000001</v>
      </c>
      <c r="I1810" s="48">
        <v>-51.498899999999999</v>
      </c>
      <c r="J1810" s="111">
        <v>200</v>
      </c>
      <c r="K1810" s="100">
        <v>0</v>
      </c>
      <c r="L1810" s="100" t="s">
        <v>230</v>
      </c>
      <c r="M1810" s="100" t="s">
        <v>230</v>
      </c>
      <c r="N1810" s="100">
        <v>0</v>
      </c>
      <c r="O1810" s="100" t="s">
        <v>230</v>
      </c>
      <c r="P1810" s="100">
        <v>298</v>
      </c>
      <c r="Q1810" s="100">
        <v>0</v>
      </c>
      <c r="R1810" s="100" t="s">
        <v>230</v>
      </c>
      <c r="S1810" s="124" t="s">
        <v>115</v>
      </c>
      <c r="T1810" s="124"/>
      <c r="U1810" s="101" t="s">
        <v>1175</v>
      </c>
    </row>
    <row r="1811" spans="1:21" x14ac:dyDescent="0.2">
      <c r="A1811" s="101" t="s">
        <v>226</v>
      </c>
      <c r="B1811" s="102" t="s">
        <v>1046</v>
      </c>
      <c r="C1811" s="127"/>
      <c r="D1811" s="128" t="s">
        <v>337</v>
      </c>
      <c r="E1811" s="38" t="s">
        <v>208</v>
      </c>
      <c r="F1811" s="38" t="s">
        <v>24</v>
      </c>
      <c r="G1811" s="129">
        <v>38898</v>
      </c>
      <c r="H1811" s="48">
        <v>11.71233333</v>
      </c>
      <c r="I1811" s="48">
        <v>-49.486366670000002</v>
      </c>
      <c r="J1811" s="111">
        <v>5</v>
      </c>
      <c r="K1811" s="100">
        <v>1</v>
      </c>
      <c r="L1811" s="100" t="s">
        <v>230</v>
      </c>
      <c r="M1811" s="100" t="s">
        <v>230</v>
      </c>
      <c r="N1811" s="100">
        <v>1</v>
      </c>
      <c r="O1811" s="100" t="s">
        <v>230</v>
      </c>
      <c r="P1811" s="100">
        <v>376504</v>
      </c>
      <c r="Q1811" s="100">
        <v>2</v>
      </c>
      <c r="R1811" s="100" t="s">
        <v>230</v>
      </c>
      <c r="S1811" s="124" t="s">
        <v>115</v>
      </c>
      <c r="T1811" s="124"/>
      <c r="U1811" s="101" t="s">
        <v>1175</v>
      </c>
    </row>
    <row r="1812" spans="1:21" x14ac:dyDescent="0.2">
      <c r="A1812" s="101" t="s">
        <v>226</v>
      </c>
      <c r="B1812" s="102" t="s">
        <v>1047</v>
      </c>
      <c r="C1812" s="127"/>
      <c r="D1812" s="128" t="s">
        <v>337</v>
      </c>
      <c r="E1812" s="38" t="s">
        <v>208</v>
      </c>
      <c r="F1812" s="38" t="s">
        <v>24</v>
      </c>
      <c r="G1812" s="129">
        <v>38898</v>
      </c>
      <c r="H1812" s="48">
        <v>11.71233333</v>
      </c>
      <c r="I1812" s="48">
        <v>-49.486366670000002</v>
      </c>
      <c r="J1812" s="111">
        <v>15</v>
      </c>
      <c r="K1812" s="100">
        <v>1</v>
      </c>
      <c r="L1812" s="100" t="s">
        <v>230</v>
      </c>
      <c r="M1812" s="100" t="s">
        <v>230</v>
      </c>
      <c r="N1812" s="100">
        <v>1</v>
      </c>
      <c r="O1812" s="100" t="s">
        <v>230</v>
      </c>
      <c r="P1812" s="100">
        <v>288346</v>
      </c>
      <c r="Q1812" s="100">
        <v>731</v>
      </c>
      <c r="R1812" s="100" t="s">
        <v>230</v>
      </c>
      <c r="S1812" s="124" t="s">
        <v>115</v>
      </c>
      <c r="T1812" s="124"/>
      <c r="U1812" s="101" t="s">
        <v>1175</v>
      </c>
    </row>
    <row r="1813" spans="1:21" x14ac:dyDescent="0.2">
      <c r="A1813" s="101" t="s">
        <v>226</v>
      </c>
      <c r="B1813" s="102" t="s">
        <v>1048</v>
      </c>
      <c r="C1813" s="127"/>
      <c r="D1813" s="128" t="s">
        <v>337</v>
      </c>
      <c r="E1813" s="38" t="s">
        <v>208</v>
      </c>
      <c r="F1813" s="38" t="s">
        <v>24</v>
      </c>
      <c r="G1813" s="129">
        <v>38898</v>
      </c>
      <c r="H1813" s="48">
        <v>11.71233333</v>
      </c>
      <c r="I1813" s="48">
        <v>-49.486366670000002</v>
      </c>
      <c r="J1813" s="111">
        <v>30</v>
      </c>
      <c r="K1813" s="100">
        <v>0</v>
      </c>
      <c r="L1813" s="100" t="s">
        <v>230</v>
      </c>
      <c r="M1813" s="100" t="s">
        <v>230</v>
      </c>
      <c r="N1813" s="100">
        <v>1</v>
      </c>
      <c r="O1813" s="100" t="s">
        <v>230</v>
      </c>
      <c r="P1813" s="100">
        <v>422223</v>
      </c>
      <c r="Q1813" s="100">
        <v>126</v>
      </c>
      <c r="R1813" s="100" t="s">
        <v>230</v>
      </c>
      <c r="S1813" s="124" t="s">
        <v>115</v>
      </c>
      <c r="T1813" s="124"/>
      <c r="U1813" s="101" t="s">
        <v>1175</v>
      </c>
    </row>
    <row r="1814" spans="1:21" x14ac:dyDescent="0.2">
      <c r="A1814" s="101" t="s">
        <v>226</v>
      </c>
      <c r="B1814" s="102" t="s">
        <v>1049</v>
      </c>
      <c r="C1814" s="127"/>
      <c r="D1814" s="128" t="s">
        <v>337</v>
      </c>
      <c r="E1814" s="38" t="s">
        <v>208</v>
      </c>
      <c r="F1814" s="38" t="s">
        <v>24</v>
      </c>
      <c r="G1814" s="129">
        <v>38898</v>
      </c>
      <c r="H1814" s="48">
        <v>11.71233333</v>
      </c>
      <c r="I1814" s="48">
        <v>-49.486366670000002</v>
      </c>
      <c r="J1814" s="111">
        <v>50</v>
      </c>
      <c r="K1814" s="100">
        <v>1052</v>
      </c>
      <c r="L1814" s="100" t="s">
        <v>230</v>
      </c>
      <c r="M1814" s="100" t="s">
        <v>230</v>
      </c>
      <c r="N1814" s="100">
        <v>242.34340309999999</v>
      </c>
      <c r="O1814" s="100" t="s">
        <v>230</v>
      </c>
      <c r="P1814" s="100">
        <v>151755</v>
      </c>
      <c r="Q1814" s="100">
        <v>1</v>
      </c>
      <c r="R1814" s="100" t="s">
        <v>230</v>
      </c>
      <c r="S1814" s="124" t="s">
        <v>115</v>
      </c>
      <c r="T1814" s="124"/>
      <c r="U1814" s="101" t="s">
        <v>1175</v>
      </c>
    </row>
    <row r="1815" spans="1:21" x14ac:dyDescent="0.2">
      <c r="A1815" s="101" t="s">
        <v>226</v>
      </c>
      <c r="B1815" s="102" t="s">
        <v>1050</v>
      </c>
      <c r="C1815" s="127"/>
      <c r="D1815" s="128" t="s">
        <v>337</v>
      </c>
      <c r="E1815" s="38" t="s">
        <v>208</v>
      </c>
      <c r="F1815" s="38" t="s">
        <v>24</v>
      </c>
      <c r="G1815" s="129">
        <v>38898</v>
      </c>
      <c r="H1815" s="48">
        <v>11.71233333</v>
      </c>
      <c r="I1815" s="48">
        <v>-49.486366670000002</v>
      </c>
      <c r="J1815" s="111">
        <v>70</v>
      </c>
      <c r="K1815" s="100">
        <v>876</v>
      </c>
      <c r="L1815" s="100" t="s">
        <v>230</v>
      </c>
      <c r="M1815" s="100" t="s">
        <v>230</v>
      </c>
      <c r="N1815" s="100">
        <v>1</v>
      </c>
      <c r="O1815" s="100" t="s">
        <v>230</v>
      </c>
      <c r="P1815" s="100">
        <v>66552</v>
      </c>
      <c r="Q1815" s="100">
        <v>2</v>
      </c>
      <c r="R1815" s="100" t="s">
        <v>230</v>
      </c>
      <c r="S1815" s="124" t="s">
        <v>115</v>
      </c>
      <c r="T1815" s="124"/>
      <c r="U1815" s="101" t="s">
        <v>1175</v>
      </c>
    </row>
    <row r="1816" spans="1:21" x14ac:dyDescent="0.2">
      <c r="A1816" s="101" t="s">
        <v>226</v>
      </c>
      <c r="B1816" s="102" t="s">
        <v>1051</v>
      </c>
      <c r="C1816" s="127"/>
      <c r="D1816" s="128" t="s">
        <v>337</v>
      </c>
      <c r="E1816" s="38" t="s">
        <v>208</v>
      </c>
      <c r="F1816" s="38" t="s">
        <v>24</v>
      </c>
      <c r="G1816" s="129">
        <v>38898</v>
      </c>
      <c r="H1816" s="48">
        <v>11.71233333</v>
      </c>
      <c r="I1816" s="48">
        <v>-49.486366670000002</v>
      </c>
      <c r="J1816" s="111">
        <v>95</v>
      </c>
      <c r="K1816" s="100">
        <v>1</v>
      </c>
      <c r="L1816" s="100" t="s">
        <v>230</v>
      </c>
      <c r="M1816" s="100" t="s">
        <v>230</v>
      </c>
      <c r="N1816" s="100">
        <v>0</v>
      </c>
      <c r="O1816" s="100" t="s">
        <v>230</v>
      </c>
      <c r="P1816" s="100">
        <v>14235</v>
      </c>
      <c r="Q1816" s="100">
        <v>2</v>
      </c>
      <c r="R1816" s="100" t="s">
        <v>230</v>
      </c>
      <c r="S1816" s="124" t="s">
        <v>115</v>
      </c>
      <c r="T1816" s="124"/>
      <c r="U1816" s="101" t="s">
        <v>1175</v>
      </c>
    </row>
    <row r="1817" spans="1:21" x14ac:dyDescent="0.2">
      <c r="A1817" s="101" t="s">
        <v>226</v>
      </c>
      <c r="B1817" s="102" t="s">
        <v>1052</v>
      </c>
      <c r="C1817" s="127"/>
      <c r="D1817" s="128" t="s">
        <v>337</v>
      </c>
      <c r="E1817" s="38" t="s">
        <v>208</v>
      </c>
      <c r="F1817" s="38" t="s">
        <v>24</v>
      </c>
      <c r="G1817" s="129">
        <v>38898</v>
      </c>
      <c r="H1817" s="48">
        <v>11.71233333</v>
      </c>
      <c r="I1817" s="48">
        <v>-49.486366670000002</v>
      </c>
      <c r="J1817" s="111">
        <v>110</v>
      </c>
      <c r="K1817" s="100">
        <v>0</v>
      </c>
      <c r="L1817" s="100" t="s">
        <v>230</v>
      </c>
      <c r="M1817" s="100" t="s">
        <v>230</v>
      </c>
      <c r="N1817" s="100">
        <v>0</v>
      </c>
      <c r="O1817" s="100" t="s">
        <v>230</v>
      </c>
      <c r="P1817" s="100">
        <v>56065</v>
      </c>
      <c r="Q1817" s="100">
        <v>0</v>
      </c>
      <c r="R1817" s="100" t="s">
        <v>230</v>
      </c>
      <c r="S1817" s="124" t="s">
        <v>115</v>
      </c>
      <c r="T1817" s="124"/>
      <c r="U1817" s="101" t="s">
        <v>1175</v>
      </c>
    </row>
    <row r="1818" spans="1:21" x14ac:dyDescent="0.2">
      <c r="A1818" s="101" t="s">
        <v>226</v>
      </c>
      <c r="B1818" s="102" t="s">
        <v>1053</v>
      </c>
      <c r="C1818" s="127"/>
      <c r="D1818" s="128" t="s">
        <v>337</v>
      </c>
      <c r="E1818" s="38" t="s">
        <v>208</v>
      </c>
      <c r="F1818" s="38" t="s">
        <v>24</v>
      </c>
      <c r="G1818" s="129">
        <v>38898</v>
      </c>
      <c r="H1818" s="48">
        <v>11.71233333</v>
      </c>
      <c r="I1818" s="48">
        <v>-49.486366670000002</v>
      </c>
      <c r="J1818" s="111">
        <v>200</v>
      </c>
      <c r="K1818" s="100">
        <v>0</v>
      </c>
      <c r="L1818" s="100" t="s">
        <v>230</v>
      </c>
      <c r="M1818" s="100" t="s">
        <v>230</v>
      </c>
      <c r="N1818" s="100">
        <v>0</v>
      </c>
      <c r="O1818" s="100" t="s">
        <v>230</v>
      </c>
      <c r="P1818" s="100">
        <v>239</v>
      </c>
      <c r="Q1818" s="100">
        <v>0</v>
      </c>
      <c r="R1818" s="100" t="s">
        <v>230</v>
      </c>
      <c r="S1818" s="124" t="s">
        <v>115</v>
      </c>
      <c r="T1818" s="124"/>
      <c r="U1818" s="101" t="s">
        <v>1175</v>
      </c>
    </row>
    <row r="1819" spans="1:21" x14ac:dyDescent="0.2">
      <c r="A1819" s="101" t="s">
        <v>226</v>
      </c>
      <c r="B1819" s="102" t="s">
        <v>1054</v>
      </c>
      <c r="C1819" s="127"/>
      <c r="D1819" s="128" t="s">
        <v>337</v>
      </c>
      <c r="E1819" s="38" t="s">
        <v>208</v>
      </c>
      <c r="F1819" s="38" t="s">
        <v>24</v>
      </c>
      <c r="G1819" s="129">
        <v>38899</v>
      </c>
      <c r="H1819" s="48">
        <v>11.788733329999999</v>
      </c>
      <c r="I1819" s="48">
        <v>-46.156416669999999</v>
      </c>
      <c r="J1819" s="111">
        <v>5</v>
      </c>
      <c r="K1819" s="100">
        <v>19221</v>
      </c>
      <c r="L1819" s="100" t="s">
        <v>230</v>
      </c>
      <c r="M1819" s="100" t="s">
        <v>230</v>
      </c>
      <c r="N1819" s="100">
        <v>0</v>
      </c>
      <c r="O1819" s="100" t="s">
        <v>230</v>
      </c>
      <c r="P1819" s="100">
        <v>100052</v>
      </c>
      <c r="Q1819" s="100">
        <v>669</v>
      </c>
      <c r="R1819" s="100" t="s">
        <v>230</v>
      </c>
      <c r="S1819" s="124" t="s">
        <v>115</v>
      </c>
      <c r="T1819" s="124"/>
      <c r="U1819" s="101" t="s">
        <v>1175</v>
      </c>
    </row>
    <row r="1820" spans="1:21" x14ac:dyDescent="0.2">
      <c r="A1820" s="101" t="s">
        <v>226</v>
      </c>
      <c r="B1820" s="102" t="s">
        <v>1055</v>
      </c>
      <c r="C1820" s="127"/>
      <c r="D1820" s="128" t="s">
        <v>337</v>
      </c>
      <c r="E1820" s="38" t="s">
        <v>208</v>
      </c>
      <c r="F1820" s="38" t="s">
        <v>24</v>
      </c>
      <c r="G1820" s="129">
        <v>38899</v>
      </c>
      <c r="H1820" s="48">
        <v>11.788733329999999</v>
      </c>
      <c r="I1820" s="48">
        <v>-46.156416669999999</v>
      </c>
      <c r="J1820" s="111">
        <v>20</v>
      </c>
      <c r="K1820" s="100">
        <v>8366</v>
      </c>
      <c r="L1820" s="100" t="s">
        <v>230</v>
      </c>
      <c r="M1820" s="100" t="s">
        <v>230</v>
      </c>
      <c r="N1820" s="100">
        <v>1</v>
      </c>
      <c r="O1820" s="100" t="s">
        <v>230</v>
      </c>
      <c r="P1820" s="100">
        <v>29190</v>
      </c>
      <c r="Q1820" s="100">
        <v>0</v>
      </c>
      <c r="R1820" s="100" t="s">
        <v>230</v>
      </c>
      <c r="S1820" s="124" t="s">
        <v>115</v>
      </c>
      <c r="T1820" s="124"/>
      <c r="U1820" s="101" t="s">
        <v>1175</v>
      </c>
    </row>
    <row r="1821" spans="1:21" x14ac:dyDescent="0.2">
      <c r="A1821" s="101" t="s">
        <v>226</v>
      </c>
      <c r="B1821" s="102" t="s">
        <v>1056</v>
      </c>
      <c r="C1821" s="127"/>
      <c r="D1821" s="128" t="s">
        <v>337</v>
      </c>
      <c r="E1821" s="38" t="s">
        <v>208</v>
      </c>
      <c r="F1821" s="38" t="s">
        <v>24</v>
      </c>
      <c r="G1821" s="129">
        <v>38899</v>
      </c>
      <c r="H1821" s="48">
        <v>11.788733329999999</v>
      </c>
      <c r="I1821" s="48">
        <v>-46.156416669999999</v>
      </c>
      <c r="J1821" s="111">
        <v>40</v>
      </c>
      <c r="K1821" s="100">
        <v>7754</v>
      </c>
      <c r="L1821" s="100" t="s">
        <v>230</v>
      </c>
      <c r="M1821" s="100" t="s">
        <v>230</v>
      </c>
      <c r="N1821" s="100">
        <v>1</v>
      </c>
      <c r="O1821" s="100" t="s">
        <v>230</v>
      </c>
      <c r="P1821" s="100">
        <v>286424</v>
      </c>
      <c r="Q1821" s="100">
        <v>295</v>
      </c>
      <c r="R1821" s="100" t="s">
        <v>230</v>
      </c>
      <c r="S1821" s="124" t="s">
        <v>115</v>
      </c>
      <c r="T1821" s="124"/>
      <c r="U1821" s="101" t="s">
        <v>1175</v>
      </c>
    </row>
    <row r="1822" spans="1:21" x14ac:dyDescent="0.2">
      <c r="A1822" s="101" t="s">
        <v>226</v>
      </c>
      <c r="B1822" s="102" t="s">
        <v>1057</v>
      </c>
      <c r="C1822" s="127"/>
      <c r="D1822" s="128" t="s">
        <v>337</v>
      </c>
      <c r="E1822" s="38" t="s">
        <v>208</v>
      </c>
      <c r="F1822" s="38" t="s">
        <v>24</v>
      </c>
      <c r="G1822" s="129">
        <v>38899</v>
      </c>
      <c r="H1822" s="48">
        <v>11.788733329999999</v>
      </c>
      <c r="I1822" s="48">
        <v>-46.156416669999999</v>
      </c>
      <c r="J1822" s="111">
        <v>60</v>
      </c>
      <c r="K1822" s="100">
        <v>5511</v>
      </c>
      <c r="L1822" s="100" t="s">
        <v>230</v>
      </c>
      <c r="M1822" s="100" t="s">
        <v>230</v>
      </c>
      <c r="N1822" s="100">
        <v>0</v>
      </c>
      <c r="O1822" s="100" t="s">
        <v>230</v>
      </c>
      <c r="P1822" s="100">
        <v>39733</v>
      </c>
      <c r="Q1822" s="100">
        <v>2</v>
      </c>
      <c r="R1822" s="100" t="s">
        <v>230</v>
      </c>
      <c r="S1822" s="124" t="s">
        <v>115</v>
      </c>
      <c r="T1822" s="124"/>
      <c r="U1822" s="101" t="s">
        <v>1175</v>
      </c>
    </row>
    <row r="1823" spans="1:21" x14ac:dyDescent="0.2">
      <c r="A1823" s="101" t="s">
        <v>226</v>
      </c>
      <c r="B1823" s="102" t="s">
        <v>1058</v>
      </c>
      <c r="C1823" s="127"/>
      <c r="D1823" s="128" t="s">
        <v>337</v>
      </c>
      <c r="E1823" s="38" t="s">
        <v>208</v>
      </c>
      <c r="F1823" s="38" t="s">
        <v>24</v>
      </c>
      <c r="G1823" s="129">
        <v>38899</v>
      </c>
      <c r="H1823" s="48">
        <v>11.788733329999999</v>
      </c>
      <c r="I1823" s="48">
        <v>-46.156416669999999</v>
      </c>
      <c r="J1823" s="111">
        <v>85</v>
      </c>
      <c r="K1823" s="100">
        <v>0</v>
      </c>
      <c r="L1823" s="100" t="s">
        <v>230</v>
      </c>
      <c r="M1823" s="100" t="s">
        <v>230</v>
      </c>
      <c r="N1823" s="100">
        <v>0</v>
      </c>
      <c r="O1823" s="100" t="s">
        <v>230</v>
      </c>
      <c r="P1823" s="100">
        <v>1499</v>
      </c>
      <c r="Q1823" s="100">
        <v>0</v>
      </c>
      <c r="R1823" s="100" t="s">
        <v>230</v>
      </c>
      <c r="S1823" s="124" t="s">
        <v>115</v>
      </c>
      <c r="T1823" s="124"/>
      <c r="U1823" s="101" t="s">
        <v>1175</v>
      </c>
    </row>
    <row r="1824" spans="1:21" x14ac:dyDescent="0.2">
      <c r="A1824" s="101" t="s">
        <v>226</v>
      </c>
      <c r="B1824" s="102" t="s">
        <v>1059</v>
      </c>
      <c r="C1824" s="127"/>
      <c r="D1824" s="128" t="s">
        <v>337</v>
      </c>
      <c r="E1824" s="38" t="s">
        <v>208</v>
      </c>
      <c r="F1824" s="38" t="s">
        <v>24</v>
      </c>
      <c r="G1824" s="129">
        <v>38899</v>
      </c>
      <c r="H1824" s="48">
        <v>11.788733329999999</v>
      </c>
      <c r="I1824" s="48">
        <v>-46.156416669999999</v>
      </c>
      <c r="J1824" s="111">
        <v>100</v>
      </c>
      <c r="K1824" s="100">
        <v>0</v>
      </c>
      <c r="L1824" s="100" t="s">
        <v>230</v>
      </c>
      <c r="M1824" s="100" t="s">
        <v>230</v>
      </c>
      <c r="N1824" s="100">
        <v>0</v>
      </c>
      <c r="O1824" s="100" t="s">
        <v>230</v>
      </c>
      <c r="P1824" s="100">
        <v>618</v>
      </c>
      <c r="Q1824" s="100">
        <v>0</v>
      </c>
      <c r="R1824" s="100" t="s">
        <v>230</v>
      </c>
      <c r="S1824" s="124" t="s">
        <v>115</v>
      </c>
      <c r="T1824" s="124"/>
      <c r="U1824" s="101" t="s">
        <v>1175</v>
      </c>
    </row>
    <row r="1825" spans="1:21" x14ac:dyDescent="0.2">
      <c r="A1825" s="101" t="s">
        <v>226</v>
      </c>
      <c r="B1825" s="102" t="s">
        <v>1060</v>
      </c>
      <c r="C1825" s="127"/>
      <c r="D1825" s="128" t="s">
        <v>337</v>
      </c>
      <c r="E1825" s="38" t="s">
        <v>208</v>
      </c>
      <c r="F1825" s="38" t="s">
        <v>24</v>
      </c>
      <c r="G1825" s="129">
        <v>38899</v>
      </c>
      <c r="H1825" s="48">
        <v>11.788733329999999</v>
      </c>
      <c r="I1825" s="48">
        <v>-46.156416669999999</v>
      </c>
      <c r="J1825" s="111">
        <v>150</v>
      </c>
      <c r="K1825" s="100">
        <v>0</v>
      </c>
      <c r="L1825" s="100" t="s">
        <v>230</v>
      </c>
      <c r="M1825" s="100" t="s">
        <v>230</v>
      </c>
      <c r="N1825" s="100">
        <v>0</v>
      </c>
      <c r="O1825" s="100" t="s">
        <v>230</v>
      </c>
      <c r="P1825" s="100">
        <v>92</v>
      </c>
      <c r="Q1825" s="100">
        <v>0</v>
      </c>
      <c r="R1825" s="100" t="s">
        <v>230</v>
      </c>
      <c r="S1825" s="124" t="s">
        <v>115</v>
      </c>
      <c r="T1825" s="124"/>
      <c r="U1825" s="101" t="s">
        <v>1175</v>
      </c>
    </row>
    <row r="1826" spans="1:21" x14ac:dyDescent="0.2">
      <c r="A1826" s="101" t="s">
        <v>226</v>
      </c>
      <c r="B1826" s="102" t="s">
        <v>1061</v>
      </c>
      <c r="C1826" s="127"/>
      <c r="D1826" s="128" t="s">
        <v>337</v>
      </c>
      <c r="E1826" s="38" t="s">
        <v>208</v>
      </c>
      <c r="F1826" s="38" t="s">
        <v>24</v>
      </c>
      <c r="G1826" s="129">
        <v>38899</v>
      </c>
      <c r="H1826" s="48">
        <v>11.788733329999999</v>
      </c>
      <c r="I1826" s="48">
        <v>-46.156416669999999</v>
      </c>
      <c r="J1826" s="111">
        <v>200</v>
      </c>
      <c r="K1826" s="100">
        <v>1</v>
      </c>
      <c r="L1826" s="100" t="s">
        <v>230</v>
      </c>
      <c r="M1826" s="100" t="s">
        <v>230</v>
      </c>
      <c r="N1826" s="100">
        <v>1</v>
      </c>
      <c r="O1826" s="100" t="s">
        <v>230</v>
      </c>
      <c r="P1826" s="100">
        <v>115</v>
      </c>
      <c r="Q1826" s="100">
        <v>0</v>
      </c>
      <c r="R1826" s="100" t="s">
        <v>230</v>
      </c>
      <c r="S1826" s="124" t="s">
        <v>115</v>
      </c>
      <c r="T1826" s="124"/>
      <c r="U1826" s="101" t="s">
        <v>1175</v>
      </c>
    </row>
    <row r="1827" spans="1:21" x14ac:dyDescent="0.2">
      <c r="A1827" s="101" t="s">
        <v>226</v>
      </c>
      <c r="B1827" s="102" t="s">
        <v>1062</v>
      </c>
      <c r="C1827" s="127"/>
      <c r="D1827" s="128" t="s">
        <v>337</v>
      </c>
      <c r="E1827" s="38" t="s">
        <v>208</v>
      </c>
      <c r="F1827" s="38" t="s">
        <v>24</v>
      </c>
      <c r="G1827" s="129">
        <v>38901</v>
      </c>
      <c r="H1827" s="48">
        <v>11.787000000000001</v>
      </c>
      <c r="I1827" s="48">
        <v>-43.447000000000003</v>
      </c>
      <c r="J1827" s="111">
        <v>5</v>
      </c>
      <c r="K1827" s="100">
        <v>1</v>
      </c>
      <c r="L1827" s="100" t="s">
        <v>230</v>
      </c>
      <c r="M1827" s="100" t="s">
        <v>230</v>
      </c>
      <c r="N1827" s="100">
        <v>0</v>
      </c>
      <c r="O1827" s="100" t="s">
        <v>230</v>
      </c>
      <c r="P1827" s="100">
        <v>176824</v>
      </c>
      <c r="Q1827" s="100">
        <v>849</v>
      </c>
      <c r="R1827" s="100" t="s">
        <v>230</v>
      </c>
      <c r="S1827" s="124" t="s">
        <v>115</v>
      </c>
      <c r="T1827" s="124"/>
      <c r="U1827" s="101" t="s">
        <v>1175</v>
      </c>
    </row>
    <row r="1828" spans="1:21" x14ac:dyDescent="0.2">
      <c r="A1828" s="101" t="s">
        <v>226</v>
      </c>
      <c r="B1828" s="102" t="s">
        <v>1063</v>
      </c>
      <c r="C1828" s="127"/>
      <c r="D1828" s="128" t="s">
        <v>337</v>
      </c>
      <c r="E1828" s="38" t="s">
        <v>208</v>
      </c>
      <c r="F1828" s="38" t="s">
        <v>24</v>
      </c>
      <c r="G1828" s="129">
        <v>38901</v>
      </c>
      <c r="H1828" s="48">
        <v>11.787000000000001</v>
      </c>
      <c r="I1828" s="48">
        <v>-43.447000000000003</v>
      </c>
      <c r="J1828" s="111">
        <v>20</v>
      </c>
      <c r="K1828" s="100">
        <v>1</v>
      </c>
      <c r="L1828" s="100" t="s">
        <v>230</v>
      </c>
      <c r="M1828" s="100" t="s">
        <v>230</v>
      </c>
      <c r="N1828" s="100">
        <v>0</v>
      </c>
      <c r="O1828" s="100" t="s">
        <v>230</v>
      </c>
      <c r="P1828" s="100">
        <v>4780</v>
      </c>
      <c r="Q1828" s="100">
        <v>1</v>
      </c>
      <c r="R1828" s="100" t="s">
        <v>230</v>
      </c>
      <c r="S1828" s="124" t="s">
        <v>115</v>
      </c>
      <c r="T1828" s="124"/>
      <c r="U1828" s="101" t="s">
        <v>1175</v>
      </c>
    </row>
    <row r="1829" spans="1:21" x14ac:dyDescent="0.2">
      <c r="A1829" s="101" t="s">
        <v>226</v>
      </c>
      <c r="B1829" s="102" t="s">
        <v>1064</v>
      </c>
      <c r="C1829" s="127"/>
      <c r="D1829" s="128" t="s">
        <v>337</v>
      </c>
      <c r="E1829" s="38" t="s">
        <v>208</v>
      </c>
      <c r="F1829" s="38" t="s">
        <v>24</v>
      </c>
      <c r="G1829" s="129">
        <v>38901</v>
      </c>
      <c r="H1829" s="48">
        <v>11.787000000000001</v>
      </c>
      <c r="I1829" s="48">
        <v>-43.447000000000003</v>
      </c>
      <c r="J1829" s="111">
        <v>40</v>
      </c>
      <c r="K1829" s="100">
        <v>0</v>
      </c>
      <c r="L1829" s="100" t="s">
        <v>230</v>
      </c>
      <c r="M1829" s="100" t="s">
        <v>230</v>
      </c>
      <c r="N1829" s="100">
        <v>0</v>
      </c>
      <c r="O1829" s="100" t="s">
        <v>230</v>
      </c>
      <c r="P1829" s="100">
        <v>10932</v>
      </c>
      <c r="Q1829" s="100">
        <v>0</v>
      </c>
      <c r="R1829" s="100" t="s">
        <v>230</v>
      </c>
      <c r="S1829" s="124" t="s">
        <v>115</v>
      </c>
      <c r="T1829" s="124"/>
      <c r="U1829" s="101" t="s">
        <v>1175</v>
      </c>
    </row>
    <row r="1830" spans="1:21" x14ac:dyDescent="0.2">
      <c r="A1830" s="101" t="s">
        <v>226</v>
      </c>
      <c r="B1830" s="102" t="s">
        <v>1065</v>
      </c>
      <c r="C1830" s="127"/>
      <c r="D1830" s="128" t="s">
        <v>337</v>
      </c>
      <c r="E1830" s="38" t="s">
        <v>208</v>
      </c>
      <c r="F1830" s="38" t="s">
        <v>24</v>
      </c>
      <c r="G1830" s="129">
        <v>38901</v>
      </c>
      <c r="H1830" s="48">
        <v>11.787000000000001</v>
      </c>
      <c r="I1830" s="48">
        <v>-43.447000000000003</v>
      </c>
      <c r="J1830" s="111">
        <v>60</v>
      </c>
      <c r="K1830" s="100">
        <v>113</v>
      </c>
      <c r="L1830" s="100" t="s">
        <v>230</v>
      </c>
      <c r="M1830" s="100" t="s">
        <v>230</v>
      </c>
      <c r="N1830" s="100">
        <v>0</v>
      </c>
      <c r="O1830" s="100" t="s">
        <v>230</v>
      </c>
      <c r="P1830" s="100">
        <v>1632</v>
      </c>
      <c r="Q1830" s="100">
        <v>0</v>
      </c>
      <c r="R1830" s="100" t="s">
        <v>230</v>
      </c>
      <c r="S1830" s="124" t="s">
        <v>115</v>
      </c>
      <c r="T1830" s="124"/>
      <c r="U1830" s="101" t="s">
        <v>1175</v>
      </c>
    </row>
    <row r="1831" spans="1:21" x14ac:dyDescent="0.2">
      <c r="A1831" s="101" t="s">
        <v>226</v>
      </c>
      <c r="B1831" s="102" t="s">
        <v>1066</v>
      </c>
      <c r="C1831" s="127"/>
      <c r="D1831" s="128" t="s">
        <v>337</v>
      </c>
      <c r="E1831" s="38" t="s">
        <v>208</v>
      </c>
      <c r="F1831" s="38" t="s">
        <v>24</v>
      </c>
      <c r="G1831" s="129">
        <v>38901</v>
      </c>
      <c r="H1831" s="48">
        <v>11.787000000000001</v>
      </c>
      <c r="I1831" s="48">
        <v>-43.447000000000003</v>
      </c>
      <c r="J1831" s="111">
        <v>75</v>
      </c>
      <c r="K1831" s="100">
        <v>0</v>
      </c>
      <c r="L1831" s="100" t="s">
        <v>230</v>
      </c>
      <c r="M1831" s="100" t="s">
        <v>230</v>
      </c>
      <c r="N1831" s="100">
        <v>0</v>
      </c>
      <c r="O1831" s="100" t="s">
        <v>230</v>
      </c>
      <c r="P1831" s="100">
        <v>50533</v>
      </c>
      <c r="Q1831" s="100">
        <v>0</v>
      </c>
      <c r="R1831" s="100" t="s">
        <v>230</v>
      </c>
      <c r="S1831" s="124" t="s">
        <v>115</v>
      </c>
      <c r="T1831" s="124"/>
      <c r="U1831" s="101" t="s">
        <v>1175</v>
      </c>
    </row>
    <row r="1832" spans="1:21" x14ac:dyDescent="0.2">
      <c r="A1832" s="101" t="s">
        <v>226</v>
      </c>
      <c r="B1832" s="102" t="s">
        <v>1067</v>
      </c>
      <c r="C1832" s="127"/>
      <c r="D1832" s="128" t="s">
        <v>337</v>
      </c>
      <c r="E1832" s="38" t="s">
        <v>208</v>
      </c>
      <c r="F1832" s="38" t="s">
        <v>24</v>
      </c>
      <c r="G1832" s="129">
        <v>38901</v>
      </c>
      <c r="H1832" s="48">
        <v>11.787000000000001</v>
      </c>
      <c r="I1832" s="48">
        <v>-43.447000000000003</v>
      </c>
      <c r="J1832" s="111">
        <v>100</v>
      </c>
      <c r="K1832" s="100">
        <v>0</v>
      </c>
      <c r="L1832" s="100" t="s">
        <v>230</v>
      </c>
      <c r="M1832" s="100" t="s">
        <v>230</v>
      </c>
      <c r="N1832" s="100">
        <v>0</v>
      </c>
      <c r="O1832" s="100" t="s">
        <v>230</v>
      </c>
      <c r="P1832" s="100">
        <v>15323</v>
      </c>
      <c r="Q1832" s="100">
        <v>0</v>
      </c>
      <c r="R1832" s="100" t="s">
        <v>230</v>
      </c>
      <c r="S1832" s="124" t="s">
        <v>115</v>
      </c>
      <c r="T1832" s="124"/>
      <c r="U1832" s="101" t="s">
        <v>1175</v>
      </c>
    </row>
    <row r="1833" spans="1:21" x14ac:dyDescent="0.2">
      <c r="A1833" s="101" t="s">
        <v>226</v>
      </c>
      <c r="B1833" s="102" t="s">
        <v>1068</v>
      </c>
      <c r="C1833" s="127"/>
      <c r="D1833" s="128" t="s">
        <v>337</v>
      </c>
      <c r="E1833" s="38" t="s">
        <v>208</v>
      </c>
      <c r="F1833" s="38" t="s">
        <v>24</v>
      </c>
      <c r="G1833" s="129">
        <v>38901</v>
      </c>
      <c r="H1833" s="48">
        <v>11.787000000000001</v>
      </c>
      <c r="I1833" s="48">
        <v>-43.447000000000003</v>
      </c>
      <c r="J1833" s="111">
        <v>150</v>
      </c>
      <c r="K1833" s="100">
        <v>0</v>
      </c>
      <c r="L1833" s="100" t="s">
        <v>230</v>
      </c>
      <c r="M1833" s="100" t="s">
        <v>230</v>
      </c>
      <c r="N1833" s="100">
        <v>1</v>
      </c>
      <c r="O1833" s="100" t="s">
        <v>230</v>
      </c>
      <c r="P1833" s="100">
        <v>526</v>
      </c>
      <c r="Q1833" s="100">
        <v>0</v>
      </c>
      <c r="R1833" s="100" t="s">
        <v>230</v>
      </c>
      <c r="S1833" s="124" t="s">
        <v>115</v>
      </c>
      <c r="T1833" s="124"/>
      <c r="U1833" s="101" t="s">
        <v>1175</v>
      </c>
    </row>
    <row r="1834" spans="1:21" x14ac:dyDescent="0.2">
      <c r="A1834" s="101" t="s">
        <v>226</v>
      </c>
      <c r="B1834" s="102" t="s">
        <v>1069</v>
      </c>
      <c r="C1834" s="127"/>
      <c r="D1834" s="128" t="s">
        <v>337</v>
      </c>
      <c r="E1834" s="38" t="s">
        <v>208</v>
      </c>
      <c r="F1834" s="38" t="s">
        <v>24</v>
      </c>
      <c r="G1834" s="129">
        <v>38901</v>
      </c>
      <c r="H1834" s="48">
        <v>11.787000000000001</v>
      </c>
      <c r="I1834" s="48">
        <v>-43.447000000000003</v>
      </c>
      <c r="J1834" s="111">
        <v>200</v>
      </c>
      <c r="K1834" s="100">
        <v>0</v>
      </c>
      <c r="L1834" s="100" t="s">
        <v>230</v>
      </c>
      <c r="M1834" s="100" t="s">
        <v>230</v>
      </c>
      <c r="N1834" s="100">
        <v>10.686409380000001</v>
      </c>
      <c r="O1834" s="100" t="s">
        <v>230</v>
      </c>
      <c r="P1834" s="100">
        <v>132</v>
      </c>
      <c r="Q1834" s="100">
        <v>0</v>
      </c>
      <c r="R1834" s="100" t="s">
        <v>230</v>
      </c>
      <c r="S1834" s="124" t="s">
        <v>115</v>
      </c>
      <c r="T1834" s="124"/>
      <c r="U1834" s="101" t="s">
        <v>1175</v>
      </c>
    </row>
    <row r="1835" spans="1:21" x14ac:dyDescent="0.2">
      <c r="A1835" s="101" t="s">
        <v>226</v>
      </c>
      <c r="B1835" s="102" t="s">
        <v>1070</v>
      </c>
      <c r="C1835" s="127"/>
      <c r="D1835" s="128" t="s">
        <v>337</v>
      </c>
      <c r="E1835" s="38" t="s">
        <v>208</v>
      </c>
      <c r="F1835" s="38" t="s">
        <v>24</v>
      </c>
      <c r="G1835" s="129">
        <v>38902</v>
      </c>
      <c r="H1835" s="48">
        <v>12.433666669999999</v>
      </c>
      <c r="I1835" s="48">
        <v>-40.134816669999999</v>
      </c>
      <c r="J1835" s="111">
        <v>5</v>
      </c>
      <c r="K1835" s="100">
        <v>5596</v>
      </c>
      <c r="L1835" s="100" t="s">
        <v>230</v>
      </c>
      <c r="M1835" s="100" t="s">
        <v>230</v>
      </c>
      <c r="N1835" s="100">
        <v>1</v>
      </c>
      <c r="O1835" s="100" t="s">
        <v>230</v>
      </c>
      <c r="P1835" s="100">
        <v>1545</v>
      </c>
      <c r="Q1835" s="100">
        <v>1479</v>
      </c>
      <c r="R1835" s="100" t="s">
        <v>230</v>
      </c>
      <c r="S1835" s="124" t="s">
        <v>115</v>
      </c>
      <c r="T1835" s="124"/>
      <c r="U1835" s="101" t="s">
        <v>1175</v>
      </c>
    </row>
    <row r="1836" spans="1:21" x14ac:dyDescent="0.2">
      <c r="A1836" s="101" t="s">
        <v>226</v>
      </c>
      <c r="B1836" s="102" t="s">
        <v>1071</v>
      </c>
      <c r="C1836" s="127"/>
      <c r="D1836" s="128" t="s">
        <v>337</v>
      </c>
      <c r="E1836" s="38" t="s">
        <v>208</v>
      </c>
      <c r="F1836" s="38" t="s">
        <v>24</v>
      </c>
      <c r="G1836" s="129">
        <v>38902</v>
      </c>
      <c r="H1836" s="48">
        <v>12.433666669999999</v>
      </c>
      <c r="I1836" s="48">
        <v>-40.134816669999999</v>
      </c>
      <c r="J1836" s="111">
        <v>15</v>
      </c>
      <c r="K1836" s="100">
        <v>1509</v>
      </c>
      <c r="L1836" s="100" t="s">
        <v>230</v>
      </c>
      <c r="M1836" s="100" t="s">
        <v>230</v>
      </c>
      <c r="N1836" s="100">
        <v>1</v>
      </c>
      <c r="O1836" s="100" t="s">
        <v>230</v>
      </c>
      <c r="P1836" s="100">
        <v>103</v>
      </c>
      <c r="Q1836" s="100">
        <v>2</v>
      </c>
      <c r="R1836" s="100" t="s">
        <v>230</v>
      </c>
      <c r="S1836" s="124" t="s">
        <v>115</v>
      </c>
      <c r="T1836" s="124"/>
      <c r="U1836" s="101" t="s">
        <v>1175</v>
      </c>
    </row>
    <row r="1837" spans="1:21" x14ac:dyDescent="0.2">
      <c r="A1837" s="101" t="s">
        <v>226</v>
      </c>
      <c r="B1837" s="102" t="s">
        <v>1072</v>
      </c>
      <c r="C1837" s="127"/>
      <c r="D1837" s="128" t="s">
        <v>337</v>
      </c>
      <c r="E1837" s="38" t="s">
        <v>208</v>
      </c>
      <c r="F1837" s="38" t="s">
        <v>24</v>
      </c>
      <c r="G1837" s="129">
        <v>38902</v>
      </c>
      <c r="H1837" s="48">
        <v>12.433666669999999</v>
      </c>
      <c r="I1837" s="48">
        <v>-40.134816669999999</v>
      </c>
      <c r="J1837" s="111">
        <v>40</v>
      </c>
      <c r="K1837" s="100">
        <v>1548</v>
      </c>
      <c r="L1837" s="100" t="s">
        <v>230</v>
      </c>
      <c r="M1837" s="100" t="s">
        <v>230</v>
      </c>
      <c r="N1837" s="100">
        <v>1</v>
      </c>
      <c r="O1837" s="100" t="s">
        <v>230</v>
      </c>
      <c r="P1837" s="100">
        <v>5641</v>
      </c>
      <c r="Q1837" s="100">
        <v>1248</v>
      </c>
      <c r="R1837" s="100" t="s">
        <v>230</v>
      </c>
      <c r="S1837" s="124" t="s">
        <v>115</v>
      </c>
      <c r="T1837" s="124"/>
      <c r="U1837" s="101" t="s">
        <v>1175</v>
      </c>
    </row>
    <row r="1838" spans="1:21" x14ac:dyDescent="0.2">
      <c r="A1838" s="101" t="s">
        <v>226</v>
      </c>
      <c r="B1838" s="102" t="s">
        <v>1073</v>
      </c>
      <c r="C1838" s="127"/>
      <c r="D1838" s="128" t="s">
        <v>337</v>
      </c>
      <c r="E1838" s="38" t="s">
        <v>208</v>
      </c>
      <c r="F1838" s="38" t="s">
        <v>24</v>
      </c>
      <c r="G1838" s="129">
        <v>38902</v>
      </c>
      <c r="H1838" s="48">
        <v>12.433666669999999</v>
      </c>
      <c r="I1838" s="48">
        <v>-40.134816669999999</v>
      </c>
      <c r="J1838" s="111">
        <v>75</v>
      </c>
      <c r="K1838" s="100">
        <v>13683</v>
      </c>
      <c r="L1838" s="100" t="s">
        <v>230</v>
      </c>
      <c r="M1838" s="100" t="s">
        <v>230</v>
      </c>
      <c r="N1838" s="100">
        <v>1</v>
      </c>
      <c r="O1838" s="100" t="s">
        <v>230</v>
      </c>
      <c r="P1838" s="100">
        <v>6821</v>
      </c>
      <c r="Q1838" s="100">
        <v>2850</v>
      </c>
      <c r="R1838" s="100" t="s">
        <v>230</v>
      </c>
      <c r="S1838" s="124" t="s">
        <v>115</v>
      </c>
      <c r="T1838" s="124"/>
      <c r="U1838" s="101" t="s">
        <v>1175</v>
      </c>
    </row>
    <row r="1839" spans="1:21" x14ac:dyDescent="0.2">
      <c r="A1839" s="101" t="s">
        <v>226</v>
      </c>
      <c r="B1839" s="102" t="s">
        <v>1074</v>
      </c>
      <c r="C1839" s="127"/>
      <c r="D1839" s="128" t="s">
        <v>337</v>
      </c>
      <c r="E1839" s="38" t="s">
        <v>208</v>
      </c>
      <c r="F1839" s="38" t="s">
        <v>24</v>
      </c>
      <c r="G1839" s="129">
        <v>38902</v>
      </c>
      <c r="H1839" s="48">
        <v>12.433666669999999</v>
      </c>
      <c r="I1839" s="48">
        <v>-40.134816669999999</v>
      </c>
      <c r="J1839" s="111">
        <v>96</v>
      </c>
      <c r="K1839" s="100">
        <v>1</v>
      </c>
      <c r="L1839" s="100" t="s">
        <v>230</v>
      </c>
      <c r="M1839" s="100" t="s">
        <v>230</v>
      </c>
      <c r="N1839" s="100">
        <v>0</v>
      </c>
      <c r="O1839" s="100" t="s">
        <v>230</v>
      </c>
      <c r="P1839" s="100">
        <v>1</v>
      </c>
      <c r="Q1839" s="100">
        <v>0</v>
      </c>
      <c r="R1839" s="100" t="s">
        <v>230</v>
      </c>
      <c r="S1839" s="124" t="s">
        <v>115</v>
      </c>
      <c r="T1839" s="124"/>
      <c r="U1839" s="101" t="s">
        <v>1175</v>
      </c>
    </row>
    <row r="1840" spans="1:21" x14ac:dyDescent="0.2">
      <c r="A1840" s="101" t="s">
        <v>226</v>
      </c>
      <c r="B1840" s="102" t="s">
        <v>1075</v>
      </c>
      <c r="C1840" s="127"/>
      <c r="D1840" s="128" t="s">
        <v>337</v>
      </c>
      <c r="E1840" s="38" t="s">
        <v>208</v>
      </c>
      <c r="F1840" s="38" t="s">
        <v>24</v>
      </c>
      <c r="G1840" s="129">
        <v>38902</v>
      </c>
      <c r="H1840" s="48">
        <v>12.433666669999999</v>
      </c>
      <c r="I1840" s="48">
        <v>-40.134816669999999</v>
      </c>
      <c r="J1840" s="111">
        <v>125</v>
      </c>
      <c r="K1840" s="100">
        <v>0</v>
      </c>
      <c r="L1840" s="100" t="s">
        <v>230</v>
      </c>
      <c r="M1840" s="100" t="s">
        <v>230</v>
      </c>
      <c r="N1840" s="100">
        <v>1</v>
      </c>
      <c r="O1840" s="100" t="s">
        <v>230</v>
      </c>
      <c r="P1840" s="100">
        <v>2</v>
      </c>
      <c r="Q1840" s="100">
        <v>0</v>
      </c>
      <c r="R1840" s="100" t="s">
        <v>230</v>
      </c>
      <c r="S1840" s="124" t="s">
        <v>115</v>
      </c>
      <c r="T1840" s="124"/>
      <c r="U1840" s="101" t="s">
        <v>1175</v>
      </c>
    </row>
    <row r="1841" spans="1:21" x14ac:dyDescent="0.2">
      <c r="A1841" s="101" t="s">
        <v>226</v>
      </c>
      <c r="B1841" s="102" t="s">
        <v>1076</v>
      </c>
      <c r="C1841" s="127"/>
      <c r="D1841" s="128" t="s">
        <v>337</v>
      </c>
      <c r="E1841" s="38" t="s">
        <v>208</v>
      </c>
      <c r="F1841" s="38" t="s">
        <v>24</v>
      </c>
      <c r="G1841" s="129">
        <v>38902</v>
      </c>
      <c r="H1841" s="48">
        <v>12.433666669999999</v>
      </c>
      <c r="I1841" s="48">
        <v>-40.134816669999999</v>
      </c>
      <c r="J1841" s="111">
        <v>150</v>
      </c>
      <c r="K1841" s="100">
        <v>1</v>
      </c>
      <c r="L1841" s="100" t="s">
        <v>230</v>
      </c>
      <c r="M1841" s="100" t="s">
        <v>230</v>
      </c>
      <c r="N1841" s="100">
        <v>0</v>
      </c>
      <c r="O1841" s="100" t="s">
        <v>230</v>
      </c>
      <c r="P1841" s="100">
        <v>2</v>
      </c>
      <c r="Q1841" s="100">
        <v>0</v>
      </c>
      <c r="R1841" s="100" t="s">
        <v>230</v>
      </c>
      <c r="S1841" s="124" t="s">
        <v>115</v>
      </c>
      <c r="T1841" s="124"/>
      <c r="U1841" s="101" t="s">
        <v>1175</v>
      </c>
    </row>
    <row r="1842" spans="1:21" x14ac:dyDescent="0.2">
      <c r="A1842" s="101" t="s">
        <v>226</v>
      </c>
      <c r="B1842" s="102" t="s">
        <v>1077</v>
      </c>
      <c r="C1842" s="127"/>
      <c r="D1842" s="128" t="s">
        <v>337</v>
      </c>
      <c r="E1842" s="38" t="s">
        <v>208</v>
      </c>
      <c r="F1842" s="38" t="s">
        <v>24</v>
      </c>
      <c r="G1842" s="129">
        <v>38902</v>
      </c>
      <c r="H1842" s="48">
        <v>12.433666669999999</v>
      </c>
      <c r="I1842" s="48">
        <v>-40.134816669999999</v>
      </c>
      <c r="J1842" s="111">
        <v>200</v>
      </c>
      <c r="K1842" s="100">
        <v>1</v>
      </c>
      <c r="L1842" s="100" t="s">
        <v>230</v>
      </c>
      <c r="M1842" s="100" t="s">
        <v>230</v>
      </c>
      <c r="N1842" s="100">
        <v>0</v>
      </c>
      <c r="O1842" s="100" t="s">
        <v>230</v>
      </c>
      <c r="P1842" s="100">
        <v>1</v>
      </c>
      <c r="Q1842" s="100">
        <v>0</v>
      </c>
      <c r="R1842" s="100" t="s">
        <v>230</v>
      </c>
      <c r="S1842" s="124" t="s">
        <v>115</v>
      </c>
      <c r="T1842" s="124"/>
      <c r="U1842" s="101" t="s">
        <v>1175</v>
      </c>
    </row>
    <row r="1843" spans="1:21" x14ac:dyDescent="0.2">
      <c r="A1843" s="101" t="s">
        <v>226</v>
      </c>
      <c r="B1843" s="102" t="s">
        <v>1078</v>
      </c>
      <c r="C1843" s="127"/>
      <c r="D1843" s="128" t="s">
        <v>337</v>
      </c>
      <c r="E1843" s="38" t="s">
        <v>208</v>
      </c>
      <c r="F1843" s="38" t="s">
        <v>24</v>
      </c>
      <c r="G1843" s="129">
        <v>38904</v>
      </c>
      <c r="H1843" s="48">
        <v>13.921483329999999</v>
      </c>
      <c r="I1843" s="48">
        <v>-35.283716669999997</v>
      </c>
      <c r="J1843" s="111">
        <v>15</v>
      </c>
      <c r="K1843" s="100">
        <v>727</v>
      </c>
      <c r="L1843" s="100" t="s">
        <v>230</v>
      </c>
      <c r="M1843" s="100" t="s">
        <v>230</v>
      </c>
      <c r="N1843" s="100">
        <v>195.0249168</v>
      </c>
      <c r="O1843" s="100" t="s">
        <v>230</v>
      </c>
      <c r="P1843" s="100">
        <v>0</v>
      </c>
      <c r="Q1843" s="100">
        <v>0</v>
      </c>
      <c r="R1843" s="100" t="s">
        <v>230</v>
      </c>
      <c r="S1843" s="124" t="s">
        <v>115</v>
      </c>
      <c r="T1843" s="124"/>
      <c r="U1843" s="101" t="s">
        <v>1175</v>
      </c>
    </row>
    <row r="1844" spans="1:21" x14ac:dyDescent="0.2">
      <c r="A1844" s="101" t="s">
        <v>226</v>
      </c>
      <c r="B1844" s="102" t="s">
        <v>1079</v>
      </c>
      <c r="C1844" s="127"/>
      <c r="D1844" s="128" t="s">
        <v>337</v>
      </c>
      <c r="E1844" s="38" t="s">
        <v>208</v>
      </c>
      <c r="F1844" s="38" t="s">
        <v>24</v>
      </c>
      <c r="G1844" s="129">
        <v>38904</v>
      </c>
      <c r="H1844" s="48">
        <v>13.921483329999999</v>
      </c>
      <c r="I1844" s="48">
        <v>-35.283716669999997</v>
      </c>
      <c r="J1844" s="111">
        <v>30</v>
      </c>
      <c r="K1844" s="100">
        <v>746</v>
      </c>
      <c r="L1844" s="100" t="s">
        <v>230</v>
      </c>
      <c r="M1844" s="100" t="s">
        <v>230</v>
      </c>
      <c r="N1844" s="100">
        <v>794.73798020000004</v>
      </c>
      <c r="O1844" s="100" t="s">
        <v>230</v>
      </c>
      <c r="P1844" s="100">
        <v>1550</v>
      </c>
      <c r="Q1844" s="100">
        <v>0</v>
      </c>
      <c r="R1844" s="100" t="s">
        <v>230</v>
      </c>
      <c r="S1844" s="124" t="s">
        <v>115</v>
      </c>
      <c r="T1844" s="124"/>
      <c r="U1844" s="101" t="s">
        <v>1175</v>
      </c>
    </row>
    <row r="1845" spans="1:21" x14ac:dyDescent="0.2">
      <c r="A1845" s="101" t="s">
        <v>226</v>
      </c>
      <c r="B1845" s="102" t="s">
        <v>1080</v>
      </c>
      <c r="C1845" s="127"/>
      <c r="D1845" s="128" t="s">
        <v>337</v>
      </c>
      <c r="E1845" s="38" t="s">
        <v>208</v>
      </c>
      <c r="F1845" s="38" t="s">
        <v>24</v>
      </c>
      <c r="G1845" s="129">
        <v>38904</v>
      </c>
      <c r="H1845" s="48">
        <v>13.921483329999999</v>
      </c>
      <c r="I1845" s="48">
        <v>-35.283716669999997</v>
      </c>
      <c r="J1845" s="111">
        <v>50</v>
      </c>
      <c r="K1845" s="100">
        <v>145</v>
      </c>
      <c r="L1845" s="100" t="s">
        <v>230</v>
      </c>
      <c r="M1845" s="100" t="s">
        <v>230</v>
      </c>
      <c r="N1845" s="100">
        <v>1</v>
      </c>
      <c r="O1845" s="100" t="s">
        <v>230</v>
      </c>
      <c r="P1845" s="100">
        <v>3682</v>
      </c>
      <c r="Q1845" s="100">
        <v>1</v>
      </c>
      <c r="R1845" s="100" t="s">
        <v>230</v>
      </c>
      <c r="S1845" s="124" t="s">
        <v>115</v>
      </c>
      <c r="T1845" s="124"/>
      <c r="U1845" s="101" t="s">
        <v>1175</v>
      </c>
    </row>
    <row r="1846" spans="1:21" x14ac:dyDescent="0.2">
      <c r="A1846" s="101" t="s">
        <v>226</v>
      </c>
      <c r="B1846" s="102" t="s">
        <v>1081</v>
      </c>
      <c r="C1846" s="127"/>
      <c r="D1846" s="128" t="s">
        <v>337</v>
      </c>
      <c r="E1846" s="38" t="s">
        <v>208</v>
      </c>
      <c r="F1846" s="38" t="s">
        <v>24</v>
      </c>
      <c r="G1846" s="129">
        <v>38904</v>
      </c>
      <c r="H1846" s="48">
        <v>13.921483329999999</v>
      </c>
      <c r="I1846" s="48">
        <v>-35.283716669999997</v>
      </c>
      <c r="J1846" s="111">
        <v>75</v>
      </c>
      <c r="K1846" s="100">
        <v>28886</v>
      </c>
      <c r="L1846" s="100" t="s">
        <v>230</v>
      </c>
      <c r="M1846" s="100" t="s">
        <v>230</v>
      </c>
      <c r="N1846" s="100">
        <v>1</v>
      </c>
      <c r="O1846" s="100" t="s">
        <v>230</v>
      </c>
      <c r="P1846" s="100">
        <v>7001</v>
      </c>
      <c r="Q1846" s="100">
        <v>0</v>
      </c>
      <c r="R1846" s="100" t="s">
        <v>230</v>
      </c>
      <c r="S1846" s="124" t="s">
        <v>115</v>
      </c>
      <c r="T1846" s="124"/>
      <c r="U1846" s="101" t="s">
        <v>1175</v>
      </c>
    </row>
    <row r="1847" spans="1:21" x14ac:dyDescent="0.2">
      <c r="A1847" s="101" t="s">
        <v>226</v>
      </c>
      <c r="B1847" s="102" t="s">
        <v>1082</v>
      </c>
      <c r="C1847" s="127"/>
      <c r="D1847" s="128" t="s">
        <v>337</v>
      </c>
      <c r="E1847" s="38" t="s">
        <v>208</v>
      </c>
      <c r="F1847" s="38" t="s">
        <v>24</v>
      </c>
      <c r="G1847" s="129">
        <v>38904</v>
      </c>
      <c r="H1847" s="48">
        <v>13.921483329999999</v>
      </c>
      <c r="I1847" s="48">
        <v>-35.283716669999997</v>
      </c>
      <c r="J1847" s="111">
        <v>105</v>
      </c>
      <c r="K1847" s="100">
        <v>0</v>
      </c>
      <c r="L1847" s="100" t="s">
        <v>230</v>
      </c>
      <c r="M1847" s="100" t="s">
        <v>230</v>
      </c>
      <c r="N1847" s="100">
        <v>0</v>
      </c>
      <c r="O1847" s="100" t="s">
        <v>230</v>
      </c>
      <c r="P1847" s="100">
        <v>350</v>
      </c>
      <c r="Q1847" s="100">
        <v>0</v>
      </c>
      <c r="R1847" s="100" t="s">
        <v>230</v>
      </c>
      <c r="S1847" s="124" t="s">
        <v>115</v>
      </c>
      <c r="T1847" s="124"/>
      <c r="U1847" s="101" t="s">
        <v>1175</v>
      </c>
    </row>
    <row r="1848" spans="1:21" x14ac:dyDescent="0.2">
      <c r="A1848" s="101" t="s">
        <v>226</v>
      </c>
      <c r="B1848" s="102" t="s">
        <v>1083</v>
      </c>
      <c r="C1848" s="127"/>
      <c r="D1848" s="128" t="s">
        <v>337</v>
      </c>
      <c r="E1848" s="38" t="s">
        <v>208</v>
      </c>
      <c r="F1848" s="38" t="s">
        <v>24</v>
      </c>
      <c r="G1848" s="129">
        <v>38904</v>
      </c>
      <c r="H1848" s="48">
        <v>13.921483329999999</v>
      </c>
      <c r="I1848" s="48">
        <v>-35.283716669999997</v>
      </c>
      <c r="J1848" s="111">
        <v>125</v>
      </c>
      <c r="K1848" s="100">
        <v>0</v>
      </c>
      <c r="L1848" s="100" t="s">
        <v>230</v>
      </c>
      <c r="M1848" s="100" t="s">
        <v>230</v>
      </c>
      <c r="N1848" s="100">
        <v>0</v>
      </c>
      <c r="O1848" s="100" t="s">
        <v>230</v>
      </c>
      <c r="P1848" s="100">
        <v>1378</v>
      </c>
      <c r="Q1848" s="100">
        <v>0</v>
      </c>
      <c r="R1848" s="100" t="s">
        <v>230</v>
      </c>
      <c r="S1848" s="124" t="s">
        <v>115</v>
      </c>
      <c r="T1848" s="124"/>
      <c r="U1848" s="101" t="s">
        <v>1175</v>
      </c>
    </row>
    <row r="1849" spans="1:21" x14ac:dyDescent="0.2">
      <c r="A1849" s="101" t="s">
        <v>226</v>
      </c>
      <c r="B1849" s="102" t="s">
        <v>1084</v>
      </c>
      <c r="C1849" s="127"/>
      <c r="D1849" s="128" t="s">
        <v>337</v>
      </c>
      <c r="E1849" s="38" t="s">
        <v>208</v>
      </c>
      <c r="F1849" s="38" t="s">
        <v>24</v>
      </c>
      <c r="G1849" s="129">
        <v>38904</v>
      </c>
      <c r="H1849" s="48">
        <v>13.921483329999999</v>
      </c>
      <c r="I1849" s="48">
        <v>-35.283716669999997</v>
      </c>
      <c r="J1849" s="111">
        <v>150</v>
      </c>
      <c r="K1849" s="100">
        <v>0</v>
      </c>
      <c r="L1849" s="100" t="s">
        <v>230</v>
      </c>
      <c r="M1849" s="100" t="s">
        <v>230</v>
      </c>
      <c r="N1849" s="100">
        <v>195.0249168</v>
      </c>
      <c r="O1849" s="100" t="s">
        <v>230</v>
      </c>
      <c r="P1849" s="100">
        <v>1</v>
      </c>
      <c r="Q1849" s="100">
        <v>0</v>
      </c>
      <c r="R1849" s="100" t="s">
        <v>230</v>
      </c>
      <c r="S1849" s="124" t="s">
        <v>115</v>
      </c>
      <c r="T1849" s="124"/>
      <c r="U1849" s="101" t="s">
        <v>1175</v>
      </c>
    </row>
    <row r="1850" spans="1:21" x14ac:dyDescent="0.2">
      <c r="A1850" s="101" t="s">
        <v>226</v>
      </c>
      <c r="B1850" s="102" t="s">
        <v>1085</v>
      </c>
      <c r="C1850" s="127"/>
      <c r="D1850" s="128" t="s">
        <v>337</v>
      </c>
      <c r="E1850" s="38" t="s">
        <v>208</v>
      </c>
      <c r="F1850" s="38" t="s">
        <v>24</v>
      </c>
      <c r="G1850" s="129">
        <v>38904</v>
      </c>
      <c r="H1850" s="48">
        <v>13.921483329999999</v>
      </c>
      <c r="I1850" s="48">
        <v>-35.283716669999997</v>
      </c>
      <c r="J1850" s="111">
        <v>200</v>
      </c>
      <c r="K1850" s="100">
        <v>0</v>
      </c>
      <c r="L1850" s="100" t="s">
        <v>230</v>
      </c>
      <c r="M1850" s="100" t="s">
        <v>230</v>
      </c>
      <c r="N1850" s="100">
        <v>0</v>
      </c>
      <c r="O1850" s="100" t="s">
        <v>230</v>
      </c>
      <c r="P1850" s="100">
        <v>1</v>
      </c>
      <c r="Q1850" s="100">
        <v>0</v>
      </c>
      <c r="R1850" s="100" t="s">
        <v>230</v>
      </c>
      <c r="S1850" s="124" t="s">
        <v>115</v>
      </c>
      <c r="T1850" s="124"/>
      <c r="U1850" s="101" t="s">
        <v>1175</v>
      </c>
    </row>
    <row r="1851" spans="1:21" x14ac:dyDescent="0.2">
      <c r="A1851" s="101" t="s">
        <v>226</v>
      </c>
      <c r="B1851" s="102" t="s">
        <v>1086</v>
      </c>
      <c r="C1851" s="127"/>
      <c r="D1851" s="128" t="s">
        <v>337</v>
      </c>
      <c r="E1851" s="38" t="s">
        <v>208</v>
      </c>
      <c r="F1851" s="38" t="s">
        <v>24</v>
      </c>
      <c r="G1851" s="129">
        <v>38905</v>
      </c>
      <c r="H1851" s="48">
        <v>14.976000000000001</v>
      </c>
      <c r="I1851" s="48">
        <v>-31.957999999999998</v>
      </c>
      <c r="J1851" s="111">
        <v>5</v>
      </c>
      <c r="K1851" s="100">
        <v>362901</v>
      </c>
      <c r="L1851" s="100" t="s">
        <v>230</v>
      </c>
      <c r="M1851" s="100" t="s">
        <v>230</v>
      </c>
      <c r="N1851" s="100">
        <v>0</v>
      </c>
      <c r="O1851" s="100" t="s">
        <v>230</v>
      </c>
      <c r="P1851" s="100">
        <v>724</v>
      </c>
      <c r="Q1851" s="100">
        <v>1</v>
      </c>
      <c r="R1851" s="100" t="s">
        <v>230</v>
      </c>
      <c r="S1851" s="124" t="s">
        <v>115</v>
      </c>
      <c r="T1851" s="124"/>
      <c r="U1851" s="101" t="s">
        <v>1175</v>
      </c>
    </row>
    <row r="1852" spans="1:21" x14ac:dyDescent="0.2">
      <c r="A1852" s="101" t="s">
        <v>226</v>
      </c>
      <c r="B1852" s="102" t="s">
        <v>1087</v>
      </c>
      <c r="C1852" s="127"/>
      <c r="D1852" s="128" t="s">
        <v>337</v>
      </c>
      <c r="E1852" s="38" t="s">
        <v>208</v>
      </c>
      <c r="F1852" s="38" t="s">
        <v>24</v>
      </c>
      <c r="G1852" s="129">
        <v>38905</v>
      </c>
      <c r="H1852" s="48">
        <v>14.976000000000001</v>
      </c>
      <c r="I1852" s="48">
        <v>-31.957999999999998</v>
      </c>
      <c r="J1852" s="111">
        <v>20</v>
      </c>
      <c r="K1852" s="100">
        <v>174947</v>
      </c>
      <c r="L1852" s="100" t="s">
        <v>230</v>
      </c>
      <c r="M1852" s="100" t="s">
        <v>230</v>
      </c>
      <c r="N1852" s="100">
        <v>0</v>
      </c>
      <c r="O1852" s="100" t="s">
        <v>230</v>
      </c>
      <c r="P1852" s="100">
        <v>1042</v>
      </c>
      <c r="Q1852" s="100">
        <v>404</v>
      </c>
      <c r="R1852" s="100" t="s">
        <v>230</v>
      </c>
      <c r="S1852" s="124" t="s">
        <v>115</v>
      </c>
      <c r="T1852" s="124"/>
      <c r="U1852" s="101" t="s">
        <v>1175</v>
      </c>
    </row>
    <row r="1853" spans="1:21" x14ac:dyDescent="0.2">
      <c r="A1853" s="101" t="s">
        <v>226</v>
      </c>
      <c r="B1853" s="102" t="s">
        <v>1088</v>
      </c>
      <c r="C1853" s="127"/>
      <c r="D1853" s="128" t="s">
        <v>337</v>
      </c>
      <c r="E1853" s="38" t="s">
        <v>208</v>
      </c>
      <c r="F1853" s="38" t="s">
        <v>24</v>
      </c>
      <c r="G1853" s="129">
        <v>38905</v>
      </c>
      <c r="H1853" s="48">
        <v>14.976000000000001</v>
      </c>
      <c r="I1853" s="48">
        <v>-31.957999999999998</v>
      </c>
      <c r="J1853" s="111">
        <v>60</v>
      </c>
      <c r="K1853" s="100">
        <v>44666</v>
      </c>
      <c r="L1853" s="100" t="s">
        <v>230</v>
      </c>
      <c r="M1853" s="100" t="s">
        <v>230</v>
      </c>
      <c r="N1853" s="100">
        <v>1</v>
      </c>
      <c r="O1853" s="100" t="s">
        <v>230</v>
      </c>
      <c r="P1853" s="100">
        <v>2</v>
      </c>
      <c r="Q1853" s="100">
        <v>1</v>
      </c>
      <c r="R1853" s="100" t="s">
        <v>230</v>
      </c>
      <c r="S1853" s="124" t="s">
        <v>115</v>
      </c>
      <c r="T1853" s="124"/>
      <c r="U1853" s="101" t="s">
        <v>1175</v>
      </c>
    </row>
    <row r="1854" spans="1:21" x14ac:dyDescent="0.2">
      <c r="A1854" s="101" t="s">
        <v>226</v>
      </c>
      <c r="B1854" s="102" t="s">
        <v>1089</v>
      </c>
      <c r="C1854" s="127"/>
      <c r="D1854" s="128" t="s">
        <v>337</v>
      </c>
      <c r="E1854" s="38" t="s">
        <v>208</v>
      </c>
      <c r="F1854" s="38" t="s">
        <v>24</v>
      </c>
      <c r="G1854" s="129">
        <v>38905</v>
      </c>
      <c r="H1854" s="48">
        <v>14.976000000000001</v>
      </c>
      <c r="I1854" s="48">
        <v>-31.957999999999998</v>
      </c>
      <c r="J1854" s="111">
        <v>75</v>
      </c>
      <c r="K1854" s="100">
        <v>1</v>
      </c>
      <c r="L1854" s="100" t="s">
        <v>230</v>
      </c>
      <c r="M1854" s="100" t="s">
        <v>230</v>
      </c>
      <c r="N1854" s="100">
        <v>0</v>
      </c>
      <c r="O1854" s="100" t="s">
        <v>230</v>
      </c>
      <c r="P1854" s="100">
        <v>0</v>
      </c>
      <c r="Q1854" s="100">
        <v>0</v>
      </c>
      <c r="R1854" s="100" t="s">
        <v>230</v>
      </c>
      <c r="S1854" s="124" t="s">
        <v>115</v>
      </c>
      <c r="T1854" s="124"/>
      <c r="U1854" s="101" t="s">
        <v>1175</v>
      </c>
    </row>
    <row r="1855" spans="1:21" x14ac:dyDescent="0.2">
      <c r="A1855" s="101" t="s">
        <v>226</v>
      </c>
      <c r="B1855" s="102" t="s">
        <v>1090</v>
      </c>
      <c r="C1855" s="127"/>
      <c r="D1855" s="128" t="s">
        <v>337</v>
      </c>
      <c r="E1855" s="38" t="s">
        <v>208</v>
      </c>
      <c r="F1855" s="38" t="s">
        <v>24</v>
      </c>
      <c r="G1855" s="129">
        <v>38905</v>
      </c>
      <c r="H1855" s="48">
        <v>14.976000000000001</v>
      </c>
      <c r="I1855" s="48">
        <v>-31.957999999999998</v>
      </c>
      <c r="J1855" s="111">
        <v>90</v>
      </c>
      <c r="K1855" s="100">
        <v>481</v>
      </c>
      <c r="L1855" s="100" t="s">
        <v>230</v>
      </c>
      <c r="M1855" s="100" t="s">
        <v>230</v>
      </c>
      <c r="N1855" s="100">
        <v>0</v>
      </c>
      <c r="O1855" s="100" t="s">
        <v>230</v>
      </c>
      <c r="P1855" s="100">
        <v>1</v>
      </c>
      <c r="Q1855" s="100">
        <v>0</v>
      </c>
      <c r="R1855" s="100" t="s">
        <v>230</v>
      </c>
      <c r="S1855" s="124" t="s">
        <v>115</v>
      </c>
      <c r="T1855" s="124"/>
      <c r="U1855" s="101" t="s">
        <v>1175</v>
      </c>
    </row>
    <row r="1856" spans="1:21" x14ac:dyDescent="0.2">
      <c r="A1856" s="101" t="s">
        <v>226</v>
      </c>
      <c r="B1856" s="102" t="s">
        <v>1091</v>
      </c>
      <c r="C1856" s="127"/>
      <c r="D1856" s="128" t="s">
        <v>337</v>
      </c>
      <c r="E1856" s="38" t="s">
        <v>208</v>
      </c>
      <c r="F1856" s="38" t="s">
        <v>24</v>
      </c>
      <c r="G1856" s="129">
        <v>38905</v>
      </c>
      <c r="H1856" s="48">
        <v>14.976000000000001</v>
      </c>
      <c r="I1856" s="48">
        <v>-31.957999999999998</v>
      </c>
      <c r="J1856" s="111">
        <v>125</v>
      </c>
      <c r="K1856" s="100">
        <v>1</v>
      </c>
      <c r="L1856" s="100" t="s">
        <v>230</v>
      </c>
      <c r="M1856" s="100" t="s">
        <v>230</v>
      </c>
      <c r="N1856" s="100">
        <v>0</v>
      </c>
      <c r="O1856" s="100" t="s">
        <v>230</v>
      </c>
      <c r="P1856" s="100">
        <v>1</v>
      </c>
      <c r="Q1856" s="100">
        <v>0</v>
      </c>
      <c r="R1856" s="100" t="s">
        <v>230</v>
      </c>
      <c r="S1856" s="124" t="s">
        <v>115</v>
      </c>
      <c r="T1856" s="124"/>
      <c r="U1856" s="101" t="s">
        <v>1175</v>
      </c>
    </row>
    <row r="1857" spans="1:21" x14ac:dyDescent="0.2">
      <c r="A1857" s="101" t="s">
        <v>226</v>
      </c>
      <c r="B1857" s="102" t="s">
        <v>1092</v>
      </c>
      <c r="C1857" s="127"/>
      <c r="D1857" s="128" t="s">
        <v>337</v>
      </c>
      <c r="E1857" s="38" t="s">
        <v>208</v>
      </c>
      <c r="F1857" s="38" t="s">
        <v>24</v>
      </c>
      <c r="G1857" s="129">
        <v>38905</v>
      </c>
      <c r="H1857" s="48">
        <v>14.976000000000001</v>
      </c>
      <c r="I1857" s="48">
        <v>-31.957999999999998</v>
      </c>
      <c r="J1857" s="111">
        <v>150</v>
      </c>
      <c r="K1857" s="100">
        <v>10</v>
      </c>
      <c r="L1857" s="100" t="s">
        <v>230</v>
      </c>
      <c r="M1857" s="100" t="s">
        <v>230</v>
      </c>
      <c r="N1857" s="100">
        <v>0</v>
      </c>
      <c r="O1857" s="100" t="s">
        <v>230</v>
      </c>
      <c r="P1857" s="100">
        <v>0</v>
      </c>
      <c r="Q1857" s="100">
        <v>0</v>
      </c>
      <c r="R1857" s="100" t="s">
        <v>230</v>
      </c>
      <c r="S1857" s="124" t="s">
        <v>115</v>
      </c>
      <c r="T1857" s="124"/>
      <c r="U1857" s="101" t="s">
        <v>1175</v>
      </c>
    </row>
    <row r="1858" spans="1:21" x14ac:dyDescent="0.2">
      <c r="A1858" s="101" t="s">
        <v>226</v>
      </c>
      <c r="B1858" s="102" t="s">
        <v>1093</v>
      </c>
      <c r="C1858" s="127"/>
      <c r="D1858" s="128" t="s">
        <v>337</v>
      </c>
      <c r="E1858" s="38" t="s">
        <v>208</v>
      </c>
      <c r="F1858" s="38" t="s">
        <v>24</v>
      </c>
      <c r="G1858" s="129">
        <v>38905</v>
      </c>
      <c r="H1858" s="48">
        <v>14.976000000000001</v>
      </c>
      <c r="I1858" s="48">
        <v>-31.957999999999998</v>
      </c>
      <c r="J1858" s="111">
        <v>200</v>
      </c>
      <c r="K1858" s="100">
        <v>1</v>
      </c>
      <c r="L1858" s="100" t="s">
        <v>230</v>
      </c>
      <c r="M1858" s="100" t="s">
        <v>230</v>
      </c>
      <c r="N1858" s="100">
        <v>0</v>
      </c>
      <c r="O1858" s="100" t="s">
        <v>230</v>
      </c>
      <c r="P1858" s="100">
        <v>0</v>
      </c>
      <c r="Q1858" s="100">
        <v>0</v>
      </c>
      <c r="R1858" s="100" t="s">
        <v>230</v>
      </c>
      <c r="S1858" s="124" t="s">
        <v>115</v>
      </c>
      <c r="T1858" s="124"/>
      <c r="U1858" s="101" t="s">
        <v>1175</v>
      </c>
    </row>
    <row r="1859" spans="1:21" x14ac:dyDescent="0.2">
      <c r="A1859" s="101" t="s">
        <v>226</v>
      </c>
      <c r="B1859" s="102" t="s">
        <v>1094</v>
      </c>
      <c r="C1859" s="127"/>
      <c r="D1859" s="128" t="s">
        <v>337</v>
      </c>
      <c r="E1859" s="38" t="s">
        <v>208</v>
      </c>
      <c r="F1859" s="38" t="s">
        <v>24</v>
      </c>
      <c r="G1859" s="129">
        <v>38910</v>
      </c>
      <c r="H1859" s="48">
        <v>16.899999999999999</v>
      </c>
      <c r="I1859" s="48">
        <v>-25</v>
      </c>
      <c r="J1859" s="111">
        <v>5</v>
      </c>
      <c r="K1859" s="100">
        <v>46422</v>
      </c>
      <c r="L1859" s="100" t="s">
        <v>230</v>
      </c>
      <c r="M1859" s="100" t="s">
        <v>230</v>
      </c>
      <c r="N1859" s="100">
        <v>0</v>
      </c>
      <c r="O1859" s="100" t="s">
        <v>230</v>
      </c>
      <c r="P1859" s="100">
        <v>3371</v>
      </c>
      <c r="Q1859" s="100">
        <v>1</v>
      </c>
      <c r="R1859" s="100" t="s">
        <v>230</v>
      </c>
      <c r="S1859" s="124" t="s">
        <v>115</v>
      </c>
      <c r="T1859" s="124"/>
      <c r="U1859" s="101" t="s">
        <v>1175</v>
      </c>
    </row>
    <row r="1860" spans="1:21" x14ac:dyDescent="0.2">
      <c r="A1860" s="101" t="s">
        <v>226</v>
      </c>
      <c r="B1860" s="102" t="s">
        <v>1095</v>
      </c>
      <c r="C1860" s="127"/>
      <c r="D1860" s="128" t="s">
        <v>337</v>
      </c>
      <c r="E1860" s="38" t="s">
        <v>208</v>
      </c>
      <c r="F1860" s="38" t="s">
        <v>24</v>
      </c>
      <c r="G1860" s="129">
        <v>38910</v>
      </c>
      <c r="H1860" s="48">
        <v>16.899999999999999</v>
      </c>
      <c r="I1860" s="48">
        <v>-25</v>
      </c>
      <c r="J1860" s="111">
        <v>15</v>
      </c>
      <c r="K1860" s="100">
        <v>68300</v>
      </c>
      <c r="L1860" s="100" t="s">
        <v>230</v>
      </c>
      <c r="M1860" s="100" t="s">
        <v>230</v>
      </c>
      <c r="N1860" s="100">
        <v>1</v>
      </c>
      <c r="O1860" s="100" t="s">
        <v>230</v>
      </c>
      <c r="P1860" s="100">
        <v>16699</v>
      </c>
      <c r="Q1860" s="100">
        <v>347</v>
      </c>
      <c r="R1860" s="100" t="s">
        <v>230</v>
      </c>
      <c r="S1860" s="124" t="s">
        <v>115</v>
      </c>
      <c r="T1860" s="124"/>
      <c r="U1860" s="101" t="s">
        <v>1175</v>
      </c>
    </row>
    <row r="1861" spans="1:21" x14ac:dyDescent="0.2">
      <c r="A1861" s="101" t="s">
        <v>226</v>
      </c>
      <c r="B1861" s="102" t="s">
        <v>1096</v>
      </c>
      <c r="C1861" s="127"/>
      <c r="D1861" s="128" t="s">
        <v>337</v>
      </c>
      <c r="E1861" s="38" t="s">
        <v>208</v>
      </c>
      <c r="F1861" s="38" t="s">
        <v>24</v>
      </c>
      <c r="G1861" s="129">
        <v>38910</v>
      </c>
      <c r="H1861" s="48">
        <v>16.899999999999999</v>
      </c>
      <c r="I1861" s="48">
        <v>-25</v>
      </c>
      <c r="J1861" s="111">
        <v>30</v>
      </c>
      <c r="K1861" s="100">
        <v>16662</v>
      </c>
      <c r="L1861" s="100" t="s">
        <v>230</v>
      </c>
      <c r="M1861" s="100" t="s">
        <v>230</v>
      </c>
      <c r="N1861" s="100">
        <v>21.788054859999999</v>
      </c>
      <c r="O1861" s="100" t="s">
        <v>230</v>
      </c>
      <c r="P1861" s="100">
        <v>7835</v>
      </c>
      <c r="Q1861" s="100">
        <v>1</v>
      </c>
      <c r="R1861" s="100" t="s">
        <v>230</v>
      </c>
      <c r="S1861" s="124" t="s">
        <v>115</v>
      </c>
      <c r="T1861" s="124"/>
      <c r="U1861" s="101" t="s">
        <v>1175</v>
      </c>
    </row>
    <row r="1862" spans="1:21" x14ac:dyDescent="0.2">
      <c r="A1862" s="101" t="s">
        <v>226</v>
      </c>
      <c r="B1862" s="102" t="s">
        <v>1097</v>
      </c>
      <c r="C1862" s="127"/>
      <c r="D1862" s="128" t="s">
        <v>337</v>
      </c>
      <c r="E1862" s="38" t="s">
        <v>208</v>
      </c>
      <c r="F1862" s="38" t="s">
        <v>24</v>
      </c>
      <c r="G1862" s="129">
        <v>38910</v>
      </c>
      <c r="H1862" s="48">
        <v>16.899999999999999</v>
      </c>
      <c r="I1862" s="48">
        <v>-25</v>
      </c>
      <c r="J1862" s="111">
        <v>50</v>
      </c>
      <c r="K1862" s="100">
        <v>136768</v>
      </c>
      <c r="L1862" s="100" t="s">
        <v>230</v>
      </c>
      <c r="M1862" s="100" t="s">
        <v>230</v>
      </c>
      <c r="N1862" s="100">
        <v>53.299223560000001</v>
      </c>
      <c r="O1862" s="100" t="s">
        <v>230</v>
      </c>
      <c r="P1862" s="100">
        <v>14010</v>
      </c>
      <c r="Q1862" s="100">
        <v>202</v>
      </c>
      <c r="R1862" s="100" t="s">
        <v>230</v>
      </c>
      <c r="S1862" s="124" t="s">
        <v>115</v>
      </c>
      <c r="T1862" s="124"/>
      <c r="U1862" s="101" t="s">
        <v>1175</v>
      </c>
    </row>
    <row r="1863" spans="1:21" x14ac:dyDescent="0.2">
      <c r="A1863" s="101" t="s">
        <v>226</v>
      </c>
      <c r="B1863" s="102" t="s">
        <v>1098</v>
      </c>
      <c r="C1863" s="127"/>
      <c r="D1863" s="128" t="s">
        <v>337</v>
      </c>
      <c r="E1863" s="38" t="s">
        <v>208</v>
      </c>
      <c r="F1863" s="38" t="s">
        <v>24</v>
      </c>
      <c r="G1863" s="129">
        <v>38910</v>
      </c>
      <c r="H1863" s="48">
        <v>16.899999999999999</v>
      </c>
      <c r="I1863" s="48">
        <v>-25</v>
      </c>
      <c r="J1863" s="111">
        <v>65</v>
      </c>
      <c r="K1863" s="100">
        <v>0</v>
      </c>
      <c r="L1863" s="100" t="s">
        <v>230</v>
      </c>
      <c r="M1863" s="100" t="s">
        <v>230</v>
      </c>
      <c r="N1863" s="100">
        <v>1</v>
      </c>
      <c r="O1863" s="100" t="s">
        <v>230</v>
      </c>
      <c r="P1863" s="100">
        <v>0</v>
      </c>
      <c r="Q1863" s="100">
        <v>0</v>
      </c>
      <c r="R1863" s="100" t="s">
        <v>230</v>
      </c>
      <c r="S1863" s="124" t="s">
        <v>115</v>
      </c>
      <c r="T1863" s="124"/>
      <c r="U1863" s="101" t="s">
        <v>1175</v>
      </c>
    </row>
    <row r="1864" spans="1:21" x14ac:dyDescent="0.2">
      <c r="A1864" s="101" t="s">
        <v>226</v>
      </c>
      <c r="B1864" s="102" t="s">
        <v>1099</v>
      </c>
      <c r="C1864" s="127"/>
      <c r="D1864" s="128" t="s">
        <v>337</v>
      </c>
      <c r="E1864" s="38" t="s">
        <v>208</v>
      </c>
      <c r="F1864" s="38" t="s">
        <v>24</v>
      </c>
      <c r="G1864" s="129">
        <v>38910</v>
      </c>
      <c r="H1864" s="48">
        <v>16.899999999999999</v>
      </c>
      <c r="I1864" s="48">
        <v>-25</v>
      </c>
      <c r="J1864" s="111">
        <v>100</v>
      </c>
      <c r="K1864" s="100">
        <v>1</v>
      </c>
      <c r="L1864" s="100" t="s">
        <v>230</v>
      </c>
      <c r="M1864" s="100" t="s">
        <v>230</v>
      </c>
      <c r="N1864" s="100">
        <v>40.458879539999998</v>
      </c>
      <c r="O1864" s="100" t="s">
        <v>230</v>
      </c>
      <c r="P1864" s="100">
        <v>142</v>
      </c>
      <c r="Q1864" s="100">
        <v>0</v>
      </c>
      <c r="R1864" s="100" t="s">
        <v>230</v>
      </c>
      <c r="S1864" s="124" t="s">
        <v>115</v>
      </c>
      <c r="T1864" s="124"/>
      <c r="U1864" s="101" t="s">
        <v>1175</v>
      </c>
    </row>
    <row r="1865" spans="1:21" x14ac:dyDescent="0.2">
      <c r="A1865" s="101" t="s">
        <v>226</v>
      </c>
      <c r="B1865" s="102" t="s">
        <v>1100</v>
      </c>
      <c r="C1865" s="127"/>
      <c r="D1865" s="128" t="s">
        <v>337</v>
      </c>
      <c r="E1865" s="38" t="s">
        <v>208</v>
      </c>
      <c r="F1865" s="38" t="s">
        <v>24</v>
      </c>
      <c r="G1865" s="129">
        <v>38910</v>
      </c>
      <c r="H1865" s="48">
        <v>16.899999999999999</v>
      </c>
      <c r="I1865" s="48">
        <v>-25</v>
      </c>
      <c r="J1865" s="111">
        <v>150</v>
      </c>
      <c r="K1865" s="100">
        <v>630</v>
      </c>
      <c r="L1865" s="100" t="s">
        <v>230</v>
      </c>
      <c r="M1865" s="100" t="s">
        <v>230</v>
      </c>
      <c r="N1865" s="100">
        <v>11.347212649999999</v>
      </c>
      <c r="O1865" s="100" t="s">
        <v>230</v>
      </c>
      <c r="P1865" s="100">
        <v>242</v>
      </c>
      <c r="Q1865" s="100">
        <v>0</v>
      </c>
      <c r="R1865" s="100" t="s">
        <v>230</v>
      </c>
      <c r="S1865" s="124" t="s">
        <v>115</v>
      </c>
      <c r="T1865" s="124"/>
      <c r="U1865" s="101" t="s">
        <v>1175</v>
      </c>
    </row>
    <row r="1866" spans="1:21" x14ac:dyDescent="0.2">
      <c r="A1866" s="101" t="s">
        <v>226</v>
      </c>
      <c r="B1866" s="102" t="s">
        <v>1101</v>
      </c>
      <c r="C1866" s="127"/>
      <c r="D1866" s="128" t="s">
        <v>337</v>
      </c>
      <c r="E1866" s="38" t="s">
        <v>208</v>
      </c>
      <c r="F1866" s="38" t="s">
        <v>24</v>
      </c>
      <c r="G1866" s="129">
        <v>38910</v>
      </c>
      <c r="H1866" s="48">
        <v>16.899999999999999</v>
      </c>
      <c r="I1866" s="48">
        <v>-25</v>
      </c>
      <c r="J1866" s="111">
        <v>200</v>
      </c>
      <c r="K1866" s="100">
        <v>1</v>
      </c>
      <c r="L1866" s="100" t="s">
        <v>230</v>
      </c>
      <c r="M1866" s="100" t="s">
        <v>230</v>
      </c>
      <c r="N1866" s="100">
        <v>16.193759549999999</v>
      </c>
      <c r="O1866" s="100" t="s">
        <v>230</v>
      </c>
      <c r="P1866" s="100">
        <v>355</v>
      </c>
      <c r="Q1866" s="100">
        <v>0</v>
      </c>
      <c r="R1866" s="100" t="s">
        <v>230</v>
      </c>
      <c r="S1866" s="124" t="s">
        <v>115</v>
      </c>
      <c r="T1866" s="124"/>
      <c r="U1866" s="101" t="s">
        <v>1175</v>
      </c>
    </row>
    <row r="1867" spans="1:21" x14ac:dyDescent="0.2">
      <c r="A1867" s="101" t="s">
        <v>226</v>
      </c>
      <c r="B1867" s="102" t="s">
        <v>1102</v>
      </c>
      <c r="C1867" s="127"/>
      <c r="D1867" s="128" t="s">
        <v>337</v>
      </c>
      <c r="E1867" s="38" t="s">
        <v>208</v>
      </c>
      <c r="F1867" s="38" t="s">
        <v>24</v>
      </c>
      <c r="G1867" s="129">
        <v>38911</v>
      </c>
      <c r="H1867" s="48">
        <v>10.000133330000001</v>
      </c>
      <c r="I1867" s="48">
        <v>-28.772099999999998</v>
      </c>
      <c r="J1867" s="111">
        <v>5</v>
      </c>
      <c r="K1867" s="100">
        <v>675</v>
      </c>
      <c r="L1867" s="100" t="s">
        <v>230</v>
      </c>
      <c r="M1867" s="100" t="s">
        <v>230</v>
      </c>
      <c r="N1867" s="100">
        <v>0</v>
      </c>
      <c r="O1867" s="100" t="s">
        <v>230</v>
      </c>
      <c r="P1867" s="100">
        <v>211</v>
      </c>
      <c r="Q1867" s="100">
        <v>2</v>
      </c>
      <c r="R1867" s="100" t="s">
        <v>230</v>
      </c>
      <c r="S1867" s="124" t="s">
        <v>115</v>
      </c>
      <c r="T1867" s="124"/>
      <c r="U1867" s="101" t="s">
        <v>1175</v>
      </c>
    </row>
    <row r="1868" spans="1:21" x14ac:dyDescent="0.2">
      <c r="A1868" s="101" t="s">
        <v>226</v>
      </c>
      <c r="B1868" s="102" t="s">
        <v>1103</v>
      </c>
      <c r="C1868" s="127"/>
      <c r="D1868" s="128" t="s">
        <v>337</v>
      </c>
      <c r="E1868" s="38" t="s">
        <v>208</v>
      </c>
      <c r="F1868" s="38" t="s">
        <v>24</v>
      </c>
      <c r="G1868" s="129">
        <v>38911</v>
      </c>
      <c r="H1868" s="48">
        <v>10.000133330000001</v>
      </c>
      <c r="I1868" s="48">
        <v>-28.772099999999998</v>
      </c>
      <c r="J1868" s="111">
        <v>15</v>
      </c>
      <c r="K1868" s="100">
        <v>46725</v>
      </c>
      <c r="L1868" s="100" t="s">
        <v>230</v>
      </c>
      <c r="M1868" s="100" t="s">
        <v>230</v>
      </c>
      <c r="N1868" s="100">
        <v>0</v>
      </c>
      <c r="O1868" s="100" t="s">
        <v>230</v>
      </c>
      <c r="P1868" s="100">
        <v>1</v>
      </c>
      <c r="Q1868" s="100">
        <v>2</v>
      </c>
      <c r="R1868" s="100" t="s">
        <v>230</v>
      </c>
      <c r="S1868" s="124" t="s">
        <v>115</v>
      </c>
      <c r="T1868" s="124"/>
      <c r="U1868" s="101" t="s">
        <v>1175</v>
      </c>
    </row>
    <row r="1869" spans="1:21" x14ac:dyDescent="0.2">
      <c r="A1869" s="101" t="s">
        <v>226</v>
      </c>
      <c r="B1869" s="102" t="s">
        <v>1104</v>
      </c>
      <c r="C1869" s="127"/>
      <c r="D1869" s="128" t="s">
        <v>337</v>
      </c>
      <c r="E1869" s="38" t="s">
        <v>208</v>
      </c>
      <c r="F1869" s="38" t="s">
        <v>24</v>
      </c>
      <c r="G1869" s="129">
        <v>38911</v>
      </c>
      <c r="H1869" s="48">
        <v>10.000133330000001</v>
      </c>
      <c r="I1869" s="48">
        <v>-28.772099999999998</v>
      </c>
      <c r="J1869" s="111">
        <v>30</v>
      </c>
      <c r="K1869" s="100">
        <v>3561</v>
      </c>
      <c r="L1869" s="100" t="s">
        <v>230</v>
      </c>
      <c r="M1869" s="100" t="s">
        <v>230</v>
      </c>
      <c r="N1869" s="100">
        <v>1</v>
      </c>
      <c r="O1869" s="100" t="s">
        <v>230</v>
      </c>
      <c r="P1869" s="100">
        <v>1</v>
      </c>
      <c r="Q1869" s="100">
        <v>2</v>
      </c>
      <c r="R1869" s="100" t="s">
        <v>230</v>
      </c>
      <c r="S1869" s="124" t="s">
        <v>115</v>
      </c>
      <c r="T1869" s="124"/>
      <c r="U1869" s="101" t="s">
        <v>1175</v>
      </c>
    </row>
    <row r="1870" spans="1:21" x14ac:dyDescent="0.2">
      <c r="A1870" s="101" t="s">
        <v>226</v>
      </c>
      <c r="B1870" s="102" t="s">
        <v>1105</v>
      </c>
      <c r="C1870" s="127"/>
      <c r="D1870" s="128" t="s">
        <v>337</v>
      </c>
      <c r="E1870" s="38" t="s">
        <v>208</v>
      </c>
      <c r="F1870" s="38" t="s">
        <v>24</v>
      </c>
      <c r="G1870" s="129">
        <v>38911</v>
      </c>
      <c r="H1870" s="48">
        <v>10.000133330000001</v>
      </c>
      <c r="I1870" s="48">
        <v>-28.772099999999998</v>
      </c>
      <c r="J1870" s="111">
        <v>50</v>
      </c>
      <c r="K1870" s="100">
        <v>0</v>
      </c>
      <c r="L1870" s="100" t="s">
        <v>230</v>
      </c>
      <c r="M1870" s="100" t="s">
        <v>230</v>
      </c>
      <c r="N1870" s="100">
        <v>0</v>
      </c>
      <c r="O1870" s="100" t="s">
        <v>230</v>
      </c>
      <c r="P1870" s="100">
        <v>2</v>
      </c>
      <c r="Q1870" s="100">
        <v>1</v>
      </c>
      <c r="R1870" s="100" t="s">
        <v>230</v>
      </c>
      <c r="S1870" s="124" t="s">
        <v>115</v>
      </c>
      <c r="T1870" s="124"/>
      <c r="U1870" s="101" t="s">
        <v>1175</v>
      </c>
    </row>
    <row r="1871" spans="1:21" x14ac:dyDescent="0.2">
      <c r="A1871" s="101" t="s">
        <v>226</v>
      </c>
      <c r="B1871" s="102" t="s">
        <v>1106</v>
      </c>
      <c r="C1871" s="127"/>
      <c r="D1871" s="128" t="s">
        <v>337</v>
      </c>
      <c r="E1871" s="38" t="s">
        <v>208</v>
      </c>
      <c r="F1871" s="38" t="s">
        <v>24</v>
      </c>
      <c r="G1871" s="129">
        <v>38911</v>
      </c>
      <c r="H1871" s="48">
        <v>10.000133330000001</v>
      </c>
      <c r="I1871" s="48">
        <v>-28.772099999999998</v>
      </c>
      <c r="J1871" s="111">
        <v>75</v>
      </c>
      <c r="K1871" s="100">
        <v>0</v>
      </c>
      <c r="L1871" s="100" t="s">
        <v>230</v>
      </c>
      <c r="M1871" s="100" t="s">
        <v>230</v>
      </c>
      <c r="N1871" s="100">
        <v>0</v>
      </c>
      <c r="O1871" s="100" t="s">
        <v>230</v>
      </c>
      <c r="P1871" s="100">
        <v>0</v>
      </c>
      <c r="Q1871" s="100">
        <v>0</v>
      </c>
      <c r="R1871" s="100" t="s">
        <v>230</v>
      </c>
      <c r="S1871" s="124" t="s">
        <v>115</v>
      </c>
      <c r="T1871" s="124"/>
      <c r="U1871" s="101" t="s">
        <v>1175</v>
      </c>
    </row>
    <row r="1872" spans="1:21" x14ac:dyDescent="0.2">
      <c r="A1872" s="101" t="s">
        <v>226</v>
      </c>
      <c r="B1872" s="102" t="s">
        <v>1107</v>
      </c>
      <c r="C1872" s="127"/>
      <c r="D1872" s="128" t="s">
        <v>337</v>
      </c>
      <c r="E1872" s="38" t="s">
        <v>208</v>
      </c>
      <c r="F1872" s="38" t="s">
        <v>24</v>
      </c>
      <c r="G1872" s="129">
        <v>38911</v>
      </c>
      <c r="H1872" s="48">
        <v>10.000133330000001</v>
      </c>
      <c r="I1872" s="48">
        <v>-28.772099999999998</v>
      </c>
      <c r="J1872" s="111">
        <v>100</v>
      </c>
      <c r="K1872" s="100">
        <v>0</v>
      </c>
      <c r="L1872" s="100" t="s">
        <v>230</v>
      </c>
      <c r="M1872" s="100" t="s">
        <v>230</v>
      </c>
      <c r="N1872" s="100">
        <v>0</v>
      </c>
      <c r="O1872" s="100" t="s">
        <v>230</v>
      </c>
      <c r="P1872" s="100">
        <v>2</v>
      </c>
      <c r="Q1872" s="100">
        <v>1</v>
      </c>
      <c r="R1872" s="100" t="s">
        <v>230</v>
      </c>
      <c r="S1872" s="124" t="s">
        <v>115</v>
      </c>
      <c r="T1872" s="124"/>
      <c r="U1872" s="101" t="s">
        <v>1175</v>
      </c>
    </row>
    <row r="1873" spans="1:21" x14ac:dyDescent="0.2">
      <c r="A1873" s="101" t="s">
        <v>226</v>
      </c>
      <c r="B1873" s="102" t="s">
        <v>1108</v>
      </c>
      <c r="C1873" s="127"/>
      <c r="D1873" s="128" t="s">
        <v>337</v>
      </c>
      <c r="E1873" s="38" t="s">
        <v>208</v>
      </c>
      <c r="F1873" s="38" t="s">
        <v>24</v>
      </c>
      <c r="G1873" s="129">
        <v>38911</v>
      </c>
      <c r="H1873" s="48">
        <v>10.000133330000001</v>
      </c>
      <c r="I1873" s="48">
        <v>-28.772099999999998</v>
      </c>
      <c r="J1873" s="111">
        <v>150</v>
      </c>
      <c r="K1873" s="100">
        <v>0</v>
      </c>
      <c r="L1873" s="100" t="s">
        <v>230</v>
      </c>
      <c r="M1873" s="100" t="s">
        <v>230</v>
      </c>
      <c r="N1873" s="100">
        <v>0</v>
      </c>
      <c r="O1873" s="100" t="s">
        <v>230</v>
      </c>
      <c r="P1873" s="100">
        <v>0</v>
      </c>
      <c r="Q1873" s="100">
        <v>0</v>
      </c>
      <c r="R1873" s="100" t="s">
        <v>230</v>
      </c>
      <c r="S1873" s="124" t="s">
        <v>115</v>
      </c>
      <c r="T1873" s="124"/>
      <c r="U1873" s="101" t="s">
        <v>1175</v>
      </c>
    </row>
    <row r="1874" spans="1:21" x14ac:dyDescent="0.2">
      <c r="A1874" s="101" t="s">
        <v>226</v>
      </c>
      <c r="B1874" s="102" t="s">
        <v>1109</v>
      </c>
      <c r="C1874" s="127"/>
      <c r="D1874" s="128" t="s">
        <v>337</v>
      </c>
      <c r="E1874" s="38" t="s">
        <v>208</v>
      </c>
      <c r="F1874" s="38" t="s">
        <v>24</v>
      </c>
      <c r="G1874" s="129">
        <v>38911</v>
      </c>
      <c r="H1874" s="48">
        <v>10.000133330000001</v>
      </c>
      <c r="I1874" s="48">
        <v>-28.772099999999998</v>
      </c>
      <c r="J1874" s="111">
        <v>200</v>
      </c>
      <c r="K1874" s="100">
        <v>0</v>
      </c>
      <c r="L1874" s="100" t="s">
        <v>230</v>
      </c>
      <c r="M1874" s="100" t="s">
        <v>230</v>
      </c>
      <c r="N1874" s="100">
        <v>0</v>
      </c>
      <c r="O1874" s="100" t="s">
        <v>230</v>
      </c>
      <c r="P1874" s="100">
        <v>1</v>
      </c>
      <c r="Q1874" s="100">
        <v>0</v>
      </c>
      <c r="R1874" s="100" t="s">
        <v>230</v>
      </c>
      <c r="S1874" s="124" t="s">
        <v>115</v>
      </c>
      <c r="T1874" s="124"/>
      <c r="U1874" s="101" t="s">
        <v>1175</v>
      </c>
    </row>
    <row r="1875" spans="1:21" x14ac:dyDescent="0.2">
      <c r="A1875" s="101" t="s">
        <v>226</v>
      </c>
      <c r="B1875" s="102" t="s">
        <v>1110</v>
      </c>
      <c r="C1875" s="127"/>
      <c r="D1875" s="128" t="s">
        <v>337</v>
      </c>
      <c r="E1875" s="38" t="s">
        <v>208</v>
      </c>
      <c r="F1875" s="38" t="s">
        <v>24</v>
      </c>
      <c r="G1875" s="129">
        <v>38912</v>
      </c>
      <c r="H1875" s="48">
        <v>6.6529999999999996</v>
      </c>
      <c r="I1875" s="48">
        <v>-30.847000000000001</v>
      </c>
      <c r="J1875" s="111">
        <v>5</v>
      </c>
      <c r="K1875" s="100">
        <v>0</v>
      </c>
      <c r="L1875" s="100" t="s">
        <v>230</v>
      </c>
      <c r="M1875" s="100" t="s">
        <v>230</v>
      </c>
      <c r="N1875" s="100">
        <v>0</v>
      </c>
      <c r="O1875" s="100" t="s">
        <v>230</v>
      </c>
      <c r="P1875" s="100">
        <v>146810</v>
      </c>
      <c r="Q1875" s="100">
        <v>0</v>
      </c>
      <c r="R1875" s="100" t="s">
        <v>230</v>
      </c>
      <c r="S1875" s="124" t="s">
        <v>115</v>
      </c>
      <c r="T1875" s="124"/>
      <c r="U1875" s="101" t="s">
        <v>1175</v>
      </c>
    </row>
    <row r="1876" spans="1:21" x14ac:dyDescent="0.2">
      <c r="A1876" s="101" t="s">
        <v>226</v>
      </c>
      <c r="B1876" s="102" t="s">
        <v>1111</v>
      </c>
      <c r="C1876" s="127"/>
      <c r="D1876" s="128" t="s">
        <v>337</v>
      </c>
      <c r="E1876" s="38" t="s">
        <v>208</v>
      </c>
      <c r="F1876" s="38" t="s">
        <v>24</v>
      </c>
      <c r="G1876" s="129">
        <v>38912</v>
      </c>
      <c r="H1876" s="48">
        <v>6.6529999999999996</v>
      </c>
      <c r="I1876" s="48">
        <v>-30.847000000000001</v>
      </c>
      <c r="J1876" s="111">
        <v>20</v>
      </c>
      <c r="K1876" s="100">
        <v>1</v>
      </c>
      <c r="L1876" s="100" t="s">
        <v>230</v>
      </c>
      <c r="M1876" s="100" t="s">
        <v>230</v>
      </c>
      <c r="N1876" s="100">
        <v>0</v>
      </c>
      <c r="O1876" s="100" t="s">
        <v>230</v>
      </c>
      <c r="P1876" s="100">
        <v>196103</v>
      </c>
      <c r="Q1876" s="100">
        <v>0</v>
      </c>
      <c r="R1876" s="100" t="s">
        <v>230</v>
      </c>
      <c r="S1876" s="124" t="s">
        <v>115</v>
      </c>
      <c r="T1876" s="124"/>
      <c r="U1876" s="101" t="s">
        <v>1175</v>
      </c>
    </row>
    <row r="1877" spans="1:21" x14ac:dyDescent="0.2">
      <c r="A1877" s="101" t="s">
        <v>226</v>
      </c>
      <c r="B1877" s="102" t="s">
        <v>1112</v>
      </c>
      <c r="C1877" s="127"/>
      <c r="D1877" s="128" t="s">
        <v>337</v>
      </c>
      <c r="E1877" s="38" t="s">
        <v>208</v>
      </c>
      <c r="F1877" s="38" t="s">
        <v>24</v>
      </c>
      <c r="G1877" s="129">
        <v>38912</v>
      </c>
      <c r="H1877" s="48">
        <v>6.6529999999999996</v>
      </c>
      <c r="I1877" s="48">
        <v>-30.847000000000001</v>
      </c>
      <c r="J1877" s="111">
        <v>40</v>
      </c>
      <c r="K1877" s="100">
        <v>0</v>
      </c>
      <c r="L1877" s="100" t="s">
        <v>230</v>
      </c>
      <c r="M1877" s="100" t="s">
        <v>230</v>
      </c>
      <c r="N1877" s="100">
        <v>0</v>
      </c>
      <c r="O1877" s="100" t="s">
        <v>230</v>
      </c>
      <c r="P1877" s="100">
        <v>2</v>
      </c>
      <c r="Q1877" s="100">
        <v>0</v>
      </c>
      <c r="R1877" s="100" t="s">
        <v>230</v>
      </c>
      <c r="S1877" s="124" t="s">
        <v>115</v>
      </c>
      <c r="T1877" s="124"/>
      <c r="U1877" s="101" t="s">
        <v>1175</v>
      </c>
    </row>
    <row r="1878" spans="1:21" x14ac:dyDescent="0.2">
      <c r="A1878" s="101" t="s">
        <v>226</v>
      </c>
      <c r="B1878" s="102" t="s">
        <v>1113</v>
      </c>
      <c r="C1878" s="127"/>
      <c r="D1878" s="128" t="s">
        <v>337</v>
      </c>
      <c r="E1878" s="38" t="s">
        <v>208</v>
      </c>
      <c r="F1878" s="38" t="s">
        <v>24</v>
      </c>
      <c r="G1878" s="129">
        <v>38912</v>
      </c>
      <c r="H1878" s="48">
        <v>6.6529999999999996</v>
      </c>
      <c r="I1878" s="48">
        <v>-30.847000000000001</v>
      </c>
      <c r="J1878" s="111">
        <v>60</v>
      </c>
      <c r="K1878" s="100">
        <v>0</v>
      </c>
      <c r="L1878" s="100" t="s">
        <v>230</v>
      </c>
      <c r="M1878" s="100" t="s">
        <v>230</v>
      </c>
      <c r="N1878" s="100">
        <v>0</v>
      </c>
      <c r="O1878" s="100" t="s">
        <v>230</v>
      </c>
      <c r="P1878" s="100">
        <v>174851</v>
      </c>
      <c r="Q1878" s="100">
        <v>0</v>
      </c>
      <c r="R1878" s="100" t="s">
        <v>230</v>
      </c>
      <c r="S1878" s="124" t="s">
        <v>115</v>
      </c>
      <c r="T1878" s="124"/>
      <c r="U1878" s="101" t="s">
        <v>1175</v>
      </c>
    </row>
    <row r="1879" spans="1:21" x14ac:dyDescent="0.2">
      <c r="A1879" s="101" t="s">
        <v>226</v>
      </c>
      <c r="B1879" s="102" t="s">
        <v>1114</v>
      </c>
      <c r="C1879" s="127"/>
      <c r="D1879" s="128" t="s">
        <v>337</v>
      </c>
      <c r="E1879" s="38" t="s">
        <v>208</v>
      </c>
      <c r="F1879" s="38" t="s">
        <v>24</v>
      </c>
      <c r="G1879" s="129">
        <v>38912</v>
      </c>
      <c r="H1879" s="48">
        <v>6.6529999999999996</v>
      </c>
      <c r="I1879" s="48">
        <v>-30.847000000000001</v>
      </c>
      <c r="J1879" s="111">
        <v>80</v>
      </c>
      <c r="K1879" s="100">
        <v>0</v>
      </c>
      <c r="L1879" s="100" t="s">
        <v>230</v>
      </c>
      <c r="M1879" s="100" t="s">
        <v>230</v>
      </c>
      <c r="N1879" s="100">
        <v>1</v>
      </c>
      <c r="O1879" s="100" t="s">
        <v>230</v>
      </c>
      <c r="P1879" s="100">
        <v>10362</v>
      </c>
      <c r="Q1879" s="100">
        <v>0</v>
      </c>
      <c r="R1879" s="100" t="s">
        <v>230</v>
      </c>
      <c r="S1879" s="124" t="s">
        <v>115</v>
      </c>
      <c r="T1879" s="124"/>
      <c r="U1879" s="101" t="s">
        <v>1175</v>
      </c>
    </row>
    <row r="1880" spans="1:21" x14ac:dyDescent="0.2">
      <c r="A1880" s="101" t="s">
        <v>226</v>
      </c>
      <c r="B1880" s="102" t="s">
        <v>1115</v>
      </c>
      <c r="C1880" s="127"/>
      <c r="D1880" s="128" t="s">
        <v>337</v>
      </c>
      <c r="E1880" s="38" t="s">
        <v>208</v>
      </c>
      <c r="F1880" s="38" t="s">
        <v>24</v>
      </c>
      <c r="G1880" s="129">
        <v>38912</v>
      </c>
      <c r="H1880" s="48">
        <v>6.6529999999999996</v>
      </c>
      <c r="I1880" s="48">
        <v>-30.847000000000001</v>
      </c>
      <c r="J1880" s="111">
        <v>100</v>
      </c>
      <c r="K1880" s="100">
        <v>0</v>
      </c>
      <c r="L1880" s="100" t="s">
        <v>230</v>
      </c>
      <c r="M1880" s="100" t="s">
        <v>230</v>
      </c>
      <c r="N1880" s="100">
        <v>0</v>
      </c>
      <c r="O1880" s="100" t="s">
        <v>230</v>
      </c>
      <c r="P1880" s="100">
        <v>1770</v>
      </c>
      <c r="Q1880" s="100">
        <v>0</v>
      </c>
      <c r="R1880" s="100" t="s">
        <v>230</v>
      </c>
      <c r="S1880" s="124" t="s">
        <v>115</v>
      </c>
      <c r="T1880" s="124"/>
      <c r="U1880" s="101" t="s">
        <v>1175</v>
      </c>
    </row>
    <row r="1881" spans="1:21" x14ac:dyDescent="0.2">
      <c r="A1881" s="101" t="s">
        <v>226</v>
      </c>
      <c r="B1881" s="102" t="s">
        <v>1116</v>
      </c>
      <c r="C1881" s="127"/>
      <c r="D1881" s="128" t="s">
        <v>337</v>
      </c>
      <c r="E1881" s="38" t="s">
        <v>208</v>
      </c>
      <c r="F1881" s="38" t="s">
        <v>24</v>
      </c>
      <c r="G1881" s="129">
        <v>38912</v>
      </c>
      <c r="H1881" s="48">
        <v>6.6529999999999996</v>
      </c>
      <c r="I1881" s="48">
        <v>-30.847000000000001</v>
      </c>
      <c r="J1881" s="111">
        <v>150</v>
      </c>
      <c r="K1881" s="100">
        <v>0</v>
      </c>
      <c r="L1881" s="100" t="s">
        <v>230</v>
      </c>
      <c r="M1881" s="100" t="s">
        <v>230</v>
      </c>
      <c r="N1881" s="100">
        <v>0</v>
      </c>
      <c r="O1881" s="100" t="s">
        <v>230</v>
      </c>
      <c r="P1881" s="100">
        <v>1</v>
      </c>
      <c r="Q1881" s="100">
        <v>0</v>
      </c>
      <c r="R1881" s="100" t="s">
        <v>230</v>
      </c>
      <c r="S1881" s="124" t="s">
        <v>115</v>
      </c>
      <c r="T1881" s="124"/>
      <c r="U1881" s="101" t="s">
        <v>1175</v>
      </c>
    </row>
    <row r="1882" spans="1:21" x14ac:dyDescent="0.2">
      <c r="A1882" s="101" t="s">
        <v>226</v>
      </c>
      <c r="B1882" s="102" t="s">
        <v>1117</v>
      </c>
      <c r="C1882" s="127"/>
      <c r="D1882" s="128" t="s">
        <v>337</v>
      </c>
      <c r="E1882" s="38" t="s">
        <v>208</v>
      </c>
      <c r="F1882" s="38" t="s">
        <v>24</v>
      </c>
      <c r="G1882" s="129">
        <v>38912</v>
      </c>
      <c r="H1882" s="48">
        <v>6.6529999999999996</v>
      </c>
      <c r="I1882" s="48">
        <v>-30.847000000000001</v>
      </c>
      <c r="J1882" s="111">
        <v>200</v>
      </c>
      <c r="K1882" s="100">
        <v>0</v>
      </c>
      <c r="L1882" s="100" t="s">
        <v>230</v>
      </c>
      <c r="M1882" s="100" t="s">
        <v>230</v>
      </c>
      <c r="N1882" s="100">
        <v>1</v>
      </c>
      <c r="O1882" s="100" t="s">
        <v>230</v>
      </c>
      <c r="P1882" s="100">
        <v>2696</v>
      </c>
      <c r="Q1882" s="100">
        <v>0</v>
      </c>
      <c r="R1882" s="100" t="s">
        <v>230</v>
      </c>
      <c r="S1882" s="124" t="s">
        <v>115</v>
      </c>
      <c r="T1882" s="124"/>
      <c r="U1882" s="101" t="s">
        <v>1175</v>
      </c>
    </row>
    <row r="1883" spans="1:21" x14ac:dyDescent="0.2">
      <c r="A1883" s="101" t="s">
        <v>226</v>
      </c>
      <c r="B1883" s="102" t="s">
        <v>1118</v>
      </c>
      <c r="C1883" s="127"/>
      <c r="D1883" s="128" t="s">
        <v>337</v>
      </c>
      <c r="E1883" s="38" t="s">
        <v>208</v>
      </c>
      <c r="F1883" s="38" t="s">
        <v>24</v>
      </c>
      <c r="G1883" s="129">
        <v>38913</v>
      </c>
      <c r="H1883" s="48">
        <v>3.3279999999999998</v>
      </c>
      <c r="I1883" s="48">
        <v>-32.933999999999997</v>
      </c>
      <c r="J1883" s="111">
        <v>5</v>
      </c>
      <c r="K1883" s="100">
        <v>908</v>
      </c>
      <c r="L1883" s="100" t="s">
        <v>230</v>
      </c>
      <c r="M1883" s="100" t="s">
        <v>230</v>
      </c>
      <c r="N1883" s="100">
        <v>0</v>
      </c>
      <c r="O1883" s="100" t="s">
        <v>230</v>
      </c>
      <c r="P1883" s="100">
        <v>460405</v>
      </c>
      <c r="Q1883" s="100">
        <v>620</v>
      </c>
      <c r="R1883" s="100" t="s">
        <v>230</v>
      </c>
      <c r="S1883" s="124" t="s">
        <v>115</v>
      </c>
      <c r="T1883" s="124"/>
      <c r="U1883" s="101" t="s">
        <v>1175</v>
      </c>
    </row>
    <row r="1884" spans="1:21" x14ac:dyDescent="0.2">
      <c r="A1884" s="101" t="s">
        <v>226</v>
      </c>
      <c r="B1884" s="102" t="s">
        <v>1119</v>
      </c>
      <c r="C1884" s="127"/>
      <c r="D1884" s="128" t="s">
        <v>337</v>
      </c>
      <c r="E1884" s="38" t="s">
        <v>208</v>
      </c>
      <c r="F1884" s="38" t="s">
        <v>24</v>
      </c>
      <c r="G1884" s="129">
        <v>38913</v>
      </c>
      <c r="H1884" s="48">
        <v>3.3279999999999998</v>
      </c>
      <c r="I1884" s="48">
        <v>-32.933999999999997</v>
      </c>
      <c r="J1884" s="111">
        <v>20</v>
      </c>
      <c r="K1884" s="100">
        <v>1</v>
      </c>
      <c r="L1884" s="100" t="s">
        <v>230</v>
      </c>
      <c r="M1884" s="100" t="s">
        <v>230</v>
      </c>
      <c r="N1884" s="100">
        <v>1</v>
      </c>
      <c r="O1884" s="100" t="s">
        <v>230</v>
      </c>
      <c r="P1884" s="100">
        <v>923682</v>
      </c>
      <c r="Q1884" s="100">
        <v>866</v>
      </c>
      <c r="R1884" s="100" t="s">
        <v>230</v>
      </c>
      <c r="S1884" s="124" t="s">
        <v>115</v>
      </c>
      <c r="T1884" s="124"/>
      <c r="U1884" s="101" t="s">
        <v>1175</v>
      </c>
    </row>
    <row r="1885" spans="1:21" x14ac:dyDescent="0.2">
      <c r="A1885" s="101" t="s">
        <v>226</v>
      </c>
      <c r="B1885" s="102" t="s">
        <v>1120</v>
      </c>
      <c r="C1885" s="127"/>
      <c r="D1885" s="128" t="s">
        <v>337</v>
      </c>
      <c r="E1885" s="38" t="s">
        <v>208</v>
      </c>
      <c r="F1885" s="38" t="s">
        <v>24</v>
      </c>
      <c r="G1885" s="129">
        <v>38913</v>
      </c>
      <c r="H1885" s="48">
        <v>3.3279999999999998</v>
      </c>
      <c r="I1885" s="48">
        <v>-32.933999999999997</v>
      </c>
      <c r="J1885" s="111">
        <v>35</v>
      </c>
      <c r="K1885" s="100">
        <v>1</v>
      </c>
      <c r="L1885" s="100" t="s">
        <v>230</v>
      </c>
      <c r="M1885" s="100" t="s">
        <v>230</v>
      </c>
      <c r="N1885" s="100">
        <v>1</v>
      </c>
      <c r="O1885" s="100" t="s">
        <v>230</v>
      </c>
      <c r="P1885" s="100">
        <v>300144</v>
      </c>
      <c r="Q1885" s="100">
        <v>338</v>
      </c>
      <c r="R1885" s="100" t="s">
        <v>230</v>
      </c>
      <c r="S1885" s="124" t="s">
        <v>115</v>
      </c>
      <c r="T1885" s="124"/>
      <c r="U1885" s="101" t="s">
        <v>1175</v>
      </c>
    </row>
    <row r="1886" spans="1:21" x14ac:dyDescent="0.2">
      <c r="A1886" s="101" t="s">
        <v>226</v>
      </c>
      <c r="B1886" s="102" t="s">
        <v>1121</v>
      </c>
      <c r="C1886" s="127"/>
      <c r="D1886" s="128" t="s">
        <v>337</v>
      </c>
      <c r="E1886" s="38" t="s">
        <v>208</v>
      </c>
      <c r="F1886" s="38" t="s">
        <v>24</v>
      </c>
      <c r="G1886" s="129">
        <v>38913</v>
      </c>
      <c r="H1886" s="48">
        <v>3.3279999999999998</v>
      </c>
      <c r="I1886" s="48">
        <v>-32.933999999999997</v>
      </c>
      <c r="J1886" s="111">
        <v>50</v>
      </c>
      <c r="K1886" s="100">
        <v>2824</v>
      </c>
      <c r="L1886" s="100" t="s">
        <v>230</v>
      </c>
      <c r="M1886" s="100" t="s">
        <v>230</v>
      </c>
      <c r="N1886" s="100">
        <v>0</v>
      </c>
      <c r="O1886" s="100" t="s">
        <v>230</v>
      </c>
      <c r="P1886" s="100">
        <v>94132</v>
      </c>
      <c r="Q1886" s="100">
        <v>150</v>
      </c>
      <c r="R1886" s="100" t="s">
        <v>230</v>
      </c>
      <c r="S1886" s="124" t="s">
        <v>115</v>
      </c>
      <c r="T1886" s="124"/>
      <c r="U1886" s="101" t="s">
        <v>1175</v>
      </c>
    </row>
    <row r="1887" spans="1:21" x14ac:dyDescent="0.2">
      <c r="A1887" s="101" t="s">
        <v>226</v>
      </c>
      <c r="B1887" s="102" t="s">
        <v>1122</v>
      </c>
      <c r="C1887" s="127"/>
      <c r="D1887" s="128" t="s">
        <v>337</v>
      </c>
      <c r="E1887" s="38" t="s">
        <v>208</v>
      </c>
      <c r="F1887" s="38" t="s">
        <v>24</v>
      </c>
      <c r="G1887" s="129">
        <v>38913</v>
      </c>
      <c r="H1887" s="48">
        <v>3.3279999999999998</v>
      </c>
      <c r="I1887" s="48">
        <v>-32.933999999999997</v>
      </c>
      <c r="J1887" s="111">
        <v>75</v>
      </c>
      <c r="K1887" s="100">
        <v>0</v>
      </c>
      <c r="L1887" s="100" t="s">
        <v>230</v>
      </c>
      <c r="M1887" s="100" t="s">
        <v>230</v>
      </c>
      <c r="N1887" s="100">
        <v>1</v>
      </c>
      <c r="O1887" s="100" t="s">
        <v>230</v>
      </c>
      <c r="P1887" s="100">
        <v>40525</v>
      </c>
      <c r="Q1887" s="100">
        <v>285</v>
      </c>
      <c r="R1887" s="100" t="s">
        <v>230</v>
      </c>
      <c r="S1887" s="124" t="s">
        <v>115</v>
      </c>
      <c r="T1887" s="124"/>
      <c r="U1887" s="101" t="s">
        <v>1175</v>
      </c>
    </row>
    <row r="1888" spans="1:21" x14ac:dyDescent="0.2">
      <c r="A1888" s="101" t="s">
        <v>226</v>
      </c>
      <c r="B1888" s="102" t="s">
        <v>1123</v>
      </c>
      <c r="C1888" s="127"/>
      <c r="D1888" s="128" t="s">
        <v>337</v>
      </c>
      <c r="E1888" s="38" t="s">
        <v>208</v>
      </c>
      <c r="F1888" s="38" t="s">
        <v>24</v>
      </c>
      <c r="G1888" s="129">
        <v>38913</v>
      </c>
      <c r="H1888" s="48">
        <v>3.3279999999999998</v>
      </c>
      <c r="I1888" s="48">
        <v>-32.933999999999997</v>
      </c>
      <c r="J1888" s="111">
        <v>90</v>
      </c>
      <c r="K1888" s="100">
        <v>0</v>
      </c>
      <c r="L1888" s="100" t="s">
        <v>230</v>
      </c>
      <c r="M1888" s="100" t="s">
        <v>230</v>
      </c>
      <c r="N1888" s="100">
        <v>0</v>
      </c>
      <c r="O1888" s="100" t="s">
        <v>230</v>
      </c>
      <c r="P1888" s="100">
        <v>474</v>
      </c>
      <c r="Q1888" s="100">
        <v>1</v>
      </c>
      <c r="R1888" s="100" t="s">
        <v>230</v>
      </c>
      <c r="S1888" s="124" t="s">
        <v>115</v>
      </c>
      <c r="T1888" s="124"/>
      <c r="U1888" s="101" t="s">
        <v>1175</v>
      </c>
    </row>
    <row r="1889" spans="1:21" x14ac:dyDescent="0.2">
      <c r="A1889" s="101" t="s">
        <v>226</v>
      </c>
      <c r="B1889" s="102" t="s">
        <v>1124</v>
      </c>
      <c r="C1889" s="127"/>
      <c r="D1889" s="128" t="s">
        <v>337</v>
      </c>
      <c r="E1889" s="38" t="s">
        <v>208</v>
      </c>
      <c r="F1889" s="38" t="s">
        <v>24</v>
      </c>
      <c r="G1889" s="129">
        <v>38913</v>
      </c>
      <c r="H1889" s="48">
        <v>3.3279999999999998</v>
      </c>
      <c r="I1889" s="48">
        <v>-32.933999999999997</v>
      </c>
      <c r="J1889" s="111">
        <v>150</v>
      </c>
      <c r="K1889" s="100">
        <v>1</v>
      </c>
      <c r="L1889" s="100" t="s">
        <v>230</v>
      </c>
      <c r="M1889" s="100" t="s">
        <v>230</v>
      </c>
      <c r="N1889" s="100">
        <v>1</v>
      </c>
      <c r="O1889" s="100" t="s">
        <v>230</v>
      </c>
      <c r="P1889" s="100">
        <v>16792</v>
      </c>
      <c r="Q1889" s="100">
        <v>0</v>
      </c>
      <c r="R1889" s="100" t="s">
        <v>230</v>
      </c>
      <c r="S1889" s="124" t="s">
        <v>115</v>
      </c>
      <c r="T1889" s="124"/>
      <c r="U1889" s="101" t="s">
        <v>1175</v>
      </c>
    </row>
    <row r="1890" spans="1:21" x14ac:dyDescent="0.2">
      <c r="A1890" s="101" t="s">
        <v>226</v>
      </c>
      <c r="B1890" s="102" t="s">
        <v>1125</v>
      </c>
      <c r="C1890" s="127"/>
      <c r="D1890" s="128" t="s">
        <v>337</v>
      </c>
      <c r="E1890" s="38" t="s">
        <v>208</v>
      </c>
      <c r="F1890" s="38" t="s">
        <v>24</v>
      </c>
      <c r="G1890" s="129">
        <v>38913</v>
      </c>
      <c r="H1890" s="48">
        <v>3.3279999999999998</v>
      </c>
      <c r="I1890" s="48">
        <v>-32.933999999999997</v>
      </c>
      <c r="J1890" s="111">
        <v>200</v>
      </c>
      <c r="K1890" s="100">
        <v>0</v>
      </c>
      <c r="L1890" s="100" t="s">
        <v>230</v>
      </c>
      <c r="M1890" s="100" t="s">
        <v>230</v>
      </c>
      <c r="N1890" s="100">
        <v>0</v>
      </c>
      <c r="O1890" s="100" t="s">
        <v>230</v>
      </c>
      <c r="P1890" s="100">
        <v>129</v>
      </c>
      <c r="Q1890" s="100">
        <v>0</v>
      </c>
      <c r="R1890" s="100" t="s">
        <v>230</v>
      </c>
      <c r="S1890" s="124" t="s">
        <v>115</v>
      </c>
      <c r="T1890" s="124"/>
      <c r="U1890" s="101" t="s">
        <v>1175</v>
      </c>
    </row>
    <row r="1891" spans="1:21" x14ac:dyDescent="0.2">
      <c r="A1891" s="101" t="s">
        <v>226</v>
      </c>
      <c r="B1891" s="102" t="s">
        <v>1126</v>
      </c>
      <c r="C1891" s="127"/>
      <c r="D1891" s="128" t="s">
        <v>337</v>
      </c>
      <c r="E1891" s="38" t="s">
        <v>208</v>
      </c>
      <c r="F1891" s="38" t="s">
        <v>24</v>
      </c>
      <c r="G1891" s="129">
        <v>38912</v>
      </c>
      <c r="H1891" s="48">
        <v>8.0783332999999999E-2</v>
      </c>
      <c r="I1891" s="48">
        <v>-34.990883330000003</v>
      </c>
      <c r="J1891" s="111">
        <v>5</v>
      </c>
      <c r="K1891" s="100">
        <v>0</v>
      </c>
      <c r="L1891" s="100" t="s">
        <v>230</v>
      </c>
      <c r="M1891" s="100" t="s">
        <v>230</v>
      </c>
      <c r="N1891" s="100">
        <v>0</v>
      </c>
      <c r="O1891" s="100" t="s">
        <v>230</v>
      </c>
      <c r="P1891" s="100">
        <v>48266</v>
      </c>
      <c r="Q1891" s="100">
        <v>1</v>
      </c>
      <c r="R1891" s="100" t="s">
        <v>230</v>
      </c>
      <c r="S1891" s="124" t="s">
        <v>115</v>
      </c>
      <c r="T1891" s="124"/>
      <c r="U1891" s="101" t="s">
        <v>1175</v>
      </c>
    </row>
    <row r="1892" spans="1:21" x14ac:dyDescent="0.2">
      <c r="A1892" s="101" t="s">
        <v>226</v>
      </c>
      <c r="B1892" s="102" t="s">
        <v>1127</v>
      </c>
      <c r="C1892" s="127"/>
      <c r="D1892" s="128" t="s">
        <v>337</v>
      </c>
      <c r="E1892" s="38" t="s">
        <v>208</v>
      </c>
      <c r="F1892" s="38" t="s">
        <v>24</v>
      </c>
      <c r="G1892" s="129">
        <v>38912</v>
      </c>
      <c r="H1892" s="48">
        <v>8.0783332999999999E-2</v>
      </c>
      <c r="I1892" s="48">
        <v>-34.990883330000003</v>
      </c>
      <c r="J1892" s="111">
        <v>20</v>
      </c>
      <c r="K1892" s="100">
        <v>0</v>
      </c>
      <c r="L1892" s="100" t="s">
        <v>230</v>
      </c>
      <c r="M1892" s="100" t="s">
        <v>230</v>
      </c>
      <c r="N1892" s="100">
        <v>0</v>
      </c>
      <c r="O1892" s="100" t="s">
        <v>230</v>
      </c>
      <c r="P1892" s="100">
        <v>82145</v>
      </c>
      <c r="Q1892" s="100">
        <v>1</v>
      </c>
      <c r="R1892" s="100" t="s">
        <v>230</v>
      </c>
      <c r="S1892" s="124" t="s">
        <v>115</v>
      </c>
      <c r="T1892" s="124"/>
      <c r="U1892" s="101" t="s">
        <v>1175</v>
      </c>
    </row>
    <row r="1893" spans="1:21" x14ac:dyDescent="0.2">
      <c r="A1893" s="101" t="s">
        <v>226</v>
      </c>
      <c r="B1893" s="102" t="s">
        <v>1128</v>
      </c>
      <c r="C1893" s="127"/>
      <c r="D1893" s="128" t="s">
        <v>337</v>
      </c>
      <c r="E1893" s="38" t="s">
        <v>208</v>
      </c>
      <c r="F1893" s="38" t="s">
        <v>24</v>
      </c>
      <c r="G1893" s="129">
        <v>38912</v>
      </c>
      <c r="H1893" s="48">
        <v>8.0783332999999999E-2</v>
      </c>
      <c r="I1893" s="48">
        <v>-34.990883330000003</v>
      </c>
      <c r="J1893" s="111">
        <v>40</v>
      </c>
      <c r="K1893" s="100">
        <v>0</v>
      </c>
      <c r="L1893" s="100" t="s">
        <v>230</v>
      </c>
      <c r="M1893" s="100" t="s">
        <v>230</v>
      </c>
      <c r="N1893" s="100">
        <v>0</v>
      </c>
      <c r="O1893" s="100" t="s">
        <v>230</v>
      </c>
      <c r="P1893" s="100">
        <v>61032</v>
      </c>
      <c r="Q1893" s="100">
        <v>1</v>
      </c>
      <c r="R1893" s="100" t="s">
        <v>230</v>
      </c>
      <c r="S1893" s="124" t="s">
        <v>115</v>
      </c>
      <c r="T1893" s="124"/>
      <c r="U1893" s="101" t="s">
        <v>1175</v>
      </c>
    </row>
    <row r="1894" spans="1:21" x14ac:dyDescent="0.2">
      <c r="A1894" s="101" t="s">
        <v>226</v>
      </c>
      <c r="B1894" s="102" t="s">
        <v>1129</v>
      </c>
      <c r="C1894" s="127"/>
      <c r="D1894" s="128" t="s">
        <v>337</v>
      </c>
      <c r="E1894" s="38" t="s">
        <v>208</v>
      </c>
      <c r="F1894" s="38" t="s">
        <v>24</v>
      </c>
      <c r="G1894" s="129">
        <v>38912</v>
      </c>
      <c r="H1894" s="48">
        <v>8.0783332999999999E-2</v>
      </c>
      <c r="I1894" s="48">
        <v>-34.990883330000003</v>
      </c>
      <c r="J1894" s="111">
        <v>65</v>
      </c>
      <c r="K1894" s="100">
        <v>0</v>
      </c>
      <c r="L1894" s="100" t="s">
        <v>230</v>
      </c>
      <c r="M1894" s="100" t="s">
        <v>230</v>
      </c>
      <c r="N1894" s="100">
        <v>0</v>
      </c>
      <c r="O1894" s="100" t="s">
        <v>230</v>
      </c>
      <c r="P1894" s="100">
        <v>165326</v>
      </c>
      <c r="Q1894" s="100">
        <v>1</v>
      </c>
      <c r="R1894" s="100" t="s">
        <v>230</v>
      </c>
      <c r="S1894" s="124" t="s">
        <v>115</v>
      </c>
      <c r="T1894" s="124"/>
      <c r="U1894" s="101" t="s">
        <v>1175</v>
      </c>
    </row>
    <row r="1895" spans="1:21" x14ac:dyDescent="0.2">
      <c r="A1895" s="101" t="s">
        <v>226</v>
      </c>
      <c r="B1895" s="102" t="s">
        <v>1130</v>
      </c>
      <c r="C1895" s="127"/>
      <c r="D1895" s="128" t="s">
        <v>337</v>
      </c>
      <c r="E1895" s="38" t="s">
        <v>208</v>
      </c>
      <c r="F1895" s="38" t="s">
        <v>24</v>
      </c>
      <c r="G1895" s="129">
        <v>38912</v>
      </c>
      <c r="H1895" s="48">
        <v>8.0783332999999999E-2</v>
      </c>
      <c r="I1895" s="48">
        <v>-34.990883330000003</v>
      </c>
      <c r="J1895" s="111">
        <v>92</v>
      </c>
      <c r="K1895" s="100">
        <v>0</v>
      </c>
      <c r="L1895" s="100" t="s">
        <v>230</v>
      </c>
      <c r="M1895" s="100" t="s">
        <v>230</v>
      </c>
      <c r="N1895" s="100">
        <v>0</v>
      </c>
      <c r="O1895" s="100" t="s">
        <v>230</v>
      </c>
      <c r="P1895" s="100">
        <v>2268</v>
      </c>
      <c r="Q1895" s="100">
        <v>0</v>
      </c>
      <c r="R1895" s="100" t="s">
        <v>230</v>
      </c>
      <c r="S1895" s="124" t="s">
        <v>115</v>
      </c>
      <c r="T1895" s="124"/>
      <c r="U1895" s="101" t="s">
        <v>1175</v>
      </c>
    </row>
    <row r="1896" spans="1:21" x14ac:dyDescent="0.2">
      <c r="A1896" s="101" t="s">
        <v>226</v>
      </c>
      <c r="B1896" s="102" t="s">
        <v>1131</v>
      </c>
      <c r="C1896" s="127"/>
      <c r="D1896" s="128" t="s">
        <v>337</v>
      </c>
      <c r="E1896" s="38" t="s">
        <v>208</v>
      </c>
      <c r="F1896" s="38" t="s">
        <v>24</v>
      </c>
      <c r="G1896" s="129">
        <v>38912</v>
      </c>
      <c r="H1896" s="48">
        <v>8.0783332999999999E-2</v>
      </c>
      <c r="I1896" s="48">
        <v>-34.990883330000003</v>
      </c>
      <c r="J1896" s="111">
        <v>105</v>
      </c>
      <c r="K1896" s="100">
        <v>0</v>
      </c>
      <c r="L1896" s="100" t="s">
        <v>230</v>
      </c>
      <c r="M1896" s="100" t="s">
        <v>230</v>
      </c>
      <c r="N1896" s="100">
        <v>0</v>
      </c>
      <c r="O1896" s="100" t="s">
        <v>230</v>
      </c>
      <c r="P1896" s="100">
        <v>352</v>
      </c>
      <c r="Q1896" s="100">
        <v>0</v>
      </c>
      <c r="R1896" s="100" t="s">
        <v>230</v>
      </c>
      <c r="S1896" s="124" t="s">
        <v>115</v>
      </c>
      <c r="T1896" s="124"/>
      <c r="U1896" s="101" t="s">
        <v>1175</v>
      </c>
    </row>
    <row r="1897" spans="1:21" x14ac:dyDescent="0.2">
      <c r="A1897" s="101" t="s">
        <v>226</v>
      </c>
      <c r="B1897" s="102" t="s">
        <v>1132</v>
      </c>
      <c r="C1897" s="127"/>
      <c r="D1897" s="128" t="s">
        <v>337</v>
      </c>
      <c r="E1897" s="38" t="s">
        <v>208</v>
      </c>
      <c r="F1897" s="38" t="s">
        <v>24</v>
      </c>
      <c r="G1897" s="129">
        <v>38912</v>
      </c>
      <c r="H1897" s="48">
        <v>8.0783332999999999E-2</v>
      </c>
      <c r="I1897" s="48">
        <v>-34.990883330000003</v>
      </c>
      <c r="J1897" s="111">
        <v>150</v>
      </c>
      <c r="K1897" s="100">
        <v>0</v>
      </c>
      <c r="L1897" s="100" t="s">
        <v>230</v>
      </c>
      <c r="M1897" s="100" t="s">
        <v>230</v>
      </c>
      <c r="N1897" s="100">
        <v>0</v>
      </c>
      <c r="O1897" s="100" t="s">
        <v>230</v>
      </c>
      <c r="P1897" s="100">
        <v>2</v>
      </c>
      <c r="Q1897" s="100">
        <v>0</v>
      </c>
      <c r="R1897" s="100" t="s">
        <v>230</v>
      </c>
      <c r="S1897" s="124" t="s">
        <v>115</v>
      </c>
      <c r="T1897" s="124"/>
      <c r="U1897" s="101" t="s">
        <v>1175</v>
      </c>
    </row>
    <row r="1898" spans="1:21" x14ac:dyDescent="0.2">
      <c r="A1898" s="101" t="s">
        <v>226</v>
      </c>
      <c r="B1898" s="102" t="s">
        <v>1133</v>
      </c>
      <c r="C1898" s="127"/>
      <c r="D1898" s="128" t="s">
        <v>337</v>
      </c>
      <c r="E1898" s="38" t="s">
        <v>208</v>
      </c>
      <c r="F1898" s="38" t="s">
        <v>24</v>
      </c>
      <c r="G1898" s="129">
        <v>38912</v>
      </c>
      <c r="H1898" s="48">
        <v>8.0783332999999999E-2</v>
      </c>
      <c r="I1898" s="48">
        <v>-34.990883330000003</v>
      </c>
      <c r="J1898" s="111">
        <v>200</v>
      </c>
      <c r="K1898" s="100">
        <v>0</v>
      </c>
      <c r="L1898" s="100" t="s">
        <v>230</v>
      </c>
      <c r="M1898" s="100" t="s">
        <v>230</v>
      </c>
      <c r="N1898" s="100">
        <v>0</v>
      </c>
      <c r="O1898" s="100" t="s">
        <v>230</v>
      </c>
      <c r="P1898" s="100">
        <v>249</v>
      </c>
      <c r="Q1898" s="100">
        <v>0</v>
      </c>
      <c r="R1898" s="100" t="s">
        <v>230</v>
      </c>
      <c r="S1898" s="124" t="s">
        <v>115</v>
      </c>
      <c r="T1898" s="124"/>
      <c r="U1898" s="101" t="s">
        <v>1175</v>
      </c>
    </row>
    <row r="1899" spans="1:21" x14ac:dyDescent="0.2">
      <c r="A1899" s="101" t="s">
        <v>226</v>
      </c>
      <c r="B1899" s="102" t="s">
        <v>1134</v>
      </c>
      <c r="C1899" s="127"/>
      <c r="D1899" s="128" t="s">
        <v>337</v>
      </c>
      <c r="E1899" s="38" t="s">
        <v>208</v>
      </c>
      <c r="F1899" s="38" t="s">
        <v>24</v>
      </c>
      <c r="G1899" s="129">
        <v>38915</v>
      </c>
      <c r="H1899" s="48">
        <v>1.831</v>
      </c>
      <c r="I1899" s="48">
        <v>-38.497999999999998</v>
      </c>
      <c r="J1899" s="111">
        <v>5</v>
      </c>
      <c r="K1899" s="100">
        <v>0</v>
      </c>
      <c r="L1899" s="100" t="s">
        <v>230</v>
      </c>
      <c r="M1899" s="100" t="s">
        <v>230</v>
      </c>
      <c r="N1899" s="100">
        <v>1</v>
      </c>
      <c r="O1899" s="100" t="s">
        <v>230</v>
      </c>
      <c r="P1899" s="100">
        <v>631907</v>
      </c>
      <c r="Q1899" s="100">
        <v>2</v>
      </c>
      <c r="R1899" s="100" t="s">
        <v>230</v>
      </c>
      <c r="S1899" s="124" t="s">
        <v>115</v>
      </c>
      <c r="T1899" s="124"/>
      <c r="U1899" s="101" t="s">
        <v>1175</v>
      </c>
    </row>
    <row r="1900" spans="1:21" x14ac:dyDescent="0.2">
      <c r="A1900" s="101" t="s">
        <v>226</v>
      </c>
      <c r="B1900" s="102" t="s">
        <v>1135</v>
      </c>
      <c r="C1900" s="127"/>
      <c r="D1900" s="128" t="s">
        <v>337</v>
      </c>
      <c r="E1900" s="38" t="s">
        <v>208</v>
      </c>
      <c r="F1900" s="38" t="s">
        <v>24</v>
      </c>
      <c r="G1900" s="129">
        <v>38915</v>
      </c>
      <c r="H1900" s="48">
        <v>1.831</v>
      </c>
      <c r="I1900" s="48">
        <v>-38.497999999999998</v>
      </c>
      <c r="J1900" s="111">
        <v>20</v>
      </c>
      <c r="K1900" s="100">
        <v>1</v>
      </c>
      <c r="L1900" s="100" t="s">
        <v>230</v>
      </c>
      <c r="M1900" s="100" t="s">
        <v>230</v>
      </c>
      <c r="N1900" s="100">
        <v>0</v>
      </c>
      <c r="O1900" s="100" t="s">
        <v>230</v>
      </c>
      <c r="P1900" s="100">
        <v>63716</v>
      </c>
      <c r="Q1900" s="100">
        <v>1439</v>
      </c>
      <c r="R1900" s="100" t="s">
        <v>230</v>
      </c>
      <c r="S1900" s="124" t="s">
        <v>115</v>
      </c>
      <c r="T1900" s="124"/>
      <c r="U1900" s="101" t="s">
        <v>1175</v>
      </c>
    </row>
    <row r="1901" spans="1:21" x14ac:dyDescent="0.2">
      <c r="A1901" s="101" t="s">
        <v>226</v>
      </c>
      <c r="B1901" s="102" t="s">
        <v>1136</v>
      </c>
      <c r="C1901" s="127"/>
      <c r="D1901" s="128" t="s">
        <v>337</v>
      </c>
      <c r="E1901" s="38" t="s">
        <v>208</v>
      </c>
      <c r="F1901" s="38" t="s">
        <v>24</v>
      </c>
      <c r="G1901" s="129">
        <v>38915</v>
      </c>
      <c r="H1901" s="48">
        <v>1.831</v>
      </c>
      <c r="I1901" s="48">
        <v>-38.497999999999998</v>
      </c>
      <c r="J1901" s="111">
        <v>40</v>
      </c>
      <c r="K1901" s="100">
        <v>1</v>
      </c>
      <c r="L1901" s="100" t="s">
        <v>230</v>
      </c>
      <c r="M1901" s="100" t="s">
        <v>230</v>
      </c>
      <c r="N1901" s="100">
        <v>5073.4192709999998</v>
      </c>
      <c r="O1901" s="100" t="s">
        <v>230</v>
      </c>
      <c r="P1901" s="100">
        <v>867856</v>
      </c>
      <c r="Q1901" s="100">
        <v>663</v>
      </c>
      <c r="R1901" s="100" t="s">
        <v>230</v>
      </c>
      <c r="S1901" s="124" t="s">
        <v>115</v>
      </c>
      <c r="T1901" s="124"/>
      <c r="U1901" s="101" t="s">
        <v>1175</v>
      </c>
    </row>
    <row r="1902" spans="1:21" x14ac:dyDescent="0.2">
      <c r="A1902" s="101" t="s">
        <v>226</v>
      </c>
      <c r="B1902" s="102" t="s">
        <v>1137</v>
      </c>
      <c r="C1902" s="127"/>
      <c r="D1902" s="128" t="s">
        <v>337</v>
      </c>
      <c r="E1902" s="38" t="s">
        <v>208</v>
      </c>
      <c r="F1902" s="38" t="s">
        <v>24</v>
      </c>
      <c r="G1902" s="129">
        <v>38915</v>
      </c>
      <c r="H1902" s="48">
        <v>1.831</v>
      </c>
      <c r="I1902" s="48">
        <v>-38.497999999999998</v>
      </c>
      <c r="J1902" s="111">
        <v>60</v>
      </c>
      <c r="K1902" s="100">
        <v>0</v>
      </c>
      <c r="L1902" s="100" t="s">
        <v>230</v>
      </c>
      <c r="M1902" s="100" t="s">
        <v>230</v>
      </c>
      <c r="N1902" s="100">
        <v>1</v>
      </c>
      <c r="O1902" s="100" t="s">
        <v>230</v>
      </c>
      <c r="P1902" s="100">
        <v>410299</v>
      </c>
      <c r="Q1902" s="100">
        <v>344</v>
      </c>
      <c r="R1902" s="100" t="s">
        <v>230</v>
      </c>
      <c r="S1902" s="124" t="s">
        <v>115</v>
      </c>
      <c r="T1902" s="124"/>
      <c r="U1902" s="101" t="s">
        <v>1175</v>
      </c>
    </row>
    <row r="1903" spans="1:21" x14ac:dyDescent="0.2">
      <c r="A1903" s="101" t="s">
        <v>226</v>
      </c>
      <c r="B1903" s="102" t="s">
        <v>1138</v>
      </c>
      <c r="C1903" s="127"/>
      <c r="D1903" s="128" t="s">
        <v>337</v>
      </c>
      <c r="E1903" s="38" t="s">
        <v>208</v>
      </c>
      <c r="F1903" s="38" t="s">
        <v>24</v>
      </c>
      <c r="G1903" s="129">
        <v>38915</v>
      </c>
      <c r="H1903" s="48">
        <v>1.831</v>
      </c>
      <c r="I1903" s="48">
        <v>-38.497999999999998</v>
      </c>
      <c r="J1903" s="111">
        <v>86</v>
      </c>
      <c r="K1903" s="100">
        <v>1</v>
      </c>
      <c r="L1903" s="100" t="s">
        <v>230</v>
      </c>
      <c r="M1903" s="100" t="s">
        <v>230</v>
      </c>
      <c r="N1903" s="100">
        <v>0</v>
      </c>
      <c r="O1903" s="100" t="s">
        <v>230</v>
      </c>
      <c r="P1903" s="100">
        <v>59689</v>
      </c>
      <c r="Q1903" s="100">
        <v>1</v>
      </c>
      <c r="R1903" s="100" t="s">
        <v>230</v>
      </c>
      <c r="S1903" s="124" t="s">
        <v>115</v>
      </c>
      <c r="T1903" s="124"/>
      <c r="U1903" s="101" t="s">
        <v>1175</v>
      </c>
    </row>
    <row r="1904" spans="1:21" x14ac:dyDescent="0.2">
      <c r="A1904" s="101" t="s">
        <v>226</v>
      </c>
      <c r="B1904" s="102" t="s">
        <v>1139</v>
      </c>
      <c r="C1904" s="127"/>
      <c r="D1904" s="128" t="s">
        <v>337</v>
      </c>
      <c r="E1904" s="38" t="s">
        <v>208</v>
      </c>
      <c r="F1904" s="38" t="s">
        <v>24</v>
      </c>
      <c r="G1904" s="129">
        <v>38915</v>
      </c>
      <c r="H1904" s="48">
        <v>1.831</v>
      </c>
      <c r="I1904" s="48">
        <v>-38.497999999999998</v>
      </c>
      <c r="J1904" s="111">
        <v>100</v>
      </c>
      <c r="K1904" s="100"/>
      <c r="L1904" s="100" t="s">
        <v>230</v>
      </c>
      <c r="M1904" s="100" t="s">
        <v>230</v>
      </c>
      <c r="N1904" s="100">
        <v>0</v>
      </c>
      <c r="O1904" s="100" t="s">
        <v>230</v>
      </c>
      <c r="P1904" s="100">
        <v>18039</v>
      </c>
      <c r="Q1904" s="100">
        <v>1</v>
      </c>
      <c r="R1904" s="100" t="s">
        <v>230</v>
      </c>
      <c r="S1904" s="124" t="s">
        <v>115</v>
      </c>
      <c r="T1904" s="124"/>
      <c r="U1904" s="101" t="s">
        <v>1175</v>
      </c>
    </row>
    <row r="1905" spans="1:21" x14ac:dyDescent="0.2">
      <c r="A1905" s="101" t="s">
        <v>226</v>
      </c>
      <c r="B1905" s="102" t="s">
        <v>1140</v>
      </c>
      <c r="C1905" s="127"/>
      <c r="D1905" s="128" t="s">
        <v>337</v>
      </c>
      <c r="E1905" s="38" t="s">
        <v>208</v>
      </c>
      <c r="F1905" s="38" t="s">
        <v>24</v>
      </c>
      <c r="G1905" s="129">
        <v>38915</v>
      </c>
      <c r="H1905" s="48">
        <v>1.831</v>
      </c>
      <c r="I1905" s="48">
        <v>-38.497999999999998</v>
      </c>
      <c r="J1905" s="111">
        <v>150</v>
      </c>
      <c r="K1905" s="100">
        <v>0</v>
      </c>
      <c r="L1905" s="100" t="s">
        <v>230</v>
      </c>
      <c r="M1905" s="100" t="s">
        <v>230</v>
      </c>
      <c r="N1905" s="100">
        <v>0</v>
      </c>
      <c r="O1905" s="100" t="s">
        <v>230</v>
      </c>
      <c r="P1905" s="100">
        <v>11067</v>
      </c>
      <c r="Q1905" s="100">
        <v>0</v>
      </c>
      <c r="R1905" s="100" t="s">
        <v>230</v>
      </c>
      <c r="S1905" s="124" t="s">
        <v>115</v>
      </c>
      <c r="T1905" s="124"/>
      <c r="U1905" s="101" t="s">
        <v>1175</v>
      </c>
    </row>
    <row r="1906" spans="1:21" x14ac:dyDescent="0.2">
      <c r="A1906" s="101" t="s">
        <v>226</v>
      </c>
      <c r="B1906" s="102" t="s">
        <v>1141</v>
      </c>
      <c r="C1906" s="127"/>
      <c r="D1906" s="128" t="s">
        <v>337</v>
      </c>
      <c r="E1906" s="38" t="s">
        <v>208</v>
      </c>
      <c r="F1906" s="38" t="s">
        <v>24</v>
      </c>
      <c r="G1906" s="129">
        <v>38915</v>
      </c>
      <c r="H1906" s="48">
        <v>1.831</v>
      </c>
      <c r="I1906" s="48">
        <v>-38.497999999999998</v>
      </c>
      <c r="J1906" s="111">
        <v>200</v>
      </c>
      <c r="K1906" s="100">
        <v>0</v>
      </c>
      <c r="L1906" s="100" t="s">
        <v>230</v>
      </c>
      <c r="M1906" s="100" t="s">
        <v>230</v>
      </c>
      <c r="N1906" s="100">
        <v>0</v>
      </c>
      <c r="O1906" s="100" t="s">
        <v>230</v>
      </c>
      <c r="P1906" s="100">
        <v>12050</v>
      </c>
      <c r="Q1906" s="100">
        <v>0</v>
      </c>
      <c r="R1906" s="100" t="s">
        <v>230</v>
      </c>
      <c r="S1906" s="124" t="s">
        <v>115</v>
      </c>
      <c r="T1906" s="124"/>
      <c r="U1906" s="101" t="s">
        <v>1175</v>
      </c>
    </row>
    <row r="1907" spans="1:21" x14ac:dyDescent="0.2">
      <c r="A1907" s="101" t="s">
        <v>226</v>
      </c>
      <c r="B1907" s="102" t="s">
        <v>1142</v>
      </c>
      <c r="C1907" s="127"/>
      <c r="D1907" s="128" t="s">
        <v>337</v>
      </c>
      <c r="E1907" s="38" t="s">
        <v>208</v>
      </c>
      <c r="F1907" s="38" t="s">
        <v>24</v>
      </c>
      <c r="G1907" s="129">
        <v>38917</v>
      </c>
      <c r="H1907" s="48">
        <v>3.6665166669999998</v>
      </c>
      <c r="I1907" s="48">
        <v>-41.957066670000003</v>
      </c>
      <c r="J1907" s="111">
        <v>5</v>
      </c>
      <c r="K1907" s="100">
        <v>1</v>
      </c>
      <c r="L1907" s="100" t="s">
        <v>230</v>
      </c>
      <c r="M1907" s="100" t="s">
        <v>230</v>
      </c>
      <c r="N1907" s="100">
        <v>0</v>
      </c>
      <c r="O1907" s="100" t="s">
        <v>230</v>
      </c>
      <c r="P1907" s="100">
        <v>14913</v>
      </c>
      <c r="Q1907" s="100">
        <v>2995</v>
      </c>
      <c r="R1907" s="100" t="s">
        <v>230</v>
      </c>
      <c r="S1907" s="124" t="s">
        <v>115</v>
      </c>
      <c r="T1907" s="124"/>
      <c r="U1907" s="101" t="s">
        <v>1175</v>
      </c>
    </row>
    <row r="1908" spans="1:21" x14ac:dyDescent="0.2">
      <c r="A1908" s="101" t="s">
        <v>226</v>
      </c>
      <c r="B1908" s="102" t="s">
        <v>1143</v>
      </c>
      <c r="C1908" s="127"/>
      <c r="D1908" s="128" t="s">
        <v>337</v>
      </c>
      <c r="E1908" s="38" t="s">
        <v>208</v>
      </c>
      <c r="F1908" s="38" t="s">
        <v>24</v>
      </c>
      <c r="G1908" s="129">
        <v>38917</v>
      </c>
      <c r="H1908" s="48">
        <v>3.6665166669999998</v>
      </c>
      <c r="I1908" s="48">
        <v>-41.957066670000003</v>
      </c>
      <c r="J1908" s="111">
        <v>20</v>
      </c>
      <c r="K1908" s="100">
        <v>0</v>
      </c>
      <c r="L1908" s="100" t="s">
        <v>230</v>
      </c>
      <c r="M1908" s="100" t="s">
        <v>230</v>
      </c>
      <c r="N1908" s="100">
        <v>1</v>
      </c>
      <c r="O1908" s="100" t="s">
        <v>230</v>
      </c>
      <c r="P1908" s="100">
        <v>85480</v>
      </c>
      <c r="Q1908" s="100">
        <v>8458</v>
      </c>
      <c r="R1908" s="100" t="s">
        <v>230</v>
      </c>
      <c r="S1908" s="124" t="s">
        <v>115</v>
      </c>
      <c r="T1908" s="124"/>
      <c r="U1908" s="101" t="s">
        <v>1175</v>
      </c>
    </row>
    <row r="1909" spans="1:21" x14ac:dyDescent="0.2">
      <c r="A1909" s="101" t="s">
        <v>226</v>
      </c>
      <c r="B1909" s="102" t="s">
        <v>1144</v>
      </c>
      <c r="C1909" s="127"/>
      <c r="D1909" s="128" t="s">
        <v>337</v>
      </c>
      <c r="E1909" s="38" t="s">
        <v>208</v>
      </c>
      <c r="F1909" s="38" t="s">
        <v>24</v>
      </c>
      <c r="G1909" s="129">
        <v>38917</v>
      </c>
      <c r="H1909" s="48">
        <v>3.6665166669999998</v>
      </c>
      <c r="I1909" s="48">
        <v>-41.957066670000003</v>
      </c>
      <c r="J1909" s="111">
        <v>40</v>
      </c>
      <c r="K1909" s="100">
        <v>0</v>
      </c>
      <c r="L1909" s="100" t="s">
        <v>230</v>
      </c>
      <c r="M1909" s="100" t="s">
        <v>230</v>
      </c>
      <c r="N1909" s="100">
        <v>1</v>
      </c>
      <c r="O1909" s="100" t="s">
        <v>230</v>
      </c>
      <c r="P1909" s="100">
        <v>295711</v>
      </c>
      <c r="Q1909" s="100">
        <v>27385</v>
      </c>
      <c r="R1909" s="100" t="s">
        <v>230</v>
      </c>
      <c r="S1909" s="124" t="s">
        <v>115</v>
      </c>
      <c r="T1909" s="124"/>
      <c r="U1909" s="101" t="s">
        <v>1175</v>
      </c>
    </row>
    <row r="1910" spans="1:21" x14ac:dyDescent="0.2">
      <c r="A1910" s="101" t="s">
        <v>226</v>
      </c>
      <c r="B1910" s="102" t="s">
        <v>1145</v>
      </c>
      <c r="C1910" s="127"/>
      <c r="D1910" s="128" t="s">
        <v>337</v>
      </c>
      <c r="E1910" s="38" t="s">
        <v>208</v>
      </c>
      <c r="F1910" s="38" t="s">
        <v>24</v>
      </c>
      <c r="G1910" s="129">
        <v>38917</v>
      </c>
      <c r="H1910" s="48">
        <v>3.6665166669999998</v>
      </c>
      <c r="I1910" s="48">
        <v>-41.957066670000003</v>
      </c>
      <c r="J1910" s="111">
        <v>70</v>
      </c>
      <c r="K1910" s="100">
        <v>0</v>
      </c>
      <c r="L1910" s="100" t="s">
        <v>230</v>
      </c>
      <c r="M1910" s="100" t="s">
        <v>230</v>
      </c>
      <c r="N1910" s="100">
        <v>1</v>
      </c>
      <c r="O1910" s="100" t="s">
        <v>230</v>
      </c>
      <c r="P1910" s="100">
        <v>71683</v>
      </c>
      <c r="Q1910" s="100">
        <v>1</v>
      </c>
      <c r="R1910" s="100" t="s">
        <v>230</v>
      </c>
      <c r="S1910" s="124" t="s">
        <v>115</v>
      </c>
      <c r="T1910" s="124"/>
      <c r="U1910" s="101" t="s">
        <v>1175</v>
      </c>
    </row>
    <row r="1911" spans="1:21" x14ac:dyDescent="0.2">
      <c r="A1911" s="101" t="s">
        <v>226</v>
      </c>
      <c r="B1911" s="102" t="s">
        <v>1146</v>
      </c>
      <c r="C1911" s="127"/>
      <c r="D1911" s="128" t="s">
        <v>337</v>
      </c>
      <c r="E1911" s="38" t="s">
        <v>208</v>
      </c>
      <c r="F1911" s="38" t="s">
        <v>24</v>
      </c>
      <c r="G1911" s="129">
        <v>38917</v>
      </c>
      <c r="H1911" s="48">
        <v>3.6665166669999998</v>
      </c>
      <c r="I1911" s="48">
        <v>-41.957066670000003</v>
      </c>
      <c r="J1911" s="111">
        <v>80</v>
      </c>
      <c r="K1911" s="100">
        <v>0</v>
      </c>
      <c r="L1911" s="100" t="s">
        <v>230</v>
      </c>
      <c r="M1911" s="100" t="s">
        <v>230</v>
      </c>
      <c r="N1911" s="100">
        <v>0</v>
      </c>
      <c r="O1911" s="100" t="s">
        <v>230</v>
      </c>
      <c r="P1911" s="100">
        <v>40732</v>
      </c>
      <c r="Q1911" s="100">
        <v>1</v>
      </c>
      <c r="R1911" s="100" t="s">
        <v>230</v>
      </c>
      <c r="S1911" s="124" t="s">
        <v>115</v>
      </c>
      <c r="T1911" s="124"/>
      <c r="U1911" s="101" t="s">
        <v>1175</v>
      </c>
    </row>
    <row r="1912" spans="1:21" x14ac:dyDescent="0.2">
      <c r="A1912" s="101" t="s">
        <v>226</v>
      </c>
      <c r="B1912" s="102" t="s">
        <v>1147</v>
      </c>
      <c r="C1912" s="127"/>
      <c r="D1912" s="128" t="s">
        <v>337</v>
      </c>
      <c r="E1912" s="38" t="s">
        <v>208</v>
      </c>
      <c r="F1912" s="38" t="s">
        <v>24</v>
      </c>
      <c r="G1912" s="129">
        <v>38917</v>
      </c>
      <c r="H1912" s="48">
        <v>3.6665166669999998</v>
      </c>
      <c r="I1912" s="48">
        <v>-41.957066670000003</v>
      </c>
      <c r="J1912" s="111">
        <v>100</v>
      </c>
      <c r="K1912" s="100">
        <v>0</v>
      </c>
      <c r="L1912" s="100" t="s">
        <v>230</v>
      </c>
      <c r="M1912" s="100" t="s">
        <v>230</v>
      </c>
      <c r="N1912" s="100">
        <v>0</v>
      </c>
      <c r="O1912" s="100" t="s">
        <v>230</v>
      </c>
      <c r="P1912" s="100">
        <v>1300</v>
      </c>
      <c r="Q1912" s="100">
        <v>0</v>
      </c>
      <c r="R1912" s="100" t="s">
        <v>230</v>
      </c>
      <c r="S1912" s="124" t="s">
        <v>115</v>
      </c>
      <c r="T1912" s="124"/>
      <c r="U1912" s="101" t="s">
        <v>1175</v>
      </c>
    </row>
    <row r="1913" spans="1:21" x14ac:dyDescent="0.2">
      <c r="A1913" s="101" t="s">
        <v>226</v>
      </c>
      <c r="B1913" s="102" t="s">
        <v>1148</v>
      </c>
      <c r="C1913" s="127"/>
      <c r="D1913" s="128" t="s">
        <v>337</v>
      </c>
      <c r="E1913" s="38" t="s">
        <v>208</v>
      </c>
      <c r="F1913" s="38" t="s">
        <v>24</v>
      </c>
      <c r="G1913" s="129">
        <v>38917</v>
      </c>
      <c r="H1913" s="48">
        <v>3.6665166669999998</v>
      </c>
      <c r="I1913" s="48">
        <v>-41.957066670000003</v>
      </c>
      <c r="J1913" s="111">
        <v>150</v>
      </c>
      <c r="K1913" s="100">
        <v>0</v>
      </c>
      <c r="L1913" s="100" t="s">
        <v>230</v>
      </c>
      <c r="M1913" s="100" t="s">
        <v>230</v>
      </c>
      <c r="N1913" s="100">
        <v>1</v>
      </c>
      <c r="O1913" s="100" t="s">
        <v>230</v>
      </c>
      <c r="P1913" s="100">
        <v>1</v>
      </c>
      <c r="Q1913" s="100">
        <v>0</v>
      </c>
      <c r="R1913" s="100" t="s">
        <v>230</v>
      </c>
      <c r="S1913" s="124" t="s">
        <v>115</v>
      </c>
      <c r="T1913" s="124"/>
      <c r="U1913" s="101" t="s">
        <v>1175</v>
      </c>
    </row>
    <row r="1914" spans="1:21" x14ac:dyDescent="0.2">
      <c r="A1914" s="101" t="s">
        <v>226</v>
      </c>
      <c r="B1914" s="102" t="s">
        <v>1149</v>
      </c>
      <c r="C1914" s="127"/>
      <c r="D1914" s="128" t="s">
        <v>337</v>
      </c>
      <c r="E1914" s="38" t="s">
        <v>208</v>
      </c>
      <c r="F1914" s="38" t="s">
        <v>24</v>
      </c>
      <c r="G1914" s="129">
        <v>38917</v>
      </c>
      <c r="H1914" s="48">
        <v>3.6665166669999998</v>
      </c>
      <c r="I1914" s="48">
        <v>-41.957066670000003</v>
      </c>
      <c r="J1914" s="111">
        <v>200</v>
      </c>
      <c r="K1914" s="100">
        <v>0</v>
      </c>
      <c r="L1914" s="100" t="s">
        <v>230</v>
      </c>
      <c r="M1914" s="100" t="s">
        <v>230</v>
      </c>
      <c r="N1914" s="100">
        <v>0</v>
      </c>
      <c r="O1914" s="100" t="s">
        <v>230</v>
      </c>
      <c r="P1914" s="100">
        <v>2</v>
      </c>
      <c r="Q1914" s="100">
        <v>0</v>
      </c>
      <c r="R1914" s="100" t="s">
        <v>230</v>
      </c>
      <c r="S1914" s="124" t="s">
        <v>115</v>
      </c>
      <c r="T1914" s="124"/>
      <c r="U1914" s="101" t="s">
        <v>1175</v>
      </c>
    </row>
    <row r="1915" spans="1:21" x14ac:dyDescent="0.2">
      <c r="A1915" s="101" t="s">
        <v>226</v>
      </c>
      <c r="B1915" s="102" t="s">
        <v>1150</v>
      </c>
      <c r="C1915" s="127"/>
      <c r="D1915" s="128" t="s">
        <v>337</v>
      </c>
      <c r="E1915" s="38" t="s">
        <v>208</v>
      </c>
      <c r="F1915" s="38" t="s">
        <v>24</v>
      </c>
      <c r="G1915" s="129">
        <v>38918</v>
      </c>
      <c r="H1915" s="48">
        <v>5.601</v>
      </c>
      <c r="I1915" s="48">
        <v>-45.597999999999999</v>
      </c>
      <c r="J1915" s="111">
        <v>5</v>
      </c>
      <c r="K1915" s="100">
        <v>0</v>
      </c>
      <c r="L1915" s="100" t="s">
        <v>230</v>
      </c>
      <c r="M1915" s="100" t="s">
        <v>230</v>
      </c>
      <c r="N1915" s="100">
        <v>0</v>
      </c>
      <c r="O1915" s="100" t="s">
        <v>230</v>
      </c>
      <c r="P1915" s="100">
        <v>199461</v>
      </c>
      <c r="Q1915" s="100">
        <v>22576</v>
      </c>
      <c r="R1915" s="100" t="s">
        <v>230</v>
      </c>
      <c r="S1915" s="124" t="s">
        <v>115</v>
      </c>
      <c r="T1915" s="124"/>
      <c r="U1915" s="101" t="s">
        <v>1175</v>
      </c>
    </row>
    <row r="1916" spans="1:21" x14ac:dyDescent="0.2">
      <c r="A1916" s="101" t="s">
        <v>226</v>
      </c>
      <c r="B1916" s="102" t="s">
        <v>1151</v>
      </c>
      <c r="C1916" s="127"/>
      <c r="D1916" s="128" t="s">
        <v>337</v>
      </c>
      <c r="E1916" s="38" t="s">
        <v>208</v>
      </c>
      <c r="F1916" s="38" t="s">
        <v>24</v>
      </c>
      <c r="G1916" s="129">
        <v>38918</v>
      </c>
      <c r="H1916" s="48">
        <v>5.601</v>
      </c>
      <c r="I1916" s="48">
        <v>-45.597999999999999</v>
      </c>
      <c r="J1916" s="111">
        <v>15</v>
      </c>
      <c r="K1916" s="100">
        <v>0</v>
      </c>
      <c r="L1916" s="100" t="s">
        <v>230</v>
      </c>
      <c r="M1916" s="100" t="s">
        <v>230</v>
      </c>
      <c r="N1916" s="100">
        <v>365.668071</v>
      </c>
      <c r="O1916" s="100" t="s">
        <v>230</v>
      </c>
      <c r="P1916" s="100">
        <v>381003</v>
      </c>
      <c r="Q1916" s="100">
        <v>2</v>
      </c>
      <c r="R1916" s="100" t="s">
        <v>230</v>
      </c>
      <c r="S1916" s="124" t="s">
        <v>115</v>
      </c>
      <c r="T1916" s="124"/>
      <c r="U1916" s="101" t="s">
        <v>1175</v>
      </c>
    </row>
    <row r="1917" spans="1:21" x14ac:dyDescent="0.2">
      <c r="A1917" s="101" t="s">
        <v>226</v>
      </c>
      <c r="B1917" s="102" t="s">
        <v>1152</v>
      </c>
      <c r="C1917" s="127"/>
      <c r="D1917" s="128" t="s">
        <v>337</v>
      </c>
      <c r="E1917" s="38" t="s">
        <v>208</v>
      </c>
      <c r="F1917" s="38" t="s">
        <v>24</v>
      </c>
      <c r="G1917" s="129">
        <v>38918</v>
      </c>
      <c r="H1917" s="48">
        <v>5.601</v>
      </c>
      <c r="I1917" s="48">
        <v>-45.597999999999999</v>
      </c>
      <c r="J1917" s="111">
        <v>30</v>
      </c>
      <c r="K1917" s="100">
        <v>1</v>
      </c>
      <c r="L1917" s="100" t="s">
        <v>230</v>
      </c>
      <c r="M1917" s="100" t="s">
        <v>230</v>
      </c>
      <c r="N1917" s="100">
        <v>1</v>
      </c>
      <c r="O1917" s="100" t="s">
        <v>230</v>
      </c>
      <c r="P1917" s="100">
        <v>200042</v>
      </c>
      <c r="Q1917" s="100">
        <v>1</v>
      </c>
      <c r="R1917" s="100" t="s">
        <v>230</v>
      </c>
      <c r="S1917" s="124" t="s">
        <v>115</v>
      </c>
      <c r="T1917" s="124"/>
      <c r="U1917" s="101" t="s">
        <v>1175</v>
      </c>
    </row>
    <row r="1918" spans="1:21" x14ac:dyDescent="0.2">
      <c r="A1918" s="101" t="s">
        <v>226</v>
      </c>
      <c r="B1918" s="102" t="s">
        <v>1153</v>
      </c>
      <c r="C1918" s="127"/>
      <c r="D1918" s="128" t="s">
        <v>337</v>
      </c>
      <c r="E1918" s="38" t="s">
        <v>208</v>
      </c>
      <c r="F1918" s="38" t="s">
        <v>24</v>
      </c>
      <c r="G1918" s="129">
        <v>38918</v>
      </c>
      <c r="H1918" s="48">
        <v>5.601</v>
      </c>
      <c r="I1918" s="48">
        <v>-45.597999999999999</v>
      </c>
      <c r="J1918" s="111">
        <v>50</v>
      </c>
      <c r="K1918" s="100">
        <v>0</v>
      </c>
      <c r="L1918" s="100" t="s">
        <v>230</v>
      </c>
      <c r="M1918" s="100" t="s">
        <v>230</v>
      </c>
      <c r="N1918" s="100">
        <v>1</v>
      </c>
      <c r="O1918" s="100" t="s">
        <v>230</v>
      </c>
      <c r="P1918" s="100">
        <v>423975</v>
      </c>
      <c r="Q1918" s="100">
        <v>1</v>
      </c>
      <c r="R1918" s="100" t="s">
        <v>230</v>
      </c>
      <c r="S1918" s="124" t="s">
        <v>115</v>
      </c>
      <c r="T1918" s="124"/>
      <c r="U1918" s="101" t="s">
        <v>1175</v>
      </c>
    </row>
    <row r="1919" spans="1:21" x14ac:dyDescent="0.2">
      <c r="A1919" s="101" t="s">
        <v>226</v>
      </c>
      <c r="B1919" s="102" t="s">
        <v>1154</v>
      </c>
      <c r="C1919" s="127"/>
      <c r="D1919" s="128" t="s">
        <v>337</v>
      </c>
      <c r="E1919" s="38" t="s">
        <v>208</v>
      </c>
      <c r="F1919" s="38" t="s">
        <v>24</v>
      </c>
      <c r="G1919" s="129">
        <v>38918</v>
      </c>
      <c r="H1919" s="48">
        <v>5.601</v>
      </c>
      <c r="I1919" s="48">
        <v>-45.597999999999999</v>
      </c>
      <c r="J1919" s="111">
        <v>70</v>
      </c>
      <c r="K1919" s="100">
        <v>0</v>
      </c>
      <c r="L1919" s="100" t="s">
        <v>230</v>
      </c>
      <c r="M1919" s="100" t="s">
        <v>230</v>
      </c>
      <c r="N1919" s="100">
        <v>1</v>
      </c>
      <c r="O1919" s="100" t="s">
        <v>230</v>
      </c>
      <c r="P1919" s="100">
        <v>82338</v>
      </c>
      <c r="Q1919" s="100">
        <v>2</v>
      </c>
      <c r="R1919" s="100" t="s">
        <v>230</v>
      </c>
      <c r="S1919" s="124" t="s">
        <v>115</v>
      </c>
      <c r="T1919" s="124"/>
      <c r="U1919" s="101" t="s">
        <v>1175</v>
      </c>
    </row>
    <row r="1920" spans="1:21" x14ac:dyDescent="0.2">
      <c r="A1920" s="101" t="s">
        <v>226</v>
      </c>
      <c r="B1920" s="102" t="s">
        <v>1155</v>
      </c>
      <c r="C1920" s="127"/>
      <c r="D1920" s="128" t="s">
        <v>337</v>
      </c>
      <c r="E1920" s="38" t="s">
        <v>208</v>
      </c>
      <c r="F1920" s="38" t="s">
        <v>24</v>
      </c>
      <c r="G1920" s="129">
        <v>38918</v>
      </c>
      <c r="H1920" s="48">
        <v>5.601</v>
      </c>
      <c r="I1920" s="48">
        <v>-45.597999999999999</v>
      </c>
      <c r="J1920" s="111">
        <v>100</v>
      </c>
      <c r="K1920" s="100">
        <v>0</v>
      </c>
      <c r="L1920" s="100" t="s">
        <v>230</v>
      </c>
      <c r="M1920" s="100" t="s">
        <v>230</v>
      </c>
      <c r="N1920" s="100">
        <v>1</v>
      </c>
      <c r="O1920" s="100" t="s">
        <v>230</v>
      </c>
      <c r="P1920" s="100">
        <v>1952</v>
      </c>
      <c r="Q1920" s="100">
        <v>0</v>
      </c>
      <c r="R1920" s="100" t="s">
        <v>230</v>
      </c>
      <c r="S1920" s="124" t="s">
        <v>115</v>
      </c>
      <c r="T1920" s="124"/>
      <c r="U1920" s="101" t="s">
        <v>1175</v>
      </c>
    </row>
    <row r="1921" spans="1:21" x14ac:dyDescent="0.2">
      <c r="A1921" s="101" t="s">
        <v>226</v>
      </c>
      <c r="B1921" s="102" t="s">
        <v>1156</v>
      </c>
      <c r="C1921" s="127"/>
      <c r="D1921" s="128" t="s">
        <v>337</v>
      </c>
      <c r="E1921" s="38" t="s">
        <v>208</v>
      </c>
      <c r="F1921" s="38" t="s">
        <v>24</v>
      </c>
      <c r="G1921" s="129">
        <v>38918</v>
      </c>
      <c r="H1921" s="48">
        <v>5.601</v>
      </c>
      <c r="I1921" s="48">
        <v>-45.597999999999999</v>
      </c>
      <c r="J1921" s="111">
        <v>150</v>
      </c>
      <c r="K1921" s="100">
        <v>0</v>
      </c>
      <c r="L1921" s="100" t="s">
        <v>230</v>
      </c>
      <c r="M1921" s="100" t="s">
        <v>230</v>
      </c>
      <c r="N1921" s="100">
        <v>1</v>
      </c>
      <c r="O1921" s="100" t="s">
        <v>230</v>
      </c>
      <c r="P1921" s="100">
        <v>77</v>
      </c>
      <c r="Q1921" s="100">
        <v>0</v>
      </c>
      <c r="R1921" s="100" t="s">
        <v>230</v>
      </c>
      <c r="S1921" s="124" t="s">
        <v>115</v>
      </c>
      <c r="T1921" s="124"/>
      <c r="U1921" s="101" t="s">
        <v>1175</v>
      </c>
    </row>
    <row r="1922" spans="1:21" x14ac:dyDescent="0.2">
      <c r="A1922" s="101" t="s">
        <v>226</v>
      </c>
      <c r="B1922" s="102" t="s">
        <v>1157</v>
      </c>
      <c r="C1922" s="127"/>
      <c r="D1922" s="128" t="s">
        <v>337</v>
      </c>
      <c r="E1922" s="38" t="s">
        <v>208</v>
      </c>
      <c r="F1922" s="38" t="s">
        <v>24</v>
      </c>
      <c r="G1922" s="129">
        <v>38918</v>
      </c>
      <c r="H1922" s="48">
        <v>5.601</v>
      </c>
      <c r="I1922" s="48">
        <v>-45.597999999999999</v>
      </c>
      <c r="J1922" s="111">
        <v>200</v>
      </c>
      <c r="K1922" s="100">
        <v>0</v>
      </c>
      <c r="L1922" s="100" t="s">
        <v>230</v>
      </c>
      <c r="M1922" s="100" t="s">
        <v>230</v>
      </c>
      <c r="N1922" s="100">
        <v>15.51909274</v>
      </c>
      <c r="O1922" s="100" t="s">
        <v>230</v>
      </c>
      <c r="P1922" s="100">
        <v>2</v>
      </c>
      <c r="Q1922" s="100">
        <v>0</v>
      </c>
      <c r="R1922" s="100" t="s">
        <v>230</v>
      </c>
      <c r="S1922" s="124" t="s">
        <v>115</v>
      </c>
      <c r="T1922" s="124"/>
      <c r="U1922" s="101" t="s">
        <v>1175</v>
      </c>
    </row>
    <row r="1923" spans="1:21" x14ac:dyDescent="0.2">
      <c r="A1923" s="101" t="s">
        <v>226</v>
      </c>
      <c r="B1923" s="102" t="s">
        <v>1158</v>
      </c>
      <c r="C1923" s="127"/>
      <c r="D1923" s="128" t="s">
        <v>337</v>
      </c>
      <c r="E1923" s="38" t="s">
        <v>208</v>
      </c>
      <c r="F1923" s="38" t="s">
        <v>24</v>
      </c>
      <c r="G1923" s="129">
        <v>38919</v>
      </c>
      <c r="H1923" s="48">
        <v>7.5305</v>
      </c>
      <c r="I1923" s="48">
        <v>-49.260100000000001</v>
      </c>
      <c r="J1923" s="111">
        <v>5</v>
      </c>
      <c r="K1923" s="100">
        <v>0</v>
      </c>
      <c r="L1923" s="100" t="s">
        <v>230</v>
      </c>
      <c r="M1923" s="100" t="s">
        <v>230</v>
      </c>
      <c r="N1923" s="100">
        <v>1</v>
      </c>
      <c r="O1923" s="100" t="s">
        <v>230</v>
      </c>
      <c r="P1923" s="100">
        <v>1157219</v>
      </c>
      <c r="Q1923" s="100">
        <v>1517</v>
      </c>
      <c r="R1923" s="100" t="s">
        <v>230</v>
      </c>
      <c r="S1923" s="124" t="s">
        <v>115</v>
      </c>
      <c r="T1923" s="124"/>
      <c r="U1923" s="101" t="s">
        <v>1175</v>
      </c>
    </row>
    <row r="1924" spans="1:21" x14ac:dyDescent="0.2">
      <c r="A1924" s="101" t="s">
        <v>226</v>
      </c>
      <c r="B1924" s="102" t="s">
        <v>1159</v>
      </c>
      <c r="C1924" s="127"/>
      <c r="D1924" s="128" t="s">
        <v>337</v>
      </c>
      <c r="E1924" s="38" t="s">
        <v>208</v>
      </c>
      <c r="F1924" s="38" t="s">
        <v>24</v>
      </c>
      <c r="G1924" s="129">
        <v>38919</v>
      </c>
      <c r="H1924" s="48">
        <v>7.5305</v>
      </c>
      <c r="I1924" s="48">
        <v>-49.260100000000001</v>
      </c>
      <c r="J1924" s="111">
        <v>10</v>
      </c>
      <c r="K1924" s="100">
        <v>0</v>
      </c>
      <c r="L1924" s="100" t="s">
        <v>230</v>
      </c>
      <c r="M1924" s="100" t="s">
        <v>230</v>
      </c>
      <c r="N1924" s="100">
        <v>0</v>
      </c>
      <c r="O1924" s="100" t="s">
        <v>230</v>
      </c>
      <c r="P1924" s="100">
        <v>678899</v>
      </c>
      <c r="Q1924" s="100">
        <v>2</v>
      </c>
      <c r="R1924" s="100" t="s">
        <v>230</v>
      </c>
      <c r="S1924" s="124" t="s">
        <v>115</v>
      </c>
      <c r="T1924" s="124"/>
      <c r="U1924" s="101" t="s">
        <v>1175</v>
      </c>
    </row>
    <row r="1925" spans="1:21" x14ac:dyDescent="0.2">
      <c r="A1925" s="101" t="s">
        <v>226</v>
      </c>
      <c r="B1925" s="102" t="s">
        <v>1160</v>
      </c>
      <c r="C1925" s="127"/>
      <c r="D1925" s="128" t="s">
        <v>337</v>
      </c>
      <c r="E1925" s="38" t="s">
        <v>208</v>
      </c>
      <c r="F1925" s="38" t="s">
        <v>24</v>
      </c>
      <c r="G1925" s="129">
        <v>38919</v>
      </c>
      <c r="H1925" s="48">
        <v>7.5305</v>
      </c>
      <c r="I1925" s="48">
        <v>-49.260100000000001</v>
      </c>
      <c r="J1925" s="111">
        <v>20</v>
      </c>
      <c r="K1925" s="100">
        <v>0</v>
      </c>
      <c r="L1925" s="100" t="s">
        <v>230</v>
      </c>
      <c r="M1925" s="100" t="s">
        <v>230</v>
      </c>
      <c r="N1925" s="100">
        <v>0</v>
      </c>
      <c r="O1925" s="100" t="s">
        <v>230</v>
      </c>
      <c r="P1925" s="100">
        <v>1301267</v>
      </c>
      <c r="Q1925" s="100">
        <v>2</v>
      </c>
      <c r="R1925" s="100" t="s">
        <v>230</v>
      </c>
      <c r="S1925" s="124" t="s">
        <v>115</v>
      </c>
      <c r="T1925" s="124"/>
      <c r="U1925" s="101" t="s">
        <v>1175</v>
      </c>
    </row>
    <row r="1926" spans="1:21" x14ac:dyDescent="0.2">
      <c r="A1926" s="101" t="s">
        <v>226</v>
      </c>
      <c r="B1926" s="102" t="s">
        <v>1161</v>
      </c>
      <c r="C1926" s="127"/>
      <c r="D1926" s="128" t="s">
        <v>337</v>
      </c>
      <c r="E1926" s="38" t="s">
        <v>208</v>
      </c>
      <c r="F1926" s="38" t="s">
        <v>24</v>
      </c>
      <c r="G1926" s="129">
        <v>38919</v>
      </c>
      <c r="H1926" s="48">
        <v>7.5305</v>
      </c>
      <c r="I1926" s="48">
        <v>-49.260100000000001</v>
      </c>
      <c r="J1926" s="111">
        <v>30</v>
      </c>
      <c r="K1926" s="100"/>
      <c r="L1926" s="100" t="s">
        <v>230</v>
      </c>
      <c r="M1926" s="100" t="s">
        <v>230</v>
      </c>
      <c r="N1926" s="100">
        <v>0</v>
      </c>
      <c r="O1926" s="100" t="s">
        <v>230</v>
      </c>
      <c r="P1926" s="100">
        <v>88481</v>
      </c>
      <c r="Q1926" s="100">
        <v>771</v>
      </c>
      <c r="R1926" s="100" t="s">
        <v>230</v>
      </c>
      <c r="S1926" s="124" t="s">
        <v>115</v>
      </c>
      <c r="T1926" s="124"/>
      <c r="U1926" s="101" t="s">
        <v>1175</v>
      </c>
    </row>
    <row r="1927" spans="1:21" x14ac:dyDescent="0.2">
      <c r="A1927" s="101" t="s">
        <v>226</v>
      </c>
      <c r="B1927" s="102" t="s">
        <v>1162</v>
      </c>
      <c r="C1927" s="127"/>
      <c r="D1927" s="128" t="s">
        <v>337</v>
      </c>
      <c r="E1927" s="38" t="s">
        <v>208</v>
      </c>
      <c r="F1927" s="38" t="s">
        <v>24</v>
      </c>
      <c r="G1927" s="129">
        <v>38919</v>
      </c>
      <c r="H1927" s="48">
        <v>7.5305</v>
      </c>
      <c r="I1927" s="48">
        <v>-49.260100000000001</v>
      </c>
      <c r="J1927" s="111">
        <v>50</v>
      </c>
      <c r="K1927" s="100">
        <v>0</v>
      </c>
      <c r="L1927" s="100" t="s">
        <v>230</v>
      </c>
      <c r="M1927" s="100" t="s">
        <v>230</v>
      </c>
      <c r="N1927" s="100">
        <v>1</v>
      </c>
      <c r="O1927" s="100" t="s">
        <v>230</v>
      </c>
      <c r="P1927" s="100">
        <v>3556</v>
      </c>
      <c r="Q1927" s="100">
        <v>344</v>
      </c>
      <c r="R1927" s="100" t="s">
        <v>230</v>
      </c>
      <c r="S1927" s="124" t="s">
        <v>115</v>
      </c>
      <c r="T1927" s="124"/>
      <c r="U1927" s="101" t="s">
        <v>1175</v>
      </c>
    </row>
    <row r="1928" spans="1:21" x14ac:dyDescent="0.2">
      <c r="A1928" s="101" t="s">
        <v>226</v>
      </c>
      <c r="B1928" s="102" t="s">
        <v>1163</v>
      </c>
      <c r="C1928" s="127"/>
      <c r="D1928" s="128" t="s">
        <v>337</v>
      </c>
      <c r="E1928" s="38" t="s">
        <v>208</v>
      </c>
      <c r="F1928" s="38" t="s">
        <v>24</v>
      </c>
      <c r="G1928" s="129">
        <v>38919</v>
      </c>
      <c r="H1928" s="48">
        <v>7.5305</v>
      </c>
      <c r="I1928" s="48">
        <v>-49.260100000000001</v>
      </c>
      <c r="J1928" s="111">
        <v>70</v>
      </c>
      <c r="K1928" s="100">
        <v>0</v>
      </c>
      <c r="L1928" s="100" t="s">
        <v>230</v>
      </c>
      <c r="M1928" s="100" t="s">
        <v>230</v>
      </c>
      <c r="N1928" s="100">
        <v>0</v>
      </c>
      <c r="O1928" s="100" t="s">
        <v>230</v>
      </c>
      <c r="P1928" s="100">
        <v>1300</v>
      </c>
      <c r="Q1928" s="100">
        <v>0</v>
      </c>
      <c r="R1928" s="100" t="s">
        <v>230</v>
      </c>
      <c r="S1928" s="124" t="s">
        <v>115</v>
      </c>
      <c r="T1928" s="124"/>
      <c r="U1928" s="101" t="s">
        <v>1175</v>
      </c>
    </row>
    <row r="1929" spans="1:21" x14ac:dyDescent="0.2">
      <c r="A1929" s="101" t="s">
        <v>226</v>
      </c>
      <c r="B1929" s="102" t="s">
        <v>1164</v>
      </c>
      <c r="C1929" s="127"/>
      <c r="D1929" s="128" t="s">
        <v>337</v>
      </c>
      <c r="E1929" s="38" t="s">
        <v>208</v>
      </c>
      <c r="F1929" s="38" t="s">
        <v>24</v>
      </c>
      <c r="G1929" s="129">
        <v>38919</v>
      </c>
      <c r="H1929" s="48">
        <v>7.5305</v>
      </c>
      <c r="I1929" s="48">
        <v>-49.260100000000001</v>
      </c>
      <c r="J1929" s="111">
        <v>100</v>
      </c>
      <c r="K1929" s="100">
        <v>0</v>
      </c>
      <c r="L1929" s="100" t="s">
        <v>230</v>
      </c>
      <c r="M1929" s="100" t="s">
        <v>230</v>
      </c>
      <c r="N1929" s="100">
        <v>1</v>
      </c>
      <c r="O1929" s="100" t="s">
        <v>230</v>
      </c>
      <c r="P1929" s="100">
        <v>2</v>
      </c>
      <c r="Q1929" s="100">
        <v>0</v>
      </c>
      <c r="R1929" s="100" t="s">
        <v>230</v>
      </c>
      <c r="S1929" s="124" t="s">
        <v>115</v>
      </c>
      <c r="T1929" s="124"/>
      <c r="U1929" s="101" t="s">
        <v>1175</v>
      </c>
    </row>
    <row r="1930" spans="1:21" x14ac:dyDescent="0.2">
      <c r="A1930" s="101" t="s">
        <v>226</v>
      </c>
      <c r="B1930" s="102" t="s">
        <v>1165</v>
      </c>
      <c r="C1930" s="127"/>
      <c r="D1930" s="128" t="s">
        <v>337</v>
      </c>
      <c r="E1930" s="38" t="s">
        <v>208</v>
      </c>
      <c r="F1930" s="38" t="s">
        <v>24</v>
      </c>
      <c r="G1930" s="129">
        <v>38919</v>
      </c>
      <c r="H1930" s="48">
        <v>7.5305</v>
      </c>
      <c r="I1930" s="48">
        <v>-49.260100000000001</v>
      </c>
      <c r="J1930" s="111">
        <v>150</v>
      </c>
      <c r="K1930" s="100">
        <v>0</v>
      </c>
      <c r="L1930" s="100" t="s">
        <v>230</v>
      </c>
      <c r="M1930" s="100" t="s">
        <v>230</v>
      </c>
      <c r="N1930" s="100">
        <v>0</v>
      </c>
      <c r="O1930" s="100" t="s">
        <v>230</v>
      </c>
      <c r="P1930" s="100">
        <v>76</v>
      </c>
      <c r="Q1930" s="100">
        <v>0</v>
      </c>
      <c r="R1930" s="100" t="s">
        <v>230</v>
      </c>
      <c r="S1930" s="89" t="s">
        <v>115</v>
      </c>
      <c r="T1930" s="89"/>
      <c r="U1930" s="101" t="s">
        <v>1175</v>
      </c>
    </row>
  </sheetData>
  <autoFilter ref="A1:T1930" xr:uid="{866CC5B4-650F-D14A-9BCF-BAACA965B12F}"/>
  <phoneticPr fontId="3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98"/>
  <sheetViews>
    <sheetView workbookViewId="0">
      <pane xSplit="1" ySplit="1" topLeftCell="B210" activePane="bottomRight" state="frozen"/>
      <selection pane="topRight" activeCell="C1" sqref="C1"/>
      <selection pane="bottomLeft" activeCell="A2" sqref="A2"/>
      <selection pane="bottomRight" activeCell="C43" sqref="C43:C72"/>
    </sheetView>
  </sheetViews>
  <sheetFormatPr baseColWidth="10" defaultColWidth="8.83203125" defaultRowHeight="15" x14ac:dyDescent="0.2"/>
  <cols>
    <col min="1" max="1" width="46.1640625" customWidth="1"/>
    <col min="2" max="2" width="23.6640625" style="8" customWidth="1"/>
    <col min="3" max="3" width="36.6640625" style="8" customWidth="1"/>
    <col min="4" max="4" width="11.1640625" style="11" customWidth="1"/>
    <col min="5" max="5" width="12.5" style="11" customWidth="1"/>
    <col min="6" max="6" width="10.5" style="8" customWidth="1"/>
    <col min="7" max="7" width="20.5" style="11" customWidth="1"/>
    <col min="8" max="8" width="15.5" customWidth="1"/>
    <col min="9" max="9" width="19.33203125" customWidth="1"/>
    <col min="10" max="11" width="19.33203125" style="11" customWidth="1"/>
    <col min="12" max="12" width="18.5" style="11" customWidth="1"/>
    <col min="13" max="13" width="17.1640625" customWidth="1"/>
    <col min="14" max="14" width="18.1640625" style="11" customWidth="1"/>
    <col min="15" max="15" width="22.6640625" customWidth="1"/>
    <col min="16" max="16" width="19.83203125" style="11" customWidth="1"/>
    <col min="17" max="17" width="31.83203125" customWidth="1"/>
    <col min="18" max="18" width="17.33203125" customWidth="1"/>
    <col min="19" max="19" width="12.6640625" customWidth="1"/>
    <col min="20" max="20" width="16.5" style="11" customWidth="1"/>
    <col min="21" max="21" width="17" customWidth="1"/>
    <col min="22" max="22" width="14.5" customWidth="1"/>
    <col min="23" max="23" width="21" customWidth="1"/>
    <col min="24" max="24" width="24.33203125" customWidth="1"/>
    <col min="25" max="25" width="20" customWidth="1"/>
    <col min="26" max="26" width="23" customWidth="1"/>
    <col min="27" max="27" width="21.6640625" customWidth="1"/>
    <col min="28" max="28" width="22.5" customWidth="1"/>
    <col min="29" max="29" width="21.1640625" customWidth="1"/>
    <col min="30" max="30" width="18.33203125" style="11" customWidth="1"/>
    <col min="31" max="31" width="18.83203125" customWidth="1"/>
    <col min="32" max="32" width="19.5" customWidth="1"/>
    <col min="33" max="33" width="17.6640625" customWidth="1"/>
    <col min="34" max="34" width="18" customWidth="1"/>
    <col min="35" max="35" width="18.5" style="11" customWidth="1"/>
    <col min="36" max="36" width="15.5" style="11" customWidth="1"/>
    <col min="37" max="37" width="9" style="11" customWidth="1"/>
    <col min="38" max="39" width="10.5" style="11" customWidth="1"/>
    <col min="40" max="40" width="9.1640625" style="11"/>
    <col min="41" max="41" width="14" style="11" customWidth="1"/>
  </cols>
  <sheetData>
    <row r="1" spans="1:42" s="70" customFormat="1" ht="73.5" customHeight="1" thickBot="1" x14ac:dyDescent="0.25">
      <c r="A1" s="56" t="s">
        <v>0</v>
      </c>
      <c r="B1" s="56" t="s">
        <v>1</v>
      </c>
      <c r="C1" s="57" t="s">
        <v>116</v>
      </c>
      <c r="D1" s="58" t="s">
        <v>3</v>
      </c>
      <c r="E1" s="58" t="s">
        <v>4</v>
      </c>
      <c r="F1" s="56" t="s">
        <v>117</v>
      </c>
      <c r="G1" s="59" t="s">
        <v>118</v>
      </c>
      <c r="H1" s="60" t="s">
        <v>6</v>
      </c>
      <c r="I1" s="59" t="s">
        <v>119</v>
      </c>
      <c r="J1" s="61" t="s">
        <v>120</v>
      </c>
      <c r="K1" s="61" t="s">
        <v>121</v>
      </c>
      <c r="L1" s="61" t="s">
        <v>122</v>
      </c>
      <c r="M1" s="62" t="s">
        <v>7</v>
      </c>
      <c r="N1" s="61" t="s">
        <v>123</v>
      </c>
      <c r="O1" s="62" t="s">
        <v>8</v>
      </c>
      <c r="P1" s="61" t="s">
        <v>124</v>
      </c>
      <c r="Q1" s="62" t="s">
        <v>9</v>
      </c>
      <c r="R1" s="61" t="s">
        <v>125</v>
      </c>
      <c r="S1" s="63" t="s">
        <v>10</v>
      </c>
      <c r="T1" s="64" t="s">
        <v>126</v>
      </c>
      <c r="U1" s="65" t="s">
        <v>11</v>
      </c>
      <c r="V1" s="66" t="s">
        <v>12</v>
      </c>
      <c r="W1" s="64" t="s">
        <v>127</v>
      </c>
      <c r="X1" s="66" t="s">
        <v>13</v>
      </c>
      <c r="Y1" s="67" t="s">
        <v>128</v>
      </c>
      <c r="Z1" s="68" t="s">
        <v>14</v>
      </c>
      <c r="AA1" s="68" t="s">
        <v>15</v>
      </c>
      <c r="AB1" s="68" t="s">
        <v>16</v>
      </c>
      <c r="AC1" s="68" t="s">
        <v>17</v>
      </c>
      <c r="AD1" s="68" t="s">
        <v>129</v>
      </c>
      <c r="AE1" s="68" t="s">
        <v>18</v>
      </c>
      <c r="AF1" s="68" t="s">
        <v>19</v>
      </c>
      <c r="AG1" s="68" t="s">
        <v>20</v>
      </c>
      <c r="AH1" s="69" t="s">
        <v>130</v>
      </c>
      <c r="AI1" s="1" t="s">
        <v>131</v>
      </c>
      <c r="AJ1" s="1" t="s">
        <v>132</v>
      </c>
      <c r="AK1" s="1" t="s">
        <v>133</v>
      </c>
      <c r="AL1" s="1" t="s">
        <v>134</v>
      </c>
      <c r="AM1" s="1" t="s">
        <v>21</v>
      </c>
      <c r="AN1" s="1" t="s">
        <v>135</v>
      </c>
      <c r="AO1" s="1" t="s">
        <v>136</v>
      </c>
      <c r="AP1" s="2" t="s">
        <v>22</v>
      </c>
    </row>
    <row r="2" spans="1:42" ht="16" thickTop="1" x14ac:dyDescent="0.2">
      <c r="A2" s="14" t="s">
        <v>28</v>
      </c>
      <c r="B2" s="20" t="s">
        <v>24</v>
      </c>
      <c r="C2" s="73" t="s">
        <v>137</v>
      </c>
      <c r="D2" s="11">
        <v>21.5</v>
      </c>
      <c r="E2" s="11">
        <v>122</v>
      </c>
      <c r="F2" s="8">
        <v>200</v>
      </c>
      <c r="G2" s="11">
        <v>12000</v>
      </c>
      <c r="H2" s="10"/>
      <c r="I2" s="10"/>
      <c r="L2" s="11">
        <v>6800</v>
      </c>
      <c r="M2" s="10"/>
      <c r="N2" s="11">
        <v>14000</v>
      </c>
      <c r="O2" s="10"/>
      <c r="Q2" s="10"/>
      <c r="R2" s="10"/>
      <c r="S2" s="10"/>
      <c r="U2" s="10"/>
      <c r="V2" s="10"/>
      <c r="W2" s="10"/>
      <c r="X2" s="10"/>
      <c r="Y2" s="10"/>
      <c r="Z2" s="10"/>
      <c r="AA2" s="10"/>
      <c r="AB2" s="10"/>
      <c r="AC2" s="10"/>
      <c r="AE2" s="10"/>
      <c r="AF2" s="10"/>
      <c r="AG2" s="10"/>
      <c r="AH2" s="10"/>
      <c r="AK2" s="11">
        <v>2.3E-2</v>
      </c>
      <c r="AL2" s="11">
        <v>3.4000000000000002E-2</v>
      </c>
      <c r="AP2" s="10"/>
    </row>
    <row r="3" spans="1:42" x14ac:dyDescent="0.2">
      <c r="A3" s="10"/>
      <c r="B3" s="20" t="s">
        <v>24</v>
      </c>
      <c r="C3" s="73" t="s">
        <v>137</v>
      </c>
      <c r="D3" s="11">
        <v>21.5</v>
      </c>
      <c r="E3" s="11">
        <v>122.5</v>
      </c>
      <c r="F3" s="8">
        <v>200</v>
      </c>
      <c r="G3" s="11">
        <v>16000</v>
      </c>
      <c r="H3" s="10"/>
      <c r="I3" s="10"/>
      <c r="L3" s="11">
        <v>2100</v>
      </c>
      <c r="M3" s="10"/>
      <c r="N3" s="11">
        <v>8500</v>
      </c>
      <c r="O3" s="10"/>
      <c r="Q3" s="10"/>
      <c r="R3" s="10"/>
      <c r="S3" s="10"/>
      <c r="U3" s="10"/>
      <c r="V3" s="10"/>
      <c r="W3" s="10"/>
      <c r="X3" s="10"/>
      <c r="Y3" s="10"/>
      <c r="Z3" s="10"/>
      <c r="AA3" s="10"/>
      <c r="AB3" s="10"/>
      <c r="AC3" s="10"/>
      <c r="AE3" s="10"/>
      <c r="AF3" s="10"/>
      <c r="AG3" s="10"/>
      <c r="AH3" s="10"/>
      <c r="AK3" s="11">
        <v>8.0000000000000002E-3</v>
      </c>
      <c r="AL3" s="11">
        <v>7.5999999999999998E-2</v>
      </c>
      <c r="AP3" s="10"/>
    </row>
    <row r="4" spans="1:42" x14ac:dyDescent="0.2">
      <c r="A4" s="10" t="s">
        <v>138</v>
      </c>
      <c r="B4" s="20" t="s">
        <v>24</v>
      </c>
      <c r="C4" s="73" t="s">
        <v>137</v>
      </c>
      <c r="D4" s="11">
        <v>21</v>
      </c>
      <c r="E4" s="11">
        <v>120</v>
      </c>
      <c r="F4" s="8">
        <v>200</v>
      </c>
      <c r="G4" s="11">
        <v>2100</v>
      </c>
      <c r="H4" s="10"/>
      <c r="I4" s="10"/>
      <c r="L4" s="11">
        <v>1300</v>
      </c>
      <c r="M4" s="10"/>
      <c r="N4" s="11">
        <v>1500</v>
      </c>
      <c r="O4" s="10"/>
      <c r="Q4" s="10"/>
      <c r="R4" s="10"/>
      <c r="S4" s="10"/>
      <c r="U4" s="10"/>
      <c r="V4" s="10"/>
      <c r="W4" s="10"/>
      <c r="X4" s="10"/>
      <c r="Y4" s="10"/>
      <c r="Z4" s="10"/>
      <c r="AA4" s="10"/>
      <c r="AB4" s="10"/>
      <c r="AC4" s="10"/>
      <c r="AE4" s="10"/>
      <c r="AF4" s="10"/>
      <c r="AG4" s="10"/>
      <c r="AH4" s="10"/>
      <c r="AK4" s="11">
        <v>8.0000000000000002E-3</v>
      </c>
      <c r="AL4" s="11">
        <v>0.03</v>
      </c>
      <c r="AP4" s="10"/>
    </row>
    <row r="5" spans="1:42" x14ac:dyDescent="0.2">
      <c r="A5" s="10"/>
      <c r="B5" s="20" t="s">
        <v>24</v>
      </c>
      <c r="C5" s="73" t="s">
        <v>137</v>
      </c>
      <c r="D5" s="11">
        <v>21</v>
      </c>
      <c r="E5" s="11">
        <v>119.5</v>
      </c>
      <c r="F5" s="8">
        <v>200</v>
      </c>
      <c r="G5" s="11">
        <v>1500</v>
      </c>
      <c r="H5" s="10"/>
      <c r="I5" s="10"/>
      <c r="L5" s="11">
        <v>1700</v>
      </c>
      <c r="M5" s="10"/>
      <c r="N5" s="11">
        <v>560</v>
      </c>
      <c r="O5" s="10"/>
      <c r="Q5" s="10"/>
      <c r="R5" s="10"/>
      <c r="S5" s="10"/>
      <c r="U5" s="10"/>
      <c r="V5" s="10"/>
      <c r="W5" s="10"/>
      <c r="X5" s="10"/>
      <c r="Y5" s="10"/>
      <c r="Z5" s="10"/>
      <c r="AA5" s="10"/>
      <c r="AB5" s="10"/>
      <c r="AC5" s="10"/>
      <c r="AE5" s="10"/>
      <c r="AF5" s="10"/>
      <c r="AG5" s="10"/>
      <c r="AH5" s="10"/>
      <c r="AK5" s="11">
        <v>2.4E-2</v>
      </c>
      <c r="AL5" s="11">
        <v>2.7E-2</v>
      </c>
      <c r="AP5" s="10"/>
    </row>
    <row r="6" spans="1:42" x14ac:dyDescent="0.2">
      <c r="A6" s="10"/>
      <c r="B6" s="20" t="s">
        <v>24</v>
      </c>
      <c r="C6" s="73" t="s">
        <v>137</v>
      </c>
      <c r="D6" s="11">
        <v>21</v>
      </c>
      <c r="E6" s="11">
        <v>118</v>
      </c>
      <c r="F6" s="8">
        <v>200</v>
      </c>
      <c r="G6" s="11">
        <v>12000</v>
      </c>
      <c r="H6" s="10"/>
      <c r="I6" s="10"/>
      <c r="L6" s="11">
        <v>860</v>
      </c>
      <c r="M6" s="10"/>
      <c r="N6" s="11">
        <v>590</v>
      </c>
      <c r="O6" s="10"/>
      <c r="Q6" s="10"/>
      <c r="R6" s="10"/>
      <c r="S6" s="10"/>
      <c r="U6" s="10"/>
      <c r="V6" s="10"/>
      <c r="W6" s="10"/>
      <c r="X6" s="10"/>
      <c r="Y6" s="10"/>
      <c r="Z6" s="10"/>
      <c r="AA6" s="10"/>
      <c r="AB6" s="10"/>
      <c r="AC6" s="10"/>
      <c r="AE6" s="10"/>
      <c r="AF6" s="10"/>
      <c r="AG6" s="10"/>
      <c r="AH6" s="10"/>
      <c r="AK6" s="11">
        <v>1.2999999999999999E-2</v>
      </c>
      <c r="AL6" s="11">
        <v>3.5000000000000003E-2</v>
      </c>
      <c r="AP6" s="10"/>
    </row>
    <row r="7" spans="1:42" s="10" customFormat="1" x14ac:dyDescent="0.2">
      <c r="B7" s="20" t="s">
        <v>24</v>
      </c>
      <c r="C7" s="73" t="s">
        <v>137</v>
      </c>
      <c r="D7" s="11">
        <v>21</v>
      </c>
      <c r="E7" s="11">
        <v>117.5</v>
      </c>
      <c r="F7" s="8">
        <v>200</v>
      </c>
      <c r="G7" s="11">
        <v>7000</v>
      </c>
      <c r="J7" s="11"/>
      <c r="K7" s="11"/>
      <c r="L7" s="11">
        <v>1200</v>
      </c>
      <c r="N7" s="11">
        <v>540</v>
      </c>
      <c r="P7" s="11"/>
      <c r="T7" s="11"/>
      <c r="AD7" s="11"/>
      <c r="AI7" s="11"/>
      <c r="AJ7" s="11"/>
      <c r="AK7" s="11">
        <v>5.0000000000000001E-3</v>
      </c>
      <c r="AL7" s="11">
        <v>2.5999999999999999E-2</v>
      </c>
      <c r="AM7" s="11"/>
      <c r="AN7" s="11"/>
      <c r="AO7" s="11"/>
    </row>
    <row r="8" spans="1:42" s="10" customFormat="1" x14ac:dyDescent="0.2">
      <c r="B8" s="20" t="s">
        <v>24</v>
      </c>
      <c r="C8" s="73" t="s">
        <v>137</v>
      </c>
      <c r="D8" s="11">
        <v>21</v>
      </c>
      <c r="E8" s="11">
        <v>117</v>
      </c>
      <c r="F8" s="8">
        <v>200</v>
      </c>
      <c r="G8" s="11">
        <v>8400</v>
      </c>
      <c r="J8" s="11"/>
      <c r="K8" s="11"/>
      <c r="L8" s="11">
        <v>720</v>
      </c>
      <c r="N8" s="11">
        <v>320</v>
      </c>
      <c r="P8" s="11"/>
      <c r="T8" s="11"/>
      <c r="AD8" s="11"/>
      <c r="AI8" s="11"/>
      <c r="AJ8" s="11"/>
      <c r="AK8" s="11">
        <v>2.1000000000000001E-2</v>
      </c>
      <c r="AL8" s="11">
        <v>3.2000000000000001E-2</v>
      </c>
      <c r="AM8" s="11"/>
      <c r="AN8" s="11"/>
      <c r="AO8" s="11"/>
    </row>
    <row r="9" spans="1:42" s="10" customFormat="1" x14ac:dyDescent="0.2">
      <c r="B9" s="20" t="s">
        <v>24</v>
      </c>
      <c r="C9" s="73" t="s">
        <v>137</v>
      </c>
      <c r="D9" s="11">
        <v>21</v>
      </c>
      <c r="E9" s="11">
        <v>116.5</v>
      </c>
      <c r="F9" s="8">
        <v>200</v>
      </c>
      <c r="G9" s="11">
        <v>1500</v>
      </c>
      <c r="J9" s="11"/>
      <c r="K9" s="11"/>
      <c r="L9" s="11">
        <v>1200</v>
      </c>
      <c r="N9" s="11">
        <v>520</v>
      </c>
      <c r="P9" s="11"/>
      <c r="T9" s="11"/>
      <c r="AD9" s="11"/>
      <c r="AI9" s="11"/>
      <c r="AJ9" s="11"/>
      <c r="AK9" s="11">
        <v>2.5000000000000001E-2</v>
      </c>
      <c r="AL9" s="11">
        <v>2.7E-2</v>
      </c>
      <c r="AM9" s="11"/>
      <c r="AN9" s="11"/>
      <c r="AO9" s="11"/>
    </row>
    <row r="10" spans="1:42" s="10" customFormat="1" x14ac:dyDescent="0.2">
      <c r="B10" s="20" t="s">
        <v>24</v>
      </c>
      <c r="C10" s="73" t="s">
        <v>139</v>
      </c>
      <c r="D10" s="11">
        <v>21.5</v>
      </c>
      <c r="E10" s="11">
        <v>122.5</v>
      </c>
      <c r="F10" s="8">
        <v>200</v>
      </c>
      <c r="G10" s="11">
        <v>3600</v>
      </c>
      <c r="J10" s="11"/>
      <c r="K10" s="11"/>
      <c r="L10" s="11">
        <v>41</v>
      </c>
      <c r="N10" s="11">
        <v>34000</v>
      </c>
      <c r="P10" s="11"/>
      <c r="T10" s="11"/>
      <c r="AD10" s="11"/>
      <c r="AI10" s="11"/>
      <c r="AJ10" s="11"/>
      <c r="AK10" s="11">
        <v>1.4999999999999999E-2</v>
      </c>
      <c r="AL10" s="11">
        <v>2.7E-2</v>
      </c>
      <c r="AM10" s="11"/>
      <c r="AN10" s="11"/>
      <c r="AO10" s="11"/>
    </row>
    <row r="11" spans="1:42" s="10" customFormat="1" x14ac:dyDescent="0.2">
      <c r="B11" s="20" t="s">
        <v>24</v>
      </c>
      <c r="C11" s="73" t="s">
        <v>139</v>
      </c>
      <c r="D11" s="11">
        <v>21</v>
      </c>
      <c r="E11" s="11">
        <v>120</v>
      </c>
      <c r="F11" s="8">
        <v>200</v>
      </c>
      <c r="G11" s="11">
        <v>1800</v>
      </c>
      <c r="J11" s="11"/>
      <c r="K11" s="11"/>
      <c r="L11" s="11">
        <v>14.000000000000002</v>
      </c>
      <c r="N11" s="11">
        <v>1700</v>
      </c>
      <c r="P11" s="11"/>
      <c r="T11" s="11"/>
      <c r="AD11" s="11"/>
      <c r="AI11" s="11"/>
      <c r="AJ11" s="11"/>
      <c r="AK11" s="11">
        <v>4.5999999999999999E-2</v>
      </c>
      <c r="AL11" s="11">
        <v>3.4000000000000002E-2</v>
      </c>
      <c r="AM11" s="11"/>
      <c r="AN11" s="11"/>
      <c r="AO11" s="11"/>
    </row>
    <row r="12" spans="1:42" s="10" customFormat="1" x14ac:dyDescent="0.2">
      <c r="B12" s="20" t="s">
        <v>24</v>
      </c>
      <c r="C12" s="73" t="s">
        <v>139</v>
      </c>
      <c r="D12" s="11">
        <v>21</v>
      </c>
      <c r="E12" s="11">
        <v>119.5</v>
      </c>
      <c r="F12" s="8">
        <v>200</v>
      </c>
      <c r="G12" s="11">
        <v>3200</v>
      </c>
      <c r="J12" s="11"/>
      <c r="K12" s="11"/>
      <c r="L12" s="11">
        <v>91</v>
      </c>
      <c r="N12" s="11">
        <v>1100</v>
      </c>
      <c r="P12" s="11"/>
      <c r="T12" s="11"/>
      <c r="AD12" s="11"/>
      <c r="AI12" s="11"/>
      <c r="AJ12" s="11"/>
      <c r="AK12" s="11">
        <v>2.5000000000000001E-2</v>
      </c>
      <c r="AL12" s="11">
        <v>2.5999999999999999E-2</v>
      </c>
      <c r="AM12" s="11"/>
      <c r="AN12" s="11"/>
      <c r="AO12" s="11"/>
    </row>
    <row r="13" spans="1:42" s="10" customFormat="1" x14ac:dyDescent="0.2">
      <c r="B13" s="20" t="s">
        <v>24</v>
      </c>
      <c r="C13" s="73" t="s">
        <v>139</v>
      </c>
      <c r="D13" s="11">
        <v>21</v>
      </c>
      <c r="E13" s="11">
        <v>119</v>
      </c>
      <c r="F13" s="8">
        <v>200</v>
      </c>
      <c r="G13" s="11">
        <v>1500</v>
      </c>
      <c r="J13" s="11"/>
      <c r="K13" s="11"/>
      <c r="L13" s="11">
        <v>13</v>
      </c>
      <c r="N13" s="11">
        <v>1800</v>
      </c>
      <c r="P13" s="11"/>
      <c r="T13" s="11"/>
      <c r="AD13" s="11"/>
      <c r="AI13" s="11"/>
      <c r="AJ13" s="11"/>
      <c r="AK13" s="11">
        <v>3.1E-2</v>
      </c>
      <c r="AL13" s="11">
        <v>1.9E-2</v>
      </c>
      <c r="AM13" s="11"/>
      <c r="AN13" s="11"/>
      <c r="AO13" s="11"/>
    </row>
    <row r="14" spans="1:42" s="10" customFormat="1" x14ac:dyDescent="0.2">
      <c r="B14" s="20" t="s">
        <v>24</v>
      </c>
      <c r="C14" s="73" t="s">
        <v>139</v>
      </c>
      <c r="D14" s="11">
        <v>21</v>
      </c>
      <c r="E14" s="11">
        <v>118</v>
      </c>
      <c r="F14" s="8">
        <v>200</v>
      </c>
      <c r="G14" s="11">
        <v>1400</v>
      </c>
      <c r="J14" s="11"/>
      <c r="K14" s="11"/>
      <c r="L14" s="11">
        <v>32</v>
      </c>
      <c r="N14" s="11">
        <v>440.00000000000006</v>
      </c>
      <c r="P14" s="11"/>
      <c r="T14" s="11"/>
      <c r="AD14" s="11"/>
      <c r="AI14" s="11"/>
      <c r="AJ14" s="11"/>
      <c r="AK14" s="11">
        <v>1.0999999999999999E-2</v>
      </c>
      <c r="AL14" s="11">
        <v>1.9E-2</v>
      </c>
      <c r="AM14" s="11"/>
      <c r="AN14" s="11"/>
      <c r="AO14" s="11"/>
    </row>
    <row r="15" spans="1:42" s="10" customFormat="1" x14ac:dyDescent="0.2">
      <c r="B15" s="20" t="s">
        <v>24</v>
      </c>
      <c r="C15" s="73" t="s">
        <v>139</v>
      </c>
      <c r="D15" s="11">
        <v>21</v>
      </c>
      <c r="E15" s="11">
        <v>117.5</v>
      </c>
      <c r="F15" s="8">
        <v>200</v>
      </c>
      <c r="G15" s="11">
        <v>1100</v>
      </c>
      <c r="J15" s="11"/>
      <c r="K15" s="11"/>
      <c r="L15" s="11">
        <v>95</v>
      </c>
      <c r="N15" s="11">
        <v>730</v>
      </c>
      <c r="P15" s="11"/>
      <c r="T15" s="11"/>
      <c r="AD15" s="11"/>
      <c r="AI15" s="11"/>
      <c r="AJ15" s="11"/>
      <c r="AK15" s="11">
        <v>3.4000000000000002E-2</v>
      </c>
      <c r="AL15" s="11">
        <v>1.7000000000000001E-2</v>
      </c>
      <c r="AM15" s="11"/>
      <c r="AN15" s="11"/>
      <c r="AO15" s="11"/>
    </row>
    <row r="16" spans="1:42" s="10" customFormat="1" x14ac:dyDescent="0.2">
      <c r="B16" s="20" t="s">
        <v>24</v>
      </c>
      <c r="C16" s="73" t="s">
        <v>139</v>
      </c>
      <c r="D16" s="11">
        <v>21</v>
      </c>
      <c r="E16" s="11">
        <v>117</v>
      </c>
      <c r="F16" s="8">
        <v>200</v>
      </c>
      <c r="G16" s="11">
        <v>1100</v>
      </c>
      <c r="J16" s="11"/>
      <c r="K16" s="11"/>
      <c r="L16" s="11">
        <v>290</v>
      </c>
      <c r="N16" s="11">
        <v>250</v>
      </c>
      <c r="P16" s="11"/>
      <c r="T16" s="11"/>
      <c r="AD16" s="11"/>
      <c r="AI16" s="11"/>
      <c r="AJ16" s="11"/>
      <c r="AK16" s="11">
        <v>7.6999999999999999E-2</v>
      </c>
      <c r="AL16" s="11">
        <v>1.7000000000000001E-2</v>
      </c>
      <c r="AM16" s="11"/>
      <c r="AN16" s="11"/>
      <c r="AO16" s="11"/>
    </row>
    <row r="17" spans="1:45" s="10" customFormat="1" x14ac:dyDescent="0.2">
      <c r="B17" s="20" t="s">
        <v>24</v>
      </c>
      <c r="C17" s="73" t="s">
        <v>139</v>
      </c>
      <c r="D17" s="11">
        <v>21</v>
      </c>
      <c r="E17" s="11">
        <v>116.5</v>
      </c>
      <c r="F17" s="8">
        <v>200</v>
      </c>
      <c r="G17" s="11">
        <v>1400</v>
      </c>
      <c r="J17" s="11"/>
      <c r="K17" s="11"/>
      <c r="L17" s="11" t="s">
        <v>140</v>
      </c>
      <c r="N17" s="11">
        <v>200</v>
      </c>
      <c r="P17" s="11"/>
      <c r="T17" s="11"/>
      <c r="AD17" s="11"/>
      <c r="AI17" s="11"/>
      <c r="AJ17" s="11"/>
      <c r="AK17" s="11">
        <v>4.8000000000000001E-2</v>
      </c>
      <c r="AL17" s="11">
        <v>1.6E-2</v>
      </c>
      <c r="AM17" s="11"/>
      <c r="AN17" s="11"/>
      <c r="AO17" s="11"/>
    </row>
    <row r="18" spans="1:45" s="10" customFormat="1" x14ac:dyDescent="0.2">
      <c r="B18" s="20" t="s">
        <v>24</v>
      </c>
      <c r="C18" s="73" t="s">
        <v>141</v>
      </c>
      <c r="D18" s="11">
        <v>21.5</v>
      </c>
      <c r="E18" s="11">
        <v>122.5</v>
      </c>
      <c r="F18" s="8">
        <v>200</v>
      </c>
      <c r="G18" s="11">
        <v>1900</v>
      </c>
      <c r="J18" s="11"/>
      <c r="K18" s="11"/>
      <c r="L18" s="11">
        <v>3000</v>
      </c>
      <c r="N18" s="11">
        <v>490.00000000000006</v>
      </c>
      <c r="P18" s="11"/>
      <c r="T18" s="11"/>
      <c r="AD18" s="11"/>
      <c r="AI18" s="11"/>
      <c r="AJ18" s="11"/>
      <c r="AK18" s="11">
        <v>0.01</v>
      </c>
      <c r="AL18" s="11">
        <v>2.7E-2</v>
      </c>
      <c r="AM18" s="11"/>
      <c r="AN18" s="11"/>
      <c r="AO18" s="11"/>
    </row>
    <row r="19" spans="1:45" s="10" customFormat="1" x14ac:dyDescent="0.2">
      <c r="B19" s="20" t="s">
        <v>24</v>
      </c>
      <c r="C19" s="73" t="s">
        <v>141</v>
      </c>
      <c r="D19" s="11">
        <v>21</v>
      </c>
      <c r="E19" s="11">
        <v>120</v>
      </c>
      <c r="F19" s="8">
        <v>200</v>
      </c>
      <c r="G19" s="11">
        <v>990</v>
      </c>
      <c r="J19" s="11"/>
      <c r="K19" s="11"/>
      <c r="L19" s="11">
        <v>3900</v>
      </c>
      <c r="N19" s="11">
        <v>750</v>
      </c>
      <c r="P19" s="11"/>
      <c r="T19" s="11"/>
      <c r="AD19" s="11"/>
      <c r="AI19" s="11"/>
      <c r="AJ19" s="11"/>
      <c r="AK19" s="11">
        <v>0.27600000000000002</v>
      </c>
      <c r="AL19" s="11">
        <v>6.6000000000000003E-2</v>
      </c>
      <c r="AM19" s="11"/>
      <c r="AN19" s="11"/>
      <c r="AO19" s="11"/>
    </row>
    <row r="20" spans="1:45" s="10" customFormat="1" x14ac:dyDescent="0.2">
      <c r="B20" s="20" t="s">
        <v>24</v>
      </c>
      <c r="C20" s="73" t="s">
        <v>141</v>
      </c>
      <c r="D20" s="11">
        <v>21</v>
      </c>
      <c r="E20" s="11">
        <v>119.5</v>
      </c>
      <c r="F20" s="8">
        <v>200</v>
      </c>
      <c r="G20" s="11">
        <v>2500</v>
      </c>
      <c r="J20" s="11"/>
      <c r="K20" s="11"/>
      <c r="L20" s="11">
        <v>4200</v>
      </c>
      <c r="N20" s="11">
        <v>1700</v>
      </c>
      <c r="P20" s="11"/>
      <c r="T20" s="11"/>
      <c r="AD20" s="11"/>
      <c r="AI20" s="11"/>
      <c r="AJ20" s="11"/>
      <c r="AK20" s="11">
        <v>7.2999999999999995E-2</v>
      </c>
      <c r="AL20" s="11">
        <v>7.0000000000000001E-3</v>
      </c>
      <c r="AM20" s="11"/>
      <c r="AN20" s="11"/>
      <c r="AO20" s="11"/>
    </row>
    <row r="21" spans="1:45" s="10" customFormat="1" x14ac:dyDescent="0.2">
      <c r="B21" s="20" t="s">
        <v>24</v>
      </c>
      <c r="C21" s="73" t="s">
        <v>141</v>
      </c>
      <c r="D21" s="11">
        <v>21</v>
      </c>
      <c r="E21" s="11">
        <v>119</v>
      </c>
      <c r="F21" s="8">
        <v>200</v>
      </c>
      <c r="G21" s="11">
        <v>1500</v>
      </c>
      <c r="J21" s="11"/>
      <c r="K21" s="11"/>
      <c r="L21" s="11">
        <v>2900</v>
      </c>
      <c r="N21" s="11">
        <v>830.00000000000011</v>
      </c>
      <c r="P21" s="11"/>
      <c r="T21" s="11"/>
      <c r="AD21" s="11"/>
      <c r="AI21" s="11"/>
      <c r="AJ21" s="11"/>
      <c r="AK21" s="11">
        <v>0.219</v>
      </c>
      <c r="AL21" s="11">
        <v>7.1999999999999995E-2</v>
      </c>
      <c r="AM21" s="11"/>
      <c r="AN21" s="11"/>
      <c r="AO21" s="11"/>
    </row>
    <row r="22" spans="1:45" s="10" customFormat="1" x14ac:dyDescent="0.2">
      <c r="B22" s="20" t="s">
        <v>24</v>
      </c>
      <c r="C22" s="73" t="s">
        <v>141</v>
      </c>
      <c r="D22" s="11">
        <v>21</v>
      </c>
      <c r="E22" s="11">
        <v>118</v>
      </c>
      <c r="F22" s="8">
        <v>200</v>
      </c>
      <c r="G22" s="11">
        <v>2500</v>
      </c>
      <c r="J22" s="11"/>
      <c r="K22" s="11"/>
      <c r="L22" s="11">
        <v>1900</v>
      </c>
      <c r="N22" s="11">
        <v>540</v>
      </c>
      <c r="P22" s="11"/>
      <c r="T22" s="11"/>
      <c r="AD22" s="11"/>
      <c r="AI22" s="11"/>
      <c r="AJ22" s="11"/>
      <c r="AK22" s="11">
        <v>6.0999999999999999E-2</v>
      </c>
      <c r="AL22" s="11">
        <v>5.5E-2</v>
      </c>
      <c r="AM22" s="11"/>
      <c r="AN22" s="11"/>
      <c r="AO22" s="11"/>
    </row>
    <row r="23" spans="1:45" s="10" customFormat="1" x14ac:dyDescent="0.2">
      <c r="B23" s="20" t="s">
        <v>24</v>
      </c>
      <c r="C23" s="73" t="s">
        <v>141</v>
      </c>
      <c r="D23" s="11">
        <v>21</v>
      </c>
      <c r="E23" s="11">
        <v>117.5</v>
      </c>
      <c r="F23" s="8">
        <v>200</v>
      </c>
      <c r="G23" s="11">
        <v>2400</v>
      </c>
      <c r="J23" s="11"/>
      <c r="K23" s="11"/>
      <c r="L23" s="11">
        <v>2400</v>
      </c>
      <c r="N23" s="11">
        <v>2300</v>
      </c>
      <c r="P23" s="11"/>
      <c r="T23" s="11"/>
      <c r="AD23" s="11"/>
      <c r="AI23" s="11"/>
      <c r="AJ23" s="11"/>
      <c r="AK23" s="11">
        <v>0.189</v>
      </c>
      <c r="AL23" s="11">
        <v>7.9000000000000001E-2</v>
      </c>
      <c r="AM23" s="11"/>
      <c r="AN23" s="11"/>
      <c r="AO23" s="11"/>
    </row>
    <row r="24" spans="1:45" s="10" customFormat="1" x14ac:dyDescent="0.2">
      <c r="B24" s="20" t="s">
        <v>24</v>
      </c>
      <c r="C24" s="73" t="s">
        <v>141</v>
      </c>
      <c r="D24" s="11">
        <v>21</v>
      </c>
      <c r="E24" s="11">
        <v>117</v>
      </c>
      <c r="F24" s="8">
        <v>200</v>
      </c>
      <c r="G24" s="11">
        <v>810</v>
      </c>
      <c r="J24" s="11"/>
      <c r="K24" s="11"/>
      <c r="L24" s="11">
        <v>2600</v>
      </c>
      <c r="N24" s="11">
        <v>1500</v>
      </c>
      <c r="P24" s="11"/>
      <c r="T24" s="11"/>
      <c r="AD24" s="11"/>
      <c r="AI24" s="11"/>
      <c r="AJ24" s="11"/>
      <c r="AK24" s="11">
        <v>6.5000000000000002E-2</v>
      </c>
      <c r="AL24" s="11">
        <v>5.8000000000000003E-2</v>
      </c>
      <c r="AM24" s="11"/>
      <c r="AN24" s="11"/>
      <c r="AO24" s="11"/>
    </row>
    <row r="25" spans="1:45" s="13" customFormat="1" x14ac:dyDescent="0.2">
      <c r="B25" s="21" t="s">
        <v>24</v>
      </c>
      <c r="C25" s="76" t="s">
        <v>141</v>
      </c>
      <c r="D25" s="15">
        <v>21</v>
      </c>
      <c r="E25" s="15">
        <v>116.5</v>
      </c>
      <c r="F25" s="9">
        <v>200</v>
      </c>
      <c r="G25" s="15">
        <v>700</v>
      </c>
      <c r="J25" s="15"/>
      <c r="K25" s="15"/>
      <c r="L25" s="15">
        <v>2100</v>
      </c>
      <c r="N25" s="15">
        <v>760</v>
      </c>
      <c r="P25" s="15"/>
      <c r="T25" s="15"/>
      <c r="AD25" s="15"/>
      <c r="AI25" s="15"/>
      <c r="AJ25" s="15"/>
      <c r="AK25" s="15">
        <v>3.4000000000000002E-2</v>
      </c>
      <c r="AL25" s="15">
        <v>6.9000000000000006E-2</v>
      </c>
      <c r="AM25" s="15"/>
      <c r="AN25" s="15"/>
      <c r="AO25" s="15"/>
    </row>
    <row r="26" spans="1:45" s="10" customFormat="1" x14ac:dyDescent="0.2">
      <c r="A26" s="10" t="s">
        <v>29</v>
      </c>
      <c r="B26" s="20" t="s">
        <v>24</v>
      </c>
      <c r="C26" s="73" t="s">
        <v>30</v>
      </c>
      <c r="D26" s="34">
        <v>16.75</v>
      </c>
      <c r="E26" s="34">
        <v>69</v>
      </c>
      <c r="F26" s="11">
        <v>46</v>
      </c>
      <c r="G26" s="11">
        <v>5.4056118436387752</v>
      </c>
      <c r="J26" s="11"/>
      <c r="K26" s="11"/>
      <c r="L26" s="11">
        <v>0</v>
      </c>
      <c r="M26" s="11"/>
      <c r="N26" s="11">
        <v>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>
        <v>2.3943147779626566</v>
      </c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</row>
    <row r="27" spans="1:45" s="10" customFormat="1" x14ac:dyDescent="0.2">
      <c r="B27" s="20" t="s">
        <v>24</v>
      </c>
      <c r="C27" s="73" t="s">
        <v>30</v>
      </c>
      <c r="D27" s="34">
        <v>14</v>
      </c>
      <c r="E27" s="34">
        <v>69</v>
      </c>
      <c r="F27" s="11">
        <v>53</v>
      </c>
      <c r="G27" s="11">
        <v>50.040583765420863</v>
      </c>
      <c r="J27" s="11"/>
      <c r="K27" s="11"/>
      <c r="L27" s="11">
        <v>0</v>
      </c>
      <c r="M27" s="11"/>
      <c r="N27" s="11">
        <v>5.4080956343880056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>
        <v>54.984188707630736</v>
      </c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</row>
    <row r="28" spans="1:45" s="10" customFormat="1" x14ac:dyDescent="0.2">
      <c r="A28" s="10" t="s">
        <v>142</v>
      </c>
      <c r="B28" s="20" t="s">
        <v>24</v>
      </c>
      <c r="C28" s="73" t="s">
        <v>30</v>
      </c>
      <c r="D28" s="34">
        <v>10</v>
      </c>
      <c r="E28" s="34">
        <v>68.75</v>
      </c>
      <c r="F28" s="11">
        <v>62</v>
      </c>
      <c r="G28" s="11">
        <v>194.55928451494268</v>
      </c>
      <c r="J28" s="11"/>
      <c r="K28" s="11"/>
      <c r="L28" s="11">
        <v>0</v>
      </c>
      <c r="M28" s="11"/>
      <c r="N28" s="11">
        <v>0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>
        <v>43.692648819147607</v>
      </c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</row>
    <row r="29" spans="1:45" s="10" customFormat="1" x14ac:dyDescent="0.2">
      <c r="B29" s="20" t="s">
        <v>24</v>
      </c>
      <c r="C29" s="73" t="s">
        <v>30</v>
      </c>
      <c r="D29" s="34">
        <v>4.0199999999999996</v>
      </c>
      <c r="E29" s="34">
        <v>69</v>
      </c>
      <c r="F29" s="11">
        <v>60</v>
      </c>
      <c r="G29" s="11">
        <v>0</v>
      </c>
      <c r="J29" s="11"/>
      <c r="K29" s="11"/>
      <c r="L29" s="11">
        <v>0</v>
      </c>
      <c r="M29" s="11"/>
      <c r="N29" s="11">
        <v>0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>
        <v>0</v>
      </c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</row>
    <row r="30" spans="1:45" s="10" customFormat="1" x14ac:dyDescent="0.2">
      <c r="B30" s="20" t="s">
        <v>24</v>
      </c>
      <c r="C30" s="73" t="s">
        <v>30</v>
      </c>
      <c r="D30" s="34">
        <v>-5.27</v>
      </c>
      <c r="E30" s="34">
        <v>67.900000000000006</v>
      </c>
      <c r="F30" s="11">
        <v>61</v>
      </c>
      <c r="G30" s="11">
        <v>0</v>
      </c>
      <c r="J30" s="11"/>
      <c r="K30" s="11"/>
      <c r="L30" s="11">
        <v>0</v>
      </c>
      <c r="M30" s="11"/>
      <c r="N30" s="11">
        <v>0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>
        <v>20.333869381473363</v>
      </c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</row>
    <row r="31" spans="1:45" s="13" customFormat="1" x14ac:dyDescent="0.2">
      <c r="B31" s="21" t="s">
        <v>24</v>
      </c>
      <c r="C31" s="76" t="s">
        <v>30</v>
      </c>
      <c r="D31" s="35">
        <v>-20</v>
      </c>
      <c r="E31" s="35">
        <v>72.55</v>
      </c>
      <c r="F31" s="9">
        <v>86</v>
      </c>
      <c r="G31" s="15">
        <v>0</v>
      </c>
      <c r="J31" s="15"/>
      <c r="K31" s="15"/>
      <c r="L31" s="15">
        <v>0</v>
      </c>
      <c r="N31" s="15">
        <v>0</v>
      </c>
      <c r="P31" s="15"/>
      <c r="T31" s="15"/>
      <c r="AD31" s="15">
        <v>0</v>
      </c>
      <c r="AI31" s="15"/>
      <c r="AJ31" s="15"/>
      <c r="AK31" s="15"/>
      <c r="AL31" s="15"/>
      <c r="AM31" s="15"/>
      <c r="AN31" s="15"/>
      <c r="AO31" s="15"/>
    </row>
    <row r="32" spans="1:45" s="10" customFormat="1" x14ac:dyDescent="0.2">
      <c r="A32" s="10" t="s">
        <v>31</v>
      </c>
      <c r="B32" s="20" t="s">
        <v>24</v>
      </c>
      <c r="C32" s="71" t="s">
        <v>32</v>
      </c>
      <c r="D32" s="11">
        <v>39.333174999999997</v>
      </c>
      <c r="E32" s="11">
        <v>142.1662517</v>
      </c>
      <c r="F32" s="11">
        <v>63</v>
      </c>
      <c r="G32" s="11">
        <v>0</v>
      </c>
      <c r="J32" s="11"/>
      <c r="K32" s="11"/>
      <c r="L32" s="11">
        <v>5356.1488931297818</v>
      </c>
      <c r="M32" s="11"/>
      <c r="N32" s="11">
        <v>0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>
        <v>0</v>
      </c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</row>
    <row r="33" spans="1:43" s="10" customFormat="1" x14ac:dyDescent="0.2">
      <c r="B33" s="20" t="s">
        <v>24</v>
      </c>
      <c r="C33" s="71" t="s">
        <v>32</v>
      </c>
      <c r="D33" s="11">
        <v>38.417208330000001</v>
      </c>
      <c r="E33" s="11">
        <v>141.99996999999999</v>
      </c>
      <c r="F33" s="11">
        <v>62</v>
      </c>
      <c r="G33" s="11">
        <v>0</v>
      </c>
      <c r="J33" s="11"/>
      <c r="K33" s="11"/>
      <c r="L33" s="11">
        <v>2066.3030000000012</v>
      </c>
      <c r="M33" s="11"/>
      <c r="N33" s="11">
        <v>0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>
        <v>111.63125000000018</v>
      </c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</row>
    <row r="34" spans="1:43" s="10" customFormat="1" x14ac:dyDescent="0.2">
      <c r="A34" s="10" t="s">
        <v>33</v>
      </c>
      <c r="B34" s="20" t="s">
        <v>24</v>
      </c>
      <c r="C34" s="71" t="s">
        <v>34</v>
      </c>
      <c r="D34" s="11">
        <v>39.333174999999997</v>
      </c>
      <c r="E34" s="11">
        <v>142.1662517</v>
      </c>
      <c r="F34" s="11">
        <v>62</v>
      </c>
      <c r="G34" s="11">
        <v>1004.0125000000008</v>
      </c>
      <c r="J34" s="11"/>
      <c r="K34" s="11"/>
      <c r="L34" s="11">
        <v>45.415000000000042</v>
      </c>
      <c r="M34" s="11"/>
      <c r="N34" s="11">
        <v>0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>
        <v>29.701875000000033</v>
      </c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</row>
    <row r="35" spans="1:43" s="10" customFormat="1" x14ac:dyDescent="0.2">
      <c r="B35" s="20" t="s">
        <v>24</v>
      </c>
      <c r="C35" s="71" t="s">
        <v>34</v>
      </c>
      <c r="D35" s="11">
        <v>38.417208330000001</v>
      </c>
      <c r="E35" s="11">
        <v>141.99996999999999</v>
      </c>
      <c r="F35" s="11">
        <v>65</v>
      </c>
      <c r="G35" s="11">
        <v>13.250250000000008</v>
      </c>
      <c r="J35" s="11"/>
      <c r="K35" s="11"/>
      <c r="L35" s="11">
        <v>16.038375000000002</v>
      </c>
      <c r="M35" s="11"/>
      <c r="N35" s="11">
        <v>0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>
        <v>51.70875000000003</v>
      </c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</row>
    <row r="36" spans="1:43" s="10" customFormat="1" x14ac:dyDescent="0.2">
      <c r="B36" s="20" t="s">
        <v>24</v>
      </c>
      <c r="C36" s="71" t="s">
        <v>35</v>
      </c>
      <c r="D36" s="11">
        <v>39.333174999999997</v>
      </c>
      <c r="E36" s="11">
        <v>142.1662517</v>
      </c>
      <c r="F36" s="11">
        <v>76</v>
      </c>
      <c r="G36" s="11">
        <v>0</v>
      </c>
      <c r="J36" s="11"/>
      <c r="K36" s="11"/>
      <c r="L36" s="11">
        <v>14.467875000000008</v>
      </c>
      <c r="M36" s="11"/>
      <c r="N36" s="11">
        <v>0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>
        <v>0</v>
      </c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</row>
    <row r="37" spans="1:43" s="10" customFormat="1" x14ac:dyDescent="0.2">
      <c r="B37" s="20" t="s">
        <v>24</v>
      </c>
      <c r="C37" s="71" t="s">
        <v>35</v>
      </c>
      <c r="D37" s="11">
        <v>38.417208330000001</v>
      </c>
      <c r="E37" s="11">
        <v>141.99996999999999</v>
      </c>
      <c r="F37" s="11">
        <v>119</v>
      </c>
      <c r="G37" s="11">
        <v>0</v>
      </c>
      <c r="J37" s="11"/>
      <c r="K37" s="11"/>
      <c r="L37" s="11">
        <v>0</v>
      </c>
      <c r="M37" s="11"/>
      <c r="N37" s="11">
        <v>0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>
        <v>0</v>
      </c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</row>
    <row r="38" spans="1:43" s="10" customFormat="1" x14ac:dyDescent="0.2">
      <c r="B38" s="20" t="s">
        <v>24</v>
      </c>
      <c r="C38" s="71" t="s">
        <v>36</v>
      </c>
      <c r="D38" s="11">
        <v>39.333174999999997</v>
      </c>
      <c r="E38" s="11">
        <v>142.1662517</v>
      </c>
      <c r="F38" s="11">
        <v>42</v>
      </c>
      <c r="G38" s="11">
        <v>0</v>
      </c>
      <c r="J38" s="11"/>
      <c r="K38" s="11"/>
      <c r="L38" s="11">
        <v>381.09543816437673</v>
      </c>
      <c r="M38" s="11"/>
      <c r="N38" s="11">
        <v>0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>
        <v>0</v>
      </c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</row>
    <row r="39" spans="1:43" s="10" customFormat="1" x14ac:dyDescent="0.2">
      <c r="B39" s="20" t="s">
        <v>24</v>
      </c>
      <c r="C39" s="71" t="s">
        <v>36</v>
      </c>
      <c r="D39" s="11">
        <v>38.416456670000002</v>
      </c>
      <c r="E39" s="11">
        <v>142.00072170000001</v>
      </c>
      <c r="F39" s="11">
        <v>44</v>
      </c>
      <c r="G39" s="11">
        <v>0</v>
      </c>
      <c r="J39" s="11"/>
      <c r="K39" s="11"/>
      <c r="L39" s="11">
        <v>101.5625</v>
      </c>
      <c r="M39" s="11"/>
      <c r="N39" s="11">
        <v>0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>
        <v>0</v>
      </c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</row>
    <row r="40" spans="1:43" s="10" customFormat="1" x14ac:dyDescent="0.2">
      <c r="B40" s="20" t="s">
        <v>24</v>
      </c>
      <c r="C40" s="71" t="s">
        <v>37</v>
      </c>
      <c r="D40" s="11">
        <v>39.333174999999997</v>
      </c>
      <c r="E40" s="11">
        <v>142.1662517</v>
      </c>
      <c r="F40" s="11">
        <v>72</v>
      </c>
      <c r="G40" s="11">
        <v>38.142500000000041</v>
      </c>
      <c r="J40" s="11"/>
      <c r="K40" s="11"/>
      <c r="L40" s="11">
        <v>36.483750000000001</v>
      </c>
      <c r="M40" s="11"/>
      <c r="N40" s="11">
        <v>0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>
        <v>0</v>
      </c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</row>
    <row r="41" spans="1:43" s="10" customFormat="1" x14ac:dyDescent="0.2">
      <c r="B41" s="20" t="s">
        <v>24</v>
      </c>
      <c r="C41" s="71" t="s">
        <v>38</v>
      </c>
      <c r="D41" s="11">
        <v>39.333174999999997</v>
      </c>
      <c r="E41" s="11">
        <v>142.1662517</v>
      </c>
      <c r="F41" s="11">
        <v>26</v>
      </c>
      <c r="G41" s="11">
        <v>0</v>
      </c>
      <c r="J41" s="11"/>
      <c r="K41" s="11"/>
      <c r="L41" s="11">
        <v>0</v>
      </c>
      <c r="M41" s="11"/>
      <c r="N41" s="11">
        <v>0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>
        <v>0</v>
      </c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</row>
    <row r="42" spans="1:43" s="13" customFormat="1" x14ac:dyDescent="0.2">
      <c r="B42" s="21" t="s">
        <v>24</v>
      </c>
      <c r="C42" s="72" t="s">
        <v>38</v>
      </c>
      <c r="D42" s="15">
        <v>38.416456670000002</v>
      </c>
      <c r="E42" s="15">
        <v>142.00072170000001</v>
      </c>
      <c r="F42" s="15">
        <v>65</v>
      </c>
      <c r="G42" s="15">
        <v>0</v>
      </c>
      <c r="J42" s="15"/>
      <c r="K42" s="15"/>
      <c r="L42" s="15">
        <v>0</v>
      </c>
      <c r="M42" s="15"/>
      <c r="N42" s="15">
        <v>0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>
        <v>0</v>
      </c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</row>
    <row r="43" spans="1:43" x14ac:dyDescent="0.2">
      <c r="A43" s="3" t="s">
        <v>41</v>
      </c>
      <c r="B43" s="20" t="s">
        <v>24</v>
      </c>
      <c r="C43" s="77" t="s">
        <v>143</v>
      </c>
      <c r="D43" s="11">
        <v>11.2</v>
      </c>
      <c r="E43" s="11">
        <v>-60.18</v>
      </c>
      <c r="F43" s="8">
        <v>200</v>
      </c>
      <c r="G43" s="11">
        <v>1416.2140000000002</v>
      </c>
      <c r="H43" s="10"/>
      <c r="I43" s="10"/>
      <c r="L43" s="11">
        <v>1180</v>
      </c>
      <c r="M43" s="10"/>
      <c r="N43" s="11">
        <v>126.20699999999999</v>
      </c>
      <c r="O43" s="10"/>
      <c r="P43" s="11">
        <v>0.64937500000000004</v>
      </c>
      <c r="Q43" s="10"/>
      <c r="R43" s="10"/>
      <c r="S43" s="10"/>
      <c r="T43" s="11">
        <v>54.977525</v>
      </c>
      <c r="U43" s="10"/>
      <c r="V43" s="10"/>
      <c r="W43" s="10"/>
      <c r="X43" s="10"/>
      <c r="Y43" s="10"/>
      <c r="Z43" s="10"/>
      <c r="AA43" s="10"/>
      <c r="AB43" s="10"/>
      <c r="AC43" s="10"/>
      <c r="AD43" s="11">
        <v>885.125</v>
      </c>
      <c r="AE43" s="10"/>
      <c r="AF43" s="10"/>
      <c r="AG43" s="10"/>
      <c r="AH43" s="10"/>
      <c r="AK43" s="11">
        <v>2.5000000000000001E-2</v>
      </c>
      <c r="AL43" s="11">
        <v>1.7999999999999999E-2</v>
      </c>
      <c r="AP43" s="10"/>
      <c r="AQ43" s="10"/>
    </row>
    <row r="44" spans="1:43" x14ac:dyDescent="0.2">
      <c r="A44" s="3"/>
      <c r="B44" s="20" t="s">
        <v>24</v>
      </c>
      <c r="C44" s="77" t="s">
        <v>143</v>
      </c>
      <c r="D44" s="12">
        <v>13.478</v>
      </c>
      <c r="E44" s="12">
        <v>-58.186</v>
      </c>
      <c r="F44" s="8">
        <v>200</v>
      </c>
      <c r="G44" s="11">
        <v>9174.8449999999993</v>
      </c>
      <c r="H44" s="10"/>
      <c r="I44" s="10"/>
      <c r="L44" s="11">
        <v>542.5</v>
      </c>
      <c r="M44" s="10"/>
      <c r="N44" s="11">
        <v>50.837899999999998</v>
      </c>
      <c r="O44" s="10"/>
      <c r="P44" s="11">
        <v>3.0609999999999999</v>
      </c>
      <c r="Q44" s="10"/>
      <c r="R44" s="10"/>
      <c r="S44" s="10"/>
      <c r="T44" s="11">
        <v>63.560474999999997</v>
      </c>
      <c r="U44" s="10"/>
      <c r="V44" s="10"/>
      <c r="W44" s="10"/>
      <c r="X44" s="10"/>
      <c r="Y44" s="10"/>
      <c r="Z44" s="10"/>
      <c r="AA44" s="10"/>
      <c r="AB44" s="10"/>
      <c r="AC44" s="10"/>
      <c r="AD44" s="11">
        <v>1254.1749999999997</v>
      </c>
      <c r="AE44" s="10"/>
      <c r="AF44" s="10"/>
      <c r="AG44" s="10"/>
      <c r="AH44" s="10"/>
      <c r="AK44" s="11">
        <v>1.2999999999999999E-2</v>
      </c>
      <c r="AL44" s="11">
        <v>6.0000000000000001E-3</v>
      </c>
      <c r="AP44" s="10"/>
      <c r="AQ44" s="10"/>
    </row>
    <row r="45" spans="1:43" x14ac:dyDescent="0.2">
      <c r="A45" s="3" t="s">
        <v>43</v>
      </c>
      <c r="B45" s="20" t="s">
        <v>24</v>
      </c>
      <c r="C45" s="77" t="s">
        <v>143</v>
      </c>
      <c r="D45" s="12">
        <v>14.3</v>
      </c>
      <c r="E45" s="12">
        <v>-56.45</v>
      </c>
      <c r="F45" s="8">
        <v>200</v>
      </c>
      <c r="G45" s="11">
        <v>928.66250000000002</v>
      </c>
      <c r="H45" s="10"/>
      <c r="I45" s="10"/>
      <c r="L45" s="11">
        <v>0</v>
      </c>
      <c r="M45" s="10"/>
      <c r="N45" s="11">
        <v>7.1737500000000001</v>
      </c>
      <c r="O45" s="10"/>
      <c r="P45" s="11">
        <v>0.96850000000000014</v>
      </c>
      <c r="Q45" s="10"/>
      <c r="R45" s="10"/>
      <c r="S45" s="10"/>
      <c r="T45" s="11">
        <v>29.532075000000003</v>
      </c>
      <c r="U45" s="10"/>
      <c r="V45" s="10"/>
      <c r="W45" s="10"/>
      <c r="X45" s="10"/>
      <c r="Y45" s="10"/>
      <c r="Z45" s="10"/>
      <c r="AA45" s="10"/>
      <c r="AB45" s="10"/>
      <c r="AC45" s="10"/>
      <c r="AD45" s="11">
        <v>1222.125</v>
      </c>
      <c r="AE45" s="10"/>
      <c r="AF45" s="10"/>
      <c r="AG45" s="10"/>
      <c r="AH45" s="10"/>
      <c r="AK45" s="11">
        <v>2.1000000000000001E-2</v>
      </c>
      <c r="AL45" s="11" t="s">
        <v>45</v>
      </c>
      <c r="AP45" s="10"/>
      <c r="AQ45" s="10"/>
    </row>
    <row r="46" spans="1:43" x14ac:dyDescent="0.2">
      <c r="A46" s="10"/>
      <c r="B46" s="20" t="s">
        <v>24</v>
      </c>
      <c r="C46" s="77" t="s">
        <v>143</v>
      </c>
      <c r="D46" s="12">
        <v>14.3</v>
      </c>
      <c r="E46" s="12">
        <v>-54.3</v>
      </c>
      <c r="F46" s="8">
        <v>200</v>
      </c>
      <c r="G46" s="11">
        <v>5454.0949999999993</v>
      </c>
      <c r="H46" s="10"/>
      <c r="I46" s="10"/>
      <c r="L46" s="11">
        <v>1520</v>
      </c>
      <c r="M46" s="10"/>
      <c r="N46" s="11">
        <v>69.293850000000006</v>
      </c>
      <c r="O46" s="10"/>
      <c r="P46" s="11">
        <v>0.69917999999999991</v>
      </c>
      <c r="Q46" s="10"/>
      <c r="R46" s="10"/>
      <c r="S46" s="10"/>
      <c r="T46" s="11">
        <v>79.963790000000017</v>
      </c>
      <c r="U46" s="10"/>
      <c r="V46" s="10"/>
      <c r="W46" s="10"/>
      <c r="X46" s="10"/>
      <c r="Y46" s="10"/>
      <c r="Z46" s="10"/>
      <c r="AA46" s="10"/>
      <c r="AB46" s="10"/>
      <c r="AC46" s="10"/>
      <c r="AD46" s="11">
        <v>1204.875</v>
      </c>
      <c r="AE46" s="10"/>
      <c r="AF46" s="10"/>
      <c r="AG46" s="10"/>
      <c r="AH46" s="10"/>
      <c r="AK46" s="11">
        <v>7.0000000000000001E-3</v>
      </c>
      <c r="AL46" s="11">
        <v>8.9999999999999993E-3</v>
      </c>
      <c r="AP46" s="10"/>
      <c r="AQ46" s="10"/>
    </row>
    <row r="47" spans="1:43" x14ac:dyDescent="0.2">
      <c r="A47" s="10"/>
      <c r="B47" s="20" t="s">
        <v>24</v>
      </c>
      <c r="C47" s="77" t="s">
        <v>143</v>
      </c>
      <c r="D47" s="12">
        <v>14.3</v>
      </c>
      <c r="E47" s="12">
        <v>-49.15</v>
      </c>
      <c r="F47" s="8">
        <v>200</v>
      </c>
      <c r="G47" s="11">
        <v>2568.4249999999997</v>
      </c>
      <c r="H47" s="10"/>
      <c r="I47" s="10"/>
      <c r="L47" s="11">
        <v>0</v>
      </c>
      <c r="M47" s="10"/>
      <c r="N47" s="11">
        <v>4.2965</v>
      </c>
      <c r="O47" s="10"/>
      <c r="P47" s="11">
        <v>0.39302499999999996</v>
      </c>
      <c r="Q47" s="10"/>
      <c r="R47" s="10"/>
      <c r="S47" s="10"/>
      <c r="T47" s="11">
        <v>79.687224999999998</v>
      </c>
      <c r="U47" s="10"/>
      <c r="V47" s="10"/>
      <c r="W47" s="10"/>
      <c r="X47" s="10"/>
      <c r="Y47" s="10"/>
      <c r="Z47" s="10"/>
      <c r="AA47" s="10"/>
      <c r="AB47" s="10"/>
      <c r="AC47" s="10"/>
      <c r="AD47" s="11">
        <v>1051.175</v>
      </c>
      <c r="AE47" s="10"/>
      <c r="AF47" s="10"/>
      <c r="AG47" s="10"/>
      <c r="AH47" s="10"/>
      <c r="AK47" s="11">
        <v>4.0000000000000001E-3</v>
      </c>
      <c r="AL47" s="11">
        <v>1E-3</v>
      </c>
      <c r="AP47" s="10"/>
      <c r="AQ47" s="10"/>
    </row>
    <row r="48" spans="1:43" x14ac:dyDescent="0.2">
      <c r="A48" s="10"/>
      <c r="B48" s="20" t="s">
        <v>24</v>
      </c>
      <c r="C48" s="77" t="s">
        <v>143</v>
      </c>
      <c r="D48" s="12">
        <v>14.3</v>
      </c>
      <c r="E48" s="12">
        <v>-46.15</v>
      </c>
      <c r="F48" s="8">
        <v>200</v>
      </c>
      <c r="G48" s="11">
        <v>1510.9175</v>
      </c>
      <c r="H48" s="10"/>
      <c r="I48" s="10"/>
      <c r="L48" s="11">
        <v>42</v>
      </c>
      <c r="M48" s="10"/>
      <c r="N48" s="11">
        <v>14.379</v>
      </c>
      <c r="O48" s="10"/>
      <c r="P48" s="11">
        <v>5.702</v>
      </c>
      <c r="Q48" s="10"/>
      <c r="R48" s="10"/>
      <c r="S48" s="10"/>
      <c r="T48" s="11">
        <v>55.631500000000003</v>
      </c>
      <c r="U48" s="10"/>
      <c r="V48" s="10"/>
      <c r="W48" s="10"/>
      <c r="X48" s="10"/>
      <c r="Y48" s="10"/>
      <c r="Z48" s="10"/>
      <c r="AA48" s="10"/>
      <c r="AB48" s="10"/>
      <c r="AC48" s="10"/>
      <c r="AD48" s="11">
        <v>1154.4250000000002</v>
      </c>
      <c r="AE48" s="10"/>
      <c r="AF48" s="10"/>
      <c r="AG48" s="10"/>
      <c r="AH48" s="10"/>
      <c r="AK48" s="11">
        <v>5.5E-2</v>
      </c>
      <c r="AL48" s="11" t="s">
        <v>45</v>
      </c>
      <c r="AP48" s="10"/>
      <c r="AQ48" s="10"/>
    </row>
    <row r="49" spans="1:43" x14ac:dyDescent="0.2">
      <c r="A49" s="10"/>
      <c r="B49" s="20" t="s">
        <v>24</v>
      </c>
      <c r="C49" s="77" t="s">
        <v>143</v>
      </c>
      <c r="D49" s="12">
        <v>14.3</v>
      </c>
      <c r="E49" s="12">
        <v>-41.45</v>
      </c>
      <c r="F49" s="8">
        <v>200</v>
      </c>
      <c r="G49" s="11">
        <v>433.19499999999999</v>
      </c>
      <c r="H49" s="10"/>
      <c r="I49" s="10"/>
      <c r="L49" s="11">
        <v>472.5</v>
      </c>
      <c r="M49" s="10"/>
      <c r="N49" s="11">
        <v>24.779749999999996</v>
      </c>
      <c r="O49" s="10"/>
      <c r="P49" s="11">
        <v>4.9457500000000003</v>
      </c>
      <c r="Q49" s="10"/>
      <c r="R49" s="10"/>
      <c r="S49" s="10"/>
      <c r="T49" s="11">
        <v>115.162375</v>
      </c>
      <c r="U49" s="10"/>
      <c r="V49" s="10"/>
      <c r="W49" s="10"/>
      <c r="X49" s="10"/>
      <c r="Y49" s="10"/>
      <c r="Z49" s="10"/>
      <c r="AA49" s="10"/>
      <c r="AB49" s="10"/>
      <c r="AC49" s="10"/>
      <c r="AD49" s="11">
        <v>1239.8000000000002</v>
      </c>
      <c r="AE49" s="10"/>
      <c r="AF49" s="10"/>
      <c r="AG49" s="10"/>
      <c r="AH49" s="10"/>
      <c r="AK49" s="11">
        <v>-2E-3</v>
      </c>
      <c r="AL49" s="11" t="s">
        <v>45</v>
      </c>
      <c r="AP49" s="10"/>
      <c r="AQ49" s="10"/>
    </row>
    <row r="50" spans="1:43" x14ac:dyDescent="0.2">
      <c r="A50" s="10"/>
      <c r="B50" s="20" t="s">
        <v>24</v>
      </c>
      <c r="C50" s="77" t="s">
        <v>143</v>
      </c>
      <c r="D50" s="12">
        <v>14.3</v>
      </c>
      <c r="E50" s="12">
        <v>-39.299999999999997</v>
      </c>
      <c r="F50" s="8">
        <v>200</v>
      </c>
      <c r="G50" s="11">
        <v>108.0475</v>
      </c>
      <c r="H50" s="10"/>
      <c r="I50" s="10"/>
      <c r="L50" s="11">
        <v>870</v>
      </c>
      <c r="M50" s="10"/>
      <c r="N50" s="11">
        <v>7.206500000000001</v>
      </c>
      <c r="O50" s="10"/>
      <c r="P50" s="11">
        <v>4.6841500000000007</v>
      </c>
      <c r="Q50" s="10"/>
      <c r="R50" s="10"/>
      <c r="S50" s="10"/>
      <c r="T50" s="11">
        <v>1259.467525</v>
      </c>
      <c r="U50" s="10"/>
      <c r="V50" s="10"/>
      <c r="W50" s="10"/>
      <c r="X50" s="10"/>
      <c r="Y50" s="10"/>
      <c r="Z50" s="10"/>
      <c r="AA50" s="10"/>
      <c r="AB50" s="10"/>
      <c r="AC50" s="10"/>
      <c r="AD50" s="11">
        <v>1156.3999999999999</v>
      </c>
      <c r="AE50" s="10"/>
      <c r="AF50" s="10"/>
      <c r="AG50" s="10"/>
      <c r="AH50" s="10"/>
      <c r="AK50" s="11">
        <v>3.5999999999999997E-2</v>
      </c>
      <c r="AL50" s="11" t="s">
        <v>45</v>
      </c>
      <c r="AP50" s="10"/>
      <c r="AQ50" s="10"/>
    </row>
    <row r="51" spans="1:43" x14ac:dyDescent="0.2">
      <c r="A51" s="10"/>
      <c r="B51" s="20" t="s">
        <v>24</v>
      </c>
      <c r="C51" s="77" t="s">
        <v>143</v>
      </c>
      <c r="D51" s="12">
        <v>14.5</v>
      </c>
      <c r="E51" s="12">
        <v>-35.000999999999998</v>
      </c>
      <c r="F51" s="8">
        <v>200</v>
      </c>
      <c r="G51" s="11">
        <v>102.63799999999999</v>
      </c>
      <c r="H51" s="10"/>
      <c r="I51" s="10"/>
      <c r="L51" s="11">
        <v>1450</v>
      </c>
      <c r="M51" s="10"/>
      <c r="N51" s="11">
        <v>0</v>
      </c>
      <c r="O51" s="10"/>
      <c r="P51" s="11">
        <v>3.2304000000000004</v>
      </c>
      <c r="Q51" s="10"/>
      <c r="R51" s="10"/>
      <c r="S51" s="10"/>
      <c r="T51" s="11">
        <v>42.477255</v>
      </c>
      <c r="U51" s="10"/>
      <c r="V51" s="10"/>
      <c r="W51" s="10"/>
      <c r="X51" s="10"/>
      <c r="Y51" s="10"/>
      <c r="Z51" s="10"/>
      <c r="AA51" s="10"/>
      <c r="AB51" s="10"/>
      <c r="AC51" s="10"/>
      <c r="AD51" s="11">
        <v>953.18499999999995</v>
      </c>
      <c r="AE51" s="10"/>
      <c r="AF51" s="10"/>
      <c r="AG51" s="10"/>
      <c r="AH51" s="10"/>
      <c r="AK51" s="11">
        <v>2.5000000000000001E-2</v>
      </c>
      <c r="AL51" s="11" t="s">
        <v>45</v>
      </c>
      <c r="AP51" s="10"/>
      <c r="AQ51" s="10"/>
    </row>
    <row r="52" spans="1:43" x14ac:dyDescent="0.2">
      <c r="A52" s="10"/>
      <c r="B52" s="20" t="s">
        <v>24</v>
      </c>
      <c r="C52" s="77" t="s">
        <v>143</v>
      </c>
      <c r="D52" s="12">
        <v>14.3</v>
      </c>
      <c r="E52" s="12">
        <v>-32.450000000000003</v>
      </c>
      <c r="F52" s="8">
        <v>200</v>
      </c>
      <c r="G52" s="11">
        <v>31.67</v>
      </c>
      <c r="H52" s="10"/>
      <c r="I52" s="10"/>
      <c r="L52" s="11">
        <v>4500</v>
      </c>
      <c r="M52" s="10"/>
      <c r="N52" s="11">
        <v>0.80499999999999994</v>
      </c>
      <c r="O52" s="10"/>
      <c r="P52" s="11">
        <v>1.641</v>
      </c>
      <c r="Q52" s="10"/>
      <c r="R52" s="10"/>
      <c r="S52" s="10"/>
      <c r="T52" s="11">
        <v>67.792299999999997</v>
      </c>
      <c r="U52" s="10"/>
      <c r="V52" s="10"/>
      <c r="W52" s="10"/>
      <c r="X52" s="10"/>
      <c r="Y52" s="10"/>
      <c r="Z52" s="10"/>
      <c r="AA52" s="10"/>
      <c r="AB52" s="10"/>
      <c r="AC52" s="10"/>
      <c r="AD52" s="11">
        <v>1154.25</v>
      </c>
      <c r="AE52" s="10"/>
      <c r="AF52" s="10"/>
      <c r="AG52" s="10"/>
      <c r="AH52" s="10"/>
      <c r="AK52" s="11">
        <v>5.0999999999999997E-2</v>
      </c>
      <c r="AL52" s="11" t="s">
        <v>45</v>
      </c>
      <c r="AP52" s="10"/>
      <c r="AQ52" s="10"/>
    </row>
    <row r="53" spans="1:43" x14ac:dyDescent="0.2">
      <c r="A53" s="10"/>
      <c r="B53" s="20" t="s">
        <v>24</v>
      </c>
      <c r="C53" s="77" t="s">
        <v>143</v>
      </c>
      <c r="D53" s="12">
        <v>14.5</v>
      </c>
      <c r="E53" s="12">
        <v>-30.501999999999999</v>
      </c>
      <c r="F53" s="8">
        <v>200</v>
      </c>
      <c r="G53" s="11">
        <v>28.6615</v>
      </c>
      <c r="H53" s="10"/>
      <c r="I53" s="10"/>
      <c r="L53" s="11">
        <v>1485</v>
      </c>
      <c r="M53" s="10"/>
      <c r="N53" s="11">
        <v>4.6982499999999998</v>
      </c>
      <c r="O53" s="10"/>
      <c r="P53" s="11">
        <v>4.9020000000000001</v>
      </c>
      <c r="Q53" s="10"/>
      <c r="R53" s="10"/>
      <c r="S53" s="10"/>
      <c r="T53" s="11">
        <v>39.520600000000002</v>
      </c>
      <c r="U53" s="10"/>
      <c r="V53" s="10"/>
      <c r="W53" s="10"/>
      <c r="X53" s="10"/>
      <c r="Y53" s="10"/>
      <c r="Z53" s="10"/>
      <c r="AA53" s="10"/>
      <c r="AB53" s="10"/>
      <c r="AC53" s="10"/>
      <c r="AD53" s="11">
        <v>1089.6500000000001</v>
      </c>
      <c r="AE53" s="10"/>
      <c r="AF53" s="10"/>
      <c r="AG53" s="10"/>
      <c r="AH53" s="10"/>
      <c r="AK53" s="11">
        <v>3.2000000000000001E-2</v>
      </c>
      <c r="AL53" s="11">
        <v>5.0000000000000001E-3</v>
      </c>
      <c r="AP53" s="10"/>
      <c r="AQ53" s="10"/>
    </row>
    <row r="54" spans="1:43" x14ac:dyDescent="0.2">
      <c r="A54" s="10"/>
      <c r="B54" s="20" t="s">
        <v>24</v>
      </c>
      <c r="C54" s="77" t="s">
        <v>143</v>
      </c>
      <c r="D54" s="12">
        <v>14.5</v>
      </c>
      <c r="E54" s="12">
        <v>-28.251000000000001</v>
      </c>
      <c r="F54" s="8">
        <v>200</v>
      </c>
      <c r="G54" s="11">
        <v>35.237499999999997</v>
      </c>
      <c r="H54" s="10"/>
      <c r="I54" s="10"/>
      <c r="L54" s="11">
        <v>2750</v>
      </c>
      <c r="M54" s="10"/>
      <c r="N54" s="11">
        <v>3.4979999999999998</v>
      </c>
      <c r="O54" s="10"/>
      <c r="P54" s="11">
        <v>3.9609999999999999</v>
      </c>
      <c r="Q54" s="10"/>
      <c r="R54" s="10"/>
      <c r="S54" s="10"/>
      <c r="T54" s="11">
        <v>294.88889999999998</v>
      </c>
      <c r="U54" s="10"/>
      <c r="V54" s="10"/>
      <c r="W54" s="10"/>
      <c r="X54" s="10"/>
      <c r="Y54" s="10"/>
      <c r="Z54" s="10"/>
      <c r="AA54" s="10"/>
      <c r="AB54" s="10"/>
      <c r="AC54" s="10"/>
      <c r="AD54" s="11">
        <v>1204.45</v>
      </c>
      <c r="AE54" s="10"/>
      <c r="AF54" s="10"/>
      <c r="AG54" s="10"/>
      <c r="AH54" s="10"/>
      <c r="AK54" s="11">
        <v>14.53</v>
      </c>
      <c r="AL54" s="11">
        <v>1.004</v>
      </c>
      <c r="AP54" s="10"/>
      <c r="AQ54" s="10"/>
    </row>
    <row r="55" spans="1:43" x14ac:dyDescent="0.2">
      <c r="A55" s="10"/>
      <c r="B55" s="20" t="s">
        <v>24</v>
      </c>
      <c r="C55" s="77" t="s">
        <v>143</v>
      </c>
      <c r="D55" s="12">
        <v>14.499000000000001</v>
      </c>
      <c r="E55" s="12">
        <v>-26.001000000000001</v>
      </c>
      <c r="F55" s="8">
        <v>200</v>
      </c>
      <c r="G55" s="11">
        <v>31.908000000000001</v>
      </c>
      <c r="H55" s="10"/>
      <c r="I55" s="10"/>
      <c r="L55" s="11">
        <v>1187.5</v>
      </c>
      <c r="M55" s="10"/>
      <c r="N55" s="11">
        <v>14.303249999999998</v>
      </c>
      <c r="O55" s="10"/>
      <c r="P55" s="11">
        <v>1.6033000000000002</v>
      </c>
      <c r="Q55" s="10"/>
      <c r="R55" s="10"/>
      <c r="S55" s="10"/>
      <c r="T55" s="11">
        <v>42.72428</v>
      </c>
      <c r="U55" s="10"/>
      <c r="V55" s="10"/>
      <c r="W55" s="10"/>
      <c r="X55" s="10"/>
      <c r="Y55" s="10"/>
      <c r="Z55" s="10"/>
      <c r="AA55" s="10"/>
      <c r="AB55" s="10"/>
      <c r="AC55" s="10"/>
      <c r="AD55" s="11">
        <v>1870.9450000000002</v>
      </c>
      <c r="AE55" s="10"/>
      <c r="AF55" s="10"/>
      <c r="AG55" s="10"/>
      <c r="AH55" s="10"/>
      <c r="AK55" s="11">
        <v>3.5000000000000003E-2</v>
      </c>
      <c r="AL55" s="11">
        <v>5.3999999999999999E-2</v>
      </c>
      <c r="AP55" s="10"/>
      <c r="AQ55" s="10"/>
    </row>
    <row r="56" spans="1:43" s="13" customFormat="1" x14ac:dyDescent="0.2">
      <c r="B56" s="21" t="s">
        <v>24</v>
      </c>
      <c r="C56" s="78" t="s">
        <v>143</v>
      </c>
      <c r="D56" s="15">
        <v>14.5</v>
      </c>
      <c r="E56" s="15">
        <v>-21.501000000000001</v>
      </c>
      <c r="F56" s="9">
        <v>200</v>
      </c>
      <c r="G56" s="15">
        <v>3.7085000000000004</v>
      </c>
      <c r="K56" s="15"/>
      <c r="L56" s="15">
        <v>0</v>
      </c>
      <c r="N56" s="15">
        <v>1.8724999999999998</v>
      </c>
      <c r="P56" s="15">
        <v>0.88644999999999996</v>
      </c>
      <c r="T56" s="15">
        <v>5.1172249999999995</v>
      </c>
      <c r="AD56" s="15">
        <v>1078.575</v>
      </c>
      <c r="AI56" s="15"/>
      <c r="AJ56" s="15"/>
      <c r="AK56" s="15">
        <v>9.3457943929999999E-3</v>
      </c>
      <c r="AL56" s="15">
        <v>0.27700000000000002</v>
      </c>
      <c r="AM56" s="15"/>
      <c r="AN56" s="15"/>
      <c r="AO56" s="15"/>
    </row>
    <row r="57" spans="1:43" s="10" customFormat="1" x14ac:dyDescent="0.2">
      <c r="A57" s="10" t="s">
        <v>57</v>
      </c>
      <c r="B57" s="20" t="s">
        <v>24</v>
      </c>
      <c r="C57" s="75" t="s">
        <v>58</v>
      </c>
      <c r="D57" s="11">
        <v>-2.8</v>
      </c>
      <c r="E57" s="11">
        <v>150.19999999999999</v>
      </c>
      <c r="F57" s="8">
        <v>70</v>
      </c>
      <c r="G57" s="11">
        <v>159.02249999999998</v>
      </c>
      <c r="J57" s="11">
        <v>0.46499999999999997</v>
      </c>
      <c r="K57" s="11">
        <v>0</v>
      </c>
      <c r="L57" s="11">
        <f>J57+K57</f>
        <v>0.46499999999999997</v>
      </c>
      <c r="M57" s="11"/>
      <c r="N57" s="11">
        <v>4.7</v>
      </c>
      <c r="O57" s="11"/>
      <c r="P57" s="11">
        <v>0</v>
      </c>
      <c r="Q57" s="11"/>
      <c r="R57" s="11"/>
      <c r="S57" s="11"/>
      <c r="T57" s="11">
        <v>1.7999999999999998</v>
      </c>
      <c r="U57" s="11"/>
      <c r="V57" s="11"/>
      <c r="W57" s="11"/>
      <c r="X57" s="11"/>
      <c r="Y57" s="11"/>
      <c r="Z57" s="11"/>
      <c r="AA57" s="11"/>
      <c r="AB57" s="11"/>
      <c r="AC57" s="11"/>
      <c r="AD57" s="11">
        <v>112.30250000000001</v>
      </c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</row>
    <row r="58" spans="1:43" s="10" customFormat="1" x14ac:dyDescent="0.2">
      <c r="B58" s="20" t="s">
        <v>24</v>
      </c>
      <c r="C58" s="75" t="s">
        <v>58</v>
      </c>
      <c r="D58" s="11">
        <v>-3.2</v>
      </c>
      <c r="E58" s="11">
        <v>149.4</v>
      </c>
      <c r="F58" s="8">
        <v>70</v>
      </c>
      <c r="G58" s="11">
        <v>87.22</v>
      </c>
      <c r="J58" s="11">
        <v>10.0425</v>
      </c>
      <c r="K58" s="11">
        <v>0</v>
      </c>
      <c r="L58" s="11">
        <f t="shared" ref="L58:L72" si="0">J58+K58</f>
        <v>10.0425</v>
      </c>
      <c r="M58" s="11"/>
      <c r="N58" s="11">
        <v>0</v>
      </c>
      <c r="O58" s="11"/>
      <c r="P58" s="11">
        <v>0</v>
      </c>
      <c r="Q58" s="11"/>
      <c r="R58" s="11"/>
      <c r="S58" s="11"/>
      <c r="T58" s="11">
        <v>16.285</v>
      </c>
      <c r="U58" s="11"/>
      <c r="V58" s="11"/>
      <c r="W58" s="11"/>
      <c r="X58" s="11"/>
      <c r="Y58" s="11"/>
      <c r="Z58" s="11"/>
      <c r="AA58" s="11"/>
      <c r="AB58" s="11"/>
      <c r="AC58" s="11"/>
      <c r="AD58" s="11">
        <v>143.01499999999999</v>
      </c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</row>
    <row r="59" spans="1:43" s="10" customFormat="1" x14ac:dyDescent="0.2">
      <c r="A59" s="10" t="s">
        <v>59</v>
      </c>
      <c r="B59" s="20" t="s">
        <v>24</v>
      </c>
      <c r="C59" s="75" t="s">
        <v>58</v>
      </c>
      <c r="D59" s="11">
        <v>-3.5</v>
      </c>
      <c r="E59" s="11">
        <v>148.6</v>
      </c>
      <c r="F59" s="8">
        <v>70</v>
      </c>
      <c r="G59" s="11">
        <v>37.942500000000003</v>
      </c>
      <c r="J59" s="11">
        <v>0</v>
      </c>
      <c r="K59" s="11">
        <v>0</v>
      </c>
      <c r="L59" s="11">
        <f t="shared" si="0"/>
        <v>0</v>
      </c>
      <c r="M59" s="11"/>
      <c r="N59" s="11">
        <v>3.3825000000000003</v>
      </c>
      <c r="O59" s="11"/>
      <c r="P59" s="11">
        <v>0</v>
      </c>
      <c r="Q59" s="11"/>
      <c r="R59" s="11"/>
      <c r="S59" s="11"/>
      <c r="T59" s="11">
        <v>0.46249999999999997</v>
      </c>
      <c r="U59" s="11"/>
      <c r="V59" s="11"/>
      <c r="W59" s="11"/>
      <c r="X59" s="11"/>
      <c r="Y59" s="11"/>
      <c r="Z59" s="11"/>
      <c r="AA59" s="11"/>
      <c r="AB59" s="11"/>
      <c r="AC59" s="11"/>
      <c r="AD59" s="11">
        <v>8.692499999999999</v>
      </c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</row>
    <row r="60" spans="1:43" s="10" customFormat="1" x14ac:dyDescent="0.2">
      <c r="B60" s="20" t="s">
        <v>24</v>
      </c>
      <c r="C60" s="75" t="s">
        <v>58</v>
      </c>
      <c r="D60" s="11">
        <v>-3.8</v>
      </c>
      <c r="E60" s="11">
        <v>147.80000000000001</v>
      </c>
      <c r="F60" s="8">
        <v>70</v>
      </c>
      <c r="G60" s="11">
        <v>116.14</v>
      </c>
      <c r="J60" s="11">
        <v>1.76</v>
      </c>
      <c r="K60" s="11">
        <v>0</v>
      </c>
      <c r="L60" s="11">
        <f t="shared" si="0"/>
        <v>1.76</v>
      </c>
      <c r="M60" s="11"/>
      <c r="N60" s="11">
        <v>6.6024999999999991</v>
      </c>
      <c r="O60" s="11"/>
      <c r="P60" s="11">
        <v>0</v>
      </c>
      <c r="Q60" s="11"/>
      <c r="R60" s="11"/>
      <c r="S60" s="11"/>
      <c r="T60" s="11">
        <v>0</v>
      </c>
      <c r="U60" s="11"/>
      <c r="V60" s="11"/>
      <c r="W60" s="11"/>
      <c r="X60" s="11"/>
      <c r="Y60" s="11"/>
      <c r="Z60" s="11"/>
      <c r="AA60" s="11"/>
      <c r="AB60" s="11"/>
      <c r="AC60" s="11"/>
      <c r="AD60" s="11">
        <v>20.620000000000005</v>
      </c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</row>
    <row r="61" spans="1:43" s="10" customFormat="1" x14ac:dyDescent="0.2">
      <c r="B61" s="20" t="s">
        <v>24</v>
      </c>
      <c r="C61" s="75" t="s">
        <v>58</v>
      </c>
      <c r="D61" s="11">
        <v>-4.0999999999999996</v>
      </c>
      <c r="E61" s="11">
        <v>146.9</v>
      </c>
      <c r="F61" s="8">
        <v>70</v>
      </c>
      <c r="G61" s="11">
        <v>176.9</v>
      </c>
      <c r="J61" s="11">
        <v>2.4500000000000002</v>
      </c>
      <c r="K61" s="11">
        <v>0</v>
      </c>
      <c r="L61" s="11">
        <f t="shared" si="0"/>
        <v>2.4500000000000002</v>
      </c>
      <c r="M61" s="11"/>
      <c r="N61" s="11">
        <v>1.36</v>
      </c>
      <c r="O61" s="11"/>
      <c r="P61" s="11">
        <v>0</v>
      </c>
      <c r="Q61" s="11"/>
      <c r="R61" s="11"/>
      <c r="S61" s="11"/>
      <c r="T61" s="11">
        <v>1.2974999999999999</v>
      </c>
      <c r="U61" s="11"/>
      <c r="V61" s="11"/>
      <c r="W61" s="11"/>
      <c r="X61" s="11"/>
      <c r="Y61" s="11"/>
      <c r="Z61" s="11"/>
      <c r="AA61" s="11"/>
      <c r="AB61" s="11"/>
      <c r="AC61" s="11"/>
      <c r="AD61" s="11">
        <v>26.784999999999997</v>
      </c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</row>
    <row r="62" spans="1:43" s="10" customFormat="1" x14ac:dyDescent="0.2">
      <c r="B62" s="20" t="s">
        <v>24</v>
      </c>
      <c r="C62" s="75" t="s">
        <v>58</v>
      </c>
      <c r="D62" s="11">
        <v>-4.4000000000000004</v>
      </c>
      <c r="E62" s="11">
        <v>146</v>
      </c>
      <c r="F62" s="8">
        <v>70</v>
      </c>
      <c r="G62" s="11">
        <v>178.64500000000001</v>
      </c>
      <c r="J62" s="11">
        <v>1.6875000000000002</v>
      </c>
      <c r="K62" s="11">
        <v>0</v>
      </c>
      <c r="L62" s="11">
        <f t="shared" si="0"/>
        <v>1.6875000000000002</v>
      </c>
      <c r="M62" s="11"/>
      <c r="N62" s="11">
        <v>6.6875</v>
      </c>
      <c r="O62" s="11"/>
      <c r="P62" s="11">
        <v>117.17749999999999</v>
      </c>
      <c r="Q62" s="11"/>
      <c r="R62" s="11"/>
      <c r="S62" s="11"/>
      <c r="T62" s="11">
        <v>0</v>
      </c>
      <c r="U62" s="11"/>
      <c r="V62" s="11"/>
      <c r="W62" s="11"/>
      <c r="X62" s="11"/>
      <c r="Y62" s="11"/>
      <c r="Z62" s="11"/>
      <c r="AA62" s="11"/>
      <c r="AB62" s="11"/>
      <c r="AC62" s="11"/>
      <c r="AD62" s="11">
        <v>123.26749999999998</v>
      </c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</row>
    <row r="63" spans="1:43" s="10" customFormat="1" x14ac:dyDescent="0.2">
      <c r="B63" s="20" t="s">
        <v>24</v>
      </c>
      <c r="C63" s="75" t="s">
        <v>58</v>
      </c>
      <c r="D63" s="11">
        <v>-9</v>
      </c>
      <c r="E63" s="11">
        <v>152.5</v>
      </c>
      <c r="F63" s="8">
        <v>70</v>
      </c>
      <c r="G63" s="11">
        <v>968.24500000000012</v>
      </c>
      <c r="J63" s="11">
        <v>0</v>
      </c>
      <c r="K63" s="11">
        <v>0</v>
      </c>
      <c r="L63" s="11">
        <f t="shared" si="0"/>
        <v>0</v>
      </c>
      <c r="M63" s="11"/>
      <c r="N63" s="11">
        <v>0.76</v>
      </c>
      <c r="O63" s="11"/>
      <c r="P63" s="11">
        <v>1.2500000000000001E-2</v>
      </c>
      <c r="Q63" s="11"/>
      <c r="R63" s="11"/>
      <c r="S63" s="11"/>
      <c r="T63" s="11">
        <v>2.4749999999999996</v>
      </c>
      <c r="U63" s="11"/>
      <c r="V63" s="11"/>
      <c r="W63" s="11"/>
      <c r="X63" s="11"/>
      <c r="Y63" s="11"/>
      <c r="Z63" s="11"/>
      <c r="AA63" s="11"/>
      <c r="AB63" s="11"/>
      <c r="AC63" s="11"/>
      <c r="AD63" s="11">
        <v>290.8075</v>
      </c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</row>
    <row r="64" spans="1:43" s="10" customFormat="1" x14ac:dyDescent="0.2">
      <c r="B64" s="20" t="s">
        <v>24</v>
      </c>
      <c r="C64" s="75" t="s">
        <v>58</v>
      </c>
      <c r="D64" s="11">
        <v>-8.3000000000000007</v>
      </c>
      <c r="E64" s="11">
        <v>152.5</v>
      </c>
      <c r="F64" s="8">
        <v>70</v>
      </c>
      <c r="G64" s="11">
        <v>3472.5749999999998</v>
      </c>
      <c r="J64" s="11">
        <v>2.8475000000000001</v>
      </c>
      <c r="K64" s="11">
        <v>0</v>
      </c>
      <c r="L64" s="11">
        <f t="shared" si="0"/>
        <v>2.8475000000000001</v>
      </c>
      <c r="M64" s="11"/>
      <c r="N64" s="11">
        <v>1.8625</v>
      </c>
      <c r="O64" s="11"/>
      <c r="P64" s="11">
        <v>2070.5625000000005</v>
      </c>
      <c r="Q64" s="11"/>
      <c r="R64" s="11"/>
      <c r="S64" s="11"/>
      <c r="T64" s="11">
        <v>0</v>
      </c>
      <c r="U64" s="11"/>
      <c r="V64" s="11"/>
      <c r="W64" s="11"/>
      <c r="X64" s="11"/>
      <c r="Y64" s="11"/>
      <c r="Z64" s="11"/>
      <c r="AA64" s="11"/>
      <c r="AB64" s="11"/>
      <c r="AC64" s="11"/>
      <c r="AD64" s="11">
        <v>468.85</v>
      </c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</row>
    <row r="65" spans="1:43" x14ac:dyDescent="0.2">
      <c r="A65" s="10"/>
      <c r="B65" s="20" t="s">
        <v>24</v>
      </c>
      <c r="C65" s="75" t="s">
        <v>58</v>
      </c>
      <c r="D65" s="11">
        <v>-7.7</v>
      </c>
      <c r="E65" s="11">
        <v>152.5</v>
      </c>
      <c r="F65" s="8">
        <v>70</v>
      </c>
      <c r="G65" s="11">
        <v>1029.8224999999998</v>
      </c>
      <c r="H65" s="10"/>
      <c r="I65" s="10"/>
      <c r="J65" s="11">
        <v>0</v>
      </c>
      <c r="K65" s="11">
        <v>0</v>
      </c>
      <c r="L65" s="11">
        <f t="shared" si="0"/>
        <v>0</v>
      </c>
      <c r="M65" s="10"/>
      <c r="N65" s="11">
        <v>0</v>
      </c>
      <c r="O65" s="10"/>
      <c r="P65" s="11">
        <v>806.03749999999991</v>
      </c>
      <c r="Q65" s="10"/>
      <c r="R65" s="10"/>
      <c r="S65" s="10"/>
      <c r="T65" s="11">
        <v>5.1750000000000007</v>
      </c>
      <c r="U65" s="10"/>
      <c r="V65" s="10"/>
      <c r="W65" s="10"/>
      <c r="X65" s="10"/>
      <c r="Y65" s="10"/>
      <c r="Z65" s="10"/>
      <c r="AA65" s="10"/>
      <c r="AB65" s="10"/>
      <c r="AC65" s="10"/>
      <c r="AD65" s="11">
        <v>133.4425</v>
      </c>
      <c r="AE65" s="10"/>
      <c r="AF65" s="10"/>
      <c r="AG65" s="10"/>
      <c r="AH65" s="10"/>
      <c r="AP65" s="10"/>
      <c r="AQ65" s="10"/>
    </row>
    <row r="66" spans="1:43" x14ac:dyDescent="0.2">
      <c r="A66" s="10"/>
      <c r="B66" s="20" t="s">
        <v>24</v>
      </c>
      <c r="C66" s="75" t="s">
        <v>58</v>
      </c>
      <c r="D66" s="11">
        <v>-7</v>
      </c>
      <c r="E66" s="11">
        <v>152.5</v>
      </c>
      <c r="F66" s="8">
        <v>70</v>
      </c>
      <c r="G66" s="11">
        <v>1187.7549999999999</v>
      </c>
      <c r="H66" s="10"/>
      <c r="I66" s="10"/>
      <c r="J66" s="11">
        <v>0</v>
      </c>
      <c r="K66" s="11">
        <v>0</v>
      </c>
      <c r="L66" s="11">
        <f t="shared" si="0"/>
        <v>0</v>
      </c>
      <c r="M66" s="10"/>
      <c r="N66" s="11">
        <v>0</v>
      </c>
      <c r="O66" s="10"/>
      <c r="P66" s="11">
        <v>145.94</v>
      </c>
      <c r="Q66" s="10"/>
      <c r="R66" s="10"/>
      <c r="S66" s="10"/>
      <c r="T66" s="11">
        <v>1.1925000000000001</v>
      </c>
      <c r="U66" s="10"/>
      <c r="V66" s="10"/>
      <c r="W66" s="10"/>
      <c r="X66" s="10"/>
      <c r="Y66" s="10"/>
      <c r="Z66" s="10"/>
      <c r="AA66" s="10"/>
      <c r="AB66" s="10"/>
      <c r="AC66" s="10"/>
      <c r="AD66" s="11">
        <v>514.37250000000006</v>
      </c>
      <c r="AE66" s="10"/>
      <c r="AF66" s="10"/>
      <c r="AG66" s="10"/>
      <c r="AH66" s="10"/>
      <c r="AP66" s="10"/>
      <c r="AQ66" s="10"/>
    </row>
    <row r="67" spans="1:43" x14ac:dyDescent="0.2">
      <c r="A67" s="10"/>
      <c r="B67" s="20" t="s">
        <v>24</v>
      </c>
      <c r="C67" s="75" t="s">
        <v>58</v>
      </c>
      <c r="D67" s="11">
        <v>-6.3</v>
      </c>
      <c r="E67" s="11">
        <v>152.5</v>
      </c>
      <c r="F67" s="8">
        <v>70</v>
      </c>
      <c r="G67" s="11">
        <v>3011.5225</v>
      </c>
      <c r="H67" s="10"/>
      <c r="I67" s="10"/>
      <c r="J67" s="11">
        <v>0</v>
      </c>
      <c r="K67" s="11">
        <v>0</v>
      </c>
      <c r="L67" s="11">
        <f t="shared" si="0"/>
        <v>0</v>
      </c>
      <c r="M67" s="10"/>
      <c r="N67" s="11">
        <v>0</v>
      </c>
      <c r="O67" s="10"/>
      <c r="P67" s="11">
        <v>5619.4524999999994</v>
      </c>
      <c r="Q67" s="10"/>
      <c r="R67" s="10"/>
      <c r="S67" s="10"/>
      <c r="T67" s="11">
        <v>10.407499999999999</v>
      </c>
      <c r="U67" s="10"/>
      <c r="V67" s="10"/>
      <c r="W67" s="10"/>
      <c r="X67" s="10"/>
      <c r="Y67" s="10"/>
      <c r="Z67" s="10"/>
      <c r="AA67" s="10"/>
      <c r="AB67" s="10"/>
      <c r="AC67" s="10"/>
      <c r="AD67" s="11">
        <v>266.68999999999994</v>
      </c>
      <c r="AE67" s="10"/>
      <c r="AF67" s="10"/>
      <c r="AG67" s="10"/>
      <c r="AH67" s="10"/>
      <c r="AP67" s="10"/>
      <c r="AQ67" s="10"/>
    </row>
    <row r="68" spans="1:43" x14ac:dyDescent="0.2">
      <c r="A68" s="10"/>
      <c r="B68" s="20" t="s">
        <v>24</v>
      </c>
      <c r="C68" s="75" t="s">
        <v>58</v>
      </c>
      <c r="D68" s="11">
        <v>-5.6</v>
      </c>
      <c r="E68" s="11">
        <v>152</v>
      </c>
      <c r="F68" s="8">
        <v>70</v>
      </c>
      <c r="G68" s="11">
        <v>5066.625</v>
      </c>
      <c r="H68" s="10"/>
      <c r="I68" s="10"/>
      <c r="J68" s="11">
        <v>0</v>
      </c>
      <c r="K68" s="11">
        <v>0</v>
      </c>
      <c r="L68" s="11">
        <f t="shared" si="0"/>
        <v>0</v>
      </c>
      <c r="M68" s="10"/>
      <c r="N68" s="11">
        <v>0</v>
      </c>
      <c r="O68" s="10"/>
      <c r="P68" s="11">
        <v>479.87749999999994</v>
      </c>
      <c r="Q68" s="10"/>
      <c r="R68" s="10"/>
      <c r="S68" s="10"/>
      <c r="T68" s="11">
        <v>41.335000000000008</v>
      </c>
      <c r="U68" s="10"/>
      <c r="V68" s="10"/>
      <c r="W68" s="10"/>
      <c r="X68" s="10"/>
      <c r="Y68" s="10"/>
      <c r="Z68" s="10"/>
      <c r="AA68" s="10"/>
      <c r="AB68" s="10"/>
      <c r="AC68" s="10"/>
      <c r="AD68" s="11">
        <v>356.39250000000004</v>
      </c>
      <c r="AE68" s="10"/>
      <c r="AF68" s="10"/>
      <c r="AG68" s="10"/>
      <c r="AH68" s="10"/>
      <c r="AP68" s="10"/>
      <c r="AQ68" s="10"/>
    </row>
    <row r="69" spans="1:43" x14ac:dyDescent="0.2">
      <c r="A69" s="10"/>
      <c r="B69" s="20" t="s">
        <v>24</v>
      </c>
      <c r="C69" s="75" t="s">
        <v>58</v>
      </c>
      <c r="D69" s="11">
        <v>-11.5</v>
      </c>
      <c r="E69" s="11">
        <v>154</v>
      </c>
      <c r="F69" s="8">
        <v>90</v>
      </c>
      <c r="G69" s="11">
        <v>2122.7124999999996</v>
      </c>
      <c r="H69" s="10"/>
      <c r="I69" s="10"/>
      <c r="J69" s="11">
        <v>0.32499999999999996</v>
      </c>
      <c r="K69" s="11">
        <v>277.91250000000002</v>
      </c>
      <c r="L69" s="11">
        <f t="shared" si="0"/>
        <v>278.23750000000001</v>
      </c>
      <c r="M69" s="10"/>
      <c r="N69" s="11">
        <v>3561.1725000000001</v>
      </c>
      <c r="O69" s="10"/>
      <c r="P69" s="11">
        <v>2376.6375000000003</v>
      </c>
      <c r="Q69" s="10"/>
      <c r="R69" s="10"/>
      <c r="S69" s="10"/>
      <c r="T69" s="11">
        <v>24.547499999999999</v>
      </c>
      <c r="U69" s="10"/>
      <c r="V69" s="10"/>
      <c r="W69" s="10"/>
      <c r="X69" s="10"/>
      <c r="Y69" s="10"/>
      <c r="Z69" s="10"/>
      <c r="AA69" s="10"/>
      <c r="AB69" s="10"/>
      <c r="AC69" s="10"/>
      <c r="AD69" s="11">
        <v>778.77</v>
      </c>
      <c r="AE69" s="10"/>
      <c r="AF69" s="10"/>
      <c r="AG69" s="10"/>
      <c r="AH69" s="10"/>
      <c r="AP69" s="10"/>
      <c r="AQ69" s="10"/>
    </row>
    <row r="70" spans="1:43" s="10" customFormat="1" x14ac:dyDescent="0.2">
      <c r="B70" s="20" t="s">
        <v>24</v>
      </c>
      <c r="C70" s="75" t="s">
        <v>58</v>
      </c>
      <c r="D70" s="11">
        <v>-11</v>
      </c>
      <c r="E70" s="11">
        <v>157</v>
      </c>
      <c r="F70" s="8">
        <v>80</v>
      </c>
      <c r="G70" s="11">
        <v>1070.7800000000002</v>
      </c>
      <c r="J70" s="11">
        <v>0.30000000000000004</v>
      </c>
      <c r="K70" s="11">
        <v>0</v>
      </c>
      <c r="L70" s="11">
        <f t="shared" si="0"/>
        <v>0.30000000000000004</v>
      </c>
      <c r="N70" s="11">
        <v>489.57249999999999</v>
      </c>
      <c r="P70" s="11">
        <v>4.4999999999999998E-2</v>
      </c>
      <c r="T70" s="11">
        <v>30.4575</v>
      </c>
      <c r="AD70" s="11">
        <v>669.21499999999992</v>
      </c>
      <c r="AI70" s="11"/>
      <c r="AJ70" s="11"/>
      <c r="AK70" s="11"/>
      <c r="AL70" s="11"/>
      <c r="AM70" s="11"/>
      <c r="AN70" s="11"/>
      <c r="AO70" s="11"/>
    </row>
    <row r="71" spans="1:43" s="10" customFormat="1" x14ac:dyDescent="0.2">
      <c r="B71" s="20" t="s">
        <v>24</v>
      </c>
      <c r="C71" s="75" t="s">
        <v>58</v>
      </c>
      <c r="D71" s="11">
        <v>-10.5</v>
      </c>
      <c r="E71" s="11">
        <v>159</v>
      </c>
      <c r="F71" s="8">
        <v>85</v>
      </c>
      <c r="G71" s="11">
        <v>1236.18</v>
      </c>
      <c r="J71" s="11">
        <v>0.42</v>
      </c>
      <c r="K71" s="11">
        <v>0</v>
      </c>
      <c r="L71" s="11">
        <f t="shared" si="0"/>
        <v>0.42</v>
      </c>
      <c r="N71" s="11">
        <v>307.33250000000004</v>
      </c>
      <c r="P71" s="11">
        <v>0</v>
      </c>
      <c r="T71" s="11">
        <v>11.205</v>
      </c>
      <c r="AD71" s="11">
        <v>56.512499999999996</v>
      </c>
      <c r="AI71" s="11"/>
      <c r="AJ71" s="11"/>
      <c r="AK71" s="11"/>
      <c r="AL71" s="11"/>
      <c r="AM71" s="11"/>
      <c r="AN71" s="11"/>
      <c r="AO71" s="11"/>
    </row>
    <row r="72" spans="1:43" s="13" customFormat="1" x14ac:dyDescent="0.2">
      <c r="B72" s="21" t="s">
        <v>24</v>
      </c>
      <c r="C72" s="74" t="s">
        <v>58</v>
      </c>
      <c r="D72" s="15">
        <v>-10</v>
      </c>
      <c r="E72" s="15">
        <v>160.5</v>
      </c>
      <c r="F72" s="9">
        <v>80</v>
      </c>
      <c r="G72" s="15">
        <v>4322.1350000000002</v>
      </c>
      <c r="J72" s="15">
        <v>0</v>
      </c>
      <c r="K72" s="15">
        <v>0</v>
      </c>
      <c r="L72" s="15">
        <f t="shared" si="0"/>
        <v>0</v>
      </c>
      <c r="N72" s="15">
        <v>439.87250000000006</v>
      </c>
      <c r="P72" s="15">
        <v>5.2500000000000005E-2</v>
      </c>
      <c r="T72" s="15">
        <v>108.78749999999999</v>
      </c>
      <c r="AD72" s="15">
        <v>1159.8899999999999</v>
      </c>
      <c r="AI72" s="15"/>
      <c r="AJ72" s="15"/>
      <c r="AK72" s="15"/>
      <c r="AL72" s="15"/>
      <c r="AM72" s="15"/>
      <c r="AN72" s="15"/>
      <c r="AO72" s="15"/>
    </row>
    <row r="73" spans="1:43" s="10" customFormat="1" x14ac:dyDescent="0.2">
      <c r="A73" s="10" t="s">
        <v>60</v>
      </c>
      <c r="B73" s="20" t="s">
        <v>24</v>
      </c>
      <c r="C73" s="33">
        <v>41697</v>
      </c>
      <c r="D73" s="11">
        <v>43.7</v>
      </c>
      <c r="E73" s="11">
        <v>-8.7333333333333325</v>
      </c>
      <c r="F73" s="30">
        <v>70</v>
      </c>
      <c r="G73" s="8"/>
      <c r="H73" s="8"/>
      <c r="J73" s="11" t="s">
        <v>25</v>
      </c>
      <c r="K73" s="11" t="s">
        <v>25</v>
      </c>
      <c r="L73" s="11">
        <v>0.1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8"/>
      <c r="AC73" s="11"/>
      <c r="AD73" s="11" t="s">
        <v>25</v>
      </c>
      <c r="AE73" s="11"/>
      <c r="AF73" s="11"/>
      <c r="AG73" s="11"/>
      <c r="AH73" s="11"/>
      <c r="AI73" s="11">
        <v>12.5</v>
      </c>
      <c r="AJ73" s="11">
        <v>33.799999999999997</v>
      </c>
      <c r="AK73" s="11">
        <v>6.9</v>
      </c>
      <c r="AL73" s="11">
        <v>0.28000000000000003</v>
      </c>
      <c r="AM73" s="11"/>
      <c r="AN73" s="11"/>
      <c r="AO73" s="11"/>
      <c r="AP73" s="11"/>
      <c r="AQ73" s="11"/>
    </row>
    <row r="74" spans="1:43" s="10" customFormat="1" x14ac:dyDescent="0.2">
      <c r="B74" s="20" t="s">
        <v>24</v>
      </c>
      <c r="C74" s="26">
        <v>41786</v>
      </c>
      <c r="D74" s="11">
        <v>43.7</v>
      </c>
      <c r="E74" s="11">
        <v>-8.7333333333333325</v>
      </c>
      <c r="F74" s="30">
        <v>70</v>
      </c>
      <c r="G74" s="8"/>
      <c r="H74" s="8"/>
      <c r="J74" s="11">
        <v>0.15</v>
      </c>
      <c r="K74" s="11">
        <v>0.32</v>
      </c>
      <c r="L74" s="11">
        <f t="shared" ref="L74:L82" si="1">J74+K74</f>
        <v>0.47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8"/>
      <c r="AC74" s="11"/>
      <c r="AD74" s="11">
        <v>2E-3</v>
      </c>
      <c r="AE74" s="11"/>
      <c r="AF74" s="11"/>
      <c r="AG74" s="11"/>
      <c r="AH74" s="11"/>
      <c r="AI74" s="11">
        <v>15.5</v>
      </c>
      <c r="AJ74" s="11">
        <v>35</v>
      </c>
      <c r="AK74" s="11">
        <v>0.1</v>
      </c>
      <c r="AL74" s="11">
        <v>7.0000000000000007E-2</v>
      </c>
      <c r="AM74" s="11"/>
      <c r="AN74" s="11"/>
      <c r="AO74" s="11"/>
      <c r="AP74" s="11"/>
      <c r="AQ74" s="11"/>
    </row>
    <row r="75" spans="1:43" s="10" customFormat="1" x14ac:dyDescent="0.2">
      <c r="B75" s="20" t="s">
        <v>24</v>
      </c>
      <c r="C75" s="26">
        <v>41990</v>
      </c>
      <c r="D75" s="11">
        <v>43.7</v>
      </c>
      <c r="E75" s="11">
        <v>-8.7333333333333307</v>
      </c>
      <c r="F75" s="30">
        <v>70</v>
      </c>
      <c r="G75" s="8"/>
      <c r="H75" s="8"/>
      <c r="J75" s="11" t="s">
        <v>25</v>
      </c>
      <c r="K75" s="11" t="s">
        <v>25</v>
      </c>
      <c r="L75" s="11" t="s">
        <v>25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8"/>
      <c r="AC75" s="11"/>
      <c r="AD75" s="11" t="s">
        <v>25</v>
      </c>
      <c r="AE75" s="11"/>
      <c r="AF75" s="11"/>
      <c r="AG75" s="11"/>
      <c r="AH75" s="11"/>
      <c r="AI75" s="11">
        <v>13.8</v>
      </c>
      <c r="AJ75" s="11">
        <v>35.5</v>
      </c>
      <c r="AK75" s="11">
        <v>3.8</v>
      </c>
      <c r="AL75" s="11" t="s">
        <v>25</v>
      </c>
      <c r="AM75" s="11"/>
      <c r="AN75" s="11"/>
      <c r="AO75" s="11"/>
      <c r="AP75" s="11"/>
      <c r="AQ75" s="11"/>
    </row>
    <row r="76" spans="1:43" s="10" customFormat="1" x14ac:dyDescent="0.2">
      <c r="A76" s="10" t="s">
        <v>61</v>
      </c>
      <c r="B76" s="20" t="s">
        <v>24</v>
      </c>
      <c r="C76" s="26">
        <v>42108</v>
      </c>
      <c r="D76" s="11">
        <v>43.7</v>
      </c>
      <c r="E76" s="11">
        <v>-8.7333333333333307</v>
      </c>
      <c r="F76" s="30">
        <v>70</v>
      </c>
      <c r="G76" s="8"/>
      <c r="H76" s="8"/>
      <c r="J76" s="11">
        <v>0.11000000000000001</v>
      </c>
      <c r="K76" s="11">
        <v>0.49</v>
      </c>
      <c r="L76" s="11">
        <f t="shared" si="1"/>
        <v>0.6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8"/>
      <c r="AC76" s="11"/>
      <c r="AD76" s="11">
        <v>0</v>
      </c>
      <c r="AE76" s="11"/>
      <c r="AF76" s="11"/>
      <c r="AG76" s="11"/>
      <c r="AH76" s="11"/>
      <c r="AI76" s="11">
        <v>13.55</v>
      </c>
      <c r="AJ76" s="11">
        <v>35.299999999999997</v>
      </c>
      <c r="AK76" s="11">
        <v>1.3</v>
      </c>
      <c r="AL76" s="11">
        <v>0.09</v>
      </c>
      <c r="AM76" s="11"/>
      <c r="AN76" s="11"/>
      <c r="AO76" s="11"/>
      <c r="AP76" s="11"/>
      <c r="AQ76" s="11"/>
    </row>
    <row r="77" spans="1:43" s="10" customFormat="1" x14ac:dyDescent="0.2">
      <c r="B77" s="20" t="s">
        <v>24</v>
      </c>
      <c r="C77" s="24">
        <v>42136</v>
      </c>
      <c r="D77" s="11">
        <v>43.7</v>
      </c>
      <c r="E77" s="11">
        <v>-8.7333333333333307</v>
      </c>
      <c r="F77" s="30">
        <v>70</v>
      </c>
      <c r="G77" s="8"/>
      <c r="H77" s="8"/>
      <c r="J77" s="11">
        <v>4.0000000000000001E-3</v>
      </c>
      <c r="K77" s="11">
        <v>0.33</v>
      </c>
      <c r="L77" s="11">
        <f t="shared" si="1"/>
        <v>0.33400000000000002</v>
      </c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8"/>
      <c r="AC77" s="11"/>
      <c r="AD77" s="11">
        <v>0.37</v>
      </c>
      <c r="AE77" s="11"/>
      <c r="AF77" s="11"/>
      <c r="AG77" s="11"/>
      <c r="AH77" s="11"/>
      <c r="AI77" s="11">
        <v>15.6</v>
      </c>
      <c r="AJ77" s="11">
        <v>35.1</v>
      </c>
      <c r="AK77" s="11" t="s">
        <v>62</v>
      </c>
      <c r="AL77" s="11">
        <v>0.09</v>
      </c>
      <c r="AM77" s="11"/>
      <c r="AN77" s="11"/>
      <c r="AO77" s="11"/>
      <c r="AP77" s="11"/>
      <c r="AQ77" s="11"/>
    </row>
    <row r="78" spans="1:43" s="10" customFormat="1" x14ac:dyDescent="0.2">
      <c r="B78" s="20" t="s">
        <v>24</v>
      </c>
      <c r="C78" s="24">
        <v>42166</v>
      </c>
      <c r="D78" s="11">
        <v>43.7</v>
      </c>
      <c r="E78" s="11">
        <v>-8.7333333333333307</v>
      </c>
      <c r="F78" s="30">
        <v>70</v>
      </c>
      <c r="G78" s="8"/>
      <c r="H78" s="8"/>
      <c r="J78" s="11">
        <v>0.13999999999999999</v>
      </c>
      <c r="K78" s="11">
        <v>2.1</v>
      </c>
      <c r="L78" s="11">
        <f t="shared" si="1"/>
        <v>2.2400000000000002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8"/>
      <c r="AC78" s="11"/>
      <c r="AD78" s="11">
        <v>3.9</v>
      </c>
      <c r="AE78" s="11"/>
      <c r="AF78" s="11"/>
      <c r="AG78" s="11"/>
      <c r="AH78" s="11"/>
      <c r="AI78" s="11">
        <v>13.6</v>
      </c>
      <c r="AJ78" s="11">
        <v>35.5</v>
      </c>
      <c r="AK78" s="11">
        <v>3.7</v>
      </c>
      <c r="AL78" s="11">
        <v>0.33</v>
      </c>
      <c r="AM78" s="11"/>
      <c r="AN78" s="11"/>
      <c r="AO78" s="11"/>
      <c r="AP78" s="11"/>
      <c r="AQ78" s="11"/>
    </row>
    <row r="79" spans="1:43" s="10" customFormat="1" x14ac:dyDescent="0.2">
      <c r="B79" s="20" t="s">
        <v>24</v>
      </c>
      <c r="C79" s="26">
        <v>42207</v>
      </c>
      <c r="D79" s="11">
        <v>43.7</v>
      </c>
      <c r="E79" s="11">
        <v>-8.7333333333333307</v>
      </c>
      <c r="F79" s="30">
        <v>70</v>
      </c>
      <c r="G79" s="8"/>
      <c r="H79" s="8"/>
      <c r="J79" s="11">
        <v>1.3</v>
      </c>
      <c r="K79" s="11">
        <v>1</v>
      </c>
      <c r="L79" s="11">
        <f t="shared" si="1"/>
        <v>2.2999999999999998</v>
      </c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8"/>
      <c r="AC79" s="11"/>
      <c r="AD79" s="11">
        <v>4.4000000000000004</v>
      </c>
      <c r="AE79" s="11"/>
      <c r="AF79" s="11"/>
      <c r="AG79" s="11"/>
      <c r="AH79" s="11"/>
      <c r="AI79" s="11">
        <v>16.2</v>
      </c>
      <c r="AJ79" s="11">
        <v>35.6</v>
      </c>
      <c r="AK79" s="11">
        <v>0.1</v>
      </c>
      <c r="AL79" s="11">
        <v>0.34</v>
      </c>
      <c r="AM79" s="11"/>
      <c r="AN79" s="11"/>
      <c r="AO79" s="11"/>
      <c r="AP79" s="11"/>
      <c r="AQ79" s="11"/>
    </row>
    <row r="80" spans="1:43" s="10" customFormat="1" x14ac:dyDescent="0.2">
      <c r="B80" s="20" t="s">
        <v>24</v>
      </c>
      <c r="C80" s="24">
        <v>42250</v>
      </c>
      <c r="D80" s="11">
        <v>43.7</v>
      </c>
      <c r="E80" s="11">
        <v>-8.7333333333333307</v>
      </c>
      <c r="F80" s="30">
        <v>70</v>
      </c>
      <c r="G80" s="8"/>
      <c r="H80" s="8"/>
      <c r="J80" s="11">
        <v>1.3</v>
      </c>
      <c r="K80" s="11">
        <v>3.2</v>
      </c>
      <c r="L80" s="11">
        <f t="shared" si="1"/>
        <v>4.5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8"/>
      <c r="AC80" s="11"/>
      <c r="AD80" s="11">
        <v>22</v>
      </c>
      <c r="AE80" s="11"/>
      <c r="AF80" s="11"/>
      <c r="AG80" s="11"/>
      <c r="AH80" s="11"/>
      <c r="AI80" s="11">
        <v>16.399999999999999</v>
      </c>
      <c r="AJ80" s="11">
        <v>35.299999999999997</v>
      </c>
      <c r="AK80" s="11">
        <v>2.4</v>
      </c>
      <c r="AL80" s="11">
        <v>0.33</v>
      </c>
      <c r="AM80" s="11"/>
      <c r="AN80" s="11"/>
      <c r="AO80" s="11"/>
      <c r="AP80" s="11"/>
      <c r="AQ80" s="11"/>
    </row>
    <row r="81" spans="1:43" s="10" customFormat="1" x14ac:dyDescent="0.2">
      <c r="B81" s="20" t="s">
        <v>24</v>
      </c>
      <c r="C81" s="26">
        <v>42327</v>
      </c>
      <c r="D81" s="11">
        <v>43.7</v>
      </c>
      <c r="E81" s="11">
        <v>-8.7333333333333307</v>
      </c>
      <c r="F81" s="30">
        <v>70</v>
      </c>
      <c r="G81" s="8"/>
      <c r="H81" s="8"/>
      <c r="J81" s="11">
        <v>0.26</v>
      </c>
      <c r="K81" s="11">
        <v>0.37</v>
      </c>
      <c r="L81" s="11">
        <f t="shared" si="1"/>
        <v>0.63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8"/>
      <c r="AC81" s="11"/>
      <c r="AD81" s="11">
        <v>38</v>
      </c>
      <c r="AE81" s="11"/>
      <c r="AF81" s="11"/>
      <c r="AG81" s="11"/>
      <c r="AH81" s="11"/>
      <c r="AI81" s="11">
        <v>17.100000000000001</v>
      </c>
      <c r="AJ81" s="11">
        <v>35.700000000000003</v>
      </c>
      <c r="AK81" s="11">
        <v>1.1000000000000001</v>
      </c>
      <c r="AL81" s="11">
        <v>0.22</v>
      </c>
      <c r="AM81" s="11"/>
      <c r="AN81" s="11"/>
      <c r="AO81" s="11"/>
      <c r="AP81" s="11"/>
      <c r="AQ81" s="11"/>
    </row>
    <row r="82" spans="1:43" s="13" customFormat="1" x14ac:dyDescent="0.2">
      <c r="B82" s="21" t="s">
        <v>24</v>
      </c>
      <c r="C82" s="27">
        <v>42354</v>
      </c>
      <c r="D82" s="15">
        <v>43.7</v>
      </c>
      <c r="E82" s="15">
        <v>-8.7333333333333307</v>
      </c>
      <c r="F82" s="31">
        <v>70</v>
      </c>
      <c r="G82" s="9"/>
      <c r="H82" s="9"/>
      <c r="J82" s="15">
        <v>0.16</v>
      </c>
      <c r="K82" s="15">
        <v>1.5</v>
      </c>
      <c r="L82" s="15">
        <f t="shared" si="1"/>
        <v>1.66</v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9"/>
      <c r="AC82" s="15"/>
      <c r="AD82" s="15">
        <v>5.0999999999999996</v>
      </c>
      <c r="AE82" s="15"/>
      <c r="AF82" s="15"/>
      <c r="AG82" s="15"/>
      <c r="AH82" s="15"/>
      <c r="AI82" s="15">
        <v>15.1</v>
      </c>
      <c r="AJ82" s="15">
        <v>35.799999999999997</v>
      </c>
      <c r="AK82" s="15">
        <v>3.4</v>
      </c>
      <c r="AL82" s="15">
        <v>0.3</v>
      </c>
      <c r="AM82" s="15"/>
      <c r="AN82" s="15"/>
      <c r="AO82" s="15"/>
      <c r="AP82" s="15"/>
      <c r="AQ82" s="15"/>
    </row>
    <row r="83" spans="1:43" x14ac:dyDescent="0.2">
      <c r="A83" s="10" t="s">
        <v>63</v>
      </c>
      <c r="B83" s="20" t="s">
        <v>24</v>
      </c>
      <c r="C83" s="17">
        <v>41823</v>
      </c>
      <c r="D83" s="11">
        <v>0</v>
      </c>
      <c r="E83" s="11">
        <v>-170</v>
      </c>
      <c r="F83" s="8">
        <v>104</v>
      </c>
      <c r="G83" s="11" t="s">
        <v>45</v>
      </c>
      <c r="H83" s="10"/>
      <c r="I83" s="10"/>
      <c r="J83" s="11" t="s">
        <v>45</v>
      </c>
      <c r="K83" s="11" t="s">
        <v>45</v>
      </c>
      <c r="L83" s="11" t="s">
        <v>45</v>
      </c>
      <c r="M83" s="10"/>
      <c r="N83" s="11" t="s">
        <v>45</v>
      </c>
      <c r="O83" s="10"/>
      <c r="P83" s="11" t="s">
        <v>45</v>
      </c>
      <c r="Q83" s="10"/>
      <c r="R83" s="10"/>
      <c r="S83" s="10"/>
      <c r="T83" s="11" t="s">
        <v>45</v>
      </c>
      <c r="U83" s="10"/>
      <c r="V83" s="10"/>
      <c r="W83" s="10"/>
      <c r="X83" s="10"/>
      <c r="Y83" s="10"/>
      <c r="Z83" s="10"/>
      <c r="AA83" s="10"/>
      <c r="AB83" s="10"/>
      <c r="AC83" s="10"/>
      <c r="AD83" s="11" t="s">
        <v>45</v>
      </c>
      <c r="AE83" s="10"/>
      <c r="AF83" s="10"/>
      <c r="AG83" s="10"/>
      <c r="AH83" s="10"/>
      <c r="AP83" s="10"/>
      <c r="AQ83" s="10"/>
    </row>
    <row r="84" spans="1:43" x14ac:dyDescent="0.2">
      <c r="A84" s="10"/>
      <c r="B84" s="20" t="s">
        <v>24</v>
      </c>
      <c r="C84" s="17">
        <v>41824</v>
      </c>
      <c r="D84" s="11">
        <v>5</v>
      </c>
      <c r="E84" s="11">
        <v>-170</v>
      </c>
      <c r="F84" s="8">
        <v>153</v>
      </c>
      <c r="G84" s="11" t="s">
        <v>45</v>
      </c>
      <c r="H84" s="10"/>
      <c r="I84" s="10"/>
      <c r="J84" s="11" t="s">
        <v>45</v>
      </c>
      <c r="K84" s="11" t="s">
        <v>45</v>
      </c>
      <c r="L84" s="11" t="s">
        <v>45</v>
      </c>
      <c r="M84" s="10"/>
      <c r="N84" s="11" t="s">
        <v>45</v>
      </c>
      <c r="O84" s="10"/>
      <c r="P84" s="11" t="s">
        <v>45</v>
      </c>
      <c r="Q84" s="10"/>
      <c r="R84" s="10"/>
      <c r="S84" s="10"/>
      <c r="T84" s="11" t="s">
        <v>45</v>
      </c>
      <c r="U84" s="10"/>
      <c r="V84" s="10"/>
      <c r="W84" s="10"/>
      <c r="X84" s="10"/>
      <c r="Y84" s="10"/>
      <c r="Z84" s="10"/>
      <c r="AA84" s="10"/>
      <c r="AB84" s="10"/>
      <c r="AC84" s="10"/>
      <c r="AD84" s="11">
        <v>267.29468691554371</v>
      </c>
      <c r="AE84" s="10"/>
      <c r="AF84" s="10"/>
      <c r="AG84" s="10"/>
      <c r="AH84" s="10"/>
      <c r="AP84" s="10"/>
      <c r="AQ84" s="10"/>
    </row>
    <row r="85" spans="1:43" x14ac:dyDescent="0.2">
      <c r="A85" s="10" t="s">
        <v>64</v>
      </c>
      <c r="B85" s="20" t="s">
        <v>24</v>
      </c>
      <c r="C85" s="17">
        <v>41826</v>
      </c>
      <c r="D85" s="11">
        <v>10</v>
      </c>
      <c r="E85" s="11">
        <v>-170</v>
      </c>
      <c r="F85" s="8">
        <v>140</v>
      </c>
      <c r="G85" s="11" t="s">
        <v>45</v>
      </c>
      <c r="H85" s="10"/>
      <c r="I85" s="10"/>
      <c r="J85" s="11" t="s">
        <v>45</v>
      </c>
      <c r="K85" s="11" t="s">
        <v>45</v>
      </c>
      <c r="L85" s="11" t="s">
        <v>45</v>
      </c>
      <c r="M85" s="10"/>
      <c r="N85" s="11" t="s">
        <v>45</v>
      </c>
      <c r="O85" s="10"/>
      <c r="P85" s="11" t="s">
        <v>45</v>
      </c>
      <c r="Q85" s="10"/>
      <c r="R85" s="10"/>
      <c r="S85" s="10"/>
      <c r="T85" s="11" t="s">
        <v>45</v>
      </c>
      <c r="U85" s="10"/>
      <c r="V85" s="10"/>
      <c r="W85" s="10"/>
      <c r="X85" s="10"/>
      <c r="Y85" s="10"/>
      <c r="Z85" s="10"/>
      <c r="AA85" s="10"/>
      <c r="AB85" s="10"/>
      <c r="AC85" s="10"/>
      <c r="AD85" s="11">
        <v>10.085576086956534</v>
      </c>
      <c r="AE85" s="10"/>
      <c r="AF85" s="10"/>
      <c r="AG85" s="10"/>
      <c r="AH85" s="10"/>
      <c r="AP85" s="10"/>
      <c r="AQ85" s="10"/>
    </row>
    <row r="86" spans="1:43" x14ac:dyDescent="0.2">
      <c r="A86" s="10"/>
      <c r="B86" s="20" t="s">
        <v>24</v>
      </c>
      <c r="C86" s="17">
        <v>41827</v>
      </c>
      <c r="D86" s="11">
        <v>15</v>
      </c>
      <c r="E86" s="11">
        <v>-170</v>
      </c>
      <c r="F86" s="8">
        <v>170</v>
      </c>
      <c r="G86" s="11">
        <v>79.102548913043563</v>
      </c>
      <c r="H86" s="10"/>
      <c r="I86" s="10"/>
      <c r="J86" s="11">
        <v>4736.2391304347848</v>
      </c>
      <c r="K86" s="11" t="s">
        <v>25</v>
      </c>
      <c r="L86" s="11">
        <v>4736.2391304347848</v>
      </c>
      <c r="M86" s="10"/>
      <c r="N86" s="11">
        <v>7004.1486956521803</v>
      </c>
      <c r="O86" s="10"/>
      <c r="P86" s="11" t="s">
        <v>45</v>
      </c>
      <c r="Q86" s="10"/>
      <c r="R86" s="10"/>
      <c r="S86" s="10"/>
      <c r="T86" s="11">
        <v>36.416413043478279</v>
      </c>
      <c r="U86" s="10"/>
      <c r="V86" s="10"/>
      <c r="W86" s="10"/>
      <c r="X86" s="10"/>
      <c r="Y86" s="10"/>
      <c r="Z86" s="10"/>
      <c r="AA86" s="10"/>
      <c r="AB86" s="10"/>
      <c r="AC86" s="10"/>
      <c r="AD86" s="11">
        <v>6179.2686956521784</v>
      </c>
      <c r="AE86" s="10"/>
      <c r="AF86" s="10"/>
      <c r="AG86" s="10"/>
      <c r="AH86" s="10"/>
      <c r="AP86" s="10"/>
      <c r="AQ86" s="10"/>
    </row>
    <row r="87" spans="1:43" x14ac:dyDescent="0.2">
      <c r="A87" s="10"/>
      <c r="B87" s="20" t="s">
        <v>24</v>
      </c>
      <c r="C87" s="17">
        <v>41829</v>
      </c>
      <c r="D87" s="11">
        <v>20</v>
      </c>
      <c r="E87" s="11">
        <v>-170</v>
      </c>
      <c r="F87" s="8">
        <v>144</v>
      </c>
      <c r="G87" s="11">
        <v>591.96467391304384</v>
      </c>
      <c r="H87" s="10"/>
      <c r="I87" s="10"/>
      <c r="J87" s="11">
        <v>7376.434210526324</v>
      </c>
      <c r="K87" s="11" t="s">
        <v>25</v>
      </c>
      <c r="L87" s="11">
        <v>7376.434210526324</v>
      </c>
      <c r="M87" s="10"/>
      <c r="N87" s="11">
        <v>8402.110669336389</v>
      </c>
      <c r="O87" s="10"/>
      <c r="P87" s="11">
        <v>0.70369565217391372</v>
      </c>
      <c r="Q87" s="10"/>
      <c r="R87" s="10"/>
      <c r="S87" s="10"/>
      <c r="T87" s="11">
        <v>22.621603260869584</v>
      </c>
      <c r="U87" s="10"/>
      <c r="V87" s="10"/>
      <c r="W87" s="10"/>
      <c r="X87" s="10"/>
      <c r="Y87" s="10"/>
      <c r="Z87" s="10"/>
      <c r="AA87" s="10"/>
      <c r="AB87" s="10"/>
      <c r="AC87" s="10"/>
      <c r="AD87" s="11">
        <v>2468.1800872425647</v>
      </c>
      <c r="AE87" s="10"/>
      <c r="AF87" s="10"/>
      <c r="AG87" s="10"/>
      <c r="AH87" s="10"/>
      <c r="AP87" s="10"/>
      <c r="AQ87" s="10"/>
    </row>
    <row r="88" spans="1:43" x14ac:dyDescent="0.2">
      <c r="A88" s="10"/>
      <c r="B88" s="20" t="s">
        <v>24</v>
      </c>
      <c r="C88" s="17">
        <v>41830</v>
      </c>
      <c r="D88" s="11">
        <v>24</v>
      </c>
      <c r="E88" s="11">
        <v>-170</v>
      </c>
      <c r="F88" s="8">
        <v>157</v>
      </c>
      <c r="G88" s="11">
        <v>173.43804347826099</v>
      </c>
      <c r="H88" s="10"/>
      <c r="I88" s="10"/>
      <c r="J88" s="11">
        <v>44805.815217391384</v>
      </c>
      <c r="K88" s="11" t="s">
        <v>25</v>
      </c>
      <c r="L88" s="11">
        <v>44805.815217391384</v>
      </c>
      <c r="M88" s="10"/>
      <c r="N88" s="11">
        <v>468.84076086956532</v>
      </c>
      <c r="O88" s="10"/>
      <c r="P88" s="11">
        <v>3.1249565217391315</v>
      </c>
      <c r="Q88" s="10"/>
      <c r="R88" s="10"/>
      <c r="S88" s="10"/>
      <c r="T88" s="11">
        <v>25.863505434782628</v>
      </c>
      <c r="U88" s="10"/>
      <c r="V88" s="10"/>
      <c r="W88" s="10"/>
      <c r="X88" s="10"/>
      <c r="Y88" s="10"/>
      <c r="Z88" s="10"/>
      <c r="AA88" s="10"/>
      <c r="AB88" s="10"/>
      <c r="AC88" s="10"/>
      <c r="AD88" s="11">
        <v>2357.4706521739172</v>
      </c>
      <c r="AE88" s="10"/>
      <c r="AF88" s="10"/>
      <c r="AG88" s="10"/>
      <c r="AH88" s="10"/>
      <c r="AP88" s="10"/>
      <c r="AQ88" s="10"/>
    </row>
    <row r="89" spans="1:43" x14ac:dyDescent="0.2">
      <c r="A89" s="10"/>
      <c r="B89" s="20" t="s">
        <v>24</v>
      </c>
      <c r="C89" s="17">
        <v>41840</v>
      </c>
      <c r="D89" s="11">
        <v>30</v>
      </c>
      <c r="E89" s="11">
        <v>-170</v>
      </c>
      <c r="F89" s="8">
        <v>140</v>
      </c>
      <c r="G89" s="11">
        <v>15.947853260869575</v>
      </c>
      <c r="H89" s="10"/>
      <c r="I89" s="10"/>
      <c r="J89" s="11">
        <v>2211.6499999999987</v>
      </c>
      <c r="K89" s="11" t="s">
        <v>25</v>
      </c>
      <c r="L89" s="11">
        <v>2211.6499999999987</v>
      </c>
      <c r="M89" s="10"/>
      <c r="N89" s="11" t="s">
        <v>45</v>
      </c>
      <c r="O89" s="10"/>
      <c r="P89" s="11" t="s">
        <v>45</v>
      </c>
      <c r="Q89" s="10"/>
      <c r="R89" s="10"/>
      <c r="S89" s="10"/>
      <c r="T89" s="11">
        <v>14.043342391304353</v>
      </c>
      <c r="U89" s="10"/>
      <c r="V89" s="10"/>
      <c r="W89" s="10"/>
      <c r="X89" s="10"/>
      <c r="Y89" s="10"/>
      <c r="Z89" s="10"/>
      <c r="AA89" s="10"/>
      <c r="AB89" s="10"/>
      <c r="AC89" s="10"/>
      <c r="AD89" s="11">
        <v>3211.0777173913066</v>
      </c>
      <c r="AE89" s="10"/>
      <c r="AF89" s="10"/>
      <c r="AG89" s="10"/>
      <c r="AH89" s="10"/>
      <c r="AP89" s="10"/>
      <c r="AQ89" s="10"/>
    </row>
    <row r="90" spans="1:43" x14ac:dyDescent="0.2">
      <c r="A90" s="10"/>
      <c r="B90" s="20" t="s">
        <v>24</v>
      </c>
      <c r="C90" s="17">
        <v>41841</v>
      </c>
      <c r="D90" s="11">
        <v>35</v>
      </c>
      <c r="E90" s="11">
        <v>-170</v>
      </c>
      <c r="F90" s="8">
        <v>99</v>
      </c>
      <c r="G90" s="11" t="s">
        <v>45</v>
      </c>
      <c r="H90" s="10"/>
      <c r="I90" s="10"/>
      <c r="J90" s="11" t="s">
        <v>45</v>
      </c>
      <c r="K90" s="11" t="s">
        <v>45</v>
      </c>
      <c r="L90" s="11" t="s">
        <v>45</v>
      </c>
      <c r="M90" s="10"/>
      <c r="N90" s="11" t="s">
        <v>45</v>
      </c>
      <c r="O90" s="10"/>
      <c r="P90" s="11" t="s">
        <v>45</v>
      </c>
      <c r="Q90" s="10"/>
      <c r="R90" s="10"/>
      <c r="S90" s="10"/>
      <c r="T90" s="11" t="s">
        <v>45</v>
      </c>
      <c r="U90" s="10"/>
      <c r="V90" s="10"/>
      <c r="W90" s="10"/>
      <c r="X90" s="10"/>
      <c r="Y90" s="10"/>
      <c r="Z90" s="10"/>
      <c r="AA90" s="10"/>
      <c r="AB90" s="10"/>
      <c r="AC90" s="10"/>
      <c r="AD90" s="11" t="s">
        <v>45</v>
      </c>
      <c r="AE90" s="10"/>
      <c r="AF90" s="10"/>
      <c r="AG90" s="10"/>
      <c r="AH90" s="10"/>
      <c r="AP90" s="10"/>
      <c r="AQ90" s="10"/>
    </row>
    <row r="91" spans="1:43" x14ac:dyDescent="0.2">
      <c r="A91" s="10"/>
      <c r="B91" s="20" t="s">
        <v>24</v>
      </c>
      <c r="C91" s="17">
        <v>41843</v>
      </c>
      <c r="D91" s="11">
        <v>40</v>
      </c>
      <c r="E91" s="11">
        <v>-170</v>
      </c>
      <c r="F91" s="8">
        <v>119</v>
      </c>
      <c r="G91" s="11" t="s">
        <v>45</v>
      </c>
      <c r="H91" s="10"/>
      <c r="I91" s="10"/>
      <c r="J91" s="11" t="s">
        <v>45</v>
      </c>
      <c r="K91" s="11" t="s">
        <v>45</v>
      </c>
      <c r="L91" s="11" t="s">
        <v>45</v>
      </c>
      <c r="M91" s="10"/>
      <c r="N91" s="11" t="s">
        <v>45</v>
      </c>
      <c r="O91" s="10"/>
      <c r="P91" s="11" t="s">
        <v>45</v>
      </c>
      <c r="Q91" s="10"/>
      <c r="R91" s="10"/>
      <c r="S91" s="10"/>
      <c r="T91" s="11" t="s">
        <v>45</v>
      </c>
      <c r="U91" s="10"/>
      <c r="V91" s="10"/>
      <c r="W91" s="10"/>
      <c r="X91" s="10"/>
      <c r="Y91" s="10"/>
      <c r="Z91" s="10"/>
      <c r="AA91" s="10"/>
      <c r="AB91" s="10"/>
      <c r="AC91" s="10"/>
      <c r="AD91" s="11" t="s">
        <v>45</v>
      </c>
      <c r="AE91" s="10"/>
      <c r="AF91" s="10"/>
      <c r="AG91" s="10"/>
      <c r="AH91" s="10"/>
      <c r="AP91" s="10"/>
      <c r="AQ91" s="10"/>
    </row>
    <row r="92" spans="1:43" x14ac:dyDescent="0.2">
      <c r="A92" s="10"/>
      <c r="B92" s="20" t="s">
        <v>24</v>
      </c>
      <c r="C92" s="17">
        <v>41844</v>
      </c>
      <c r="D92" s="11">
        <v>45</v>
      </c>
      <c r="E92" s="11">
        <v>-170</v>
      </c>
      <c r="F92" s="8">
        <v>107</v>
      </c>
      <c r="G92" s="11" t="s">
        <v>45</v>
      </c>
      <c r="H92" s="10"/>
      <c r="I92" s="10"/>
      <c r="J92" s="11" t="s">
        <v>45</v>
      </c>
      <c r="K92" s="11" t="s">
        <v>45</v>
      </c>
      <c r="L92" s="11" t="s">
        <v>45</v>
      </c>
      <c r="M92" s="10"/>
      <c r="N92" s="11" t="s">
        <v>45</v>
      </c>
      <c r="O92" s="10"/>
      <c r="P92" s="11" t="s">
        <v>45</v>
      </c>
      <c r="Q92" s="10"/>
      <c r="R92" s="10"/>
      <c r="S92" s="10"/>
      <c r="T92" s="11" t="s">
        <v>45</v>
      </c>
      <c r="U92" s="10"/>
      <c r="V92" s="10"/>
      <c r="W92" s="10"/>
      <c r="X92" s="10"/>
      <c r="Y92" s="10"/>
      <c r="Z92" s="10"/>
      <c r="AA92" s="10"/>
      <c r="AB92" s="10"/>
      <c r="AC92" s="10"/>
      <c r="AD92" s="11" t="s">
        <v>45</v>
      </c>
      <c r="AE92" s="10"/>
      <c r="AF92" s="10"/>
      <c r="AG92" s="10"/>
      <c r="AH92" s="10"/>
      <c r="AP92" s="10"/>
      <c r="AQ92" s="10"/>
    </row>
    <row r="93" spans="1:43" x14ac:dyDescent="0.2">
      <c r="A93" s="10"/>
      <c r="B93" s="20" t="s">
        <v>24</v>
      </c>
      <c r="C93" s="17">
        <v>41845</v>
      </c>
      <c r="D93" s="11">
        <v>50</v>
      </c>
      <c r="E93" s="11">
        <v>-170</v>
      </c>
      <c r="F93" s="8">
        <v>104</v>
      </c>
      <c r="G93" s="11" t="s">
        <v>45</v>
      </c>
      <c r="H93" s="10"/>
      <c r="I93" s="10"/>
      <c r="J93" s="11" t="s">
        <v>45</v>
      </c>
      <c r="K93" s="11" t="s">
        <v>45</v>
      </c>
      <c r="L93" s="11" t="s">
        <v>45</v>
      </c>
      <c r="M93" s="10"/>
      <c r="N93" s="11" t="s">
        <v>45</v>
      </c>
      <c r="O93" s="10"/>
      <c r="P93" s="11" t="s">
        <v>45</v>
      </c>
      <c r="Q93" s="10"/>
      <c r="R93" s="10"/>
      <c r="S93" s="10"/>
      <c r="T93" s="11" t="s">
        <v>45</v>
      </c>
      <c r="U93" s="10"/>
      <c r="V93" s="10"/>
      <c r="W93" s="10"/>
      <c r="X93" s="10"/>
      <c r="Y93" s="10"/>
      <c r="Z93" s="10"/>
      <c r="AA93" s="10"/>
      <c r="AB93" s="10"/>
      <c r="AC93" s="10"/>
      <c r="AD93" s="11" t="s">
        <v>45</v>
      </c>
      <c r="AE93" s="10"/>
      <c r="AF93" s="10"/>
      <c r="AG93" s="10"/>
      <c r="AH93" s="10"/>
      <c r="AP93" s="10"/>
      <c r="AQ93" s="10"/>
    </row>
    <row r="94" spans="1:43" x14ac:dyDescent="0.2">
      <c r="A94" s="10"/>
      <c r="B94" s="20" t="s">
        <v>24</v>
      </c>
      <c r="C94" s="17">
        <v>41846</v>
      </c>
      <c r="D94" s="11">
        <v>55</v>
      </c>
      <c r="E94" s="11">
        <v>-170</v>
      </c>
      <c r="F94" s="8">
        <v>60</v>
      </c>
      <c r="G94" s="11" t="s">
        <v>45</v>
      </c>
      <c r="H94" s="10"/>
      <c r="I94" s="10"/>
      <c r="J94" s="11" t="s">
        <v>45</v>
      </c>
      <c r="K94" s="11" t="s">
        <v>45</v>
      </c>
      <c r="L94" s="11" t="s">
        <v>45</v>
      </c>
      <c r="M94" s="10"/>
      <c r="N94" s="11" t="s">
        <v>45</v>
      </c>
      <c r="O94" s="10"/>
      <c r="P94" s="11" t="s">
        <v>45</v>
      </c>
      <c r="Q94" s="10"/>
      <c r="R94" s="10"/>
      <c r="S94" s="10"/>
      <c r="T94" s="11" t="s">
        <v>45</v>
      </c>
      <c r="U94" s="10"/>
      <c r="V94" s="10"/>
      <c r="W94" s="10"/>
      <c r="X94" s="10"/>
      <c r="Y94" s="10"/>
      <c r="Z94" s="10"/>
      <c r="AA94" s="10"/>
      <c r="AB94" s="10"/>
      <c r="AC94" s="10"/>
      <c r="AD94" s="11" t="s">
        <v>45</v>
      </c>
      <c r="AE94" s="10"/>
      <c r="AF94" s="10"/>
      <c r="AG94" s="10"/>
      <c r="AH94" s="10"/>
      <c r="AP94" s="10"/>
      <c r="AQ94" s="10"/>
    </row>
    <row r="95" spans="1:43" x14ac:dyDescent="0.2">
      <c r="A95" s="10"/>
      <c r="B95" s="20" t="s">
        <v>24</v>
      </c>
      <c r="C95" s="17">
        <v>41848</v>
      </c>
      <c r="D95" s="11">
        <v>60</v>
      </c>
      <c r="E95" s="11">
        <v>-170.66666666666666</v>
      </c>
      <c r="F95" s="8">
        <v>46</v>
      </c>
      <c r="G95" s="11" t="s">
        <v>45</v>
      </c>
      <c r="H95" s="10"/>
      <c r="I95" s="10"/>
      <c r="J95" s="11" t="s">
        <v>45</v>
      </c>
      <c r="K95" s="11" t="s">
        <v>45</v>
      </c>
      <c r="L95" s="11" t="s">
        <v>45</v>
      </c>
      <c r="M95" s="10"/>
      <c r="N95" s="11" t="s">
        <v>45</v>
      </c>
      <c r="O95" s="10"/>
      <c r="P95" s="11" t="s">
        <v>45</v>
      </c>
      <c r="Q95" s="10"/>
      <c r="R95" s="10"/>
      <c r="S95" s="10"/>
      <c r="T95" s="11" t="s">
        <v>45</v>
      </c>
      <c r="U95" s="10"/>
      <c r="V95" s="10"/>
      <c r="W95" s="10"/>
      <c r="X95" s="10"/>
      <c r="Y95" s="10"/>
      <c r="Z95" s="10"/>
      <c r="AA95" s="10"/>
      <c r="AB95" s="10"/>
      <c r="AC95" s="10"/>
      <c r="AD95" s="11" t="s">
        <v>45</v>
      </c>
      <c r="AE95" s="10"/>
      <c r="AF95" s="10"/>
      <c r="AG95" s="10"/>
      <c r="AH95" s="10"/>
      <c r="AP95" s="10"/>
      <c r="AQ95" s="10"/>
    </row>
    <row r="96" spans="1:43" x14ac:dyDescent="0.2">
      <c r="A96" s="10"/>
      <c r="B96" s="20" t="s">
        <v>24</v>
      </c>
      <c r="C96" s="17">
        <v>41849</v>
      </c>
      <c r="D96" s="11">
        <v>64.25</v>
      </c>
      <c r="E96" s="11">
        <v>-168</v>
      </c>
      <c r="F96" s="8">
        <v>30</v>
      </c>
      <c r="G96" s="11" t="s">
        <v>45</v>
      </c>
      <c r="H96" s="10"/>
      <c r="I96" s="10"/>
      <c r="J96" s="11" t="s">
        <v>45</v>
      </c>
      <c r="K96" s="11">
        <v>6100</v>
      </c>
      <c r="L96" s="11">
        <v>6100</v>
      </c>
      <c r="M96" s="10"/>
      <c r="N96" s="11" t="s">
        <v>45</v>
      </c>
      <c r="O96" s="10"/>
      <c r="P96" s="11" t="s">
        <v>45</v>
      </c>
      <c r="Q96" s="10"/>
      <c r="R96" s="10"/>
      <c r="S96" s="10"/>
      <c r="T96" s="11" t="s">
        <v>45</v>
      </c>
      <c r="U96" s="10"/>
      <c r="V96" s="10"/>
      <c r="W96" s="10"/>
      <c r="X96" s="10"/>
      <c r="Y96" s="10"/>
      <c r="Z96" s="10"/>
      <c r="AA96" s="10"/>
      <c r="AB96" s="10"/>
      <c r="AC96" s="10"/>
      <c r="AD96" s="11" t="s">
        <v>45</v>
      </c>
      <c r="AE96" s="10"/>
      <c r="AF96" s="10"/>
      <c r="AG96" s="10"/>
      <c r="AH96" s="10"/>
      <c r="AP96" s="10"/>
      <c r="AQ96" s="10"/>
    </row>
    <row r="97" spans="1:41" s="13" customFormat="1" x14ac:dyDescent="0.2">
      <c r="B97" s="21" t="s">
        <v>24</v>
      </c>
      <c r="C97" s="18">
        <v>41850</v>
      </c>
      <c r="D97" s="15">
        <v>68</v>
      </c>
      <c r="E97" s="15">
        <v>-168</v>
      </c>
      <c r="F97" s="9">
        <v>35</v>
      </c>
      <c r="G97" s="15" t="s">
        <v>45</v>
      </c>
      <c r="J97" s="15" t="s">
        <v>45</v>
      </c>
      <c r="K97" s="15" t="s">
        <v>45</v>
      </c>
      <c r="L97" s="15" t="s">
        <v>45</v>
      </c>
      <c r="N97" s="15" t="s">
        <v>45</v>
      </c>
      <c r="P97" s="15" t="s">
        <v>45</v>
      </c>
      <c r="T97" s="15" t="s">
        <v>45</v>
      </c>
      <c r="AD97" s="15" t="s">
        <v>45</v>
      </c>
      <c r="AI97" s="15"/>
      <c r="AJ97" s="15"/>
      <c r="AK97" s="15"/>
      <c r="AL97" s="15"/>
      <c r="AM97" s="15"/>
      <c r="AN97" s="15"/>
      <c r="AO97" s="15"/>
    </row>
    <row r="98" spans="1:41" x14ac:dyDescent="0.2">
      <c r="A98" s="10" t="s">
        <v>70</v>
      </c>
      <c r="B98" s="20" t="s">
        <v>24</v>
      </c>
      <c r="C98" s="24">
        <v>41631</v>
      </c>
      <c r="D98" s="11">
        <v>0</v>
      </c>
      <c r="E98" s="11">
        <v>-170</v>
      </c>
      <c r="F98" s="30">
        <v>104</v>
      </c>
      <c r="G98" s="11" t="s">
        <v>45</v>
      </c>
      <c r="H98" s="10"/>
      <c r="I98" s="10"/>
      <c r="J98" s="11" t="s">
        <v>45</v>
      </c>
      <c r="L98" s="11" t="s">
        <v>45</v>
      </c>
      <c r="M98" s="10"/>
      <c r="N98" s="11" t="s">
        <v>45</v>
      </c>
      <c r="O98" s="10"/>
      <c r="P98" s="11" t="s">
        <v>45</v>
      </c>
      <c r="Q98" s="10"/>
      <c r="R98" s="10"/>
      <c r="S98" s="10"/>
      <c r="T98" s="11" t="s">
        <v>45</v>
      </c>
      <c r="U98" s="10"/>
      <c r="V98" s="10"/>
      <c r="W98" s="10"/>
      <c r="X98" s="10"/>
      <c r="Y98" s="10"/>
      <c r="Z98" s="10"/>
      <c r="AA98" s="10"/>
      <c r="AB98" s="10"/>
      <c r="AC98" s="10"/>
      <c r="AE98" s="10"/>
      <c r="AF98" s="10"/>
      <c r="AG98" s="10"/>
      <c r="AH98" s="10"/>
      <c r="AI98" s="11">
        <v>27.2</v>
      </c>
      <c r="AK98" s="11">
        <v>5.53</v>
      </c>
      <c r="AL98" s="11">
        <v>0.495</v>
      </c>
      <c r="AO98" s="11">
        <v>0.34</v>
      </c>
    </row>
    <row r="99" spans="1:41" x14ac:dyDescent="0.2">
      <c r="A99" s="10"/>
      <c r="B99" s="20" t="s">
        <v>24</v>
      </c>
      <c r="C99" s="24">
        <v>41634</v>
      </c>
      <c r="D99" s="11">
        <v>-10</v>
      </c>
      <c r="E99" s="11">
        <v>-170</v>
      </c>
      <c r="F99" s="30">
        <v>158</v>
      </c>
      <c r="G99" s="11">
        <v>196.68761107455572</v>
      </c>
      <c r="H99" s="10"/>
      <c r="I99" s="10"/>
      <c r="J99" s="11" t="s">
        <v>45</v>
      </c>
      <c r="L99" s="11" t="s">
        <v>45</v>
      </c>
      <c r="M99" s="10"/>
      <c r="N99" s="11" t="s">
        <v>45</v>
      </c>
      <c r="O99" s="10"/>
      <c r="P99" s="11" t="s">
        <v>45</v>
      </c>
      <c r="Q99" s="10"/>
      <c r="R99" s="10"/>
      <c r="S99" s="10"/>
      <c r="T99" s="11" t="s">
        <v>45</v>
      </c>
      <c r="U99" s="10"/>
      <c r="V99" s="10"/>
      <c r="W99" s="10"/>
      <c r="X99" s="10"/>
      <c r="Y99" s="10"/>
      <c r="Z99" s="10"/>
      <c r="AA99" s="10"/>
      <c r="AB99" s="10"/>
      <c r="AC99" s="10"/>
      <c r="AE99" s="10"/>
      <c r="AF99" s="10"/>
      <c r="AG99" s="10"/>
      <c r="AH99" s="10"/>
      <c r="AI99" s="11">
        <v>30</v>
      </c>
      <c r="AK99" s="11">
        <v>1.2E-2</v>
      </c>
      <c r="AL99" s="11">
        <v>0.23499999999999999</v>
      </c>
      <c r="AO99" s="11">
        <v>0.06</v>
      </c>
    </row>
    <row r="100" spans="1:41" x14ac:dyDescent="0.2">
      <c r="A100" s="10" t="s">
        <v>71</v>
      </c>
      <c r="B100" s="20" t="s">
        <v>24</v>
      </c>
      <c r="C100" s="17">
        <v>41641</v>
      </c>
      <c r="D100" s="11">
        <v>-15</v>
      </c>
      <c r="E100" s="11">
        <v>-170</v>
      </c>
      <c r="F100" s="30">
        <v>175</v>
      </c>
      <c r="G100" s="11" t="s">
        <v>45</v>
      </c>
      <c r="H100" s="10"/>
      <c r="I100" s="10"/>
      <c r="J100" s="11" t="s">
        <v>45</v>
      </c>
      <c r="L100" s="11" t="s">
        <v>45</v>
      </c>
      <c r="M100" s="10"/>
      <c r="N100" s="11" t="s">
        <v>45</v>
      </c>
      <c r="O100" s="10"/>
      <c r="P100" s="11" t="s">
        <v>45</v>
      </c>
      <c r="Q100" s="10"/>
      <c r="R100" s="10"/>
      <c r="S100" s="10"/>
      <c r="T100" s="11" t="s">
        <v>45</v>
      </c>
      <c r="U100" s="10"/>
      <c r="V100" s="10"/>
      <c r="W100" s="10"/>
      <c r="X100" s="10"/>
      <c r="Y100" s="10"/>
      <c r="Z100" s="10"/>
      <c r="AA100" s="10"/>
      <c r="AB100" s="10"/>
      <c r="AC100" s="10"/>
      <c r="AE100" s="10"/>
      <c r="AF100" s="10"/>
      <c r="AG100" s="10"/>
      <c r="AH100" s="10"/>
      <c r="AI100" s="11">
        <v>29</v>
      </c>
      <c r="AK100" s="11">
        <v>8.0000000000000002E-3</v>
      </c>
      <c r="AL100" s="11">
        <v>0.20799999999999999</v>
      </c>
      <c r="AO100" s="11">
        <v>7.0000000000000007E-2</v>
      </c>
    </row>
    <row r="101" spans="1:41" x14ac:dyDescent="0.2">
      <c r="A101" s="10"/>
      <c r="B101" s="20" t="s">
        <v>24</v>
      </c>
      <c r="C101" s="17">
        <v>41643</v>
      </c>
      <c r="D101" s="11">
        <v>-20</v>
      </c>
      <c r="E101" s="11">
        <v>-170</v>
      </c>
      <c r="F101" s="30">
        <v>168</v>
      </c>
      <c r="G101" s="11">
        <v>1112.8813272851714</v>
      </c>
      <c r="H101" s="10"/>
      <c r="I101" s="10"/>
      <c r="J101" s="11">
        <v>4725.8744298197953</v>
      </c>
      <c r="L101" s="11">
        <v>4725.8744298197953</v>
      </c>
      <c r="M101" s="10"/>
      <c r="N101" s="11">
        <v>2788.669086992878</v>
      </c>
      <c r="O101" s="10"/>
      <c r="P101" s="11" t="s">
        <v>45</v>
      </c>
      <c r="Q101" s="10"/>
      <c r="R101" s="10"/>
      <c r="S101" s="10"/>
      <c r="T101" s="11">
        <v>18.458600461238213</v>
      </c>
      <c r="U101" s="10"/>
      <c r="V101" s="10"/>
      <c r="W101" s="10"/>
      <c r="X101" s="10"/>
      <c r="Y101" s="10"/>
      <c r="Z101" s="10"/>
      <c r="AA101" s="10"/>
      <c r="AB101" s="10"/>
      <c r="AC101" s="10"/>
      <c r="AE101" s="10"/>
      <c r="AF101" s="10"/>
      <c r="AG101" s="10"/>
      <c r="AH101" s="10"/>
      <c r="AI101" s="11">
        <v>27.8</v>
      </c>
      <c r="AK101" s="11" t="s">
        <v>65</v>
      </c>
      <c r="AL101" s="11">
        <v>0.127</v>
      </c>
      <c r="AO101" s="11">
        <v>7.0000000000000007E-2</v>
      </c>
    </row>
    <row r="102" spans="1:41" x14ac:dyDescent="0.2">
      <c r="A102" s="10"/>
      <c r="B102" s="20" t="s">
        <v>24</v>
      </c>
      <c r="C102" s="17">
        <v>41646</v>
      </c>
      <c r="D102" s="11">
        <v>-25</v>
      </c>
      <c r="E102" s="11">
        <v>-170</v>
      </c>
      <c r="F102" s="30">
        <v>134</v>
      </c>
      <c r="G102" s="11">
        <v>7166.498425549622</v>
      </c>
      <c r="H102" s="10"/>
      <c r="I102" s="10"/>
      <c r="J102" s="11">
        <v>17832.605641661725</v>
      </c>
      <c r="L102" s="11">
        <v>17832.605641661725</v>
      </c>
      <c r="M102" s="10"/>
      <c r="N102" s="11">
        <v>7128.2990442441696</v>
      </c>
      <c r="O102" s="10"/>
      <c r="P102" s="11" t="s">
        <v>45</v>
      </c>
      <c r="Q102" s="10"/>
      <c r="R102" s="10"/>
      <c r="S102" s="10"/>
      <c r="T102" s="11">
        <v>26.601591382070406</v>
      </c>
      <c r="U102" s="10"/>
      <c r="V102" s="10"/>
      <c r="W102" s="10"/>
      <c r="X102" s="10"/>
      <c r="Y102" s="10"/>
      <c r="Z102" s="10"/>
      <c r="AA102" s="10"/>
      <c r="AB102" s="10"/>
      <c r="AC102" s="10"/>
      <c r="AE102" s="10"/>
      <c r="AF102" s="10"/>
      <c r="AG102" s="10"/>
      <c r="AH102" s="10"/>
      <c r="AI102" s="11">
        <v>26.3</v>
      </c>
      <c r="AK102" s="11" t="s">
        <v>65</v>
      </c>
      <c r="AL102" s="11">
        <v>2.5999999999999999E-2</v>
      </c>
      <c r="AO102" s="11">
        <v>7.0000000000000007E-2</v>
      </c>
    </row>
    <row r="103" spans="1:41" x14ac:dyDescent="0.2">
      <c r="A103" s="10"/>
      <c r="B103" s="20" t="s">
        <v>24</v>
      </c>
      <c r="C103" s="17">
        <v>41648</v>
      </c>
      <c r="D103" s="11">
        <v>-30</v>
      </c>
      <c r="E103" s="11">
        <v>-170</v>
      </c>
      <c r="F103" s="30">
        <v>130</v>
      </c>
      <c r="G103" s="11">
        <v>106.0373010221561</v>
      </c>
      <c r="H103" s="10"/>
      <c r="I103" s="10"/>
      <c r="J103" s="11">
        <v>8501.7673884061769</v>
      </c>
      <c r="L103" s="11">
        <v>8501.7673884061769</v>
      </c>
      <c r="M103" s="10"/>
      <c r="N103" s="11" t="s">
        <v>45</v>
      </c>
      <c r="O103" s="10"/>
      <c r="P103" s="11" t="s">
        <v>45</v>
      </c>
      <c r="Q103" s="10"/>
      <c r="R103" s="10"/>
      <c r="S103" s="10"/>
      <c r="T103" s="11">
        <v>3.8037436619066769</v>
      </c>
      <c r="U103" s="10"/>
      <c r="V103" s="10"/>
      <c r="W103" s="10"/>
      <c r="X103" s="10"/>
      <c r="Y103" s="10"/>
      <c r="Z103" s="10"/>
      <c r="AA103" s="10"/>
      <c r="AB103" s="10"/>
      <c r="AC103" s="10"/>
      <c r="AE103" s="10"/>
      <c r="AF103" s="10"/>
      <c r="AG103" s="10"/>
      <c r="AH103" s="10"/>
      <c r="AI103" s="11">
        <v>24</v>
      </c>
      <c r="AK103" s="11" t="s">
        <v>65</v>
      </c>
      <c r="AL103" s="11">
        <v>0.03</v>
      </c>
      <c r="AO103" s="11">
        <v>0.04</v>
      </c>
    </row>
    <row r="104" spans="1:41" x14ac:dyDescent="0.2">
      <c r="A104" s="10"/>
      <c r="B104" s="20" t="s">
        <v>24</v>
      </c>
      <c r="C104" s="24">
        <v>41650</v>
      </c>
      <c r="D104" s="11">
        <v>-35</v>
      </c>
      <c r="E104" s="11">
        <v>-170</v>
      </c>
      <c r="F104" s="30">
        <v>147</v>
      </c>
      <c r="G104" s="11" t="s">
        <v>45</v>
      </c>
      <c r="H104" s="10"/>
      <c r="I104" s="10"/>
      <c r="J104" s="11">
        <v>13556.467082274405</v>
      </c>
      <c r="L104" s="11">
        <v>13556.467082274405</v>
      </c>
      <c r="M104" s="10"/>
      <c r="N104" s="11" t="s">
        <v>45</v>
      </c>
      <c r="O104" s="10"/>
      <c r="P104" s="11" t="s">
        <v>45</v>
      </c>
      <c r="Q104" s="10"/>
      <c r="R104" s="10"/>
      <c r="S104" s="10"/>
      <c r="T104" s="11">
        <v>17.583205020567064</v>
      </c>
      <c r="U104" s="10"/>
      <c r="V104" s="10"/>
      <c r="W104" s="10"/>
      <c r="X104" s="10"/>
      <c r="Y104" s="10"/>
      <c r="Z104" s="10"/>
      <c r="AA104" s="10"/>
      <c r="AB104" s="10"/>
      <c r="AC104" s="10"/>
      <c r="AE104" s="10"/>
      <c r="AF104" s="10"/>
      <c r="AG104" s="10"/>
      <c r="AH104" s="10"/>
      <c r="AI104" s="11">
        <v>21.9</v>
      </c>
      <c r="AK104" s="11" t="s">
        <v>65</v>
      </c>
      <c r="AL104" s="11">
        <v>7.4999999999999997E-2</v>
      </c>
      <c r="AO104" s="11">
        <v>0.03</v>
      </c>
    </row>
    <row r="105" spans="1:41" x14ac:dyDescent="0.2">
      <c r="A105" s="10"/>
      <c r="B105" s="20" t="s">
        <v>24</v>
      </c>
      <c r="C105" s="24">
        <v>41652</v>
      </c>
      <c r="D105" s="11">
        <v>-40</v>
      </c>
      <c r="E105" s="11">
        <v>-170</v>
      </c>
      <c r="F105" s="30">
        <v>122</v>
      </c>
      <c r="G105" s="11" t="s">
        <v>45</v>
      </c>
      <c r="H105" s="10"/>
      <c r="I105" s="10"/>
      <c r="J105" s="11">
        <v>56.786161003217451</v>
      </c>
      <c r="L105" s="11">
        <v>56.786161003217451</v>
      </c>
      <c r="M105" s="10"/>
      <c r="N105" s="11" t="s">
        <v>45</v>
      </c>
      <c r="O105" s="10"/>
      <c r="P105" s="11" t="s">
        <v>45</v>
      </c>
      <c r="Q105" s="10"/>
      <c r="R105" s="10"/>
      <c r="S105" s="10"/>
      <c r="T105" s="11" t="s">
        <v>45</v>
      </c>
      <c r="U105" s="10"/>
      <c r="V105" s="10"/>
      <c r="W105" s="10"/>
      <c r="X105" s="10"/>
      <c r="Y105" s="10"/>
      <c r="Z105" s="10"/>
      <c r="AA105" s="10"/>
      <c r="AB105" s="10"/>
      <c r="AC105" s="10"/>
      <c r="AE105" s="10"/>
      <c r="AF105" s="10"/>
      <c r="AG105" s="10"/>
      <c r="AH105" s="10"/>
      <c r="AI105" s="11">
        <v>19.8</v>
      </c>
      <c r="AK105" s="11">
        <v>4.0000000000000001E-3</v>
      </c>
      <c r="AL105" s="11">
        <v>0.15</v>
      </c>
      <c r="AO105" s="11">
        <v>0.06</v>
      </c>
    </row>
    <row r="106" spans="1:41" x14ac:dyDescent="0.2">
      <c r="A106" s="10"/>
      <c r="B106" s="20" t="s">
        <v>24</v>
      </c>
      <c r="C106" s="24">
        <v>40909</v>
      </c>
      <c r="D106" s="11">
        <v>0</v>
      </c>
      <c r="E106" s="11">
        <v>-135.01</v>
      </c>
      <c r="F106" s="30">
        <v>96</v>
      </c>
      <c r="G106" s="11" t="s">
        <v>45</v>
      </c>
      <c r="H106" s="10"/>
      <c r="I106" s="10"/>
      <c r="J106" s="11" t="s">
        <v>45</v>
      </c>
      <c r="L106" s="11" t="s">
        <v>45</v>
      </c>
      <c r="M106" s="10"/>
      <c r="N106" s="11" t="s">
        <v>45</v>
      </c>
      <c r="O106" s="10"/>
      <c r="P106" s="11" t="s">
        <v>45</v>
      </c>
      <c r="Q106" s="10"/>
      <c r="R106" s="10"/>
      <c r="S106" s="10"/>
      <c r="T106" s="11" t="s">
        <v>45</v>
      </c>
      <c r="U106" s="10"/>
      <c r="V106" s="10"/>
      <c r="W106" s="10"/>
      <c r="X106" s="10"/>
      <c r="Y106" s="10"/>
      <c r="Z106" s="10"/>
      <c r="AA106" s="10"/>
      <c r="AB106" s="10"/>
      <c r="AC106" s="10"/>
      <c r="AE106" s="10"/>
      <c r="AF106" s="10"/>
      <c r="AG106" s="10"/>
      <c r="AH106" s="10"/>
      <c r="AI106" s="11">
        <v>24.2</v>
      </c>
      <c r="AK106" s="11">
        <v>7.89</v>
      </c>
      <c r="AL106" s="11">
        <v>0.65</v>
      </c>
      <c r="AO106" s="11">
        <v>0.28999999999999998</v>
      </c>
    </row>
    <row r="107" spans="1:41" x14ac:dyDescent="0.2">
      <c r="A107" s="10"/>
      <c r="B107" s="20" t="s">
        <v>24</v>
      </c>
      <c r="C107" s="24">
        <v>40911</v>
      </c>
      <c r="D107" s="11">
        <v>-7.5</v>
      </c>
      <c r="E107" s="11">
        <v>-127.51</v>
      </c>
      <c r="F107" s="30">
        <v>115</v>
      </c>
      <c r="G107" s="11" t="s">
        <v>45</v>
      </c>
      <c r="H107" s="10"/>
      <c r="I107" s="10"/>
      <c r="J107" s="11" t="s">
        <v>45</v>
      </c>
      <c r="L107" s="11" t="s">
        <v>45</v>
      </c>
      <c r="M107" s="10"/>
      <c r="N107" s="11" t="s">
        <v>45</v>
      </c>
      <c r="O107" s="10"/>
      <c r="P107" s="11" t="s">
        <v>45</v>
      </c>
      <c r="Q107" s="10"/>
      <c r="R107" s="10"/>
      <c r="S107" s="10"/>
      <c r="T107" s="11" t="s">
        <v>45</v>
      </c>
      <c r="U107" s="10"/>
      <c r="V107" s="10"/>
      <c r="W107" s="10"/>
      <c r="X107" s="10"/>
      <c r="Y107" s="10"/>
      <c r="Z107" s="10"/>
      <c r="AA107" s="10"/>
      <c r="AB107" s="10"/>
      <c r="AC107" s="10"/>
      <c r="AE107" s="10"/>
      <c r="AF107" s="10"/>
      <c r="AG107" s="10"/>
      <c r="AH107" s="10"/>
      <c r="AI107" s="11">
        <v>25.1</v>
      </c>
      <c r="AK107" s="11">
        <v>7.88</v>
      </c>
      <c r="AL107" s="11">
        <v>0.61299999999999999</v>
      </c>
      <c r="AO107" s="11">
        <v>0.15</v>
      </c>
    </row>
    <row r="108" spans="1:41" x14ac:dyDescent="0.2">
      <c r="A108" s="10"/>
      <c r="B108" s="20" t="s">
        <v>24</v>
      </c>
      <c r="C108" s="17">
        <v>40913</v>
      </c>
      <c r="D108" s="11">
        <v>-15</v>
      </c>
      <c r="E108" s="11">
        <v>-120</v>
      </c>
      <c r="F108" s="30">
        <v>107</v>
      </c>
      <c r="G108" s="11" t="s">
        <v>45</v>
      </c>
      <c r="H108" s="10"/>
      <c r="I108" s="10"/>
      <c r="J108" s="11" t="s">
        <v>45</v>
      </c>
      <c r="L108" s="11" t="s">
        <v>45</v>
      </c>
      <c r="M108" s="10"/>
      <c r="N108" s="11" t="s">
        <v>45</v>
      </c>
      <c r="O108" s="10"/>
      <c r="P108" s="11" t="s">
        <v>45</v>
      </c>
      <c r="Q108" s="10"/>
      <c r="R108" s="10"/>
      <c r="S108" s="10"/>
      <c r="T108" s="11" t="s">
        <v>45</v>
      </c>
      <c r="U108" s="10"/>
      <c r="V108" s="10"/>
      <c r="W108" s="10"/>
      <c r="X108" s="10"/>
      <c r="Y108" s="10"/>
      <c r="Z108" s="10"/>
      <c r="AA108" s="10"/>
      <c r="AB108" s="10"/>
      <c r="AC108" s="10"/>
      <c r="AE108" s="10"/>
      <c r="AF108" s="10"/>
      <c r="AG108" s="10"/>
      <c r="AH108" s="10"/>
      <c r="AI108" s="11">
        <v>25.5</v>
      </c>
      <c r="AK108" s="11">
        <v>3.5</v>
      </c>
      <c r="AL108" s="11">
        <v>0.38</v>
      </c>
      <c r="AO108" s="11">
        <v>0.12</v>
      </c>
    </row>
    <row r="109" spans="1:41" x14ac:dyDescent="0.2">
      <c r="A109" s="10"/>
      <c r="B109" s="20" t="s">
        <v>24</v>
      </c>
      <c r="C109" s="24">
        <v>40914</v>
      </c>
      <c r="D109" s="11">
        <v>-20.010000000000002</v>
      </c>
      <c r="E109" s="11">
        <v>-120</v>
      </c>
      <c r="F109" s="30">
        <v>140</v>
      </c>
      <c r="G109" s="11" t="s">
        <v>45</v>
      </c>
      <c r="H109" s="10"/>
      <c r="I109" s="10"/>
      <c r="J109" s="11" t="s">
        <v>45</v>
      </c>
      <c r="L109" s="11" t="s">
        <v>45</v>
      </c>
      <c r="M109" s="10"/>
      <c r="N109" s="11" t="s">
        <v>45</v>
      </c>
      <c r="O109" s="10"/>
      <c r="P109" s="11" t="s">
        <v>45</v>
      </c>
      <c r="Q109" s="10"/>
      <c r="R109" s="10"/>
      <c r="S109" s="10"/>
      <c r="T109" s="11" t="s">
        <v>45</v>
      </c>
      <c r="U109" s="10"/>
      <c r="V109" s="10"/>
      <c r="W109" s="10"/>
      <c r="X109" s="10"/>
      <c r="Y109" s="10"/>
      <c r="Z109" s="10"/>
      <c r="AA109" s="10"/>
      <c r="AB109" s="10"/>
      <c r="AC109" s="10"/>
      <c r="AE109" s="10"/>
      <c r="AF109" s="10"/>
      <c r="AG109" s="10"/>
      <c r="AH109" s="10"/>
      <c r="AI109" s="11">
        <v>25.9</v>
      </c>
      <c r="AK109" s="11">
        <v>0.20899999999999999</v>
      </c>
      <c r="AL109" s="11">
        <v>0.19600000000000001</v>
      </c>
      <c r="AO109" s="11">
        <v>0.11</v>
      </c>
    </row>
    <row r="110" spans="1:41" s="10" customFormat="1" x14ac:dyDescent="0.2">
      <c r="B110" s="20" t="s">
        <v>24</v>
      </c>
      <c r="C110" s="24">
        <v>40915</v>
      </c>
      <c r="D110" s="11">
        <v>-23</v>
      </c>
      <c r="E110" s="11">
        <v>-120</v>
      </c>
      <c r="F110" s="30">
        <v>195</v>
      </c>
      <c r="G110" s="11" t="s">
        <v>45</v>
      </c>
      <c r="J110" s="11" t="s">
        <v>45</v>
      </c>
      <c r="K110" s="11"/>
      <c r="L110" s="11" t="s">
        <v>45</v>
      </c>
      <c r="N110" s="11" t="s">
        <v>45</v>
      </c>
      <c r="P110" s="11" t="s">
        <v>45</v>
      </c>
      <c r="T110" s="11" t="s">
        <v>45</v>
      </c>
      <c r="AD110" s="11"/>
      <c r="AI110" s="11">
        <v>25.4</v>
      </c>
      <c r="AJ110" s="11"/>
      <c r="AK110" s="11">
        <v>4.0000000000000001E-3</v>
      </c>
      <c r="AL110" s="11">
        <v>0.22700000000000001</v>
      </c>
      <c r="AM110" s="11"/>
      <c r="AN110" s="11"/>
      <c r="AO110" s="11">
        <v>7.0000000000000007E-2</v>
      </c>
    </row>
    <row r="111" spans="1:41" s="10" customFormat="1" x14ac:dyDescent="0.2">
      <c r="B111" s="20" t="s">
        <v>24</v>
      </c>
      <c r="C111" s="17">
        <v>40918</v>
      </c>
      <c r="D111" s="11">
        <v>-26.5</v>
      </c>
      <c r="E111" s="11">
        <v>-120</v>
      </c>
      <c r="F111" s="30">
        <v>215</v>
      </c>
      <c r="G111" s="11" t="s">
        <v>45</v>
      </c>
      <c r="J111" s="11">
        <v>13150.302565203569</v>
      </c>
      <c r="K111" s="11"/>
      <c r="L111" s="11">
        <v>13150.302565203569</v>
      </c>
      <c r="N111" s="11">
        <v>73.647136589958819</v>
      </c>
      <c r="P111" s="11" t="s">
        <v>45</v>
      </c>
      <c r="T111" s="11" t="s">
        <v>45</v>
      </c>
      <c r="AD111" s="11"/>
      <c r="AI111" s="11">
        <v>24.4</v>
      </c>
      <c r="AJ111" s="11"/>
      <c r="AK111" s="11" t="s">
        <v>65</v>
      </c>
      <c r="AL111" s="11">
        <v>0.121</v>
      </c>
      <c r="AM111" s="11"/>
      <c r="AN111" s="11"/>
      <c r="AO111" s="11">
        <v>0.02</v>
      </c>
    </row>
    <row r="112" spans="1:41" s="10" customFormat="1" x14ac:dyDescent="0.2">
      <c r="B112" s="20" t="s">
        <v>24</v>
      </c>
      <c r="C112" s="17">
        <v>40919</v>
      </c>
      <c r="D112" s="11">
        <v>-29.99</v>
      </c>
      <c r="E112" s="11">
        <v>-120</v>
      </c>
      <c r="F112" s="30">
        <v>168</v>
      </c>
      <c r="G112" s="11" t="s">
        <v>45</v>
      </c>
      <c r="J112" s="11">
        <v>3446.5404330113452</v>
      </c>
      <c r="K112" s="11"/>
      <c r="L112" s="11">
        <v>3446.5404330113452</v>
      </c>
      <c r="N112" s="11" t="s">
        <v>45</v>
      </c>
      <c r="P112" s="11" t="s">
        <v>45</v>
      </c>
      <c r="T112" s="11" t="s">
        <v>45</v>
      </c>
      <c r="AD112" s="11"/>
      <c r="AI112" s="11">
        <v>22.7</v>
      </c>
      <c r="AJ112" s="11"/>
      <c r="AK112" s="11" t="s">
        <v>65</v>
      </c>
      <c r="AL112" s="11">
        <v>0.10100000000000001</v>
      </c>
      <c r="AM112" s="11"/>
      <c r="AN112" s="11"/>
      <c r="AO112" s="11">
        <v>0.02</v>
      </c>
    </row>
    <row r="113" spans="1:44" s="10" customFormat="1" x14ac:dyDescent="0.2">
      <c r="B113" s="20" t="s">
        <v>24</v>
      </c>
      <c r="C113" s="17">
        <v>40922</v>
      </c>
      <c r="D113" s="11">
        <v>-30</v>
      </c>
      <c r="E113" s="11">
        <v>-107</v>
      </c>
      <c r="F113" s="30">
        <v>195</v>
      </c>
      <c r="G113" s="11" t="s">
        <v>45</v>
      </c>
      <c r="J113" s="11">
        <v>871.69125585361303</v>
      </c>
      <c r="K113" s="11"/>
      <c r="L113" s="11">
        <v>871.69125585361303</v>
      </c>
      <c r="N113" s="11" t="s">
        <v>45</v>
      </c>
      <c r="P113" s="11" t="s">
        <v>45</v>
      </c>
      <c r="T113" s="11" t="s">
        <v>45</v>
      </c>
      <c r="AD113" s="11"/>
      <c r="AI113" s="11">
        <v>21.8</v>
      </c>
      <c r="AJ113" s="11"/>
      <c r="AK113" s="11" t="s">
        <v>65</v>
      </c>
      <c r="AL113" s="11">
        <v>0.13600000000000001</v>
      </c>
      <c r="AM113" s="11"/>
      <c r="AN113" s="11"/>
      <c r="AO113" s="11">
        <v>0.02</v>
      </c>
    </row>
    <row r="114" spans="1:44" s="10" customFormat="1" x14ac:dyDescent="0.2">
      <c r="B114" s="20" t="s">
        <v>24</v>
      </c>
      <c r="C114" s="24">
        <v>40924</v>
      </c>
      <c r="D114" s="11">
        <v>-30</v>
      </c>
      <c r="E114" s="11">
        <v>-100</v>
      </c>
      <c r="F114" s="30">
        <v>171</v>
      </c>
      <c r="G114" s="11" t="s">
        <v>45</v>
      </c>
      <c r="J114" s="11" t="s">
        <v>45</v>
      </c>
      <c r="K114" s="11"/>
      <c r="L114" s="11" t="s">
        <v>45</v>
      </c>
      <c r="N114" s="11" t="s">
        <v>45</v>
      </c>
      <c r="P114" s="11" t="s">
        <v>45</v>
      </c>
      <c r="T114" s="11" t="s">
        <v>45</v>
      </c>
      <c r="AD114" s="11"/>
      <c r="AI114" s="11">
        <v>21.9</v>
      </c>
      <c r="AJ114" s="11"/>
      <c r="AK114" s="11" t="s">
        <v>65</v>
      </c>
      <c r="AL114" s="11">
        <v>0.153</v>
      </c>
      <c r="AM114" s="11"/>
      <c r="AN114" s="11"/>
      <c r="AO114" s="11">
        <v>0.03</v>
      </c>
    </row>
    <row r="115" spans="1:44" s="10" customFormat="1" x14ac:dyDescent="0.2">
      <c r="B115" s="20" t="s">
        <v>24</v>
      </c>
      <c r="C115" s="24">
        <v>40926</v>
      </c>
      <c r="D115" s="11">
        <v>-23</v>
      </c>
      <c r="E115" s="11">
        <v>-100</v>
      </c>
      <c r="F115" s="30">
        <v>205</v>
      </c>
      <c r="G115" s="11" t="s">
        <v>45</v>
      </c>
      <c r="J115" s="11" t="s">
        <v>45</v>
      </c>
      <c r="K115" s="11"/>
      <c r="L115" s="11" t="s">
        <v>45</v>
      </c>
      <c r="N115" s="11" t="s">
        <v>45</v>
      </c>
      <c r="P115" s="11" t="s">
        <v>45</v>
      </c>
      <c r="T115" s="11" t="s">
        <v>45</v>
      </c>
      <c r="AD115" s="11"/>
      <c r="AI115" s="11">
        <v>24.5</v>
      </c>
      <c r="AJ115" s="11"/>
      <c r="AK115" s="11">
        <v>5.0000000000000001E-3</v>
      </c>
      <c r="AL115" s="11">
        <v>0.28899999999999998</v>
      </c>
      <c r="AM115" s="11"/>
      <c r="AN115" s="11"/>
      <c r="AO115" s="11">
        <v>0.03</v>
      </c>
    </row>
    <row r="116" spans="1:44" s="19" customFormat="1" x14ac:dyDescent="0.2">
      <c r="B116" s="29" t="s">
        <v>24</v>
      </c>
      <c r="C116" s="27">
        <v>40928</v>
      </c>
      <c r="D116" s="28">
        <v>-20</v>
      </c>
      <c r="E116" s="28">
        <v>-100</v>
      </c>
      <c r="F116" s="28">
        <v>177</v>
      </c>
      <c r="G116" s="28">
        <v>115.27306373427285</v>
      </c>
      <c r="J116" s="28" t="s">
        <v>45</v>
      </c>
      <c r="K116" s="28"/>
      <c r="L116" s="28" t="s">
        <v>45</v>
      </c>
      <c r="N116" s="28" t="s">
        <v>45</v>
      </c>
      <c r="P116" s="28" t="s">
        <v>45</v>
      </c>
      <c r="T116" s="28" t="s">
        <v>45</v>
      </c>
      <c r="AD116" s="28"/>
      <c r="AI116" s="28">
        <v>24.3</v>
      </c>
      <c r="AJ116" s="28"/>
      <c r="AK116" s="28">
        <v>1.7000000000000001E-2</v>
      </c>
      <c r="AL116" s="28">
        <v>0.35799999999999998</v>
      </c>
      <c r="AM116" s="28"/>
      <c r="AN116" s="28"/>
      <c r="AO116" s="28">
        <v>0.01</v>
      </c>
    </row>
    <row r="117" spans="1:44" x14ac:dyDescent="0.2">
      <c r="A117" s="10" t="s">
        <v>72</v>
      </c>
      <c r="B117" s="20" t="s">
        <v>24</v>
      </c>
      <c r="C117" s="23" t="s">
        <v>73</v>
      </c>
      <c r="D117" s="11">
        <v>65.761600000000001</v>
      </c>
      <c r="E117" s="11">
        <v>-168.7533</v>
      </c>
      <c r="F117" s="30">
        <v>29.2</v>
      </c>
      <c r="H117" s="10"/>
      <c r="I117" s="10"/>
      <c r="K117" s="11">
        <v>4.1111551323154742</v>
      </c>
      <c r="L117" s="11">
        <v>4.1111551323154742</v>
      </c>
      <c r="M117" s="10"/>
      <c r="O117" s="10"/>
      <c r="Q117" s="10"/>
      <c r="R117" s="10"/>
      <c r="S117" s="10"/>
      <c r="U117" s="10"/>
      <c r="V117" s="10"/>
      <c r="W117" s="10"/>
      <c r="X117" s="10"/>
      <c r="Y117" s="10"/>
      <c r="Z117" s="10"/>
      <c r="AA117" s="10"/>
      <c r="AB117" s="10"/>
      <c r="AC117" s="10"/>
      <c r="AE117" s="10"/>
      <c r="AF117" s="10"/>
      <c r="AG117" s="10"/>
      <c r="AH117" s="10"/>
      <c r="AI117" s="11">
        <v>7.4</v>
      </c>
      <c r="AJ117" s="11">
        <v>31.700199999999999</v>
      </c>
      <c r="AK117" s="11">
        <v>2.5099999999999998</v>
      </c>
      <c r="AL117" s="11">
        <v>0.75</v>
      </c>
      <c r="AM117" s="11">
        <v>3.3466666666666662</v>
      </c>
      <c r="AO117" s="11">
        <v>4.7</v>
      </c>
      <c r="AP117" s="10"/>
      <c r="AQ117" s="10"/>
      <c r="AR117" s="11"/>
    </row>
    <row r="118" spans="1:44" x14ac:dyDescent="0.2">
      <c r="A118" s="10"/>
      <c r="B118" s="20" t="s">
        <v>24</v>
      </c>
      <c r="C118" s="23" t="s">
        <v>75</v>
      </c>
      <c r="D118" s="11">
        <v>67.998500000000007</v>
      </c>
      <c r="E118" s="11">
        <v>-168.7774</v>
      </c>
      <c r="F118" s="30">
        <v>35</v>
      </c>
      <c r="H118" s="10"/>
      <c r="I118" s="10"/>
      <c r="K118" s="11">
        <v>5.36682903849103</v>
      </c>
      <c r="L118" s="11">
        <v>5.36682903849103</v>
      </c>
      <c r="M118" s="10"/>
      <c r="O118" s="10"/>
      <c r="Q118" s="10"/>
      <c r="R118" s="10"/>
      <c r="S118" s="10"/>
      <c r="U118" s="10"/>
      <c r="V118" s="10"/>
      <c r="W118" s="10"/>
      <c r="X118" s="10"/>
      <c r="Y118" s="10"/>
      <c r="Z118" s="10"/>
      <c r="AA118" s="10"/>
      <c r="AB118" s="10"/>
      <c r="AC118" s="10"/>
      <c r="AE118" s="10"/>
      <c r="AF118" s="10"/>
      <c r="AG118" s="10"/>
      <c r="AH118" s="10"/>
      <c r="AI118" s="11">
        <v>4.5999999999999996</v>
      </c>
      <c r="AJ118" s="11">
        <v>32.485399999999998</v>
      </c>
      <c r="AK118" s="11">
        <v>16.71</v>
      </c>
      <c r="AL118" s="11">
        <v>1.63</v>
      </c>
      <c r="AM118" s="11">
        <v>10.25153374233129</v>
      </c>
      <c r="AO118" s="11">
        <v>1.79</v>
      </c>
      <c r="AP118" s="10"/>
      <c r="AQ118" s="10"/>
      <c r="AR118" s="11"/>
    </row>
    <row r="119" spans="1:44" x14ac:dyDescent="0.2">
      <c r="A119" s="10" t="s">
        <v>74</v>
      </c>
      <c r="B119" s="20" t="s">
        <v>24</v>
      </c>
      <c r="C119" s="23" t="s">
        <v>75</v>
      </c>
      <c r="D119" s="11">
        <v>70.501599999999996</v>
      </c>
      <c r="E119" s="11">
        <v>-168.75229999999999</v>
      </c>
      <c r="F119" s="30">
        <v>30</v>
      </c>
      <c r="H119" s="10"/>
      <c r="I119" s="10"/>
      <c r="K119" s="11">
        <v>42.44430268211795</v>
      </c>
      <c r="L119" s="11">
        <v>42.44430268211795</v>
      </c>
      <c r="M119" s="10"/>
      <c r="O119" s="10"/>
      <c r="Q119" s="10"/>
      <c r="R119" s="10"/>
      <c r="S119" s="10"/>
      <c r="U119" s="10"/>
      <c r="V119" s="10"/>
      <c r="W119" s="10"/>
      <c r="X119" s="10"/>
      <c r="Y119" s="10"/>
      <c r="Z119" s="10"/>
      <c r="AA119" s="10"/>
      <c r="AB119" s="10"/>
      <c r="AC119" s="10"/>
      <c r="AE119" s="10"/>
      <c r="AF119" s="10"/>
      <c r="AG119" s="10"/>
      <c r="AH119" s="10"/>
      <c r="AI119" s="11">
        <v>4.9000000000000004</v>
      </c>
      <c r="AJ119" s="11">
        <v>31.979299999999999</v>
      </c>
      <c r="AK119" s="11">
        <v>0.2</v>
      </c>
      <c r="AL119" s="11">
        <v>0.61</v>
      </c>
      <c r="AM119" s="11">
        <v>0.32786885245901642</v>
      </c>
      <c r="AO119" s="11">
        <v>1.83</v>
      </c>
      <c r="AP119" s="10"/>
      <c r="AQ119" s="10"/>
      <c r="AR119" s="11"/>
    </row>
    <row r="120" spans="1:44" x14ac:dyDescent="0.2">
      <c r="A120" s="10"/>
      <c r="B120" s="20" t="s">
        <v>24</v>
      </c>
      <c r="C120" s="25" t="s">
        <v>76</v>
      </c>
      <c r="D120" s="12">
        <v>71.334999999999994</v>
      </c>
      <c r="E120" s="12">
        <v>-157.6645</v>
      </c>
      <c r="F120" s="32">
        <v>27.8</v>
      </c>
      <c r="H120" s="10"/>
      <c r="I120" s="10"/>
      <c r="K120" s="11">
        <v>24.478616100321741</v>
      </c>
      <c r="L120" s="11">
        <v>24.478616100321741</v>
      </c>
      <c r="M120" s="10"/>
      <c r="O120" s="10"/>
      <c r="Q120" s="10"/>
      <c r="R120" s="10"/>
      <c r="S120" s="10"/>
      <c r="U120" s="10"/>
      <c r="V120" s="10"/>
      <c r="W120" s="10"/>
      <c r="X120" s="10"/>
      <c r="Y120" s="10"/>
      <c r="Z120" s="10"/>
      <c r="AA120" s="10"/>
      <c r="AB120" s="10"/>
      <c r="AC120" s="10"/>
      <c r="AE120" s="10"/>
      <c r="AF120" s="10"/>
      <c r="AG120" s="10"/>
      <c r="AH120" s="10"/>
      <c r="AI120" s="11">
        <v>4.9000000000000004</v>
      </c>
      <c r="AJ120" s="11">
        <v>31.732099999999999</v>
      </c>
      <c r="AK120" s="11">
        <v>1.42</v>
      </c>
      <c r="AL120" s="11">
        <v>0.83</v>
      </c>
      <c r="AM120" s="11">
        <v>1.7108433734939759</v>
      </c>
      <c r="AO120" s="11">
        <v>1.96</v>
      </c>
      <c r="AP120" s="10"/>
      <c r="AQ120" s="10"/>
      <c r="AR120" s="11"/>
    </row>
    <row r="121" spans="1:44" x14ac:dyDescent="0.2">
      <c r="A121" s="10"/>
      <c r="B121" s="20" t="s">
        <v>24</v>
      </c>
      <c r="C121" s="8" t="s">
        <v>77</v>
      </c>
      <c r="D121" s="11">
        <v>71.951599999999999</v>
      </c>
      <c r="E121" s="11">
        <v>-158.00120000000001</v>
      </c>
      <c r="F121" s="30">
        <v>39.700000000000003</v>
      </c>
      <c r="H121" s="10"/>
      <c r="I121" s="10"/>
      <c r="K121" s="11">
        <v>23.081365796825349</v>
      </c>
      <c r="L121" s="11">
        <v>23.081365796825349</v>
      </c>
      <c r="M121" s="10"/>
      <c r="O121" s="10"/>
      <c r="Q121" s="10"/>
      <c r="R121" s="10"/>
      <c r="S121" s="10"/>
      <c r="U121" s="10"/>
      <c r="V121" s="10"/>
      <c r="W121" s="10"/>
      <c r="X121" s="10"/>
      <c r="Y121" s="10"/>
      <c r="Z121" s="10"/>
      <c r="AA121" s="10"/>
      <c r="AB121" s="10"/>
      <c r="AC121" s="10"/>
      <c r="AE121" s="10"/>
      <c r="AF121" s="10"/>
      <c r="AG121" s="10"/>
      <c r="AH121" s="10"/>
      <c r="AI121" s="11">
        <v>4.4000000000000004</v>
      </c>
      <c r="AJ121" s="11">
        <v>31.3749</v>
      </c>
      <c r="AK121" s="11">
        <v>0.89999999999999991</v>
      </c>
      <c r="AL121" s="11">
        <v>0.69</v>
      </c>
      <c r="AM121" s="11">
        <v>1.3043478260869565</v>
      </c>
      <c r="AO121" s="11">
        <v>2.74</v>
      </c>
      <c r="AP121" s="10"/>
      <c r="AQ121" s="10"/>
      <c r="AR121" s="11"/>
    </row>
    <row r="122" spans="1:44" x14ac:dyDescent="0.2">
      <c r="A122" s="10"/>
      <c r="B122" s="20" t="s">
        <v>24</v>
      </c>
      <c r="C122" s="8" t="s">
        <v>78</v>
      </c>
      <c r="D122" s="11">
        <v>72.001800000000003</v>
      </c>
      <c r="E122" s="11">
        <v>-168.7458</v>
      </c>
      <c r="F122" s="30">
        <v>37.1</v>
      </c>
      <c r="H122" s="10"/>
      <c r="I122" s="10"/>
      <c r="K122" s="11">
        <v>1.8865934020440367</v>
      </c>
      <c r="L122" s="11">
        <v>1.8865934020440367</v>
      </c>
      <c r="M122" s="10"/>
      <c r="O122" s="10"/>
      <c r="Q122" s="10"/>
      <c r="R122" s="10"/>
      <c r="S122" s="10"/>
      <c r="U122" s="10"/>
      <c r="V122" s="10"/>
      <c r="W122" s="10"/>
      <c r="X122" s="10"/>
      <c r="Y122" s="10"/>
      <c r="Z122" s="10"/>
      <c r="AA122" s="10"/>
      <c r="AB122" s="10"/>
      <c r="AC122" s="10"/>
      <c r="AE122" s="10"/>
      <c r="AF122" s="10"/>
      <c r="AG122" s="10"/>
      <c r="AH122" s="10"/>
      <c r="AI122" s="11">
        <v>2.2999999999999998</v>
      </c>
      <c r="AJ122" s="11">
        <v>31.7742</v>
      </c>
      <c r="AK122" s="11">
        <v>0.47</v>
      </c>
      <c r="AL122" s="11">
        <v>0.59</v>
      </c>
      <c r="AM122" s="11">
        <v>0.79661016949152541</v>
      </c>
      <c r="AO122" s="11">
        <v>2.72</v>
      </c>
      <c r="AP122" s="10"/>
      <c r="AQ122" s="10"/>
      <c r="AR122" s="11"/>
    </row>
    <row r="123" spans="1:44" x14ac:dyDescent="0.2">
      <c r="A123" s="10"/>
      <c r="B123" s="20" t="s">
        <v>24</v>
      </c>
      <c r="C123" s="8" t="s">
        <v>79</v>
      </c>
      <c r="D123" s="11">
        <v>67.000500000000002</v>
      </c>
      <c r="E123" s="11">
        <v>-168.7482</v>
      </c>
      <c r="F123" s="30">
        <v>35.200000000000003</v>
      </c>
      <c r="H123" s="10"/>
      <c r="I123" s="10"/>
      <c r="K123" s="11" t="s">
        <v>45</v>
      </c>
      <c r="L123" s="11" t="s">
        <v>45</v>
      </c>
      <c r="M123" s="10"/>
      <c r="O123" s="10"/>
      <c r="Q123" s="10"/>
      <c r="R123" s="10"/>
      <c r="S123" s="10"/>
      <c r="U123" s="10"/>
      <c r="V123" s="10"/>
      <c r="W123" s="10"/>
      <c r="X123" s="10"/>
      <c r="Y123" s="10"/>
      <c r="Z123" s="10"/>
      <c r="AA123" s="10"/>
      <c r="AB123" s="10"/>
      <c r="AC123" s="10"/>
      <c r="AE123" s="10"/>
      <c r="AF123" s="10"/>
      <c r="AG123" s="10"/>
      <c r="AH123" s="10"/>
      <c r="AI123" s="11">
        <v>3.7</v>
      </c>
      <c r="AJ123" s="11">
        <v>32.795999999999999</v>
      </c>
      <c r="AK123" s="11">
        <v>25.12</v>
      </c>
      <c r="AL123" s="11">
        <v>2.31</v>
      </c>
      <c r="AM123" s="11">
        <v>10.874458874458874</v>
      </c>
      <c r="AO123" s="11">
        <v>0.7</v>
      </c>
      <c r="AP123" s="10"/>
      <c r="AQ123" s="10"/>
      <c r="AR123" s="11"/>
    </row>
    <row r="124" spans="1:44" x14ac:dyDescent="0.2">
      <c r="A124" s="10"/>
      <c r="B124" s="20" t="s">
        <v>24</v>
      </c>
      <c r="C124" s="8" t="s">
        <v>80</v>
      </c>
      <c r="D124" s="11">
        <v>71.773600000000002</v>
      </c>
      <c r="E124" s="11">
        <v>-155.3306</v>
      </c>
      <c r="F124" s="30">
        <v>28.7</v>
      </c>
      <c r="H124" s="10"/>
      <c r="I124" s="10"/>
      <c r="K124" s="11">
        <v>37.093217311817007</v>
      </c>
      <c r="L124" s="11">
        <v>37.093217311817007</v>
      </c>
      <c r="M124" s="10"/>
      <c r="O124" s="10"/>
      <c r="Q124" s="10"/>
      <c r="R124" s="10"/>
      <c r="S124" s="10"/>
      <c r="U124" s="10"/>
      <c r="V124" s="10"/>
      <c r="W124" s="10"/>
      <c r="X124" s="10"/>
      <c r="Y124" s="10"/>
      <c r="Z124" s="10"/>
      <c r="AA124" s="10"/>
      <c r="AB124" s="10"/>
      <c r="AC124" s="10"/>
      <c r="AE124" s="10"/>
      <c r="AF124" s="10"/>
      <c r="AG124" s="10"/>
      <c r="AH124" s="10"/>
      <c r="AI124" s="11">
        <v>5.4</v>
      </c>
      <c r="AJ124" s="11">
        <v>30.774999999999999</v>
      </c>
      <c r="AK124" s="11">
        <v>0.94</v>
      </c>
      <c r="AL124" s="11">
        <v>0.69</v>
      </c>
      <c r="AM124" s="11">
        <v>1.3623188405797102</v>
      </c>
      <c r="AO124" s="11">
        <v>1.21</v>
      </c>
      <c r="AP124" s="10"/>
      <c r="AQ124" s="10"/>
      <c r="AR124" s="11"/>
    </row>
    <row r="125" spans="1:44" x14ac:dyDescent="0.2">
      <c r="A125" s="10"/>
      <c r="B125" s="20" t="s">
        <v>24</v>
      </c>
      <c r="C125" s="23" t="s">
        <v>82</v>
      </c>
      <c r="D125" s="11">
        <v>72.003200000000007</v>
      </c>
      <c r="E125" s="11">
        <v>-154.761</v>
      </c>
      <c r="F125" s="30">
        <v>63.7</v>
      </c>
      <c r="H125" s="10"/>
      <c r="I125" s="10"/>
      <c r="K125" s="11">
        <v>11.779970264019759</v>
      </c>
      <c r="L125" s="11">
        <v>11.779970264019759</v>
      </c>
      <c r="M125" s="10"/>
      <c r="O125" s="10"/>
      <c r="Q125" s="10"/>
      <c r="R125" s="10"/>
      <c r="S125" s="10"/>
      <c r="U125" s="10"/>
      <c r="V125" s="10"/>
      <c r="W125" s="10"/>
      <c r="X125" s="10"/>
      <c r="Y125" s="10"/>
      <c r="Z125" s="10"/>
      <c r="AA125" s="10"/>
      <c r="AB125" s="10"/>
      <c r="AC125" s="10"/>
      <c r="AE125" s="10"/>
      <c r="AF125" s="10"/>
      <c r="AG125" s="10"/>
      <c r="AH125" s="10"/>
      <c r="AI125" s="11">
        <v>2.2999999999999998</v>
      </c>
      <c r="AJ125" s="11">
        <v>27.639500000000002</v>
      </c>
      <c r="AK125" s="11">
        <v>0.1</v>
      </c>
      <c r="AL125" s="11">
        <v>0.49</v>
      </c>
      <c r="AM125" s="11">
        <v>0.20408163265306123</v>
      </c>
      <c r="AO125" s="11">
        <v>0.67</v>
      </c>
      <c r="AP125" s="10"/>
      <c r="AQ125" s="10"/>
      <c r="AR125" s="11"/>
    </row>
    <row r="126" spans="1:44" x14ac:dyDescent="0.2">
      <c r="A126" s="10"/>
      <c r="B126" s="20" t="s">
        <v>24</v>
      </c>
      <c r="C126" s="8" t="s">
        <v>82</v>
      </c>
      <c r="D126" s="11">
        <v>72.391400000000004</v>
      </c>
      <c r="E126" s="11">
        <v>-155.40270000000001</v>
      </c>
      <c r="F126" s="30">
        <v>60</v>
      </c>
      <c r="H126" s="10"/>
      <c r="I126" s="10"/>
      <c r="K126" s="11">
        <v>7.2849116272077339</v>
      </c>
      <c r="L126" s="11">
        <v>7.2849116272077339</v>
      </c>
      <c r="M126" s="10"/>
      <c r="O126" s="10"/>
      <c r="Q126" s="10"/>
      <c r="R126" s="10"/>
      <c r="S126" s="10"/>
      <c r="U126" s="10"/>
      <c r="V126" s="10"/>
      <c r="W126" s="10"/>
      <c r="X126" s="10"/>
      <c r="Y126" s="10"/>
      <c r="Z126" s="10"/>
      <c r="AA126" s="10"/>
      <c r="AB126" s="10"/>
      <c r="AC126" s="10"/>
      <c r="AE126" s="10"/>
      <c r="AF126" s="10"/>
      <c r="AG126" s="10"/>
      <c r="AH126" s="10"/>
      <c r="AI126" s="11">
        <v>1.4</v>
      </c>
      <c r="AJ126" s="11">
        <v>26.633700000000001</v>
      </c>
      <c r="AK126" s="11">
        <v>0.18</v>
      </c>
      <c r="AL126" s="11">
        <v>0.51</v>
      </c>
      <c r="AM126" s="11">
        <v>0.3529411764705882</v>
      </c>
      <c r="AO126" s="11">
        <v>0.35</v>
      </c>
      <c r="AP126" s="10"/>
      <c r="AQ126" s="10"/>
      <c r="AR126" s="11"/>
    </row>
    <row r="127" spans="1:44" x14ac:dyDescent="0.2">
      <c r="A127" s="10"/>
      <c r="B127" s="20" t="s">
        <v>24</v>
      </c>
      <c r="C127" s="8" t="s">
        <v>83</v>
      </c>
      <c r="D127" s="11">
        <v>72.340400000000002</v>
      </c>
      <c r="E127" s="11">
        <v>-155.39160000000001</v>
      </c>
      <c r="F127" s="30">
        <v>51.8</v>
      </c>
      <c r="H127" s="10"/>
      <c r="I127" s="10"/>
      <c r="K127" s="11">
        <v>13.469656709401637</v>
      </c>
      <c r="L127" s="11">
        <v>13.469656709401637</v>
      </c>
      <c r="M127" s="10"/>
      <c r="O127" s="10"/>
      <c r="Q127" s="10"/>
      <c r="R127" s="10"/>
      <c r="S127" s="10"/>
      <c r="U127" s="10"/>
      <c r="V127" s="10"/>
      <c r="W127" s="10"/>
      <c r="X127" s="10"/>
      <c r="Y127" s="10"/>
      <c r="Z127" s="10"/>
      <c r="AA127" s="10"/>
      <c r="AB127" s="10"/>
      <c r="AC127" s="10"/>
      <c r="AE127" s="10"/>
      <c r="AF127" s="10"/>
      <c r="AG127" s="10"/>
      <c r="AH127" s="10"/>
      <c r="AI127" s="11">
        <v>1.4</v>
      </c>
      <c r="AJ127" s="11">
        <v>26.8155</v>
      </c>
      <c r="AK127" s="11">
        <f>AL127*AM127</f>
        <v>0.13</v>
      </c>
      <c r="AL127" s="11">
        <v>0.53</v>
      </c>
      <c r="AM127" s="11">
        <v>0.24528301886792453</v>
      </c>
      <c r="AO127" s="11">
        <v>0.48</v>
      </c>
      <c r="AP127" s="10"/>
      <c r="AQ127" s="10"/>
      <c r="AR127" s="11"/>
    </row>
    <row r="128" spans="1:44" x14ac:dyDescent="0.2">
      <c r="A128" s="10"/>
      <c r="B128" s="20" t="s">
        <v>24</v>
      </c>
      <c r="C128" s="8" t="s">
        <v>84</v>
      </c>
      <c r="D128" s="11">
        <v>72.472800000000007</v>
      </c>
      <c r="E128" s="11">
        <v>-155.4014</v>
      </c>
      <c r="F128" s="30">
        <v>69</v>
      </c>
      <c r="H128" s="10"/>
      <c r="I128" s="10"/>
      <c r="K128" s="11">
        <v>3.4867650234144536</v>
      </c>
      <c r="L128" s="11">
        <v>3.4867650234144536</v>
      </c>
      <c r="M128" s="10"/>
      <c r="O128" s="10"/>
      <c r="Q128" s="10"/>
      <c r="R128" s="10"/>
      <c r="S128" s="10"/>
      <c r="U128" s="10"/>
      <c r="V128" s="10"/>
      <c r="W128" s="10"/>
      <c r="X128" s="10"/>
      <c r="Y128" s="10"/>
      <c r="Z128" s="10"/>
      <c r="AA128" s="10"/>
      <c r="AB128" s="10"/>
      <c r="AC128" s="10"/>
      <c r="AE128" s="10"/>
      <c r="AF128" s="10"/>
      <c r="AG128" s="10"/>
      <c r="AH128" s="10"/>
      <c r="AI128" s="11">
        <v>0.8</v>
      </c>
      <c r="AJ128" s="11">
        <v>26.655200000000001</v>
      </c>
      <c r="AK128" s="11">
        <v>0.15000000000000002</v>
      </c>
      <c r="AL128" s="11">
        <v>0.54</v>
      </c>
      <c r="AM128" s="11">
        <v>0.27777777777777779</v>
      </c>
      <c r="AO128" s="11">
        <v>0.28999999999999998</v>
      </c>
      <c r="AP128" s="10"/>
      <c r="AQ128" s="10"/>
      <c r="AR128" s="11"/>
    </row>
    <row r="129" spans="1:44" x14ac:dyDescent="0.2">
      <c r="A129" s="10"/>
      <c r="B129" s="20" t="s">
        <v>24</v>
      </c>
      <c r="C129" s="22" t="s">
        <v>85</v>
      </c>
      <c r="D129" s="12">
        <v>72.382300000000001</v>
      </c>
      <c r="E129" s="12">
        <v>-155.99610000000001</v>
      </c>
      <c r="F129" s="32">
        <v>54</v>
      </c>
      <c r="H129" s="10"/>
      <c r="I129" s="10"/>
      <c r="K129" s="11">
        <v>6.0231975906795423</v>
      </c>
      <c r="L129" s="11">
        <v>6.0231975906795423</v>
      </c>
      <c r="M129" s="10"/>
      <c r="O129" s="10"/>
      <c r="Q129" s="10"/>
      <c r="R129" s="10"/>
      <c r="S129" s="10"/>
      <c r="U129" s="10"/>
      <c r="V129" s="10"/>
      <c r="W129" s="10"/>
      <c r="X129" s="10"/>
      <c r="Y129" s="10"/>
      <c r="Z129" s="10"/>
      <c r="AA129" s="10"/>
      <c r="AB129" s="10"/>
      <c r="AC129" s="10"/>
      <c r="AE129" s="10"/>
      <c r="AF129" s="10"/>
      <c r="AG129" s="10"/>
      <c r="AH129" s="10"/>
      <c r="AI129" s="11">
        <v>0.7</v>
      </c>
      <c r="AJ129" s="11">
        <v>26.7486</v>
      </c>
      <c r="AK129" s="11">
        <f>AL129*AM129</f>
        <v>0.12000000000000001</v>
      </c>
      <c r="AL129" s="11">
        <v>0.55000000000000004</v>
      </c>
      <c r="AM129" s="11">
        <v>0.21818181818181817</v>
      </c>
      <c r="AO129" s="11">
        <v>0.36</v>
      </c>
      <c r="AP129" s="10"/>
      <c r="AQ129" s="10"/>
      <c r="AR129" s="11"/>
    </row>
    <row r="130" spans="1:44" x14ac:dyDescent="0.2">
      <c r="A130" s="10"/>
      <c r="B130" s="20" t="s">
        <v>24</v>
      </c>
      <c r="C130" s="8" t="s">
        <v>86</v>
      </c>
      <c r="D130" s="11">
        <v>72.292599999999993</v>
      </c>
      <c r="E130" s="11">
        <v>-156.0274</v>
      </c>
      <c r="F130" s="30">
        <v>45</v>
      </c>
      <c r="H130" s="10"/>
      <c r="I130" s="10"/>
      <c r="K130" s="11">
        <v>31.889234747629644</v>
      </c>
      <c r="L130" s="11">
        <v>31.889234747629644</v>
      </c>
      <c r="M130" s="10"/>
      <c r="O130" s="10"/>
      <c r="Q130" s="10"/>
      <c r="R130" s="10"/>
      <c r="S130" s="10"/>
      <c r="U130" s="10"/>
      <c r="V130" s="10"/>
      <c r="W130" s="10"/>
      <c r="X130" s="10"/>
      <c r="Y130" s="10"/>
      <c r="Z130" s="10"/>
      <c r="AA130" s="10"/>
      <c r="AB130" s="10"/>
      <c r="AC130" s="10"/>
      <c r="AE130" s="10"/>
      <c r="AF130" s="10"/>
      <c r="AG130" s="10"/>
      <c r="AH130" s="10"/>
      <c r="AI130" s="11">
        <v>0.5</v>
      </c>
      <c r="AJ130" s="11">
        <v>27.1816</v>
      </c>
      <c r="AK130" s="11">
        <f>AL130*AM130</f>
        <v>0.12000000000000001</v>
      </c>
      <c r="AL130" s="11">
        <v>0.54</v>
      </c>
      <c r="AM130" s="11">
        <v>0.22222222222222224</v>
      </c>
      <c r="AO130" s="11">
        <v>0.53</v>
      </c>
      <c r="AP130" s="10"/>
      <c r="AQ130" s="10"/>
      <c r="AR130" s="11"/>
    </row>
    <row r="131" spans="1:44" x14ac:dyDescent="0.2">
      <c r="A131" s="10"/>
      <c r="B131" s="20" t="s">
        <v>24</v>
      </c>
      <c r="C131" s="8" t="s">
        <v>87</v>
      </c>
      <c r="D131" s="11">
        <v>71.832300000000004</v>
      </c>
      <c r="E131" s="11">
        <v>-153.81639999999999</v>
      </c>
      <c r="F131" s="30">
        <v>62.7</v>
      </c>
      <c r="H131" s="10"/>
      <c r="I131" s="10"/>
      <c r="K131" s="11" t="s">
        <v>45</v>
      </c>
      <c r="L131" s="11" t="s">
        <v>45</v>
      </c>
      <c r="M131" s="10"/>
      <c r="O131" s="10"/>
      <c r="Q131" s="10"/>
      <c r="R131" s="10"/>
      <c r="S131" s="10"/>
      <c r="U131" s="10"/>
      <c r="V131" s="10"/>
      <c r="W131" s="10"/>
      <c r="X131" s="10"/>
      <c r="Y131" s="10"/>
      <c r="Z131" s="10"/>
      <c r="AA131" s="10"/>
      <c r="AB131" s="10"/>
      <c r="AC131" s="10"/>
      <c r="AE131" s="10"/>
      <c r="AF131" s="10"/>
      <c r="AG131" s="10"/>
      <c r="AH131" s="10"/>
      <c r="AI131" s="11">
        <v>0.5</v>
      </c>
      <c r="AJ131" s="11">
        <v>27.084399999999999</v>
      </c>
      <c r="AK131" s="11">
        <v>0.13</v>
      </c>
      <c r="AL131" s="11">
        <v>0.56999999999999995</v>
      </c>
      <c r="AM131" s="11">
        <v>0.22807017543859651</v>
      </c>
      <c r="AO131" s="11">
        <v>0.27</v>
      </c>
      <c r="AP131" s="10"/>
      <c r="AQ131" s="10"/>
      <c r="AR131" s="11"/>
    </row>
    <row r="132" spans="1:44" x14ac:dyDescent="0.2">
      <c r="A132" s="3"/>
      <c r="B132" s="20" t="s">
        <v>24</v>
      </c>
      <c r="C132" s="8" t="s">
        <v>88</v>
      </c>
      <c r="D132" s="11">
        <v>72.174599999999998</v>
      </c>
      <c r="E132" s="11">
        <v>-156.2242</v>
      </c>
      <c r="F132" s="30">
        <v>66.099999999999994</v>
      </c>
      <c r="H132" s="10"/>
      <c r="I132" s="10"/>
      <c r="K132" s="11">
        <v>9.4816846851344518</v>
      </c>
      <c r="L132" s="11">
        <v>9.4816846851344518</v>
      </c>
      <c r="M132" s="10"/>
      <c r="O132" s="10"/>
      <c r="Q132" s="10"/>
      <c r="R132" s="10"/>
      <c r="S132" s="10"/>
      <c r="U132" s="10"/>
      <c r="V132" s="10"/>
      <c r="W132" s="10"/>
      <c r="X132" s="10"/>
      <c r="Y132" s="10"/>
      <c r="Z132" s="10"/>
      <c r="AA132" s="10"/>
      <c r="AB132" s="10"/>
      <c r="AC132" s="10"/>
      <c r="AE132" s="10"/>
      <c r="AF132" s="10"/>
      <c r="AG132" s="10"/>
      <c r="AH132" s="10"/>
      <c r="AI132" s="11">
        <v>0.8</v>
      </c>
      <c r="AJ132" s="11">
        <v>27.722200000000001</v>
      </c>
      <c r="AK132" s="11">
        <v>0.15000000000000002</v>
      </c>
      <c r="AL132" s="11">
        <v>0.54</v>
      </c>
      <c r="AM132" s="11">
        <v>0.27777777777777779</v>
      </c>
      <c r="AO132" s="11">
        <v>0.82</v>
      </c>
      <c r="AP132" s="10"/>
      <c r="AQ132" s="10"/>
      <c r="AR132" s="11"/>
    </row>
    <row r="133" spans="1:44" x14ac:dyDescent="0.2">
      <c r="A133" s="10"/>
      <c r="B133" s="20" t="s">
        <v>24</v>
      </c>
      <c r="C133" s="8" t="s">
        <v>88</v>
      </c>
      <c r="D133" s="11">
        <v>73.2089</v>
      </c>
      <c r="E133" s="11">
        <v>-157.80369999999999</v>
      </c>
      <c r="F133" s="30">
        <v>82.2</v>
      </c>
      <c r="H133" s="10"/>
      <c r="I133" s="10"/>
      <c r="K133" s="11" t="s">
        <v>45</v>
      </c>
      <c r="L133" s="11" t="s">
        <v>45</v>
      </c>
      <c r="M133" s="10"/>
      <c r="O133" s="10"/>
      <c r="Q133" s="10"/>
      <c r="R133" s="10"/>
      <c r="S133" s="10"/>
      <c r="U133" s="10"/>
      <c r="V133" s="10"/>
      <c r="W133" s="10"/>
      <c r="X133" s="10"/>
      <c r="Y133" s="10"/>
      <c r="Z133" s="10"/>
      <c r="AA133" s="10"/>
      <c r="AB133" s="10"/>
      <c r="AC133" s="10"/>
      <c r="AE133" s="10"/>
      <c r="AF133" s="10"/>
      <c r="AG133" s="10"/>
      <c r="AH133" s="10"/>
      <c r="AI133" s="11">
        <v>-0.2</v>
      </c>
      <c r="AJ133" s="11">
        <v>25.491199999999999</v>
      </c>
      <c r="AK133" s="11">
        <v>0.2</v>
      </c>
      <c r="AL133" s="11">
        <v>0.52</v>
      </c>
      <c r="AM133" s="11">
        <v>0.38461538461538464</v>
      </c>
      <c r="AO133" s="11">
        <v>0.3</v>
      </c>
      <c r="AP133" s="10"/>
      <c r="AQ133" s="10"/>
      <c r="AR133" s="11"/>
    </row>
    <row r="134" spans="1:44" x14ac:dyDescent="0.2">
      <c r="A134" s="10"/>
      <c r="B134" s="20" t="s">
        <v>24</v>
      </c>
      <c r="C134" s="23" t="s">
        <v>89</v>
      </c>
      <c r="D134" s="11">
        <v>73.135900000000007</v>
      </c>
      <c r="E134" s="11">
        <v>-162.29859999999999</v>
      </c>
      <c r="F134" s="30">
        <v>71.3</v>
      </c>
      <c r="H134" s="10"/>
      <c r="I134" s="10"/>
      <c r="K134" s="11" t="s">
        <v>45</v>
      </c>
      <c r="L134" s="11" t="s">
        <v>45</v>
      </c>
      <c r="M134" s="10"/>
      <c r="O134" s="10"/>
      <c r="Q134" s="10"/>
      <c r="R134" s="10"/>
      <c r="S134" s="10"/>
      <c r="U134" s="10"/>
      <c r="V134" s="10"/>
      <c r="W134" s="10"/>
      <c r="X134" s="10"/>
      <c r="Y134" s="10"/>
      <c r="Z134" s="10"/>
      <c r="AA134" s="10"/>
      <c r="AB134" s="10"/>
      <c r="AC134" s="10"/>
      <c r="AE134" s="10"/>
      <c r="AF134" s="10"/>
      <c r="AG134" s="10"/>
      <c r="AH134" s="10"/>
      <c r="AI134" s="11">
        <v>1.2</v>
      </c>
      <c r="AJ134" s="11">
        <v>31.095099999999999</v>
      </c>
      <c r="AK134" s="11">
        <v>0.46</v>
      </c>
      <c r="AL134" s="11">
        <v>0.59</v>
      </c>
      <c r="AM134" s="11">
        <v>0.77966101694915257</v>
      </c>
      <c r="AO134" s="11">
        <v>0.49</v>
      </c>
      <c r="AP134" s="10"/>
      <c r="AQ134" s="10"/>
      <c r="AR134" s="11"/>
    </row>
    <row r="135" spans="1:44" x14ac:dyDescent="0.2">
      <c r="A135" s="10"/>
      <c r="B135" s="20" t="s">
        <v>24</v>
      </c>
      <c r="C135" s="8" t="s">
        <v>90</v>
      </c>
      <c r="D135" s="11">
        <v>73.305099999999996</v>
      </c>
      <c r="E135" s="11">
        <v>-160.7791</v>
      </c>
      <c r="F135" s="30">
        <v>71.599999999999994</v>
      </c>
      <c r="H135" s="10"/>
      <c r="I135" s="10"/>
      <c r="K135" s="11">
        <v>4.1736665903480326</v>
      </c>
      <c r="L135" s="11">
        <v>4.1736665903480326</v>
      </c>
      <c r="M135" s="10"/>
      <c r="O135" s="10"/>
      <c r="Q135" s="10"/>
      <c r="R135" s="10"/>
      <c r="S135" s="10"/>
      <c r="U135" s="10"/>
      <c r="V135" s="10"/>
      <c r="W135" s="10"/>
      <c r="X135" s="10"/>
      <c r="Y135" s="10"/>
      <c r="Z135" s="10"/>
      <c r="AA135" s="10"/>
      <c r="AB135" s="10"/>
      <c r="AC135" s="10"/>
      <c r="AE135" s="10"/>
      <c r="AF135" s="10"/>
      <c r="AG135" s="10"/>
      <c r="AH135" s="10"/>
      <c r="AI135" s="11">
        <v>0.2</v>
      </c>
      <c r="AJ135" s="11">
        <v>27.343900000000001</v>
      </c>
      <c r="AK135" s="11">
        <v>0.16999999999999998</v>
      </c>
      <c r="AL135" s="11">
        <v>0.56000000000000005</v>
      </c>
      <c r="AM135" s="11">
        <v>0.30357142857142849</v>
      </c>
      <c r="AO135" s="11">
        <v>0.4</v>
      </c>
      <c r="AP135" s="10"/>
      <c r="AQ135" s="10"/>
      <c r="AR135" s="11"/>
    </row>
    <row r="136" spans="1:44" x14ac:dyDescent="0.2">
      <c r="A136" s="10"/>
      <c r="B136" s="20" t="s">
        <v>24</v>
      </c>
      <c r="C136" s="8" t="s">
        <v>91</v>
      </c>
      <c r="D136" s="11">
        <v>73.475499999999997</v>
      </c>
      <c r="E136" s="11">
        <v>-160.1362</v>
      </c>
      <c r="F136" s="30">
        <v>90.2</v>
      </c>
      <c r="H136" s="10"/>
      <c r="I136" s="10"/>
      <c r="K136" s="11">
        <v>2.267807110137825</v>
      </c>
      <c r="L136" s="11">
        <v>2.267807110137825</v>
      </c>
      <c r="M136" s="10"/>
      <c r="O136" s="10"/>
      <c r="Q136" s="10"/>
      <c r="R136" s="10"/>
      <c r="S136" s="10"/>
      <c r="U136" s="10"/>
      <c r="V136" s="10"/>
      <c r="W136" s="10"/>
      <c r="X136" s="10"/>
      <c r="Y136" s="10"/>
      <c r="Z136" s="10"/>
      <c r="AA136" s="10"/>
      <c r="AB136" s="10"/>
      <c r="AC136" s="10"/>
      <c r="AE136" s="10"/>
      <c r="AF136" s="10"/>
      <c r="AG136" s="10"/>
      <c r="AH136" s="10"/>
      <c r="AI136" s="11">
        <v>0.1</v>
      </c>
      <c r="AJ136" s="11">
        <v>25.902799999999999</v>
      </c>
      <c r="AK136" s="11">
        <v>0.18</v>
      </c>
      <c r="AL136" s="11">
        <v>0.52</v>
      </c>
      <c r="AM136" s="11">
        <v>0.34615384615384615</v>
      </c>
      <c r="AO136" s="11">
        <v>0.37</v>
      </c>
      <c r="AP136" s="10"/>
      <c r="AQ136" s="10"/>
      <c r="AR136" s="11"/>
    </row>
    <row r="137" spans="1:44" s="13" customFormat="1" x14ac:dyDescent="0.2">
      <c r="B137" s="21" t="s">
        <v>24</v>
      </c>
      <c r="C137" s="9" t="s">
        <v>92</v>
      </c>
      <c r="D137" s="15">
        <v>74.461699999999993</v>
      </c>
      <c r="E137" s="15">
        <v>-166.63560000000001</v>
      </c>
      <c r="F137" s="31">
        <v>87.3</v>
      </c>
      <c r="G137" s="15"/>
      <c r="J137" s="15"/>
      <c r="K137" s="15" t="s">
        <v>45</v>
      </c>
      <c r="L137" s="15" t="s">
        <v>45</v>
      </c>
      <c r="N137" s="15"/>
      <c r="P137" s="15"/>
      <c r="T137" s="15"/>
      <c r="AD137" s="15"/>
      <c r="AI137" s="15">
        <v>-0.6</v>
      </c>
      <c r="AJ137" s="15">
        <v>26.635300000000001</v>
      </c>
      <c r="AK137" s="15">
        <f>AL137*AM137</f>
        <v>0.18</v>
      </c>
      <c r="AL137" s="15">
        <v>0.51</v>
      </c>
      <c r="AM137" s="15">
        <v>0.3529411764705882</v>
      </c>
      <c r="AN137" s="15"/>
      <c r="AO137" s="15">
        <v>0.32</v>
      </c>
      <c r="AR137" s="15"/>
    </row>
    <row r="138" spans="1:44" x14ac:dyDescent="0.2">
      <c r="A138" s="10" t="s">
        <v>95</v>
      </c>
      <c r="B138" s="20" t="s">
        <v>24</v>
      </c>
      <c r="C138" s="17">
        <v>42057</v>
      </c>
      <c r="D138" s="11">
        <v>-17.996449999999999</v>
      </c>
      <c r="E138" s="11">
        <v>159.90246666666667</v>
      </c>
      <c r="F138" s="30">
        <v>105</v>
      </c>
      <c r="G138" s="11">
        <v>75770.428479256952</v>
      </c>
      <c r="H138" s="10"/>
      <c r="I138" s="10"/>
      <c r="J138" s="11">
        <v>890.85699999999997</v>
      </c>
      <c r="K138" s="11">
        <v>89.769000000000005</v>
      </c>
      <c r="L138" s="11">
        <f>J138+K138</f>
        <v>980.62599999999998</v>
      </c>
      <c r="M138" s="10"/>
      <c r="N138" s="11">
        <v>32623.652999999998</v>
      </c>
      <c r="O138" s="10"/>
      <c r="P138" s="11" t="s">
        <v>25</v>
      </c>
      <c r="Q138" s="10"/>
      <c r="R138" s="10"/>
      <c r="S138" s="10"/>
      <c r="T138" s="11">
        <v>3302.3577058296619</v>
      </c>
      <c r="U138" s="10"/>
      <c r="V138" s="10"/>
      <c r="W138" s="10"/>
      <c r="X138" s="10"/>
      <c r="Y138" s="10"/>
      <c r="Z138" s="10"/>
      <c r="AA138" s="10"/>
      <c r="AB138" s="10"/>
      <c r="AC138" s="10"/>
      <c r="AE138" s="10"/>
      <c r="AF138" s="10"/>
      <c r="AG138" s="10"/>
      <c r="AH138" s="10"/>
      <c r="AP138" s="10"/>
      <c r="AQ138" s="10"/>
      <c r="AR138" s="10"/>
    </row>
    <row r="139" spans="1:44" x14ac:dyDescent="0.2">
      <c r="A139" s="10"/>
      <c r="B139" s="20" t="s">
        <v>24</v>
      </c>
      <c r="C139" s="17">
        <v>42058</v>
      </c>
      <c r="D139" s="11">
        <v>-18.617916666666702</v>
      </c>
      <c r="E139" s="11">
        <v>162.11923333333334</v>
      </c>
      <c r="F139" s="30">
        <v>105</v>
      </c>
      <c r="G139" s="11">
        <v>5766.619557545655</v>
      </c>
      <c r="H139" s="10"/>
      <c r="I139" s="10"/>
      <c r="J139" s="11">
        <v>135.15550000000002</v>
      </c>
      <c r="K139" s="11">
        <v>41.968000000000004</v>
      </c>
      <c r="L139" s="11">
        <f t="shared" ref="L139:L153" si="2">J139+K139</f>
        <v>177.12350000000004</v>
      </c>
      <c r="M139" s="10"/>
      <c r="N139" s="11">
        <v>6673.8810000000003</v>
      </c>
      <c r="O139" s="10"/>
      <c r="P139" s="11">
        <v>9.2525340019347535</v>
      </c>
      <c r="Q139" s="10"/>
      <c r="R139" s="10"/>
      <c r="S139" s="10"/>
      <c r="T139" s="11">
        <v>6587.5727120485635</v>
      </c>
      <c r="U139" s="10"/>
      <c r="V139" s="10"/>
      <c r="W139" s="10"/>
      <c r="X139" s="10"/>
      <c r="Y139" s="10"/>
      <c r="Z139" s="10"/>
      <c r="AA139" s="10"/>
      <c r="AB139" s="10"/>
      <c r="AC139" s="10"/>
      <c r="AE139" s="10"/>
      <c r="AF139" s="10"/>
      <c r="AG139" s="10"/>
      <c r="AH139" s="10"/>
      <c r="AP139" s="10"/>
      <c r="AQ139" s="10"/>
      <c r="AR139" s="10"/>
    </row>
    <row r="140" spans="1:44" x14ac:dyDescent="0.2">
      <c r="A140" s="10" t="s">
        <v>96</v>
      </c>
      <c r="B140" s="20" t="s">
        <v>24</v>
      </c>
      <c r="C140" s="17">
        <v>42059</v>
      </c>
      <c r="D140" s="11">
        <v>-19.4981166666667</v>
      </c>
      <c r="E140" s="11">
        <v>165.00078333333335</v>
      </c>
      <c r="F140" s="30">
        <v>105</v>
      </c>
      <c r="G140" s="11">
        <v>91772.770608003062</v>
      </c>
      <c r="H140" s="10"/>
      <c r="I140" s="10"/>
      <c r="J140" s="11">
        <v>8.4699999999999989</v>
      </c>
      <c r="K140" s="11" t="s">
        <v>25</v>
      </c>
      <c r="L140" s="11">
        <v>8.4699999999999989</v>
      </c>
      <c r="M140" s="10"/>
      <c r="N140" s="11">
        <v>767.995</v>
      </c>
      <c r="O140" s="10"/>
      <c r="P140" s="11" t="s">
        <v>25</v>
      </c>
      <c r="Q140" s="10"/>
      <c r="R140" s="10"/>
      <c r="S140" s="10"/>
      <c r="T140" s="11">
        <v>315.12299999999999</v>
      </c>
      <c r="U140" s="10"/>
      <c r="V140" s="10"/>
      <c r="W140" s="10"/>
      <c r="X140" s="10"/>
      <c r="Y140" s="10"/>
      <c r="Z140" s="10"/>
      <c r="AA140" s="10"/>
      <c r="AB140" s="10"/>
      <c r="AC140" s="10"/>
      <c r="AE140" s="10"/>
      <c r="AF140" s="10"/>
      <c r="AG140" s="10"/>
      <c r="AH140" s="10"/>
      <c r="AP140" s="10"/>
      <c r="AQ140" s="10"/>
      <c r="AR140" s="10"/>
    </row>
    <row r="141" spans="1:44" x14ac:dyDescent="0.2">
      <c r="A141" s="10"/>
      <c r="B141" s="20" t="s">
        <v>24</v>
      </c>
      <c r="C141" s="17">
        <v>42061</v>
      </c>
      <c r="D141" s="11">
        <v>-19.211749999999999</v>
      </c>
      <c r="E141" s="11">
        <v>164.68819999999999</v>
      </c>
      <c r="F141" s="30">
        <v>105</v>
      </c>
      <c r="G141" s="11">
        <v>36638.550340396687</v>
      </c>
      <c r="H141" s="10"/>
      <c r="I141" s="10"/>
      <c r="J141" s="11" t="s">
        <v>25</v>
      </c>
      <c r="K141" s="11" t="s">
        <v>25</v>
      </c>
      <c r="L141" s="11" t="s">
        <v>25</v>
      </c>
      <c r="M141" s="10"/>
      <c r="N141" s="11">
        <v>11.370000000000001</v>
      </c>
      <c r="O141" s="10"/>
      <c r="P141" s="11" t="s">
        <v>25</v>
      </c>
      <c r="Q141" s="10"/>
      <c r="R141" s="10"/>
      <c r="S141" s="10"/>
      <c r="T141" s="11">
        <v>33.601999999999997</v>
      </c>
      <c r="U141" s="10"/>
      <c r="V141" s="10"/>
      <c r="W141" s="10"/>
      <c r="X141" s="10"/>
      <c r="Y141" s="10"/>
      <c r="Z141" s="10"/>
      <c r="AA141" s="10"/>
      <c r="AB141" s="10"/>
      <c r="AC141" s="10"/>
      <c r="AE141" s="10"/>
      <c r="AF141" s="10"/>
      <c r="AG141" s="10"/>
      <c r="AH141" s="10"/>
      <c r="AP141" s="10"/>
      <c r="AQ141" s="10"/>
      <c r="AR141" s="10"/>
    </row>
    <row r="142" spans="1:44" x14ac:dyDescent="0.2">
      <c r="A142" s="10"/>
      <c r="B142" s="20" t="s">
        <v>24</v>
      </c>
      <c r="C142" s="17">
        <v>42067</v>
      </c>
      <c r="D142" s="11">
        <v>-19.907683333333299</v>
      </c>
      <c r="E142" s="11">
        <v>167.99995000000001</v>
      </c>
      <c r="F142" s="30">
        <v>105</v>
      </c>
      <c r="G142" s="11">
        <v>13586.715795935015</v>
      </c>
      <c r="H142" s="10"/>
      <c r="I142" s="10"/>
      <c r="J142" s="11">
        <v>253.4</v>
      </c>
      <c r="K142" s="11">
        <v>94.02</v>
      </c>
      <c r="L142" s="11">
        <f t="shared" si="2"/>
        <v>347.42</v>
      </c>
      <c r="M142" s="10"/>
      <c r="N142" s="11">
        <v>110.55749999999999</v>
      </c>
      <c r="O142" s="10"/>
      <c r="P142" s="11">
        <v>8.7505779487742217</v>
      </c>
      <c r="Q142" s="10"/>
      <c r="R142" s="10"/>
      <c r="S142" s="10"/>
      <c r="T142" s="11">
        <v>1233.439758955355</v>
      </c>
      <c r="U142" s="10"/>
      <c r="V142" s="10"/>
      <c r="W142" s="10"/>
      <c r="X142" s="10"/>
      <c r="Y142" s="10"/>
      <c r="Z142" s="10"/>
      <c r="AA142" s="10"/>
      <c r="AB142" s="10"/>
      <c r="AC142" s="10"/>
      <c r="AE142" s="10"/>
      <c r="AF142" s="10"/>
      <c r="AG142" s="10"/>
      <c r="AH142" s="10"/>
      <c r="AP142" s="10"/>
      <c r="AQ142" s="10"/>
      <c r="AR142" s="10"/>
    </row>
    <row r="143" spans="1:44" x14ac:dyDescent="0.2">
      <c r="A143" s="10"/>
      <c r="B143" s="20" t="s">
        <v>24</v>
      </c>
      <c r="C143" s="17">
        <v>42068</v>
      </c>
      <c r="D143" s="11">
        <v>-22.000833333333301</v>
      </c>
      <c r="E143" s="11">
        <v>170.00004999999999</v>
      </c>
      <c r="F143" s="30">
        <v>105</v>
      </c>
      <c r="G143" s="11">
        <v>27158.736714979575</v>
      </c>
      <c r="H143" s="10"/>
      <c r="I143" s="10"/>
      <c r="J143" s="11">
        <v>23.462499999999999</v>
      </c>
      <c r="K143" s="11">
        <v>3.3479999999999999</v>
      </c>
      <c r="L143" s="11">
        <f t="shared" si="2"/>
        <v>26.810499999999998</v>
      </c>
      <c r="M143" s="10"/>
      <c r="N143" s="11">
        <v>520.76510136073591</v>
      </c>
      <c r="O143" s="10"/>
      <c r="P143" s="11" t="s">
        <v>25</v>
      </c>
      <c r="Q143" s="10"/>
      <c r="R143" s="10"/>
      <c r="S143" s="10"/>
      <c r="T143" s="11">
        <v>393.11607516190475</v>
      </c>
      <c r="U143" s="10"/>
      <c r="V143" s="10"/>
      <c r="W143" s="10"/>
      <c r="X143" s="10"/>
      <c r="Y143" s="10"/>
      <c r="Z143" s="10"/>
      <c r="AA143" s="10"/>
      <c r="AB143" s="10"/>
      <c r="AC143" s="10"/>
      <c r="AE143" s="10"/>
      <c r="AF143" s="10"/>
      <c r="AG143" s="10"/>
      <c r="AH143" s="10"/>
      <c r="AP143" s="10"/>
      <c r="AQ143" s="10"/>
      <c r="AR143" s="10"/>
    </row>
    <row r="144" spans="1:44" x14ac:dyDescent="0.2">
      <c r="A144" s="10"/>
      <c r="B144" s="20" t="s">
        <v>24</v>
      </c>
      <c r="C144" s="17">
        <v>42069</v>
      </c>
      <c r="D144" s="11">
        <v>-21.367933333333301</v>
      </c>
      <c r="E144" s="11">
        <v>172.13466666666699</v>
      </c>
      <c r="F144" s="30">
        <v>105</v>
      </c>
      <c r="G144" s="11">
        <v>8765.4008557197649</v>
      </c>
      <c r="H144" s="10"/>
      <c r="I144" s="10"/>
      <c r="J144" s="11">
        <v>1361.3620000000001</v>
      </c>
      <c r="K144" s="11">
        <v>113.488</v>
      </c>
      <c r="L144" s="11">
        <f t="shared" si="2"/>
        <v>1474.8500000000001</v>
      </c>
      <c r="M144" s="10"/>
      <c r="N144" s="11">
        <v>57981.963499999998</v>
      </c>
      <c r="O144" s="10"/>
      <c r="P144" s="11" t="s">
        <v>25</v>
      </c>
      <c r="Q144" s="10"/>
      <c r="R144" s="10"/>
      <c r="S144" s="10"/>
      <c r="T144" s="11">
        <v>262.77360103967823</v>
      </c>
      <c r="U144" s="10"/>
      <c r="V144" s="10"/>
      <c r="W144" s="10"/>
      <c r="X144" s="10"/>
      <c r="Y144" s="10"/>
      <c r="Z144" s="10"/>
      <c r="AA144" s="10"/>
      <c r="AB144" s="10"/>
      <c r="AC144" s="10"/>
      <c r="AE144" s="10"/>
      <c r="AF144" s="10"/>
      <c r="AG144" s="10"/>
      <c r="AH144" s="10"/>
      <c r="AP144" s="10"/>
      <c r="AQ144" s="10"/>
      <c r="AR144" s="10"/>
    </row>
    <row r="145" spans="1:42" x14ac:dyDescent="0.2">
      <c r="A145" s="10"/>
      <c r="B145" s="20" t="s">
        <v>24</v>
      </c>
      <c r="C145" s="17">
        <v>42070</v>
      </c>
      <c r="D145" s="11">
        <v>-20.731733333333299</v>
      </c>
      <c r="E145" s="11">
        <v>174.26626666666701</v>
      </c>
      <c r="F145" s="30">
        <v>119</v>
      </c>
      <c r="G145" s="11">
        <v>7099.5744534195019</v>
      </c>
      <c r="H145" s="10"/>
      <c r="I145" s="10"/>
      <c r="J145" s="11">
        <v>74.263000000000005</v>
      </c>
      <c r="K145" s="11">
        <v>18.9755</v>
      </c>
      <c r="L145" s="11">
        <f t="shared" si="2"/>
        <v>93.238500000000002</v>
      </c>
      <c r="M145" s="10"/>
      <c r="N145" s="11">
        <v>42753.918841382896</v>
      </c>
      <c r="O145" s="10"/>
      <c r="P145" s="11" t="s">
        <v>25</v>
      </c>
      <c r="Q145" s="10"/>
      <c r="R145" s="10"/>
      <c r="S145" s="10"/>
      <c r="T145" s="11">
        <v>773.42686061796826</v>
      </c>
      <c r="U145" s="10"/>
      <c r="V145" s="10"/>
      <c r="W145" s="10"/>
      <c r="X145" s="10"/>
      <c r="Y145" s="10"/>
      <c r="Z145" s="10"/>
      <c r="AA145" s="10"/>
      <c r="AB145" s="10"/>
      <c r="AC145" s="10"/>
      <c r="AE145" s="10"/>
      <c r="AF145" s="10"/>
      <c r="AG145" s="10"/>
      <c r="AH145" s="10"/>
      <c r="AP145" s="10"/>
    </row>
    <row r="146" spans="1:42" x14ac:dyDescent="0.2">
      <c r="A146" s="10"/>
      <c r="B146" s="20" t="s">
        <v>24</v>
      </c>
      <c r="C146" s="17">
        <v>42071</v>
      </c>
      <c r="D146" s="11">
        <v>-20.695133333333299</v>
      </c>
      <c r="E146" s="11">
        <v>176.39688333333299</v>
      </c>
      <c r="F146" s="30">
        <v>135</v>
      </c>
      <c r="G146" s="11">
        <v>49686.905098862975</v>
      </c>
      <c r="H146" s="10"/>
      <c r="I146" s="10"/>
      <c r="J146" s="11">
        <v>5285.6304999999993</v>
      </c>
      <c r="K146" s="11">
        <v>56.622</v>
      </c>
      <c r="L146" s="11">
        <f t="shared" si="2"/>
        <v>5342.2524999999996</v>
      </c>
      <c r="M146" s="10"/>
      <c r="N146" s="11">
        <v>6364.0060000000012</v>
      </c>
      <c r="O146" s="10"/>
      <c r="P146" s="11" t="s">
        <v>25</v>
      </c>
      <c r="Q146" s="10"/>
      <c r="R146" s="10"/>
      <c r="S146" s="10"/>
      <c r="T146" s="11">
        <v>245.18350000000001</v>
      </c>
      <c r="U146" s="10"/>
      <c r="V146" s="10"/>
      <c r="W146" s="10"/>
      <c r="X146" s="10"/>
      <c r="Y146" s="10"/>
      <c r="Z146" s="10"/>
      <c r="AA146" s="10"/>
      <c r="AB146" s="10"/>
      <c r="AC146" s="10"/>
      <c r="AE146" s="10"/>
      <c r="AF146" s="10"/>
      <c r="AG146" s="10"/>
      <c r="AH146" s="10"/>
      <c r="AP146" s="10"/>
    </row>
    <row r="147" spans="1:42" x14ac:dyDescent="0.2">
      <c r="A147" s="10"/>
      <c r="B147" s="20" t="s">
        <v>24</v>
      </c>
      <c r="C147" s="17">
        <v>42072</v>
      </c>
      <c r="D147" s="11">
        <v>-20.966433333333299</v>
      </c>
      <c r="E147" s="11">
        <v>178.64256666666699</v>
      </c>
      <c r="F147" s="30">
        <v>131</v>
      </c>
      <c r="G147" s="11" t="s">
        <v>25</v>
      </c>
      <c r="H147" s="10"/>
      <c r="I147" s="10"/>
      <c r="J147" s="11">
        <v>365.96399999999994</v>
      </c>
      <c r="K147" s="11">
        <v>61.334999999999994</v>
      </c>
      <c r="L147" s="11">
        <f t="shared" si="2"/>
        <v>427.29899999999992</v>
      </c>
      <c r="M147" s="10"/>
      <c r="N147" s="11">
        <v>11196.756324642329</v>
      </c>
      <c r="O147" s="10"/>
      <c r="P147" s="11">
        <v>0.39567477606892476</v>
      </c>
      <c r="Q147" s="10"/>
      <c r="R147" s="10"/>
      <c r="S147" s="10"/>
      <c r="T147" s="11">
        <v>1876.182</v>
      </c>
      <c r="U147" s="10"/>
      <c r="V147" s="10"/>
      <c r="W147" s="10"/>
      <c r="X147" s="10"/>
      <c r="Y147" s="10"/>
      <c r="Z147" s="10"/>
      <c r="AA147" s="10"/>
      <c r="AB147" s="10"/>
      <c r="AC147" s="10"/>
      <c r="AE147" s="10"/>
      <c r="AF147" s="10"/>
      <c r="AG147" s="10"/>
      <c r="AH147" s="10"/>
      <c r="AP147" s="10"/>
    </row>
    <row r="148" spans="1:42" x14ac:dyDescent="0.2">
      <c r="A148" s="10"/>
      <c r="B148" s="20" t="s">
        <v>24</v>
      </c>
      <c r="C148" s="17">
        <v>42073</v>
      </c>
      <c r="D148" s="11">
        <v>-20.447883333333301</v>
      </c>
      <c r="E148" s="11">
        <v>-178.512916666667</v>
      </c>
      <c r="F148" s="30">
        <v>133</v>
      </c>
      <c r="G148" s="11">
        <v>24363.216548768291</v>
      </c>
      <c r="H148" s="10"/>
      <c r="I148" s="10"/>
      <c r="J148" s="11">
        <v>123.28900000000002</v>
      </c>
      <c r="K148" s="11">
        <v>9.9290000000000003</v>
      </c>
      <c r="L148" s="11">
        <f t="shared" si="2"/>
        <v>133.21800000000002</v>
      </c>
      <c r="M148" s="10"/>
      <c r="N148" s="11">
        <v>683.05825669241676</v>
      </c>
      <c r="O148" s="10"/>
      <c r="P148" s="11" t="s">
        <v>25</v>
      </c>
      <c r="Q148" s="10"/>
      <c r="R148" s="10"/>
      <c r="S148" s="10"/>
      <c r="T148" s="11">
        <v>536.81527770197886</v>
      </c>
      <c r="U148" s="10"/>
      <c r="V148" s="10"/>
      <c r="W148" s="10"/>
      <c r="X148" s="10"/>
      <c r="Y148" s="10"/>
      <c r="Z148" s="10"/>
      <c r="AA148" s="10"/>
      <c r="AB148" s="10"/>
      <c r="AC148" s="10"/>
      <c r="AE148" s="10"/>
      <c r="AF148" s="10"/>
      <c r="AG148" s="10"/>
      <c r="AH148" s="10"/>
      <c r="AP148" s="10"/>
    </row>
    <row r="149" spans="1:42" x14ac:dyDescent="0.2">
      <c r="A149" s="10"/>
      <c r="B149" s="20" t="s">
        <v>24</v>
      </c>
      <c r="C149" s="17">
        <v>42074</v>
      </c>
      <c r="D149" s="11">
        <v>-19.9859166666667</v>
      </c>
      <c r="E149" s="11">
        <v>-175.66696666666701</v>
      </c>
      <c r="F149" s="30">
        <v>135</v>
      </c>
      <c r="G149" s="11">
        <v>12244.083490376228</v>
      </c>
      <c r="H149" s="10"/>
      <c r="I149" s="10"/>
      <c r="J149" s="11">
        <v>39.277000000000001</v>
      </c>
      <c r="K149" s="11">
        <v>3.4119999999999999</v>
      </c>
      <c r="L149" s="11">
        <f t="shared" si="2"/>
        <v>42.689</v>
      </c>
      <c r="M149" s="10"/>
      <c r="N149" s="11">
        <v>4555.3690000000006</v>
      </c>
      <c r="O149" s="10"/>
      <c r="P149" s="11" t="s">
        <v>25</v>
      </c>
      <c r="Q149" s="10"/>
      <c r="R149" s="10"/>
      <c r="S149" s="10"/>
      <c r="T149" s="11">
        <v>260.39700000000005</v>
      </c>
      <c r="U149" s="10"/>
      <c r="V149" s="10"/>
      <c r="W149" s="10"/>
      <c r="X149" s="10"/>
      <c r="Y149" s="10"/>
      <c r="Z149" s="10"/>
      <c r="AA149" s="10"/>
      <c r="AB149" s="10"/>
      <c r="AC149" s="10"/>
      <c r="AE149" s="10"/>
      <c r="AF149" s="10"/>
      <c r="AG149" s="10"/>
      <c r="AH149" s="10"/>
      <c r="AP149" s="10"/>
    </row>
    <row r="150" spans="1:42" x14ac:dyDescent="0.2">
      <c r="A150" s="10"/>
      <c r="B150" s="20" t="s">
        <v>24</v>
      </c>
      <c r="C150" s="17">
        <v>42075</v>
      </c>
      <c r="D150" s="11">
        <v>-19.503250000000001</v>
      </c>
      <c r="E150" s="11">
        <v>-172.79845</v>
      </c>
      <c r="F150" s="30">
        <v>128</v>
      </c>
      <c r="G150" s="11">
        <v>19509.353482292398</v>
      </c>
      <c r="H150" s="10"/>
      <c r="I150" s="10"/>
      <c r="J150" s="11">
        <v>1037.386</v>
      </c>
      <c r="K150" s="11">
        <v>169.488</v>
      </c>
      <c r="L150" s="11">
        <f t="shared" si="2"/>
        <v>1206.874</v>
      </c>
      <c r="M150" s="10"/>
      <c r="N150" s="11">
        <v>15214.443499999999</v>
      </c>
      <c r="O150" s="10"/>
      <c r="P150" s="11" t="s">
        <v>25</v>
      </c>
      <c r="Q150" s="10"/>
      <c r="R150" s="10"/>
      <c r="S150" s="10"/>
      <c r="T150" s="11">
        <v>44.765877277751258</v>
      </c>
      <c r="U150" s="10"/>
      <c r="V150" s="10"/>
      <c r="W150" s="10"/>
      <c r="X150" s="10"/>
      <c r="Y150" s="10"/>
      <c r="Z150" s="10"/>
      <c r="AA150" s="10"/>
      <c r="AB150" s="10"/>
      <c r="AC150" s="10"/>
      <c r="AE150" s="10"/>
      <c r="AF150" s="10"/>
      <c r="AG150" s="10"/>
      <c r="AH150" s="10"/>
      <c r="AP150" s="10"/>
    </row>
    <row r="151" spans="1:42" x14ac:dyDescent="0.2">
      <c r="A151" s="10"/>
      <c r="B151" s="20" t="s">
        <v>24</v>
      </c>
      <c r="C151" s="17">
        <v>42078</v>
      </c>
      <c r="D151" s="11">
        <v>-18.2407166666667</v>
      </c>
      <c r="E151" s="11">
        <v>-170.856783333333</v>
      </c>
      <c r="F151" s="30">
        <v>82</v>
      </c>
      <c r="G151" s="11">
        <v>18695.850788868021</v>
      </c>
      <c r="H151" s="10"/>
      <c r="I151" s="10"/>
      <c r="J151" s="11">
        <v>0.33</v>
      </c>
      <c r="K151" s="11" t="s">
        <v>25</v>
      </c>
      <c r="L151" s="11">
        <v>0.33</v>
      </c>
      <c r="M151" s="10"/>
      <c r="N151" s="11">
        <v>66.422046656835875</v>
      </c>
      <c r="O151" s="10"/>
      <c r="P151" s="11" t="s">
        <v>25</v>
      </c>
      <c r="Q151" s="10"/>
      <c r="R151" s="10"/>
      <c r="S151" s="10"/>
      <c r="T151" s="11">
        <v>107.20060980917212</v>
      </c>
      <c r="U151" s="10"/>
      <c r="V151" s="10"/>
      <c r="W151" s="10"/>
      <c r="X151" s="10"/>
      <c r="Y151" s="10"/>
      <c r="Z151" s="10"/>
      <c r="AA151" s="10"/>
      <c r="AB151" s="10"/>
      <c r="AC151" s="10"/>
      <c r="AE151" s="10"/>
      <c r="AF151" s="10"/>
      <c r="AG151" s="10"/>
      <c r="AH151" s="10"/>
      <c r="AP151" s="10"/>
    </row>
    <row r="152" spans="1:42" x14ac:dyDescent="0.2">
      <c r="A152" s="10"/>
      <c r="B152" s="20" t="s">
        <v>24</v>
      </c>
      <c r="C152" s="17">
        <v>42084</v>
      </c>
      <c r="D152" s="11">
        <v>-18.199300000000001</v>
      </c>
      <c r="E152" s="11">
        <v>-169.07265000000001</v>
      </c>
      <c r="F152" s="30">
        <v>85</v>
      </c>
      <c r="G152" s="11">
        <v>774.97561642107996</v>
      </c>
      <c r="H152" s="10"/>
      <c r="I152" s="10"/>
      <c r="J152" s="11" t="s">
        <v>25</v>
      </c>
      <c r="K152" s="11" t="s">
        <v>25</v>
      </c>
      <c r="L152" s="11" t="s">
        <v>25</v>
      </c>
      <c r="M152" s="10"/>
      <c r="N152" s="11">
        <v>415.25250000000005</v>
      </c>
      <c r="O152" s="10"/>
      <c r="P152" s="11" t="s">
        <v>25</v>
      </c>
      <c r="Q152" s="10"/>
      <c r="R152" s="10"/>
      <c r="S152" s="10"/>
      <c r="T152" s="11">
        <v>1.5143238850626382</v>
      </c>
      <c r="U152" s="10"/>
      <c r="V152" s="10"/>
      <c r="W152" s="10"/>
      <c r="X152" s="10"/>
      <c r="Y152" s="10"/>
      <c r="Z152" s="10"/>
      <c r="AA152" s="10"/>
      <c r="AB152" s="10"/>
      <c r="AC152" s="10"/>
      <c r="AE152" s="10"/>
      <c r="AF152" s="10"/>
      <c r="AG152" s="10"/>
      <c r="AH152" s="10"/>
      <c r="AP152" s="10"/>
    </row>
    <row r="153" spans="1:42" x14ac:dyDescent="0.2">
      <c r="A153" s="10"/>
      <c r="B153" s="20" t="s">
        <v>24</v>
      </c>
      <c r="C153" s="17">
        <v>42086</v>
      </c>
      <c r="D153" s="11">
        <v>-18.4270666666667</v>
      </c>
      <c r="E153" s="11">
        <v>-165.923016666667</v>
      </c>
      <c r="F153" s="30">
        <v>180</v>
      </c>
      <c r="G153" s="11">
        <v>34.549499999999995</v>
      </c>
      <c r="H153" s="10"/>
      <c r="I153" s="10"/>
      <c r="J153" s="11">
        <v>1486.9770000000001</v>
      </c>
      <c r="K153" s="11">
        <v>3968.1239999999998</v>
      </c>
      <c r="L153" s="11">
        <f t="shared" si="2"/>
        <v>5455.1009999999997</v>
      </c>
      <c r="M153" s="10"/>
      <c r="N153" s="11">
        <v>27025.914652102747</v>
      </c>
      <c r="O153" s="10"/>
      <c r="P153" s="11" t="s">
        <v>25</v>
      </c>
      <c r="Q153" s="10"/>
      <c r="R153" s="10"/>
      <c r="S153" s="10"/>
      <c r="T153" s="11">
        <v>300.14646657910174</v>
      </c>
      <c r="U153" s="10"/>
      <c r="V153" s="10"/>
      <c r="W153" s="10"/>
      <c r="X153" s="10"/>
      <c r="Y153" s="10"/>
      <c r="Z153" s="10"/>
      <c r="AA153" s="10"/>
      <c r="AB153" s="10"/>
      <c r="AC153" s="10"/>
      <c r="AE153" s="10"/>
      <c r="AF153" s="10"/>
      <c r="AG153" s="10"/>
      <c r="AH153" s="10"/>
      <c r="AP153" s="10"/>
    </row>
    <row r="154" spans="1:42" x14ac:dyDescent="0.2">
      <c r="A154" s="10"/>
      <c r="B154" s="20" t="s">
        <v>24</v>
      </c>
      <c r="C154" s="17">
        <v>42092</v>
      </c>
      <c r="D154" s="11">
        <v>-18.409316666666701</v>
      </c>
      <c r="E154" s="11">
        <v>-162.99778333333299</v>
      </c>
      <c r="F154" s="30">
        <v>165</v>
      </c>
      <c r="G154" s="11" t="s">
        <v>25</v>
      </c>
      <c r="H154" s="10"/>
      <c r="I154" s="10"/>
      <c r="J154" s="11" t="s">
        <v>25</v>
      </c>
      <c r="K154" s="11" t="s">
        <v>25</v>
      </c>
      <c r="L154" s="11" t="s">
        <v>25</v>
      </c>
      <c r="M154" s="10"/>
      <c r="N154" s="11">
        <v>15.909499999999998</v>
      </c>
      <c r="O154" s="10"/>
      <c r="P154" s="11" t="s">
        <v>25</v>
      </c>
      <c r="Q154" s="10"/>
      <c r="R154" s="10"/>
      <c r="S154" s="10"/>
      <c r="T154" s="11">
        <v>6.9591304489483576</v>
      </c>
      <c r="U154" s="10"/>
      <c r="V154" s="10"/>
      <c r="W154" s="10"/>
      <c r="X154" s="10"/>
      <c r="Y154" s="10"/>
      <c r="Z154" s="10"/>
      <c r="AA154" s="10"/>
      <c r="AB154" s="10"/>
      <c r="AC154" s="10"/>
      <c r="AE154" s="10"/>
      <c r="AF154" s="10"/>
      <c r="AG154" s="10"/>
      <c r="AH154" s="10"/>
      <c r="AP154" s="10"/>
    </row>
    <row r="155" spans="1:42" s="13" customFormat="1" x14ac:dyDescent="0.2">
      <c r="B155" s="21" t="s">
        <v>24</v>
      </c>
      <c r="C155" s="18">
        <v>42093</v>
      </c>
      <c r="D155" s="15">
        <v>-18.266783333333301</v>
      </c>
      <c r="E155" s="15">
        <v>-160.000116666667</v>
      </c>
      <c r="F155" s="31">
        <v>174</v>
      </c>
      <c r="G155" s="15" t="s">
        <v>25</v>
      </c>
      <c r="J155" s="15" t="s">
        <v>25</v>
      </c>
      <c r="K155" s="15" t="s">
        <v>25</v>
      </c>
      <c r="L155" s="15" t="s">
        <v>25</v>
      </c>
      <c r="N155" s="15">
        <v>11.385999999999999</v>
      </c>
      <c r="P155" s="15" t="s">
        <v>25</v>
      </c>
      <c r="T155" s="15" t="s">
        <v>25</v>
      </c>
      <c r="AD155" s="15"/>
      <c r="AI155" s="15"/>
      <c r="AJ155" s="15"/>
      <c r="AK155" s="15"/>
      <c r="AL155" s="15"/>
      <c r="AM155" s="15"/>
      <c r="AN155" s="15"/>
      <c r="AO155" s="15"/>
    </row>
    <row r="156" spans="1:42" x14ac:dyDescent="0.2">
      <c r="A156" s="3" t="s">
        <v>98</v>
      </c>
      <c r="B156" s="20" t="s">
        <v>24</v>
      </c>
      <c r="C156" s="36">
        <v>37604</v>
      </c>
      <c r="D156" s="5">
        <v>22.75</v>
      </c>
      <c r="E156" s="5">
        <v>-158</v>
      </c>
      <c r="F156" s="37">
        <v>200</v>
      </c>
      <c r="G156" s="5">
        <v>271.11600418657764</v>
      </c>
      <c r="H156" s="38">
        <f>[1]ConversionFactors!$B$2</f>
        <v>0.3</v>
      </c>
      <c r="I156" s="48">
        <f t="shared" ref="I156:I178" si="3">G156*H156</f>
        <v>81.334801255973289</v>
      </c>
      <c r="L156" s="5">
        <v>11028.194951814348</v>
      </c>
      <c r="M156" s="38">
        <f>[1]ConversionFactors!$B$3</f>
        <v>2.0000000000000001E-4</v>
      </c>
      <c r="N156" s="5">
        <v>208.89517837872199</v>
      </c>
      <c r="O156" s="38">
        <f>[1]ConversionFactors!$B$4</f>
        <v>0.02</v>
      </c>
      <c r="P156" s="5"/>
      <c r="Q156" s="40"/>
      <c r="R156" s="48">
        <f t="shared" ref="R156:R239" si="4">L156*M156+N156*O156+P156*Q156</f>
        <v>6.3835425579373091</v>
      </c>
      <c r="S156" s="44"/>
      <c r="T156" s="5"/>
      <c r="U156" s="46"/>
      <c r="V156" s="40"/>
      <c r="W156" s="5"/>
      <c r="X156" s="40"/>
      <c r="Y156" s="5"/>
      <c r="Z156" s="10"/>
      <c r="AA156" s="10"/>
      <c r="AB156" s="10"/>
      <c r="AC156" s="10"/>
      <c r="AE156" s="10"/>
      <c r="AF156" s="10"/>
      <c r="AG156" s="10"/>
      <c r="AH156" s="10"/>
      <c r="AI156" s="5"/>
      <c r="AJ156" s="5"/>
      <c r="AK156" s="46"/>
      <c r="AL156" s="46"/>
      <c r="AN156" s="14"/>
      <c r="AO156" s="5"/>
      <c r="AP156" s="14" t="s">
        <v>144</v>
      </c>
    </row>
    <row r="157" spans="1:42" x14ac:dyDescent="0.2">
      <c r="A157" s="10"/>
      <c r="B157" s="20" t="s">
        <v>24</v>
      </c>
      <c r="C157" s="36">
        <v>37603</v>
      </c>
      <c r="D157" s="5">
        <v>22.75</v>
      </c>
      <c r="E157" s="5">
        <v>-158</v>
      </c>
      <c r="F157" s="37">
        <v>175</v>
      </c>
      <c r="G157" s="41">
        <v>462.78174051365943</v>
      </c>
      <c r="H157" s="38">
        <f>[1]ConversionFactors!$B$2</f>
        <v>0.3</v>
      </c>
      <c r="I157" s="48">
        <f>G157*H157</f>
        <v>138.83452215409781</v>
      </c>
      <c r="L157" s="41">
        <v>3678.988332907772</v>
      </c>
      <c r="M157" s="38">
        <f>[1]ConversionFactors!$B$3</f>
        <v>2.0000000000000001E-4</v>
      </c>
      <c r="N157" s="7">
        <v>33237.659915697812</v>
      </c>
      <c r="O157" s="38">
        <f>[1]ConversionFactors!$B$4</f>
        <v>0.02</v>
      </c>
      <c r="P157" s="41"/>
      <c r="Q157" s="14"/>
      <c r="R157" s="49">
        <f t="shared" si="4"/>
        <v>665.48899598053777</v>
      </c>
      <c r="S157" s="44" t="s">
        <v>100</v>
      </c>
      <c r="T157" s="41">
        <v>509.05478102744206</v>
      </c>
      <c r="U157" s="50">
        <f>[1]ConversionFactors!$B$6</f>
        <v>0.01</v>
      </c>
      <c r="V157" s="14"/>
      <c r="W157" s="41"/>
      <c r="X157" s="14"/>
      <c r="Y157" s="47">
        <f>T157*U157+W157*X157</f>
        <v>5.0905478102744208</v>
      </c>
      <c r="Z157" s="10"/>
      <c r="AA157" s="10"/>
      <c r="AB157" s="10"/>
      <c r="AC157" s="10"/>
      <c r="AE157" s="10"/>
      <c r="AF157" s="10"/>
      <c r="AG157" s="10"/>
      <c r="AH157" s="10"/>
      <c r="AI157" s="5"/>
      <c r="AJ157" s="5"/>
      <c r="AK157" s="46"/>
      <c r="AL157" s="46"/>
      <c r="AN157" s="14"/>
      <c r="AO157" s="5"/>
      <c r="AP157" s="14" t="s">
        <v>101</v>
      </c>
    </row>
    <row r="158" spans="1:42" x14ac:dyDescent="0.2">
      <c r="A158" s="10"/>
      <c r="B158" s="20" t="s">
        <v>24</v>
      </c>
      <c r="C158" s="36">
        <v>37604</v>
      </c>
      <c r="D158" s="5">
        <v>22.75</v>
      </c>
      <c r="E158" s="5">
        <v>-158</v>
      </c>
      <c r="F158" s="37">
        <v>150</v>
      </c>
      <c r="G158" s="41">
        <v>4861.124011479872</v>
      </c>
      <c r="H158" s="38">
        <f>[1]ConversionFactors!$B$2</f>
        <v>0.3</v>
      </c>
      <c r="I158" s="48">
        <f>G158*H158</f>
        <v>1458.3372034439615</v>
      </c>
      <c r="L158" s="41">
        <v>14646.347139927777</v>
      </c>
      <c r="M158" s="38">
        <f>[1]ConversionFactors!$B$3</f>
        <v>2.0000000000000001E-4</v>
      </c>
      <c r="N158" s="7">
        <v>5.7744690997872645</v>
      </c>
      <c r="O158" s="38">
        <f>[1]ConversionFactors!$B$4</f>
        <v>0.02</v>
      </c>
      <c r="P158" s="41"/>
      <c r="Q158" s="14"/>
      <c r="R158" s="41">
        <f t="shared" si="4"/>
        <v>3.044758809981301</v>
      </c>
      <c r="S158" s="44" t="s">
        <v>100</v>
      </c>
      <c r="T158" s="41">
        <v>11193.776344307415</v>
      </c>
      <c r="U158" s="50">
        <f>[1]ConversionFactors!$B$6</f>
        <v>0.01</v>
      </c>
      <c r="V158" s="14"/>
      <c r="W158" s="41"/>
      <c r="X158" s="14"/>
      <c r="Y158" s="47">
        <f>T158*U158+W158*X158</f>
        <v>111.93776344307415</v>
      </c>
      <c r="Z158" s="10"/>
      <c r="AA158" s="10"/>
      <c r="AB158" s="10"/>
      <c r="AC158" s="10"/>
      <c r="AE158" s="10"/>
      <c r="AF158" s="10"/>
      <c r="AG158" s="10"/>
      <c r="AH158" s="10"/>
      <c r="AI158" s="5"/>
      <c r="AJ158" s="5"/>
      <c r="AK158" s="46"/>
      <c r="AL158" s="46"/>
      <c r="AN158" s="14"/>
      <c r="AO158" s="5"/>
      <c r="AP158" s="14" t="s">
        <v>102</v>
      </c>
    </row>
    <row r="159" spans="1:42" x14ac:dyDescent="0.2">
      <c r="A159" s="10"/>
      <c r="B159" s="20" t="s">
        <v>24</v>
      </c>
      <c r="C159" s="36">
        <v>38549</v>
      </c>
      <c r="D159" s="5">
        <v>22.75</v>
      </c>
      <c r="E159" s="5">
        <v>-158</v>
      </c>
      <c r="F159" s="37">
        <v>100</v>
      </c>
      <c r="G159" s="5">
        <v>18000</v>
      </c>
      <c r="H159" s="38">
        <f>[1]ConversionFactors!$B$2</f>
        <v>0.3</v>
      </c>
      <c r="I159" s="48">
        <f t="shared" ref="I159:I168" si="5">G159*H159</f>
        <v>5400</v>
      </c>
      <c r="L159" s="5">
        <v>6400</v>
      </c>
      <c r="M159" s="38">
        <f>[1]ConversionFactors!$B$3</f>
        <v>2.0000000000000001E-4</v>
      </c>
      <c r="N159" s="4">
        <v>260</v>
      </c>
      <c r="O159" s="38">
        <f>[1]ConversionFactors!$B$4</f>
        <v>0.02</v>
      </c>
      <c r="P159" s="5"/>
      <c r="Q159" s="14"/>
      <c r="R159" s="49">
        <f t="shared" si="4"/>
        <v>6.48</v>
      </c>
      <c r="S159" s="44" t="s">
        <v>115</v>
      </c>
      <c r="T159" s="5">
        <v>6810.0000000000009</v>
      </c>
      <c r="U159" s="50">
        <f>[1]ConversionFactors!$B$6</f>
        <v>0.01</v>
      </c>
      <c r="V159" s="44" t="s">
        <v>99</v>
      </c>
      <c r="W159" s="5">
        <v>320</v>
      </c>
      <c r="X159" s="39">
        <f>[1]ConversionFactors!$B$7</f>
        <v>0.01</v>
      </c>
      <c r="Y159" s="48">
        <f t="shared" ref="Y159:Y185" si="6">T159*U159+W159*X159</f>
        <v>71.300000000000011</v>
      </c>
      <c r="Z159" s="10"/>
      <c r="AA159" s="10"/>
      <c r="AB159" s="10"/>
      <c r="AC159" s="10"/>
      <c r="AE159" s="10"/>
      <c r="AF159" s="10"/>
      <c r="AG159" s="10"/>
      <c r="AH159" s="10"/>
      <c r="AI159" s="5"/>
      <c r="AJ159" s="5"/>
      <c r="AK159" s="46"/>
      <c r="AL159" s="46"/>
      <c r="AN159" s="14"/>
      <c r="AO159" s="5"/>
      <c r="AP159" s="14"/>
    </row>
    <row r="160" spans="1:42" x14ac:dyDescent="0.2">
      <c r="A160" s="10"/>
      <c r="B160" s="20" t="s">
        <v>24</v>
      </c>
      <c r="C160" s="36">
        <v>38559</v>
      </c>
      <c r="D160" s="5">
        <v>22.366666666666667</v>
      </c>
      <c r="E160" s="5">
        <v>-157.5</v>
      </c>
      <c r="F160" s="37">
        <v>100</v>
      </c>
      <c r="G160" s="5">
        <v>17000</v>
      </c>
      <c r="H160" s="38">
        <f>[1]ConversionFactors!$B$2</f>
        <v>0.3</v>
      </c>
      <c r="I160" s="48">
        <f t="shared" si="5"/>
        <v>5100</v>
      </c>
      <c r="L160" s="5">
        <v>5800</v>
      </c>
      <c r="M160" s="38">
        <f>[1]ConversionFactors!$B$3</f>
        <v>2.0000000000000001E-4</v>
      </c>
      <c r="N160" s="4">
        <v>2300</v>
      </c>
      <c r="O160" s="38">
        <f>[1]ConversionFactors!$B$4</f>
        <v>0.02</v>
      </c>
      <c r="P160" s="5"/>
      <c r="Q160" s="14"/>
      <c r="R160" s="49">
        <f t="shared" si="4"/>
        <v>47.16</v>
      </c>
      <c r="S160" s="44" t="s">
        <v>115</v>
      </c>
      <c r="T160" s="5">
        <v>430520</v>
      </c>
      <c r="U160" s="50">
        <f>[1]ConversionFactors!$B$6</f>
        <v>0.01</v>
      </c>
      <c r="V160" s="44" t="s">
        <v>99</v>
      </c>
      <c r="W160" s="5">
        <v>810</v>
      </c>
      <c r="X160" s="39">
        <f>[1]ConversionFactors!$B$7</f>
        <v>0.01</v>
      </c>
      <c r="Y160" s="48">
        <f t="shared" si="6"/>
        <v>4313.3</v>
      </c>
      <c r="Z160" s="10"/>
      <c r="AA160" s="10"/>
      <c r="AB160" s="10"/>
      <c r="AC160" s="10"/>
      <c r="AE160" s="10"/>
      <c r="AF160" s="10"/>
      <c r="AG160" s="10"/>
      <c r="AH160" s="10"/>
      <c r="AI160" s="5"/>
      <c r="AJ160" s="5"/>
      <c r="AK160" s="46"/>
      <c r="AL160" s="46"/>
      <c r="AN160" s="14"/>
      <c r="AO160" s="5"/>
      <c r="AP160" s="14"/>
    </row>
    <row r="161" spans="1:42" x14ac:dyDescent="0.2">
      <c r="A161" s="10"/>
      <c r="B161" s="20" t="s">
        <v>24</v>
      </c>
      <c r="C161" s="36">
        <v>38559</v>
      </c>
      <c r="D161" s="5">
        <v>22.45</v>
      </c>
      <c r="E161" s="5">
        <v>-157.65</v>
      </c>
      <c r="F161" s="37">
        <v>100</v>
      </c>
      <c r="G161" s="5">
        <v>1800</v>
      </c>
      <c r="H161" s="38">
        <f>[1]ConversionFactors!$B$2</f>
        <v>0.3</v>
      </c>
      <c r="I161" s="48">
        <f t="shared" si="5"/>
        <v>540</v>
      </c>
      <c r="L161" s="5">
        <v>1300</v>
      </c>
      <c r="M161" s="38">
        <f>[1]ConversionFactors!$B$3</f>
        <v>2.0000000000000001E-4</v>
      </c>
      <c r="N161" s="4">
        <v>61</v>
      </c>
      <c r="O161" s="38">
        <f>[1]ConversionFactors!$B$4</f>
        <v>0.02</v>
      </c>
      <c r="P161" s="5"/>
      <c r="Q161" s="14"/>
      <c r="R161" s="49">
        <f t="shared" si="4"/>
        <v>1.48</v>
      </c>
      <c r="S161" s="44" t="s">
        <v>115</v>
      </c>
      <c r="T161" s="5">
        <v>3312.9999999999995</v>
      </c>
      <c r="U161" s="50">
        <f>[1]ConversionFactors!$B$6</f>
        <v>0.01</v>
      </c>
      <c r="V161" s="44" t="s">
        <v>99</v>
      </c>
      <c r="W161" s="5">
        <v>150</v>
      </c>
      <c r="X161" s="39">
        <f>[1]ConversionFactors!$B$7</f>
        <v>0.01</v>
      </c>
      <c r="Y161" s="48">
        <f t="shared" si="6"/>
        <v>34.629999999999995</v>
      </c>
      <c r="Z161" s="10"/>
      <c r="AA161" s="10"/>
      <c r="AB161" s="10"/>
      <c r="AC161" s="10"/>
      <c r="AE161" s="10"/>
      <c r="AF161" s="10"/>
      <c r="AG161" s="10"/>
      <c r="AH161" s="10"/>
      <c r="AI161" s="5"/>
      <c r="AJ161" s="5"/>
      <c r="AK161" s="46"/>
      <c r="AL161" s="46"/>
      <c r="AN161" s="14"/>
      <c r="AO161" s="5"/>
      <c r="AP161" s="14"/>
    </row>
    <row r="162" spans="1:42" x14ac:dyDescent="0.2">
      <c r="A162" s="10"/>
      <c r="B162" s="20" t="s">
        <v>24</v>
      </c>
      <c r="C162" s="36">
        <v>38559</v>
      </c>
      <c r="D162" s="5">
        <v>22.55</v>
      </c>
      <c r="E162" s="5">
        <v>-157.80000000000001</v>
      </c>
      <c r="F162" s="37">
        <v>100</v>
      </c>
      <c r="G162" s="5">
        <v>26000</v>
      </c>
      <c r="H162" s="38">
        <f>[1]ConversionFactors!$B$2</f>
        <v>0.3</v>
      </c>
      <c r="I162" s="48">
        <f t="shared" si="5"/>
        <v>7800</v>
      </c>
      <c r="L162" s="5">
        <v>7400</v>
      </c>
      <c r="M162" s="38">
        <f>[1]ConversionFactors!$B$3</f>
        <v>2.0000000000000001E-4</v>
      </c>
      <c r="N162" s="4">
        <v>1900</v>
      </c>
      <c r="O162" s="38">
        <f>[1]ConversionFactors!$B$4</f>
        <v>0.02</v>
      </c>
      <c r="P162" s="5"/>
      <c r="Q162" s="14"/>
      <c r="R162" s="49">
        <f t="shared" si="4"/>
        <v>39.479999999999997</v>
      </c>
      <c r="S162" s="44" t="s">
        <v>115</v>
      </c>
      <c r="T162" s="5">
        <v>420250</v>
      </c>
      <c r="U162" s="50">
        <f>[1]ConversionFactors!$B$6</f>
        <v>0.01</v>
      </c>
      <c r="V162" s="44" t="s">
        <v>99</v>
      </c>
      <c r="W162" s="5">
        <v>370</v>
      </c>
      <c r="X162" s="39">
        <f>[1]ConversionFactors!$B$7</f>
        <v>0.01</v>
      </c>
      <c r="Y162" s="48">
        <f t="shared" si="6"/>
        <v>4206.2</v>
      </c>
      <c r="Z162" s="10"/>
      <c r="AA162" s="10"/>
      <c r="AB162" s="10"/>
      <c r="AC162" s="10"/>
      <c r="AE162" s="10"/>
      <c r="AF162" s="10"/>
      <c r="AG162" s="10"/>
      <c r="AH162" s="10"/>
      <c r="AI162" s="5"/>
      <c r="AJ162" s="5"/>
      <c r="AK162" s="46"/>
      <c r="AL162" s="46"/>
      <c r="AN162" s="14"/>
      <c r="AO162" s="5"/>
      <c r="AP162" s="14"/>
    </row>
    <row r="163" spans="1:42" x14ac:dyDescent="0.2">
      <c r="A163" s="10"/>
      <c r="B163" s="20" t="s">
        <v>24</v>
      </c>
      <c r="C163" s="36">
        <v>38559</v>
      </c>
      <c r="D163" s="5">
        <v>22.583333333333332</v>
      </c>
      <c r="E163" s="5">
        <v>-157.88333333333333</v>
      </c>
      <c r="F163" s="37">
        <v>100</v>
      </c>
      <c r="G163" s="5">
        <v>27000</v>
      </c>
      <c r="H163" s="38">
        <f>[1]ConversionFactors!$B$2</f>
        <v>0.3</v>
      </c>
      <c r="I163" s="48">
        <f t="shared" si="5"/>
        <v>8100</v>
      </c>
      <c r="L163" s="5">
        <v>6400</v>
      </c>
      <c r="M163" s="38">
        <f>[1]ConversionFactors!$B$3</f>
        <v>2.0000000000000001E-4</v>
      </c>
      <c r="N163" s="4">
        <v>400</v>
      </c>
      <c r="O163" s="38">
        <f>[1]ConversionFactors!$B$4</f>
        <v>0.02</v>
      </c>
      <c r="P163" s="5"/>
      <c r="Q163" s="14"/>
      <c r="R163" s="49">
        <f t="shared" si="4"/>
        <v>9.2799999999999994</v>
      </c>
      <c r="S163" s="44" t="s">
        <v>115</v>
      </c>
      <c r="T163" s="5">
        <v>190290</v>
      </c>
      <c r="U163" s="50">
        <f>[1]ConversionFactors!$B$6</f>
        <v>0.01</v>
      </c>
      <c r="V163" s="44" t="s">
        <v>99</v>
      </c>
      <c r="W163" s="5">
        <v>870</v>
      </c>
      <c r="X163" s="39">
        <f>[1]ConversionFactors!$B$7</f>
        <v>0.01</v>
      </c>
      <c r="Y163" s="48">
        <f t="shared" si="6"/>
        <v>1911.6000000000001</v>
      </c>
      <c r="Z163" s="10"/>
      <c r="AA163" s="10"/>
      <c r="AB163" s="10"/>
      <c r="AC163" s="10"/>
      <c r="AE163" s="10"/>
      <c r="AF163" s="10"/>
      <c r="AG163" s="10"/>
      <c r="AH163" s="10"/>
      <c r="AI163" s="5"/>
      <c r="AJ163" s="5"/>
      <c r="AK163" s="46"/>
      <c r="AL163" s="46"/>
      <c r="AN163" s="14"/>
      <c r="AO163" s="5"/>
      <c r="AP163" s="14"/>
    </row>
    <row r="164" spans="1:42" x14ac:dyDescent="0.2">
      <c r="A164" s="10"/>
      <c r="B164" s="20" t="s">
        <v>24</v>
      </c>
      <c r="C164" s="36">
        <v>38559</v>
      </c>
      <c r="D164" s="5">
        <v>22.633333333333333</v>
      </c>
      <c r="E164" s="5">
        <v>-157.94999999999999</v>
      </c>
      <c r="F164" s="37">
        <v>100</v>
      </c>
      <c r="G164" s="5">
        <v>34000</v>
      </c>
      <c r="H164" s="38">
        <f>[1]ConversionFactors!$B$2</f>
        <v>0.3</v>
      </c>
      <c r="I164" s="48">
        <f t="shared" si="5"/>
        <v>10200</v>
      </c>
      <c r="L164" s="5">
        <v>5400</v>
      </c>
      <c r="M164" s="38">
        <f>[1]ConversionFactors!$B$3</f>
        <v>2.0000000000000001E-4</v>
      </c>
      <c r="N164" s="4">
        <v>190</v>
      </c>
      <c r="O164" s="38">
        <f>[1]ConversionFactors!$B$4</f>
        <v>0.02</v>
      </c>
      <c r="P164" s="5"/>
      <c r="Q164" s="14"/>
      <c r="R164" s="49">
        <f t="shared" si="4"/>
        <v>4.8800000000000008</v>
      </c>
      <c r="S164" s="44" t="s">
        <v>115</v>
      </c>
      <c r="T164" s="5">
        <v>190200</v>
      </c>
      <c r="U164" s="50">
        <f>[1]ConversionFactors!$B$6</f>
        <v>0.01</v>
      </c>
      <c r="V164" s="44" t="s">
        <v>99</v>
      </c>
      <c r="W164" s="5">
        <v>300</v>
      </c>
      <c r="X164" s="39">
        <f>[1]ConversionFactors!$B$7</f>
        <v>0.01</v>
      </c>
      <c r="Y164" s="48">
        <f t="shared" si="6"/>
        <v>1905</v>
      </c>
      <c r="Z164" s="10"/>
      <c r="AA164" s="10"/>
      <c r="AB164" s="10"/>
      <c r="AC164" s="10"/>
      <c r="AE164" s="10"/>
      <c r="AF164" s="10"/>
      <c r="AG164" s="10"/>
      <c r="AH164" s="10"/>
      <c r="AI164" s="5"/>
      <c r="AJ164" s="5"/>
      <c r="AK164" s="46"/>
      <c r="AL164" s="46"/>
      <c r="AN164" s="14"/>
      <c r="AO164" s="5"/>
      <c r="AP164" s="14"/>
    </row>
    <row r="165" spans="1:42" x14ac:dyDescent="0.2">
      <c r="A165" s="10"/>
      <c r="B165" s="20" t="s">
        <v>24</v>
      </c>
      <c r="C165" s="36">
        <v>38559</v>
      </c>
      <c r="D165" s="5">
        <v>22.683333333333334</v>
      </c>
      <c r="E165" s="5">
        <v>-158.05000000000001</v>
      </c>
      <c r="F165" s="37">
        <v>100</v>
      </c>
      <c r="G165" s="5">
        <v>11000</v>
      </c>
      <c r="H165" s="38">
        <f>[1]ConversionFactors!$B$2</f>
        <v>0.3</v>
      </c>
      <c r="I165" s="48">
        <f t="shared" si="5"/>
        <v>3300</v>
      </c>
      <c r="L165" s="5">
        <v>4600</v>
      </c>
      <c r="M165" s="38">
        <f>[1]ConversionFactors!$B$3</f>
        <v>2.0000000000000001E-4</v>
      </c>
      <c r="N165" s="4">
        <v>1200</v>
      </c>
      <c r="O165" s="38">
        <f>[1]ConversionFactors!$B$4</f>
        <v>0.02</v>
      </c>
      <c r="P165" s="5"/>
      <c r="Q165" s="14"/>
      <c r="R165" s="49">
        <f t="shared" si="4"/>
        <v>24.92</v>
      </c>
      <c r="S165" s="44" t="s">
        <v>115</v>
      </c>
      <c r="T165" s="5">
        <v>251800</v>
      </c>
      <c r="U165" s="50">
        <f>[1]ConversionFactors!$B$6</f>
        <v>0.01</v>
      </c>
      <c r="V165" s="44" t="s">
        <v>99</v>
      </c>
      <c r="W165" s="5">
        <v>1400</v>
      </c>
      <c r="X165" s="39">
        <f>[1]ConversionFactors!$B$7</f>
        <v>0.01</v>
      </c>
      <c r="Y165" s="48">
        <f t="shared" si="6"/>
        <v>2532</v>
      </c>
      <c r="Z165" s="10"/>
      <c r="AA165" s="10"/>
      <c r="AB165" s="10"/>
      <c r="AC165" s="10"/>
      <c r="AE165" s="10"/>
      <c r="AF165" s="10"/>
      <c r="AG165" s="10"/>
      <c r="AH165" s="10"/>
      <c r="AI165" s="5"/>
      <c r="AJ165" s="5"/>
      <c r="AK165" s="46"/>
      <c r="AL165" s="46"/>
      <c r="AN165" s="14"/>
      <c r="AO165" s="5"/>
      <c r="AP165" s="14"/>
    </row>
    <row r="166" spans="1:42" x14ac:dyDescent="0.2">
      <c r="A166" s="10"/>
      <c r="B166" s="20" t="s">
        <v>24</v>
      </c>
      <c r="C166" s="36">
        <v>38559</v>
      </c>
      <c r="D166" s="5">
        <v>22.75</v>
      </c>
      <c r="E166" s="5">
        <v>-158.15</v>
      </c>
      <c r="F166" s="37">
        <v>100</v>
      </c>
      <c r="G166" s="5">
        <v>5700</v>
      </c>
      <c r="H166" s="38">
        <f>[1]ConversionFactors!$B$2</f>
        <v>0.3</v>
      </c>
      <c r="I166" s="48">
        <f t="shared" si="5"/>
        <v>1710</v>
      </c>
      <c r="L166" s="5">
        <v>6700</v>
      </c>
      <c r="M166" s="38">
        <f>[1]ConversionFactors!$B$3</f>
        <v>2.0000000000000001E-4</v>
      </c>
      <c r="N166" s="4">
        <v>2800</v>
      </c>
      <c r="O166" s="38">
        <f>[1]ConversionFactors!$B$4</f>
        <v>0.02</v>
      </c>
      <c r="P166" s="5"/>
      <c r="Q166" s="14"/>
      <c r="R166" s="49">
        <f t="shared" si="4"/>
        <v>57.34</v>
      </c>
      <c r="S166" s="44" t="s">
        <v>115</v>
      </c>
      <c r="T166" s="5">
        <v>122100</v>
      </c>
      <c r="U166" s="50">
        <f>[1]ConversionFactors!$B$6</f>
        <v>0.01</v>
      </c>
      <c r="V166" s="44"/>
      <c r="W166" s="5"/>
      <c r="X166" s="39">
        <f>[1]ConversionFactors!$B$7</f>
        <v>0.01</v>
      </c>
      <c r="Y166" s="48">
        <f t="shared" si="6"/>
        <v>1221</v>
      </c>
      <c r="Z166" s="10"/>
      <c r="AA166" s="10"/>
      <c r="AB166" s="10"/>
      <c r="AC166" s="10"/>
      <c r="AE166" s="10"/>
      <c r="AF166" s="10"/>
      <c r="AG166" s="10"/>
      <c r="AH166" s="10"/>
      <c r="AI166" s="5"/>
      <c r="AJ166" s="5"/>
      <c r="AK166" s="46"/>
      <c r="AL166" s="46"/>
      <c r="AN166" s="14"/>
      <c r="AO166" s="5"/>
      <c r="AP166" s="14"/>
    </row>
    <row r="167" spans="1:42" x14ac:dyDescent="0.2">
      <c r="A167" s="10"/>
      <c r="B167" s="20" t="s">
        <v>24</v>
      </c>
      <c r="C167" s="36">
        <v>38559</v>
      </c>
      <c r="D167" s="5">
        <v>22.833333333333332</v>
      </c>
      <c r="E167" s="5">
        <v>-158.30000000000001</v>
      </c>
      <c r="F167" s="37">
        <v>100</v>
      </c>
      <c r="G167" s="5">
        <v>11000</v>
      </c>
      <c r="H167" s="38">
        <f>[1]ConversionFactors!$B$2</f>
        <v>0.3</v>
      </c>
      <c r="I167" s="48">
        <f t="shared" si="5"/>
        <v>3300</v>
      </c>
      <c r="L167" s="5">
        <v>4100</v>
      </c>
      <c r="M167" s="38">
        <f>[1]ConversionFactors!$B$3</f>
        <v>2.0000000000000001E-4</v>
      </c>
      <c r="N167" s="4">
        <v>1100</v>
      </c>
      <c r="O167" s="38">
        <f>[1]ConversionFactors!$B$4</f>
        <v>0.02</v>
      </c>
      <c r="P167" s="5"/>
      <c r="Q167" s="14"/>
      <c r="R167" s="49">
        <f t="shared" si="4"/>
        <v>22.82</v>
      </c>
      <c r="S167" s="44" t="s">
        <v>115</v>
      </c>
      <c r="T167" s="5">
        <v>37300</v>
      </c>
      <c r="U167" s="50">
        <f>[1]ConversionFactors!$B$6</f>
        <v>0.01</v>
      </c>
      <c r="V167" s="44" t="s">
        <v>99</v>
      </c>
      <c r="W167" s="5">
        <v>1300</v>
      </c>
      <c r="X167" s="39">
        <f>[1]ConversionFactors!$B$7</f>
        <v>0.01</v>
      </c>
      <c r="Y167" s="48">
        <f t="shared" si="6"/>
        <v>386</v>
      </c>
      <c r="Z167" s="10"/>
      <c r="AA167" s="10"/>
      <c r="AB167" s="10"/>
      <c r="AC167" s="10"/>
      <c r="AE167" s="10"/>
      <c r="AF167" s="10"/>
      <c r="AG167" s="10"/>
      <c r="AH167" s="10"/>
      <c r="AI167" s="5"/>
      <c r="AJ167" s="5"/>
      <c r="AK167" s="46"/>
      <c r="AL167" s="46"/>
      <c r="AN167" s="14"/>
      <c r="AO167" s="5"/>
      <c r="AP167" s="14"/>
    </row>
    <row r="168" spans="1:42" x14ac:dyDescent="0.2">
      <c r="A168" s="10"/>
      <c r="B168" s="20" t="s">
        <v>24</v>
      </c>
      <c r="C168" s="36">
        <v>38577</v>
      </c>
      <c r="D168" s="5">
        <v>22.75</v>
      </c>
      <c r="E168" s="5">
        <v>-158</v>
      </c>
      <c r="F168" s="37">
        <v>100</v>
      </c>
      <c r="G168" s="5">
        <v>17000</v>
      </c>
      <c r="H168" s="38">
        <f>[1]ConversionFactors!$B$2</f>
        <v>0.3</v>
      </c>
      <c r="I168" s="48">
        <f t="shared" si="5"/>
        <v>5100</v>
      </c>
      <c r="L168" s="5">
        <v>1700</v>
      </c>
      <c r="M168" s="38">
        <f>[1]ConversionFactors!$B$3</f>
        <v>2.0000000000000001E-4</v>
      </c>
      <c r="N168" s="4">
        <v>1500</v>
      </c>
      <c r="O168" s="38">
        <f>[1]ConversionFactors!$B$4</f>
        <v>0.02</v>
      </c>
      <c r="P168" s="5"/>
      <c r="Q168" s="14"/>
      <c r="R168" s="49">
        <f t="shared" si="4"/>
        <v>30.34</v>
      </c>
      <c r="S168" s="44" t="s">
        <v>115</v>
      </c>
      <c r="T168" s="5">
        <v>3699.9999999999995</v>
      </c>
      <c r="U168" s="50">
        <f>[1]ConversionFactors!$B$6</f>
        <v>0.01</v>
      </c>
      <c r="V168" s="44" t="s">
        <v>99</v>
      </c>
      <c r="W168" s="5">
        <v>810</v>
      </c>
      <c r="X168" s="39">
        <f>[1]ConversionFactors!$B$7</f>
        <v>0.01</v>
      </c>
      <c r="Y168" s="48">
        <f t="shared" si="6"/>
        <v>45.099999999999994</v>
      </c>
      <c r="Z168" s="10"/>
      <c r="AA168" s="10"/>
      <c r="AB168" s="10"/>
      <c r="AC168" s="10"/>
      <c r="AE168" s="10"/>
      <c r="AF168" s="10"/>
      <c r="AG168" s="10"/>
      <c r="AH168" s="10"/>
      <c r="AI168" s="5"/>
      <c r="AJ168" s="5"/>
      <c r="AK168" s="46"/>
      <c r="AL168" s="46"/>
      <c r="AN168" s="14"/>
      <c r="AO168" s="5"/>
      <c r="AP168" s="14"/>
    </row>
    <row r="169" spans="1:42" x14ac:dyDescent="0.2">
      <c r="A169" s="10"/>
      <c r="B169" s="20" t="s">
        <v>24</v>
      </c>
      <c r="C169" s="36">
        <v>37735</v>
      </c>
      <c r="D169" s="5">
        <v>7.14</v>
      </c>
      <c r="E169" s="5">
        <v>-51.49</v>
      </c>
      <c r="F169" s="37">
        <v>70</v>
      </c>
      <c r="G169" s="5">
        <v>3497.45</v>
      </c>
      <c r="H169" s="38">
        <f>[1]ConversionFactors!$B$2</f>
        <v>0.3</v>
      </c>
      <c r="I169" s="48">
        <f t="shared" si="3"/>
        <v>1049.2349999999999</v>
      </c>
      <c r="L169" s="48">
        <v>204.95</v>
      </c>
      <c r="M169" s="38">
        <f>[1]ConversionFactors!$B$3</f>
        <v>2.0000000000000001E-4</v>
      </c>
      <c r="N169" s="48">
        <v>309</v>
      </c>
      <c r="O169" s="38">
        <f>[1]ConversionFactors!$B$4</f>
        <v>0.02</v>
      </c>
      <c r="P169" s="48">
        <v>3204.09</v>
      </c>
      <c r="Q169" s="38">
        <f>[1]ConversionFactors!$B$5</f>
        <v>0.01</v>
      </c>
      <c r="R169" s="49">
        <f t="shared" si="4"/>
        <v>38.261890000000001</v>
      </c>
      <c r="S169" s="44" t="s">
        <v>104</v>
      </c>
      <c r="T169" s="48">
        <v>1270.58</v>
      </c>
      <c r="U169" s="50">
        <f>[1]ConversionFactors!$B$6</f>
        <v>0.01</v>
      </c>
      <c r="V169" s="39"/>
      <c r="W169" s="48"/>
      <c r="X169" s="39"/>
      <c r="Y169" s="48">
        <f t="shared" si="6"/>
        <v>12.7058</v>
      </c>
      <c r="Z169" s="10"/>
      <c r="AA169" s="10"/>
      <c r="AB169" s="10"/>
      <c r="AC169" s="10"/>
      <c r="AE169" s="10"/>
      <c r="AF169" s="10"/>
      <c r="AG169" s="10"/>
      <c r="AH169" s="10"/>
      <c r="AI169" s="5">
        <v>28.2</v>
      </c>
      <c r="AJ169" s="5">
        <v>35.1</v>
      </c>
      <c r="AK169" s="46"/>
      <c r="AL169" s="46"/>
      <c r="AN169" s="14"/>
      <c r="AO169" s="5"/>
      <c r="AP169" s="14"/>
    </row>
    <row r="170" spans="1:42" s="3" customFormat="1" x14ac:dyDescent="0.2">
      <c r="B170" s="20" t="s">
        <v>24</v>
      </c>
      <c r="C170" s="36">
        <v>37737</v>
      </c>
      <c r="D170" s="5">
        <v>10.199999999999999</v>
      </c>
      <c r="E170" s="5">
        <v>-54.62</v>
      </c>
      <c r="F170" s="37">
        <v>60</v>
      </c>
      <c r="G170" s="5">
        <v>521.54999999999995</v>
      </c>
      <c r="H170" s="38">
        <f>[1]ConversionFactors!$B$2</f>
        <v>0.3</v>
      </c>
      <c r="I170" s="48">
        <f t="shared" si="3"/>
        <v>156.46499999999997</v>
      </c>
      <c r="J170" s="12"/>
      <c r="K170" s="12"/>
      <c r="L170" s="48">
        <v>4.9260000000000002</v>
      </c>
      <c r="M170" s="38">
        <f>[1]ConversionFactors!$B$3</f>
        <v>2.0000000000000001E-4</v>
      </c>
      <c r="N170" s="48">
        <v>78.150000000000006</v>
      </c>
      <c r="O170" s="38">
        <f>[1]ConversionFactors!$B$4</f>
        <v>0.02</v>
      </c>
      <c r="P170" s="48">
        <v>116.535</v>
      </c>
      <c r="Q170" s="39">
        <f>[1]ConversionFactors!$B$5</f>
        <v>0.01</v>
      </c>
      <c r="R170" s="49">
        <f t="shared" si="4"/>
        <v>2.7293352</v>
      </c>
      <c r="S170" s="44" t="s">
        <v>104</v>
      </c>
      <c r="T170" s="48">
        <v>144084.85999999999</v>
      </c>
      <c r="U170" s="50">
        <f>[1]ConversionFactors!$B$6</f>
        <v>0.01</v>
      </c>
      <c r="V170" s="39"/>
      <c r="W170" s="48"/>
      <c r="X170" s="39"/>
      <c r="Y170" s="48">
        <f t="shared" si="6"/>
        <v>1440.8485999999998</v>
      </c>
      <c r="AD170" s="12"/>
      <c r="AI170" s="5">
        <v>27.7</v>
      </c>
      <c r="AJ170" s="5">
        <v>34.9</v>
      </c>
      <c r="AK170" s="46"/>
      <c r="AL170" s="46"/>
      <c r="AN170" s="14"/>
      <c r="AO170" s="5"/>
      <c r="AP170" s="14"/>
    </row>
    <row r="171" spans="1:42" x14ac:dyDescent="0.2">
      <c r="A171" s="10"/>
      <c r="B171" s="20" t="s">
        <v>24</v>
      </c>
      <c r="C171" s="36">
        <v>37742</v>
      </c>
      <c r="D171" s="5">
        <v>11.45</v>
      </c>
      <c r="E171" s="5">
        <v>-55.56</v>
      </c>
      <c r="F171" s="37">
        <v>90</v>
      </c>
      <c r="G171" s="5">
        <v>26.049499999999998</v>
      </c>
      <c r="H171" s="38">
        <f>[1]ConversionFactors!$B$2</f>
        <v>0.3</v>
      </c>
      <c r="I171" s="48">
        <f t="shared" si="3"/>
        <v>7.814849999999999</v>
      </c>
      <c r="L171" s="48">
        <v>126.75250000000003</v>
      </c>
      <c r="M171" s="38">
        <f>[1]ConversionFactors!$B$3</f>
        <v>2.0000000000000001E-4</v>
      </c>
      <c r="N171" s="48">
        <v>46.5</v>
      </c>
      <c r="O171" s="38">
        <f>[1]ConversionFactors!$B$4</f>
        <v>0.02</v>
      </c>
      <c r="P171" s="48">
        <v>98.19</v>
      </c>
      <c r="Q171" s="39">
        <f>[1]ConversionFactors!$B$5</f>
        <v>0.01</v>
      </c>
      <c r="R171" s="49">
        <f t="shared" si="4"/>
        <v>1.9372505000000002</v>
      </c>
      <c r="S171" s="44" t="s">
        <v>104</v>
      </c>
      <c r="T171" s="48">
        <v>9918.5</v>
      </c>
      <c r="U171" s="50">
        <f>[1]ConversionFactors!$B$6</f>
        <v>0.01</v>
      </c>
      <c r="V171" s="39"/>
      <c r="W171" s="48"/>
      <c r="X171" s="39"/>
      <c r="Y171" s="48">
        <f t="shared" si="6"/>
        <v>99.185000000000002</v>
      </c>
      <c r="Z171" s="10"/>
      <c r="AA171" s="10"/>
      <c r="AB171" s="10"/>
      <c r="AC171" s="10"/>
      <c r="AE171" s="10"/>
      <c r="AF171" s="10"/>
      <c r="AG171" s="10"/>
      <c r="AH171" s="10"/>
      <c r="AI171" s="5">
        <v>27.7</v>
      </c>
      <c r="AJ171" s="5">
        <v>34.6</v>
      </c>
      <c r="AK171" s="46"/>
      <c r="AL171" s="46"/>
      <c r="AN171" s="14"/>
      <c r="AO171" s="5"/>
      <c r="AP171" s="14"/>
    </row>
    <row r="172" spans="1:42" x14ac:dyDescent="0.2">
      <c r="A172" s="10"/>
      <c r="B172" s="20" t="s">
        <v>24</v>
      </c>
      <c r="C172" s="36">
        <v>37745</v>
      </c>
      <c r="D172" s="5">
        <v>7.77</v>
      </c>
      <c r="E172" s="5">
        <v>-54.35</v>
      </c>
      <c r="F172" s="37">
        <v>90</v>
      </c>
      <c r="G172" s="5">
        <v>91.915000000000006</v>
      </c>
      <c r="H172" s="38">
        <f>[1]ConversionFactors!$B$2</f>
        <v>0.3</v>
      </c>
      <c r="I172" s="48">
        <f t="shared" si="3"/>
        <v>27.5745</v>
      </c>
      <c r="L172" s="48">
        <v>61.900000000000006</v>
      </c>
      <c r="M172" s="38">
        <f>[1]ConversionFactors!$B$3</f>
        <v>2.0000000000000001E-4</v>
      </c>
      <c r="N172" s="48">
        <v>12.407500000000001</v>
      </c>
      <c r="O172" s="38">
        <f>[1]ConversionFactors!$B$4</f>
        <v>0.02</v>
      </c>
      <c r="P172" s="48">
        <v>6.7500000000000004E-2</v>
      </c>
      <c r="Q172" s="39">
        <f>[1]ConversionFactors!$B$5</f>
        <v>0.01</v>
      </c>
      <c r="R172" s="49">
        <f t="shared" si="4"/>
        <v>0.26120500000000002</v>
      </c>
      <c r="S172" s="44" t="s">
        <v>104</v>
      </c>
      <c r="T172" s="48">
        <v>12500.05025</v>
      </c>
      <c r="U172" s="50">
        <f>[1]ConversionFactors!$B$6</f>
        <v>0.01</v>
      </c>
      <c r="V172" s="39"/>
      <c r="W172" s="48"/>
      <c r="X172" s="39"/>
      <c r="Y172" s="48">
        <f t="shared" si="6"/>
        <v>125.00050250000001</v>
      </c>
      <c r="Z172" s="10"/>
      <c r="AA172" s="10"/>
      <c r="AB172" s="10"/>
      <c r="AC172" s="10"/>
      <c r="AE172" s="10"/>
      <c r="AF172" s="10"/>
      <c r="AG172" s="10"/>
      <c r="AH172" s="10"/>
      <c r="AI172" s="5">
        <v>27.8</v>
      </c>
      <c r="AJ172" s="5">
        <v>28.6</v>
      </c>
      <c r="AK172" s="46"/>
      <c r="AL172" s="46"/>
      <c r="AN172" s="14"/>
      <c r="AO172" s="5"/>
      <c r="AP172" s="14"/>
    </row>
    <row r="173" spans="1:42" x14ac:dyDescent="0.2">
      <c r="A173" s="10"/>
      <c r="B173" s="20" t="s">
        <v>24</v>
      </c>
      <c r="C173" s="36">
        <v>37752</v>
      </c>
      <c r="D173" s="5">
        <v>10.77</v>
      </c>
      <c r="E173" s="5">
        <v>-53.97</v>
      </c>
      <c r="F173" s="37">
        <v>88</v>
      </c>
      <c r="G173" s="5">
        <v>1005.6229</v>
      </c>
      <c r="H173" s="38">
        <f>[1]ConversionFactors!$B$2</f>
        <v>0.3</v>
      </c>
      <c r="I173" s="48">
        <f t="shared" si="3"/>
        <v>301.68687</v>
      </c>
      <c r="L173" s="48">
        <v>4.0125000000000002</v>
      </c>
      <c r="M173" s="38">
        <f>[1]ConversionFactors!$B$3</f>
        <v>2.0000000000000001E-4</v>
      </c>
      <c r="N173" s="48">
        <v>131.69499999999999</v>
      </c>
      <c r="O173" s="38">
        <f>[1]ConversionFactors!$B$4</f>
        <v>0.02</v>
      </c>
      <c r="P173" s="48">
        <v>1904.039</v>
      </c>
      <c r="Q173" s="39">
        <f>[1]ConversionFactors!$B$5</f>
        <v>0.01</v>
      </c>
      <c r="R173" s="49">
        <f t="shared" si="4"/>
        <v>21.675092499999998</v>
      </c>
      <c r="S173" s="44" t="s">
        <v>104</v>
      </c>
      <c r="T173" s="48">
        <v>303852.53249999997</v>
      </c>
      <c r="U173" s="50">
        <f>[1]ConversionFactors!$B$6</f>
        <v>0.01</v>
      </c>
      <c r="V173" s="39"/>
      <c r="W173" s="48"/>
      <c r="X173" s="39"/>
      <c r="Y173" s="48">
        <f t="shared" si="6"/>
        <v>3038.5253249999996</v>
      </c>
      <c r="Z173" s="10"/>
      <c r="AA173" s="10"/>
      <c r="AB173" s="10"/>
      <c r="AC173" s="10"/>
      <c r="AE173" s="10"/>
      <c r="AF173" s="10"/>
      <c r="AG173" s="10"/>
      <c r="AH173" s="10"/>
      <c r="AI173" s="5">
        <v>27.5</v>
      </c>
      <c r="AJ173" s="5">
        <v>34.299999999999997</v>
      </c>
      <c r="AK173" s="46"/>
      <c r="AL173" s="46"/>
      <c r="AN173" s="14"/>
      <c r="AO173" s="5"/>
      <c r="AP173" s="14"/>
    </row>
    <row r="174" spans="1:42" x14ac:dyDescent="0.2">
      <c r="A174" s="10"/>
      <c r="B174" s="20" t="s">
        <v>24</v>
      </c>
      <c r="C174" s="36">
        <v>37753</v>
      </c>
      <c r="D174" s="5">
        <v>10.75</v>
      </c>
      <c r="E174" s="5">
        <v>-51.72</v>
      </c>
      <c r="F174" s="37">
        <v>110</v>
      </c>
      <c r="G174" s="5">
        <v>106.1</v>
      </c>
      <c r="H174" s="38">
        <f>[1]ConversionFactors!$B$2</f>
        <v>0.3</v>
      </c>
      <c r="I174" s="48">
        <f t="shared" si="3"/>
        <v>31.83</v>
      </c>
      <c r="L174" s="48">
        <v>12345.1175</v>
      </c>
      <c r="M174" s="38">
        <f>[1]ConversionFactors!$B$3</f>
        <v>2.0000000000000001E-4</v>
      </c>
      <c r="N174" s="48">
        <v>6.3574999999999999</v>
      </c>
      <c r="O174" s="38">
        <f>[1]ConversionFactors!$B$4</f>
        <v>0.02</v>
      </c>
      <c r="P174" s="48">
        <v>18.415000000000003</v>
      </c>
      <c r="Q174" s="39">
        <f>[1]ConversionFactors!$B$5</f>
        <v>0.01</v>
      </c>
      <c r="R174" s="49">
        <f t="shared" si="4"/>
        <v>2.7803234999999997</v>
      </c>
      <c r="S174" s="44" t="s">
        <v>104</v>
      </c>
      <c r="T174" s="48">
        <v>260.64999999999998</v>
      </c>
      <c r="U174" s="50">
        <f>[1]ConversionFactors!$B$6</f>
        <v>0.01</v>
      </c>
      <c r="V174" s="39"/>
      <c r="W174" s="48"/>
      <c r="X174" s="39"/>
      <c r="Y174" s="48">
        <f t="shared" si="6"/>
        <v>2.6065</v>
      </c>
      <c r="Z174" s="10"/>
      <c r="AA174" s="10"/>
      <c r="AB174" s="10"/>
      <c r="AC174" s="10"/>
      <c r="AE174" s="10"/>
      <c r="AF174" s="10"/>
      <c r="AG174" s="10"/>
      <c r="AH174" s="10"/>
      <c r="AI174" s="5">
        <v>26.1</v>
      </c>
      <c r="AJ174" s="5">
        <v>36.4</v>
      </c>
      <c r="AK174" s="46"/>
      <c r="AL174" s="46"/>
      <c r="AN174" s="14"/>
      <c r="AO174" s="5"/>
      <c r="AP174" s="14"/>
    </row>
    <row r="175" spans="1:42" x14ac:dyDescent="0.2">
      <c r="A175" s="10"/>
      <c r="B175" s="20" t="s">
        <v>24</v>
      </c>
      <c r="C175" s="36">
        <v>37754</v>
      </c>
      <c r="D175" s="5">
        <v>10.58</v>
      </c>
      <c r="E175" s="5">
        <v>-49.69</v>
      </c>
      <c r="F175" s="37">
        <v>90</v>
      </c>
      <c r="G175" s="5">
        <v>16922.849999999999</v>
      </c>
      <c r="H175" s="38">
        <f>[1]ConversionFactors!$B$2</f>
        <v>0.3</v>
      </c>
      <c r="I175" s="48">
        <f t="shared" si="3"/>
        <v>5076.8549999999996</v>
      </c>
      <c r="L175" s="48">
        <v>566.5</v>
      </c>
      <c r="M175" s="38">
        <f>[1]ConversionFactors!$B$3</f>
        <v>2.0000000000000001E-4</v>
      </c>
      <c r="N175" s="48">
        <v>620.95000000000005</v>
      </c>
      <c r="O175" s="38">
        <f>[1]ConversionFactors!$B$4</f>
        <v>0.02</v>
      </c>
      <c r="P175" s="48">
        <v>712.51</v>
      </c>
      <c r="Q175" s="39">
        <f>[1]ConversionFactors!$B$5</f>
        <v>0.01</v>
      </c>
      <c r="R175" s="49">
        <f t="shared" si="4"/>
        <v>19.657400000000003</v>
      </c>
      <c r="S175" s="44" t="s">
        <v>104</v>
      </c>
      <c r="T175" s="48">
        <v>1100.7</v>
      </c>
      <c r="U175" s="50">
        <f>[1]ConversionFactors!$B$6</f>
        <v>0.01</v>
      </c>
      <c r="V175" s="39"/>
      <c r="W175" s="48"/>
      <c r="X175" s="39"/>
      <c r="Y175" s="48">
        <f t="shared" si="6"/>
        <v>11.007000000000001</v>
      </c>
      <c r="Z175" s="10"/>
      <c r="AA175" s="10"/>
      <c r="AB175" s="10"/>
      <c r="AC175" s="10"/>
      <c r="AE175" s="10"/>
      <c r="AF175" s="10"/>
      <c r="AG175" s="10"/>
      <c r="AH175" s="10"/>
      <c r="AI175" s="5">
        <v>27.3</v>
      </c>
      <c r="AJ175" s="5">
        <v>35.700000000000003</v>
      </c>
      <c r="AK175" s="46"/>
      <c r="AL175" s="46"/>
      <c r="AN175" s="14"/>
      <c r="AO175" s="5"/>
      <c r="AP175" s="14"/>
    </row>
    <row r="176" spans="1:42" x14ac:dyDescent="0.2">
      <c r="A176" s="10"/>
      <c r="B176" s="20" t="s">
        <v>24</v>
      </c>
      <c r="C176" s="36">
        <v>37755</v>
      </c>
      <c r="D176" s="5">
        <v>9.68</v>
      </c>
      <c r="E176" s="5">
        <v>-48.33</v>
      </c>
      <c r="F176" s="37">
        <v>75</v>
      </c>
      <c r="G176" s="5">
        <v>38629</v>
      </c>
      <c r="H176" s="38">
        <f>[1]ConversionFactors!$B$2</f>
        <v>0.3</v>
      </c>
      <c r="I176" s="48">
        <f t="shared" si="3"/>
        <v>11588.699999999999</v>
      </c>
      <c r="L176" s="48">
        <v>6737.5</v>
      </c>
      <c r="M176" s="38">
        <f>[1]ConversionFactors!$B$3</f>
        <v>2.0000000000000001E-4</v>
      </c>
      <c r="N176" s="48">
        <v>46740</v>
      </c>
      <c r="O176" s="38">
        <f>[1]ConversionFactors!$B$4</f>
        <v>0.02</v>
      </c>
      <c r="P176" s="48">
        <v>3731.0149999999999</v>
      </c>
      <c r="Q176" s="39">
        <f>[1]ConversionFactors!$B$5</f>
        <v>0.01</v>
      </c>
      <c r="R176" s="49">
        <f t="shared" si="4"/>
        <v>973.45765000000006</v>
      </c>
      <c r="S176" s="44" t="s">
        <v>104</v>
      </c>
      <c r="T176" s="48">
        <v>2526.5</v>
      </c>
      <c r="U176" s="50">
        <f>[1]ConversionFactors!$B$6</f>
        <v>0.01</v>
      </c>
      <c r="V176" s="39"/>
      <c r="W176" s="48"/>
      <c r="X176" s="39"/>
      <c r="Y176" s="48">
        <f t="shared" si="6"/>
        <v>25.265000000000001</v>
      </c>
      <c r="Z176" s="10"/>
      <c r="AA176" s="10"/>
      <c r="AB176" s="10"/>
      <c r="AC176" s="10"/>
      <c r="AE176" s="10"/>
      <c r="AF176" s="10"/>
      <c r="AG176" s="10"/>
      <c r="AH176" s="10"/>
      <c r="AI176" s="5">
        <v>27.4</v>
      </c>
      <c r="AJ176" s="5">
        <v>35.9</v>
      </c>
      <c r="AK176" s="46"/>
      <c r="AL176" s="46"/>
      <c r="AN176" s="14"/>
      <c r="AO176" s="5"/>
      <c r="AP176" s="14"/>
    </row>
    <row r="177" spans="1:42" x14ac:dyDescent="0.2">
      <c r="A177" s="10"/>
      <c r="B177" s="20" t="s">
        <v>24</v>
      </c>
      <c r="C177" s="36">
        <v>37759</v>
      </c>
      <c r="D177" s="5">
        <v>8.6300000000000008</v>
      </c>
      <c r="E177" s="5">
        <v>-56.19</v>
      </c>
      <c r="F177" s="37">
        <v>80</v>
      </c>
      <c r="G177" s="5">
        <v>55</v>
      </c>
      <c r="H177" s="38">
        <f>[1]ConversionFactors!$B$2</f>
        <v>0.3</v>
      </c>
      <c r="I177" s="48">
        <f t="shared" si="3"/>
        <v>16.5</v>
      </c>
      <c r="L177" s="48">
        <v>0.1</v>
      </c>
      <c r="M177" s="38">
        <f>[1]ConversionFactors!$B$3</f>
        <v>2.0000000000000001E-4</v>
      </c>
      <c r="N177" s="48">
        <v>0.27500000000000002</v>
      </c>
      <c r="O177" s="38">
        <f>[1]ConversionFactors!$B$4</f>
        <v>0.02</v>
      </c>
      <c r="P177" s="48">
        <v>1.7500000000000002E-2</v>
      </c>
      <c r="Q177" s="39">
        <f>[1]ConversionFactors!$B$5</f>
        <v>0.01</v>
      </c>
      <c r="R177" s="49">
        <f t="shared" si="4"/>
        <v>5.6950000000000004E-3</v>
      </c>
      <c r="S177" s="44" t="s">
        <v>104</v>
      </c>
      <c r="T177" s="48">
        <v>62.924999999999997</v>
      </c>
      <c r="U177" s="50">
        <f>[1]ConversionFactors!$B$6</f>
        <v>0.01</v>
      </c>
      <c r="V177" s="39"/>
      <c r="W177" s="48"/>
      <c r="X177" s="39"/>
      <c r="Y177" s="48">
        <f t="shared" si="6"/>
        <v>0.62924999999999998</v>
      </c>
      <c r="Z177" s="10"/>
      <c r="AA177" s="10"/>
      <c r="AB177" s="10"/>
      <c r="AC177" s="10"/>
      <c r="AE177" s="10"/>
      <c r="AF177" s="10"/>
      <c r="AG177" s="10"/>
      <c r="AH177" s="10"/>
      <c r="AI177" s="5">
        <v>27.6</v>
      </c>
      <c r="AJ177" s="5">
        <v>31.4</v>
      </c>
      <c r="AK177" s="46"/>
      <c r="AL177" s="46"/>
      <c r="AN177" s="14"/>
      <c r="AO177" s="5"/>
      <c r="AP177" s="14"/>
    </row>
    <row r="178" spans="1:42" x14ac:dyDescent="0.2">
      <c r="A178" s="10"/>
      <c r="B178" s="20" t="s">
        <v>24</v>
      </c>
      <c r="C178" s="36">
        <v>37761</v>
      </c>
      <c r="D178" s="5">
        <v>10.87</v>
      </c>
      <c r="E178" s="5">
        <v>-54.98</v>
      </c>
      <c r="F178" s="37">
        <v>70</v>
      </c>
      <c r="G178" s="5">
        <v>1715.75</v>
      </c>
      <c r="H178" s="38">
        <f>[1]ConversionFactors!$B$2</f>
        <v>0.3</v>
      </c>
      <c r="I178" s="48">
        <f t="shared" si="3"/>
        <v>514.72500000000002</v>
      </c>
      <c r="L178" s="48">
        <v>17.614999999999998</v>
      </c>
      <c r="M178" s="38">
        <f>[1]ConversionFactors!$B$3</f>
        <v>2.0000000000000001E-4</v>
      </c>
      <c r="N178" s="48">
        <v>4.4374999999999991</v>
      </c>
      <c r="O178" s="38">
        <f>[1]ConversionFactors!$B$4</f>
        <v>0.02</v>
      </c>
      <c r="P178" s="48">
        <v>136.71249999999998</v>
      </c>
      <c r="Q178" s="39">
        <f>[1]ConversionFactors!$B$5</f>
        <v>0.01</v>
      </c>
      <c r="R178" s="49">
        <f t="shared" si="4"/>
        <v>1.4593979999999998</v>
      </c>
      <c r="S178" s="44" t="s">
        <v>104</v>
      </c>
      <c r="T178" s="48">
        <v>5882.4249999999993</v>
      </c>
      <c r="U178" s="50">
        <f>[1]ConversionFactors!$B$6</f>
        <v>0.01</v>
      </c>
      <c r="V178" s="39"/>
      <c r="W178" s="48"/>
      <c r="X178" s="39"/>
      <c r="Y178" s="48">
        <f t="shared" si="6"/>
        <v>58.824249999999992</v>
      </c>
      <c r="Z178" s="10"/>
      <c r="AA178" s="10"/>
      <c r="AB178" s="10"/>
      <c r="AC178" s="10"/>
      <c r="AE178" s="10"/>
      <c r="AF178" s="10"/>
      <c r="AG178" s="10"/>
      <c r="AH178" s="10"/>
      <c r="AI178" s="5">
        <v>27.7</v>
      </c>
      <c r="AJ178" s="5">
        <v>32.6</v>
      </c>
      <c r="AK178" s="46"/>
      <c r="AL178" s="46"/>
      <c r="AN178" s="14"/>
      <c r="AO178" s="5"/>
      <c r="AP178" s="14"/>
    </row>
    <row r="179" spans="1:42" x14ac:dyDescent="0.2">
      <c r="A179" s="10"/>
      <c r="B179" s="20" t="s">
        <v>24</v>
      </c>
      <c r="C179" s="36">
        <v>38650</v>
      </c>
      <c r="D179" s="5">
        <v>34</v>
      </c>
      <c r="E179" s="5">
        <v>-129</v>
      </c>
      <c r="F179" s="37">
        <v>100</v>
      </c>
      <c r="G179" s="5"/>
      <c r="H179" s="38"/>
      <c r="I179" s="48"/>
      <c r="L179" s="48">
        <v>500.70317142857141</v>
      </c>
      <c r="M179" s="38">
        <f>[1]ConversionFactors!$B$3</f>
        <v>2.0000000000000001E-4</v>
      </c>
      <c r="N179" s="48">
        <v>44.32597619047619</v>
      </c>
      <c r="O179" s="38">
        <f>[1]ConversionFactors!$B$4</f>
        <v>0.02</v>
      </c>
      <c r="P179" s="48">
        <v>15.738</v>
      </c>
      <c r="Q179" s="39"/>
      <c r="R179" s="49">
        <f t="shared" si="4"/>
        <v>0.9866601580952381</v>
      </c>
      <c r="S179" s="44"/>
      <c r="T179" s="48"/>
      <c r="U179" s="50"/>
      <c r="V179" s="39"/>
      <c r="W179" s="48"/>
      <c r="X179" s="39"/>
      <c r="Y179" s="48"/>
      <c r="Z179" s="10"/>
      <c r="AA179" s="10"/>
      <c r="AB179" s="10"/>
      <c r="AC179" s="10"/>
      <c r="AE179" s="10"/>
      <c r="AF179" s="10"/>
      <c r="AG179" s="10"/>
      <c r="AH179" s="10"/>
      <c r="AI179" s="5">
        <v>19.343900000000001</v>
      </c>
      <c r="AJ179" s="5">
        <v>33.434800000000003</v>
      </c>
      <c r="AK179" s="46">
        <v>7.0869000000000001E-3</v>
      </c>
      <c r="AL179" s="46">
        <v>0.13200000000000001</v>
      </c>
      <c r="AM179" s="11">
        <f>AK179/AL179</f>
        <v>5.3688636363636362E-2</v>
      </c>
      <c r="AN179" s="14">
        <v>9.3799999999999994E-2</v>
      </c>
      <c r="AO179" s="5"/>
      <c r="AP179" s="14"/>
    </row>
    <row r="180" spans="1:42" x14ac:dyDescent="0.2">
      <c r="A180" s="10"/>
      <c r="B180" s="20" t="s">
        <v>24</v>
      </c>
      <c r="C180" s="36">
        <v>39247</v>
      </c>
      <c r="D180" s="5">
        <v>0.52946666666666664</v>
      </c>
      <c r="E180" s="5">
        <v>2.3345666666666665</v>
      </c>
      <c r="F180" s="37">
        <v>36</v>
      </c>
      <c r="G180" s="5">
        <v>178.16700000000003</v>
      </c>
      <c r="H180" s="38">
        <f>[1]ConversionFactors!$B$2</f>
        <v>0.3</v>
      </c>
      <c r="I180" s="48">
        <f>G180*H180</f>
        <v>53.450100000000006</v>
      </c>
      <c r="L180" s="48">
        <v>246.45</v>
      </c>
      <c r="M180" s="38">
        <f>[1]ConversionFactors!$B$3</f>
        <v>2.0000000000000001E-4</v>
      </c>
      <c r="N180" s="48">
        <v>2.3817499999999998</v>
      </c>
      <c r="O180" s="38">
        <f>[1]ConversionFactors!$B$4</f>
        <v>0.02</v>
      </c>
      <c r="P180" s="48"/>
      <c r="Q180" s="39"/>
      <c r="R180" s="49">
        <f t="shared" si="4"/>
        <v>9.6924999999999997E-2</v>
      </c>
      <c r="S180" s="44"/>
      <c r="T180" s="48">
        <v>0</v>
      </c>
      <c r="U180" s="50">
        <f>[1]ConversionFactors!$B$6</f>
        <v>0.01</v>
      </c>
      <c r="V180" s="45" t="s">
        <v>99</v>
      </c>
      <c r="W180" s="48">
        <v>0.13600000000000001</v>
      </c>
      <c r="X180" s="39">
        <f>[1]ConversionFactors!$B$7</f>
        <v>0.01</v>
      </c>
      <c r="Y180" s="48">
        <f t="shared" si="6"/>
        <v>1.3600000000000001E-3</v>
      </c>
      <c r="Z180" s="10"/>
      <c r="AA180" s="10"/>
      <c r="AB180" s="10"/>
      <c r="AC180" s="10"/>
      <c r="AE180" s="10"/>
      <c r="AF180" s="10"/>
      <c r="AG180" s="10"/>
      <c r="AH180" s="10"/>
      <c r="AI180" s="5">
        <v>27</v>
      </c>
      <c r="AJ180" s="5">
        <v>34.700000000000003</v>
      </c>
      <c r="AK180" s="46"/>
      <c r="AL180" s="46"/>
      <c r="AN180" s="14"/>
      <c r="AO180" s="5"/>
      <c r="AP180" s="14"/>
    </row>
    <row r="181" spans="1:42" x14ac:dyDescent="0.2">
      <c r="A181" s="10"/>
      <c r="B181" s="20" t="s">
        <v>24</v>
      </c>
      <c r="C181" s="36">
        <v>39248</v>
      </c>
      <c r="D181" s="5">
        <v>3.5156999999999998</v>
      </c>
      <c r="E181" s="5">
        <v>2.3346333333333336</v>
      </c>
      <c r="F181" s="37">
        <v>39.299999999999997</v>
      </c>
      <c r="G181" s="5">
        <v>590.29499999999996</v>
      </c>
      <c r="H181" s="38">
        <f>[1]ConversionFactors!$B$2</f>
        <v>0.3</v>
      </c>
      <c r="I181" s="48">
        <f>G181*H181</f>
        <v>177.08849999999998</v>
      </c>
      <c r="L181" s="48">
        <v>43.82105</v>
      </c>
      <c r="M181" s="38">
        <f>[1]ConversionFactors!$B$3</f>
        <v>2.0000000000000001E-4</v>
      </c>
      <c r="N181" s="48">
        <v>123.36099999999999</v>
      </c>
      <c r="O181" s="38">
        <f>[1]ConversionFactors!$B$4</f>
        <v>0.02</v>
      </c>
      <c r="P181" s="48"/>
      <c r="Q181" s="39"/>
      <c r="R181" s="49">
        <f t="shared" si="4"/>
        <v>2.4759842099999996</v>
      </c>
      <c r="S181" s="52" t="s">
        <v>100</v>
      </c>
      <c r="T181" s="48">
        <v>0.37829999999999997</v>
      </c>
      <c r="U181" s="50">
        <f>[1]ConversionFactors!$B$6</f>
        <v>0.01</v>
      </c>
      <c r="V181" s="55" t="s">
        <v>99</v>
      </c>
      <c r="W181" s="48">
        <v>40.384999999999998</v>
      </c>
      <c r="X181" s="39">
        <f>[1]ConversionFactors!$B$7</f>
        <v>0.01</v>
      </c>
      <c r="Y181" s="48">
        <f t="shared" si="6"/>
        <v>0.40763299999999997</v>
      </c>
      <c r="Z181" s="10"/>
      <c r="AA181" s="10"/>
      <c r="AB181" s="10"/>
      <c r="AC181" s="10"/>
      <c r="AE181" s="10"/>
      <c r="AF181" s="10"/>
      <c r="AG181" s="10"/>
      <c r="AH181" s="10"/>
      <c r="AI181" s="5">
        <v>28.2</v>
      </c>
      <c r="AJ181" s="5">
        <v>34.6</v>
      </c>
      <c r="AK181" s="46"/>
      <c r="AL181" s="46"/>
      <c r="AN181" s="14"/>
      <c r="AO181" s="5"/>
      <c r="AP181" s="14"/>
    </row>
    <row r="182" spans="1:42" x14ac:dyDescent="0.2">
      <c r="A182" s="10"/>
      <c r="B182" s="20" t="s">
        <v>24</v>
      </c>
      <c r="C182" s="36">
        <v>39643</v>
      </c>
      <c r="D182" s="5">
        <v>24.506049999999998</v>
      </c>
      <c r="E182" s="5">
        <v>-109.00343333333333</v>
      </c>
      <c r="F182" s="37">
        <v>50</v>
      </c>
      <c r="G182" s="5">
        <v>1119.0875000000001</v>
      </c>
      <c r="H182" s="38">
        <f>[1]ConversionFactors!$B$2</f>
        <v>0.3</v>
      </c>
      <c r="I182" s="48">
        <f>G182*H182</f>
        <v>335.72624999999999</v>
      </c>
      <c r="L182" s="48">
        <v>0</v>
      </c>
      <c r="M182" s="38">
        <f>[1]ConversionFactors!$B$3</f>
        <v>2.0000000000000001E-4</v>
      </c>
      <c r="N182" s="48">
        <v>42.5</v>
      </c>
      <c r="O182" s="38">
        <f>[1]ConversionFactors!$B$4</f>
        <v>0.02</v>
      </c>
      <c r="P182" s="48"/>
      <c r="Q182" s="39"/>
      <c r="R182" s="49">
        <f t="shared" si="4"/>
        <v>0.85</v>
      </c>
      <c r="S182" s="44" t="s">
        <v>107</v>
      </c>
      <c r="T182" s="48">
        <v>174.49340000000001</v>
      </c>
      <c r="U182" s="50">
        <f>[1]ConversionFactors!$B$6</f>
        <v>0.01</v>
      </c>
      <c r="V182" s="38"/>
      <c r="W182" s="48"/>
      <c r="X182" s="38"/>
      <c r="Y182" s="48">
        <f t="shared" si="6"/>
        <v>1.7449340000000002</v>
      </c>
      <c r="Z182" s="10"/>
      <c r="AA182" s="10"/>
      <c r="AB182" s="10"/>
      <c r="AC182" s="10"/>
      <c r="AE182" s="10"/>
      <c r="AF182" s="10"/>
      <c r="AG182" s="10"/>
      <c r="AH182" s="10"/>
      <c r="AI182" s="5">
        <v>28.87</v>
      </c>
      <c r="AJ182" s="5">
        <v>34.99</v>
      </c>
      <c r="AK182" s="46"/>
      <c r="AL182" s="46"/>
      <c r="AN182" s="14"/>
      <c r="AO182" s="5"/>
      <c r="AP182" s="14"/>
    </row>
    <row r="183" spans="1:42" x14ac:dyDescent="0.2">
      <c r="A183" s="10"/>
      <c r="B183" s="20" t="s">
        <v>24</v>
      </c>
      <c r="C183" s="36">
        <v>39647</v>
      </c>
      <c r="D183" s="5">
        <v>20.55</v>
      </c>
      <c r="E183" s="5">
        <v>-106.54666666666667</v>
      </c>
      <c r="F183" s="37">
        <v>55</v>
      </c>
      <c r="G183" s="5">
        <v>395.64550000000003</v>
      </c>
      <c r="H183" s="38">
        <f>[1]ConversionFactors!$B$2</f>
        <v>0.3</v>
      </c>
      <c r="I183" s="48">
        <f>G183*H183</f>
        <v>118.69365000000001</v>
      </c>
      <c r="L183" s="48">
        <v>0</v>
      </c>
      <c r="M183" s="38">
        <f>[1]ConversionFactors!$B$3</f>
        <v>2.0000000000000001E-4</v>
      </c>
      <c r="N183" s="48">
        <v>21</v>
      </c>
      <c r="O183" s="38">
        <f>[1]ConversionFactors!$B$4</f>
        <v>0.02</v>
      </c>
      <c r="P183" s="48"/>
      <c r="Q183" s="39"/>
      <c r="R183" s="49">
        <f t="shared" si="4"/>
        <v>0.42</v>
      </c>
      <c r="S183" s="44" t="s">
        <v>107</v>
      </c>
      <c r="T183" s="48">
        <v>30.9255</v>
      </c>
      <c r="U183" s="50">
        <f>[1]ConversionFactors!$B$6</f>
        <v>0.01</v>
      </c>
      <c r="V183" s="38"/>
      <c r="W183" s="48"/>
      <c r="X183" s="38"/>
      <c r="Y183" s="48">
        <f t="shared" si="6"/>
        <v>0.309255</v>
      </c>
      <c r="Z183" s="10"/>
      <c r="AA183" s="10"/>
      <c r="AB183" s="10"/>
      <c r="AC183" s="10"/>
      <c r="AE183" s="10"/>
      <c r="AF183" s="10"/>
      <c r="AG183" s="10"/>
      <c r="AH183" s="10"/>
      <c r="AI183" s="5">
        <v>29.49</v>
      </c>
      <c r="AJ183" s="5">
        <v>33.93</v>
      </c>
      <c r="AK183" s="46"/>
      <c r="AL183" s="46"/>
      <c r="AN183" s="14"/>
      <c r="AO183" s="5"/>
      <c r="AP183" s="14"/>
    </row>
    <row r="184" spans="1:42" x14ac:dyDescent="0.2">
      <c r="A184" s="10"/>
      <c r="B184" s="20" t="s">
        <v>24</v>
      </c>
      <c r="C184" s="36">
        <v>39641</v>
      </c>
      <c r="D184" s="5">
        <v>26.508066666666668</v>
      </c>
      <c r="E184" s="5">
        <v>-110.31283333333333</v>
      </c>
      <c r="F184" s="37">
        <v>35</v>
      </c>
      <c r="G184" s="5"/>
      <c r="H184" s="6"/>
      <c r="I184" s="48"/>
      <c r="L184" s="48">
        <v>0</v>
      </c>
      <c r="M184" s="38">
        <f>[1]ConversionFactors!$B$3</f>
        <v>2.0000000000000001E-4</v>
      </c>
      <c r="N184" s="48">
        <v>30</v>
      </c>
      <c r="O184" s="38">
        <f>[1]ConversionFactors!$B$4</f>
        <v>0.02</v>
      </c>
      <c r="P184" s="48"/>
      <c r="Q184" s="39"/>
      <c r="R184" s="49">
        <f t="shared" si="4"/>
        <v>0.6</v>
      </c>
      <c r="S184" s="44" t="s">
        <v>107</v>
      </c>
      <c r="T184" s="48">
        <v>7.8</v>
      </c>
      <c r="U184" s="50">
        <f>[1]ConversionFactors!$B$6</f>
        <v>0.01</v>
      </c>
      <c r="V184" s="38"/>
      <c r="W184" s="48"/>
      <c r="X184" s="38"/>
      <c r="Y184" s="48">
        <f t="shared" si="6"/>
        <v>7.8E-2</v>
      </c>
      <c r="Z184" s="10"/>
      <c r="AA184" s="10"/>
      <c r="AB184" s="10"/>
      <c r="AC184" s="10"/>
      <c r="AE184" s="10"/>
      <c r="AF184" s="10"/>
      <c r="AG184" s="10"/>
      <c r="AH184" s="10"/>
      <c r="AI184" s="5">
        <v>27.94</v>
      </c>
      <c r="AJ184" s="5">
        <v>35.25</v>
      </c>
      <c r="AK184" s="46"/>
      <c r="AL184" s="46"/>
      <c r="AN184" s="14"/>
      <c r="AO184" s="5"/>
      <c r="AP184" s="14"/>
    </row>
    <row r="185" spans="1:42" x14ac:dyDescent="0.2">
      <c r="A185" s="10"/>
      <c r="B185" s="20" t="s">
        <v>24</v>
      </c>
      <c r="C185" s="36">
        <v>39644</v>
      </c>
      <c r="D185" s="5">
        <v>24.506049999999998</v>
      </c>
      <c r="E185" s="5">
        <v>-109.00343333333333</v>
      </c>
      <c r="F185" s="37">
        <v>50</v>
      </c>
      <c r="G185" s="5">
        <v>257.8125</v>
      </c>
      <c r="H185" s="38">
        <f>[1]ConversionFactors!$B$2</f>
        <v>0.3</v>
      </c>
      <c r="I185" s="48">
        <f t="shared" ref="I185:I209" si="7">G185*H185</f>
        <v>77.34375</v>
      </c>
      <c r="L185" s="48"/>
      <c r="M185" s="38"/>
      <c r="N185" s="48">
        <v>0</v>
      </c>
      <c r="O185" s="38">
        <f>[1]ConversionFactors!$B$4</f>
        <v>0.02</v>
      </c>
      <c r="P185" s="48"/>
      <c r="Q185" s="39"/>
      <c r="R185" s="49">
        <f t="shared" si="4"/>
        <v>0</v>
      </c>
      <c r="S185" s="44" t="s">
        <v>107</v>
      </c>
      <c r="T185" s="48">
        <v>511.05150000000009</v>
      </c>
      <c r="U185" s="50">
        <f>[1]ConversionFactors!$B$6</f>
        <v>0.01</v>
      </c>
      <c r="V185" s="38"/>
      <c r="W185" s="48"/>
      <c r="X185" s="38"/>
      <c r="Y185" s="48">
        <f t="shared" si="6"/>
        <v>5.1105150000000013</v>
      </c>
      <c r="Z185" s="10"/>
      <c r="AA185" s="10"/>
      <c r="AB185" s="10"/>
      <c r="AC185" s="10"/>
      <c r="AE185" s="10"/>
      <c r="AF185" s="10"/>
      <c r="AG185" s="10"/>
      <c r="AH185" s="10"/>
      <c r="AI185" s="5">
        <v>28.87</v>
      </c>
      <c r="AJ185" s="5">
        <v>34.99</v>
      </c>
      <c r="AK185" s="46"/>
      <c r="AL185" s="46"/>
      <c r="AN185" s="14"/>
      <c r="AO185" s="5"/>
      <c r="AP185" s="14"/>
    </row>
    <row r="186" spans="1:42" x14ac:dyDescent="0.2">
      <c r="A186" s="10"/>
      <c r="B186" s="20" t="s">
        <v>24</v>
      </c>
      <c r="C186" s="36">
        <v>40035</v>
      </c>
      <c r="D186" s="5">
        <v>21</v>
      </c>
      <c r="E186" s="5">
        <v>115</v>
      </c>
      <c r="F186" s="37">
        <v>150</v>
      </c>
      <c r="G186" s="41">
        <v>446.30220577481032</v>
      </c>
      <c r="H186" s="38">
        <f>[1]ConversionFactors!$B$2</f>
        <v>0.3</v>
      </c>
      <c r="I186" s="48">
        <f>G186*H186</f>
        <v>133.89066173244308</v>
      </c>
      <c r="L186" s="41">
        <v>58.8550067836103</v>
      </c>
      <c r="M186" s="38">
        <f>[1]ConversionFactors!$B$3</f>
        <v>2.0000000000000001E-4</v>
      </c>
      <c r="N186" s="7">
        <v>52.626648145008303</v>
      </c>
      <c r="O186" s="38">
        <f>[1]ConversionFactors!$B$4</f>
        <v>0.02</v>
      </c>
      <c r="P186" s="41"/>
      <c r="Q186" s="14"/>
      <c r="R186" s="41">
        <f>L186*M186+N186*O186+P186*Q186</f>
        <v>1.0643039642568881</v>
      </c>
      <c r="S186" s="14"/>
      <c r="T186" s="41"/>
      <c r="U186" s="14"/>
      <c r="V186" s="14"/>
      <c r="W186" s="41"/>
      <c r="X186" s="14"/>
      <c r="Y186" s="7"/>
      <c r="Z186" s="10"/>
      <c r="AA186" s="10"/>
      <c r="AB186" s="10"/>
      <c r="AC186" s="10"/>
      <c r="AE186" s="10"/>
      <c r="AF186" s="10"/>
      <c r="AG186" s="10"/>
      <c r="AH186" s="10"/>
      <c r="AI186" s="5">
        <v>28.2</v>
      </c>
      <c r="AJ186" s="5">
        <v>33.507177033492823</v>
      </c>
      <c r="AK186" s="46">
        <v>0</v>
      </c>
      <c r="AL186" s="46">
        <v>0.01</v>
      </c>
      <c r="AM186" s="11">
        <f>AK186/AL186</f>
        <v>0</v>
      </c>
      <c r="AN186" s="14"/>
      <c r="AO186" s="5"/>
      <c r="AP186" s="14" t="s">
        <v>109</v>
      </c>
    </row>
    <row r="187" spans="1:42" x14ac:dyDescent="0.2">
      <c r="A187" s="10"/>
      <c r="B187" s="20" t="s">
        <v>24</v>
      </c>
      <c r="C187" s="36">
        <v>40040</v>
      </c>
      <c r="D187" s="5">
        <v>19.8</v>
      </c>
      <c r="E187" s="5">
        <v>116</v>
      </c>
      <c r="F187" s="37">
        <v>150</v>
      </c>
      <c r="G187" s="41">
        <v>1549.80797973118</v>
      </c>
      <c r="H187" s="38">
        <f>[1]ConversionFactors!$B$2</f>
        <v>0.3</v>
      </c>
      <c r="I187" s="48">
        <f>G187*H187</f>
        <v>464.942393919354</v>
      </c>
      <c r="L187" s="41">
        <v>3488.53647513447</v>
      </c>
      <c r="M187" s="38">
        <f>[1]ConversionFactors!$B$3</f>
        <v>2.0000000000000001E-4</v>
      </c>
      <c r="N187" s="7">
        <v>40.075090634955103</v>
      </c>
      <c r="O187" s="38">
        <f>[1]ConversionFactors!$B$4</f>
        <v>0.02</v>
      </c>
      <c r="P187" s="41"/>
      <c r="Q187" s="14"/>
      <c r="R187" s="41">
        <f>L187*M187+N187*O187+P187*Q187</f>
        <v>1.4992091077259961</v>
      </c>
      <c r="S187" s="44" t="s">
        <v>100</v>
      </c>
      <c r="T187" s="41">
        <v>155.18225269893324</v>
      </c>
      <c r="U187" s="50">
        <f>[1]ConversionFactors!$B$6</f>
        <v>0.01</v>
      </c>
      <c r="V187" s="14"/>
      <c r="W187" s="41"/>
      <c r="X187" s="14"/>
      <c r="Y187" s="48">
        <f>T187*U187+W187*X187</f>
        <v>1.5518225269893324</v>
      </c>
      <c r="Z187" s="10"/>
      <c r="AA187" s="10"/>
      <c r="AB187" s="10"/>
      <c r="AC187" s="10"/>
      <c r="AE187" s="10"/>
      <c r="AF187" s="10"/>
      <c r="AG187" s="10"/>
      <c r="AH187" s="10"/>
      <c r="AI187" s="5">
        <v>29.7</v>
      </c>
      <c r="AJ187" s="5">
        <v>33.669856459330141</v>
      </c>
      <c r="AK187" s="46">
        <v>0</v>
      </c>
      <c r="AL187" s="46">
        <v>0.01</v>
      </c>
      <c r="AM187" s="11">
        <f t="shared" ref="AM187:AM209" si="8">AK187/AL187</f>
        <v>0</v>
      </c>
      <c r="AN187" s="14"/>
      <c r="AO187" s="5">
        <v>0.11764705882352941</v>
      </c>
      <c r="AP187" s="14" t="s">
        <v>109</v>
      </c>
    </row>
    <row r="188" spans="1:42" x14ac:dyDescent="0.2">
      <c r="A188" s="10"/>
      <c r="B188" s="20" t="s">
        <v>24</v>
      </c>
      <c r="C188" s="36">
        <v>40045</v>
      </c>
      <c r="D188" s="5">
        <v>18.7</v>
      </c>
      <c r="E188" s="5">
        <v>117.3</v>
      </c>
      <c r="F188" s="37">
        <v>150</v>
      </c>
      <c r="G188" s="41">
        <v>653.50145215298483</v>
      </c>
      <c r="H188" s="38">
        <f>[1]ConversionFactors!$B$2</f>
        <v>0.3</v>
      </c>
      <c r="I188" s="48">
        <f>G188*H188</f>
        <v>196.05043564589545</v>
      </c>
      <c r="L188" s="41">
        <v>416.38108342719602</v>
      </c>
      <c r="M188" s="38">
        <f>[1]ConversionFactors!$B$3</f>
        <v>2.0000000000000001E-4</v>
      </c>
      <c r="N188" s="7">
        <v>196.71158285022199</v>
      </c>
      <c r="O188" s="38">
        <f>[1]ConversionFactors!$B$4</f>
        <v>0.02</v>
      </c>
      <c r="P188" s="41"/>
      <c r="Q188" s="14"/>
      <c r="R188" s="41">
        <f>L188*M188+N188*O188+P188*Q188</f>
        <v>4.0175078736898788</v>
      </c>
      <c r="S188" s="44" t="s">
        <v>100</v>
      </c>
      <c r="T188" s="41">
        <v>49.979136446318833</v>
      </c>
      <c r="U188" s="50">
        <f>[1]ConversionFactors!$B$6</f>
        <v>0.01</v>
      </c>
      <c r="V188" s="14"/>
      <c r="W188" s="41"/>
      <c r="X188" s="14"/>
      <c r="Y188" s="48">
        <f>T188*U188+W188*X188</f>
        <v>0.49979136446318834</v>
      </c>
      <c r="Z188" s="10"/>
      <c r="AA188" s="10"/>
      <c r="AB188" s="10"/>
      <c r="AC188" s="10"/>
      <c r="AE188" s="10"/>
      <c r="AF188" s="10"/>
      <c r="AG188" s="10"/>
      <c r="AH188" s="10"/>
      <c r="AI188" s="5">
        <v>29.8</v>
      </c>
      <c r="AJ188" s="5">
        <v>33.602870813397132</v>
      </c>
      <c r="AK188" s="46">
        <v>0</v>
      </c>
      <c r="AL188" s="46">
        <v>2.8846153846153848E-2</v>
      </c>
      <c r="AM188" s="11">
        <f t="shared" si="8"/>
        <v>0</v>
      </c>
      <c r="AN188" s="14"/>
      <c r="AO188" s="5">
        <v>5.6470588235294113E-2</v>
      </c>
      <c r="AP188" s="14" t="s">
        <v>109</v>
      </c>
    </row>
    <row r="189" spans="1:42" x14ac:dyDescent="0.2">
      <c r="A189" s="10"/>
      <c r="B189" s="20" t="s">
        <v>24</v>
      </c>
      <c r="C189" s="36">
        <v>40050</v>
      </c>
      <c r="D189" s="5">
        <v>18</v>
      </c>
      <c r="E189" s="5">
        <v>118</v>
      </c>
      <c r="F189" s="37">
        <v>150</v>
      </c>
      <c r="G189" s="41">
        <v>33611.214610381772</v>
      </c>
      <c r="H189" s="38">
        <f>[1]ConversionFactors!$B$2</f>
        <v>0.3</v>
      </c>
      <c r="I189" s="48">
        <f>G189*H189</f>
        <v>10083.364383114531</v>
      </c>
      <c r="L189" s="41">
        <v>16.476471379044899</v>
      </c>
      <c r="M189" s="38">
        <f>[1]ConversionFactors!$B$3</f>
        <v>2.0000000000000001E-4</v>
      </c>
      <c r="N189" s="7">
        <v>149.316381022428</v>
      </c>
      <c r="O189" s="38">
        <f>[1]ConversionFactors!$B$4</f>
        <v>0.02</v>
      </c>
      <c r="P189" s="41"/>
      <c r="Q189" s="14"/>
      <c r="R189" s="41">
        <f>L189*M189+N189*O189+P189*Q189</f>
        <v>2.9896229147243694</v>
      </c>
      <c r="S189" s="44" t="s">
        <v>100</v>
      </c>
      <c r="T189" s="41">
        <v>40.975847365766654</v>
      </c>
      <c r="U189" s="50">
        <f>[1]ConversionFactors!$B$6</f>
        <v>0.01</v>
      </c>
      <c r="V189" s="14"/>
      <c r="W189" s="41"/>
      <c r="X189" s="14"/>
      <c r="Y189" s="48">
        <f>T189*U189+W189*X189</f>
        <v>0.40975847365766654</v>
      </c>
      <c r="Z189" s="10"/>
      <c r="AA189" s="10"/>
      <c r="AB189" s="10"/>
      <c r="AC189" s="10"/>
      <c r="AE189" s="10"/>
      <c r="AF189" s="10"/>
      <c r="AG189" s="10"/>
      <c r="AH189" s="10"/>
      <c r="AI189" s="5">
        <v>28.7</v>
      </c>
      <c r="AJ189" s="5">
        <v>33.392344497607652</v>
      </c>
      <c r="AK189" s="46">
        <v>0</v>
      </c>
      <c r="AL189" s="46">
        <v>2.019230769230769E-2</v>
      </c>
      <c r="AM189" s="11">
        <f t="shared" si="8"/>
        <v>0</v>
      </c>
      <c r="AN189" s="14"/>
      <c r="AO189" s="5">
        <v>8.7058823529411772E-2</v>
      </c>
      <c r="AP189" s="14" t="s">
        <v>109</v>
      </c>
    </row>
    <row r="190" spans="1:42" x14ac:dyDescent="0.2">
      <c r="A190" s="10"/>
      <c r="B190" s="20" t="s">
        <v>24</v>
      </c>
      <c r="C190" s="36">
        <v>37561</v>
      </c>
      <c r="D190" s="5">
        <v>5.29</v>
      </c>
      <c r="E190" s="5">
        <v>-24.027000000000001</v>
      </c>
      <c r="F190" s="37">
        <v>100</v>
      </c>
      <c r="G190" s="5">
        <v>19.872833333333332</v>
      </c>
      <c r="H190" s="38">
        <f>[1]ConversionFactors!$B$2</f>
        <v>0.3</v>
      </c>
      <c r="I190" s="48">
        <f t="shared" si="7"/>
        <v>5.9618499999999992</v>
      </c>
      <c r="L190" s="48">
        <v>0</v>
      </c>
      <c r="M190" s="38">
        <f>[1]ConversionFactors!$B$3</f>
        <v>2.0000000000000001E-4</v>
      </c>
      <c r="N190" s="48">
        <v>0</v>
      </c>
      <c r="O190" s="38">
        <f>[1]ConversionFactors!$B$4</f>
        <v>0.02</v>
      </c>
      <c r="P190" s="48">
        <v>0</v>
      </c>
      <c r="Q190" s="39">
        <f>[1]ConversionFactors!$B$5</f>
        <v>0.01</v>
      </c>
      <c r="R190" s="49">
        <f t="shared" si="4"/>
        <v>0</v>
      </c>
      <c r="S190" s="44"/>
      <c r="T190" s="48"/>
      <c r="U190" s="50"/>
      <c r="V190" s="39"/>
      <c r="W190" s="48"/>
      <c r="X190" s="39"/>
      <c r="Y190" s="48"/>
      <c r="Z190" s="10"/>
      <c r="AA190" s="10"/>
      <c r="AB190" s="10"/>
      <c r="AC190" s="10"/>
      <c r="AE190" s="10"/>
      <c r="AF190" s="10"/>
      <c r="AG190" s="10"/>
      <c r="AH190" s="10"/>
      <c r="AI190" s="5">
        <v>28.5184</v>
      </c>
      <c r="AJ190" s="5">
        <v>34.670099999999998</v>
      </c>
      <c r="AK190" s="46">
        <v>0.03</v>
      </c>
      <c r="AL190" s="46">
        <v>0.03</v>
      </c>
      <c r="AM190" s="11">
        <f t="shared" si="8"/>
        <v>1</v>
      </c>
      <c r="AN190" s="14"/>
      <c r="AO190" s="5"/>
      <c r="AP190" s="14"/>
    </row>
    <row r="191" spans="1:42" x14ac:dyDescent="0.2">
      <c r="A191" s="10"/>
      <c r="B191" s="20" t="s">
        <v>24</v>
      </c>
      <c r="C191" s="36">
        <v>37564</v>
      </c>
      <c r="D191" s="5">
        <v>11</v>
      </c>
      <c r="E191" s="5">
        <v>-21.666699999999999</v>
      </c>
      <c r="F191" s="37">
        <v>80</v>
      </c>
      <c r="G191" s="5">
        <v>13.759</v>
      </c>
      <c r="H191" s="38">
        <f>[1]ConversionFactors!$B$2</f>
        <v>0.3</v>
      </c>
      <c r="I191" s="48">
        <f t="shared" si="7"/>
        <v>4.1276999999999999</v>
      </c>
      <c r="L191" s="48">
        <v>6.6749999999999989</v>
      </c>
      <c r="M191" s="38">
        <f>[1]ConversionFactors!$B$3</f>
        <v>2.0000000000000001E-4</v>
      </c>
      <c r="N191" s="48">
        <v>0</v>
      </c>
      <c r="O191" s="38">
        <f>[1]ConversionFactors!$B$4</f>
        <v>0.02</v>
      </c>
      <c r="P191" s="48">
        <v>0</v>
      </c>
      <c r="Q191" s="39">
        <f>[1]ConversionFactors!$B$5</f>
        <v>0.01</v>
      </c>
      <c r="R191" s="49">
        <f t="shared" si="4"/>
        <v>1.3349999999999998E-3</v>
      </c>
      <c r="S191" s="44"/>
      <c r="T191" s="48"/>
      <c r="U191" s="50"/>
      <c r="V191" s="39"/>
      <c r="W191" s="48"/>
      <c r="X191" s="39"/>
      <c r="Y191" s="48"/>
      <c r="Z191" s="10"/>
      <c r="AA191" s="10"/>
      <c r="AB191" s="10"/>
      <c r="AC191" s="10"/>
      <c r="AE191" s="10"/>
      <c r="AF191" s="10"/>
      <c r="AG191" s="10"/>
      <c r="AH191" s="10"/>
      <c r="AI191" s="5">
        <v>28.687999999999999</v>
      </c>
      <c r="AJ191" s="5">
        <v>35.248899999999999</v>
      </c>
      <c r="AK191" s="46">
        <v>0.03</v>
      </c>
      <c r="AL191" s="46">
        <v>0.03</v>
      </c>
      <c r="AM191" s="11">
        <f t="shared" si="8"/>
        <v>1</v>
      </c>
      <c r="AN191" s="14"/>
      <c r="AO191" s="5"/>
      <c r="AP191" s="14"/>
    </row>
    <row r="192" spans="1:42" x14ac:dyDescent="0.2">
      <c r="A192" s="10"/>
      <c r="B192" s="20" t="s">
        <v>24</v>
      </c>
      <c r="C192" s="36">
        <v>37565</v>
      </c>
      <c r="D192" s="5">
        <v>11.5</v>
      </c>
      <c r="E192" s="5">
        <v>-18.7333</v>
      </c>
      <c r="F192" s="37">
        <v>80</v>
      </c>
      <c r="G192" s="5">
        <v>6.5046666666666653</v>
      </c>
      <c r="H192" s="38">
        <f>[1]ConversionFactors!$B$2</f>
        <v>0.3</v>
      </c>
      <c r="I192" s="48">
        <f t="shared" si="7"/>
        <v>1.9513999999999996</v>
      </c>
      <c r="L192" s="48">
        <v>0.48799999999999999</v>
      </c>
      <c r="M192" s="38">
        <f>[1]ConversionFactors!$B$3</f>
        <v>2.0000000000000001E-4</v>
      </c>
      <c r="N192" s="48">
        <v>3.9000000000000004</v>
      </c>
      <c r="O192" s="38">
        <f>[1]ConversionFactors!$B$4</f>
        <v>0.02</v>
      </c>
      <c r="P192" s="48">
        <v>0</v>
      </c>
      <c r="Q192" s="39">
        <f>[1]ConversionFactors!$B$5</f>
        <v>0.01</v>
      </c>
      <c r="R192" s="49">
        <f t="shared" si="4"/>
        <v>7.8097600000000017E-2</v>
      </c>
      <c r="S192" s="44"/>
      <c r="T192" s="48"/>
      <c r="U192" s="50"/>
      <c r="V192" s="39"/>
      <c r="W192" s="48"/>
      <c r="X192" s="39"/>
      <c r="Y192" s="48"/>
      <c r="Z192" s="10"/>
      <c r="AA192" s="10"/>
      <c r="AB192" s="10"/>
      <c r="AC192" s="10"/>
      <c r="AE192" s="10"/>
      <c r="AF192" s="10"/>
      <c r="AG192" s="10"/>
      <c r="AH192" s="10"/>
      <c r="AI192" s="5">
        <v>28.746200000000002</v>
      </c>
      <c r="AJ192" s="5">
        <v>35.002200000000002</v>
      </c>
      <c r="AK192" s="46">
        <v>0.06</v>
      </c>
      <c r="AL192" s="46">
        <v>0.02</v>
      </c>
      <c r="AM192" s="11">
        <f t="shared" si="8"/>
        <v>3</v>
      </c>
      <c r="AN192" s="14"/>
      <c r="AO192" s="5"/>
      <c r="AP192" s="14"/>
    </row>
    <row r="193" spans="2:42" x14ac:dyDescent="0.2">
      <c r="B193" s="20" t="s">
        <v>24</v>
      </c>
      <c r="C193" s="36">
        <v>37567</v>
      </c>
      <c r="D193" s="5">
        <v>11.000999999999999</v>
      </c>
      <c r="E193" s="5">
        <v>-19.750800000000002</v>
      </c>
      <c r="F193" s="37">
        <v>70</v>
      </c>
      <c r="G193" s="5">
        <v>21.006999999999998</v>
      </c>
      <c r="H193" s="38">
        <f>[1]ConversionFactors!$B$2</f>
        <v>0.3</v>
      </c>
      <c r="I193" s="48">
        <f t="shared" si="7"/>
        <v>6.3020999999999994</v>
      </c>
      <c r="L193" s="48">
        <v>0</v>
      </c>
      <c r="M193" s="38">
        <f>[1]ConversionFactors!$B$3</f>
        <v>2.0000000000000001E-4</v>
      </c>
      <c r="N193" s="48">
        <v>0</v>
      </c>
      <c r="O193" s="38">
        <f>[1]ConversionFactors!$B$4</f>
        <v>0.02</v>
      </c>
      <c r="P193" s="48">
        <v>80.56</v>
      </c>
      <c r="Q193" s="39">
        <f>[1]ConversionFactors!$B$5</f>
        <v>0.01</v>
      </c>
      <c r="R193" s="49">
        <f t="shared" si="4"/>
        <v>0.80560000000000009</v>
      </c>
      <c r="S193" s="44"/>
      <c r="T193" s="48"/>
      <c r="U193" s="50"/>
      <c r="V193" s="39"/>
      <c r="W193" s="48"/>
      <c r="X193" s="39"/>
      <c r="Y193" s="48"/>
      <c r="Z193" s="10"/>
      <c r="AA193" s="10"/>
      <c r="AB193" s="10"/>
      <c r="AC193" s="10"/>
      <c r="AE193" s="10"/>
      <c r="AF193" s="10"/>
      <c r="AG193" s="10"/>
      <c r="AH193" s="10"/>
      <c r="AI193" s="5">
        <v>29.026399999999999</v>
      </c>
      <c r="AJ193" s="5">
        <v>34.940399999999997</v>
      </c>
      <c r="AK193" s="46">
        <v>0</v>
      </c>
      <c r="AL193" s="46">
        <v>0.01</v>
      </c>
      <c r="AM193" s="11">
        <f t="shared" si="8"/>
        <v>0</v>
      </c>
      <c r="AN193" s="14"/>
      <c r="AO193" s="5"/>
      <c r="AP193" s="14"/>
    </row>
    <row r="194" spans="2:42" x14ac:dyDescent="0.2">
      <c r="B194" s="20" t="s">
        <v>24</v>
      </c>
      <c r="C194" s="36">
        <v>37568</v>
      </c>
      <c r="D194" s="5">
        <v>11</v>
      </c>
      <c r="E194" s="5">
        <v>-20.416699999999999</v>
      </c>
      <c r="F194" s="37">
        <v>60</v>
      </c>
      <c r="G194" s="5">
        <v>84.321370833333347</v>
      </c>
      <c r="H194" s="38">
        <f>[1]ConversionFactors!$B$2</f>
        <v>0.3</v>
      </c>
      <c r="I194" s="48">
        <f t="shared" si="7"/>
        <v>25.296411250000002</v>
      </c>
      <c r="L194" s="48">
        <v>21.767000000000003</v>
      </c>
      <c r="M194" s="38">
        <f>[1]ConversionFactors!$B$3</f>
        <v>2.0000000000000001E-4</v>
      </c>
      <c r="N194" s="48">
        <v>0</v>
      </c>
      <c r="O194" s="38">
        <f>[1]ConversionFactors!$B$4</f>
        <v>0.02</v>
      </c>
      <c r="P194" s="48">
        <v>61.279900000000012</v>
      </c>
      <c r="Q194" s="39">
        <f>[1]ConversionFactors!$B$5</f>
        <v>0.01</v>
      </c>
      <c r="R194" s="49">
        <f t="shared" si="4"/>
        <v>0.61715240000000005</v>
      </c>
      <c r="S194" s="44"/>
      <c r="T194" s="48"/>
      <c r="U194" s="50"/>
      <c r="V194" s="39"/>
      <c r="W194" s="48"/>
      <c r="X194" s="39"/>
      <c r="Y194" s="48"/>
      <c r="Z194" s="10"/>
      <c r="AA194" s="10"/>
      <c r="AB194" s="10"/>
      <c r="AC194" s="10"/>
      <c r="AE194" s="10"/>
      <c r="AF194" s="10"/>
      <c r="AG194" s="10"/>
      <c r="AH194" s="10"/>
      <c r="AI194" s="5">
        <v>28.9863</v>
      </c>
      <c r="AJ194" s="5">
        <v>35.552599999999998</v>
      </c>
      <c r="AK194" s="46">
        <v>0.04</v>
      </c>
      <c r="AL194" s="46">
        <v>0.02</v>
      </c>
      <c r="AM194" s="11">
        <f t="shared" si="8"/>
        <v>2</v>
      </c>
      <c r="AN194" s="14"/>
      <c r="AO194" s="5"/>
      <c r="AP194" s="14"/>
    </row>
    <row r="195" spans="2:42" x14ac:dyDescent="0.2">
      <c r="B195" s="20" t="s">
        <v>24</v>
      </c>
      <c r="C195" s="36">
        <v>37569</v>
      </c>
      <c r="D195" s="5">
        <v>8.4023000000000003</v>
      </c>
      <c r="E195" s="5">
        <v>-18.501300000000001</v>
      </c>
      <c r="F195" s="37">
        <v>60</v>
      </c>
      <c r="G195" s="5">
        <v>29.30753</v>
      </c>
      <c r="H195" s="38">
        <f>[1]ConversionFactors!$B$2</f>
        <v>0.3</v>
      </c>
      <c r="I195" s="48">
        <f t="shared" si="7"/>
        <v>8.7922589999999996</v>
      </c>
      <c r="L195" s="48">
        <v>6.7783333333333342</v>
      </c>
      <c r="M195" s="38">
        <f>[1]ConversionFactors!$B$3</f>
        <v>2.0000000000000001E-4</v>
      </c>
      <c r="N195" s="48">
        <v>0</v>
      </c>
      <c r="O195" s="38">
        <f>[1]ConversionFactors!$B$4</f>
        <v>0.02</v>
      </c>
      <c r="P195" s="48">
        <v>0</v>
      </c>
      <c r="Q195" s="39">
        <f>[1]ConversionFactors!$B$5</f>
        <v>0.01</v>
      </c>
      <c r="R195" s="49">
        <f t="shared" si="4"/>
        <v>1.3556666666666669E-3</v>
      </c>
      <c r="S195" s="44"/>
      <c r="T195" s="48"/>
      <c r="U195" s="50"/>
      <c r="V195" s="39"/>
      <c r="W195" s="48"/>
      <c r="X195" s="39"/>
      <c r="Y195" s="48"/>
      <c r="Z195" s="10"/>
      <c r="AA195" s="10"/>
      <c r="AB195" s="10"/>
      <c r="AC195" s="10"/>
      <c r="AE195" s="10"/>
      <c r="AF195" s="10"/>
      <c r="AG195" s="10"/>
      <c r="AH195" s="10"/>
      <c r="AI195" s="5">
        <v>28.870100000000001</v>
      </c>
      <c r="AJ195" s="5">
        <v>35.358199999999997</v>
      </c>
      <c r="AK195" s="46"/>
      <c r="AL195" s="46"/>
      <c r="AN195" s="14"/>
      <c r="AO195" s="5"/>
      <c r="AP195" s="14"/>
    </row>
    <row r="196" spans="2:42" x14ac:dyDescent="0.2">
      <c r="B196" s="20" t="s">
        <v>24</v>
      </c>
      <c r="C196" s="36">
        <v>38058</v>
      </c>
      <c r="D196" s="5">
        <v>22.0578</v>
      </c>
      <c r="E196" s="5">
        <v>-63.232666666666603</v>
      </c>
      <c r="F196" s="37">
        <v>160</v>
      </c>
      <c r="G196" s="5">
        <v>64.093333333333334</v>
      </c>
      <c r="H196" s="38">
        <f>[1]ConversionFactors!$B$2</f>
        <v>0.3</v>
      </c>
      <c r="I196" s="48">
        <f t="shared" si="7"/>
        <v>19.227999999999998</v>
      </c>
      <c r="L196" s="48">
        <v>0</v>
      </c>
      <c r="M196" s="38">
        <f>[1]ConversionFactors!$B$3</f>
        <v>2.0000000000000001E-4</v>
      </c>
      <c r="N196" s="48">
        <v>0</v>
      </c>
      <c r="O196" s="38">
        <f>[1]ConversionFactors!$B$4</f>
        <v>0.02</v>
      </c>
      <c r="P196" s="48">
        <v>0</v>
      </c>
      <c r="Q196" s="39">
        <f>[1]ConversionFactors!$B$5</f>
        <v>0.01</v>
      </c>
      <c r="R196" s="49">
        <f t="shared" si="4"/>
        <v>0</v>
      </c>
      <c r="S196" s="44"/>
      <c r="T196" s="48"/>
      <c r="U196" s="50"/>
      <c r="V196" s="39"/>
      <c r="W196" s="48"/>
      <c r="X196" s="39"/>
      <c r="Y196" s="48"/>
      <c r="Z196" s="10"/>
      <c r="AA196" s="10"/>
      <c r="AB196" s="10"/>
      <c r="AC196" s="10"/>
      <c r="AE196" s="10"/>
      <c r="AF196" s="10"/>
      <c r="AG196" s="10"/>
      <c r="AH196" s="10"/>
      <c r="AI196" s="5">
        <v>25.577369999999998</v>
      </c>
      <c r="AJ196" s="5">
        <v>36.640697000000003</v>
      </c>
      <c r="AK196" s="46">
        <v>2.923946954258692E-2</v>
      </c>
      <c r="AL196" s="46">
        <v>0.14743289366187315</v>
      </c>
      <c r="AM196" s="11">
        <f t="shared" si="8"/>
        <v>0.19832392091310072</v>
      </c>
      <c r="AN196" s="14"/>
      <c r="AO196" s="5"/>
      <c r="AP196" s="14"/>
    </row>
    <row r="197" spans="2:42" x14ac:dyDescent="0.2">
      <c r="B197" s="20" t="s">
        <v>24</v>
      </c>
      <c r="C197" s="36">
        <v>38058</v>
      </c>
      <c r="D197" s="5">
        <v>23.298833333333299</v>
      </c>
      <c r="E197" s="5">
        <v>-64.165000000000006</v>
      </c>
      <c r="F197" s="37">
        <v>140</v>
      </c>
      <c r="G197" s="5">
        <v>178.8416</v>
      </c>
      <c r="H197" s="38">
        <f>[1]ConversionFactors!$B$2</f>
        <v>0.3</v>
      </c>
      <c r="I197" s="48">
        <f t="shared" si="7"/>
        <v>53.652479999999997</v>
      </c>
      <c r="L197" s="48">
        <v>0</v>
      </c>
      <c r="M197" s="38">
        <f>[1]ConversionFactors!$B$3</f>
        <v>2.0000000000000001E-4</v>
      </c>
      <c r="N197" s="48">
        <v>0</v>
      </c>
      <c r="O197" s="38">
        <f>[1]ConversionFactors!$B$4</f>
        <v>0.02</v>
      </c>
      <c r="P197" s="48">
        <v>0</v>
      </c>
      <c r="Q197" s="39">
        <f>[1]ConversionFactors!$B$5</f>
        <v>0.01</v>
      </c>
      <c r="R197" s="49">
        <f t="shared" si="4"/>
        <v>0</v>
      </c>
      <c r="S197" s="44"/>
      <c r="T197" s="48"/>
      <c r="U197" s="50"/>
      <c r="V197" s="39"/>
      <c r="W197" s="48"/>
      <c r="X197" s="39"/>
      <c r="Y197" s="48"/>
      <c r="Z197" s="10"/>
      <c r="AA197" s="10"/>
      <c r="AB197" s="10"/>
      <c r="AC197" s="10"/>
      <c r="AE197" s="10"/>
      <c r="AF197" s="10"/>
      <c r="AG197" s="10"/>
      <c r="AH197" s="10"/>
      <c r="AI197" s="5">
        <v>25.279066</v>
      </c>
      <c r="AJ197" s="5">
        <v>36.665407000000002</v>
      </c>
      <c r="AK197" s="46">
        <v>7.7970124820076134E-2</v>
      </c>
      <c r="AL197" s="46">
        <v>6.7637048261158267E-2</v>
      </c>
      <c r="AM197" s="11">
        <f t="shared" si="8"/>
        <v>1.1527724349977557</v>
      </c>
      <c r="AN197" s="14"/>
      <c r="AO197" s="5"/>
      <c r="AP197" s="14"/>
    </row>
    <row r="198" spans="2:42" x14ac:dyDescent="0.2">
      <c r="B198" s="20" t="s">
        <v>24</v>
      </c>
      <c r="C198" s="36">
        <v>38059</v>
      </c>
      <c r="D198" s="5">
        <v>25.785333333333298</v>
      </c>
      <c r="E198" s="5">
        <v>-65.998833333333295</v>
      </c>
      <c r="F198" s="37">
        <v>140</v>
      </c>
      <c r="G198" s="5">
        <v>0</v>
      </c>
      <c r="H198" s="38">
        <f>[1]ConversionFactors!$B$2</f>
        <v>0.3</v>
      </c>
      <c r="I198" s="48">
        <f t="shared" si="7"/>
        <v>0</v>
      </c>
      <c r="L198" s="48">
        <v>0</v>
      </c>
      <c r="M198" s="38">
        <f>[1]ConversionFactors!$B$3</f>
        <v>2.0000000000000001E-4</v>
      </c>
      <c r="N198" s="48">
        <v>0</v>
      </c>
      <c r="O198" s="38">
        <f>[1]ConversionFactors!$B$4</f>
        <v>0.02</v>
      </c>
      <c r="P198" s="48">
        <v>0</v>
      </c>
      <c r="Q198" s="39">
        <f>[1]ConversionFactors!$B$5</f>
        <v>0.01</v>
      </c>
      <c r="R198" s="49">
        <f t="shared" si="4"/>
        <v>0</v>
      </c>
      <c r="S198" s="44"/>
      <c r="T198" s="48"/>
      <c r="U198" s="50"/>
      <c r="V198" s="39"/>
      <c r="W198" s="48"/>
      <c r="X198" s="39"/>
      <c r="Y198" s="48"/>
      <c r="Z198" s="10"/>
      <c r="AA198" s="10"/>
      <c r="AB198" s="10"/>
      <c r="AC198" s="10"/>
      <c r="AE198" s="10"/>
      <c r="AF198" s="10"/>
      <c r="AG198" s="10"/>
      <c r="AH198" s="10"/>
      <c r="AI198" s="5">
        <v>23.376135000000001</v>
      </c>
      <c r="AJ198" s="5">
        <v>36.828637999999998</v>
      </c>
      <c r="AK198" s="46">
        <v>0</v>
      </c>
      <c r="AL198" s="46">
        <v>8.4036225553561106E-2</v>
      </c>
      <c r="AM198" s="11">
        <f t="shared" si="8"/>
        <v>0</v>
      </c>
      <c r="AN198" s="14"/>
      <c r="AO198" s="5"/>
      <c r="AP198" s="14"/>
    </row>
    <row r="199" spans="2:42" x14ac:dyDescent="0.2">
      <c r="B199" s="20" t="s">
        <v>24</v>
      </c>
      <c r="C199" s="36">
        <v>38061</v>
      </c>
      <c r="D199" s="5">
        <v>29.716666666666601</v>
      </c>
      <c r="E199" s="5">
        <v>-61.3</v>
      </c>
      <c r="F199" s="37">
        <v>120</v>
      </c>
      <c r="G199" s="5">
        <v>0</v>
      </c>
      <c r="H199" s="38">
        <f>[1]ConversionFactors!$B$2</f>
        <v>0.3</v>
      </c>
      <c r="I199" s="48">
        <f t="shared" si="7"/>
        <v>0</v>
      </c>
      <c r="L199" s="48">
        <v>0</v>
      </c>
      <c r="M199" s="38">
        <f>[1]ConversionFactors!$B$3</f>
        <v>2.0000000000000001E-4</v>
      </c>
      <c r="N199" s="48">
        <v>0</v>
      </c>
      <c r="O199" s="38">
        <f>[1]ConversionFactors!$B$4</f>
        <v>0.02</v>
      </c>
      <c r="P199" s="48">
        <v>0</v>
      </c>
      <c r="Q199" s="39">
        <f>[1]ConversionFactors!$B$5</f>
        <v>0.01</v>
      </c>
      <c r="R199" s="49">
        <f t="shared" si="4"/>
        <v>0</v>
      </c>
      <c r="S199" s="44"/>
      <c r="T199" s="48"/>
      <c r="U199" s="50"/>
      <c r="V199" s="39"/>
      <c r="W199" s="48"/>
      <c r="X199" s="39"/>
      <c r="Y199" s="48"/>
      <c r="Z199" s="10"/>
      <c r="AA199" s="10"/>
      <c r="AB199" s="10"/>
      <c r="AC199" s="10"/>
      <c r="AE199" s="10"/>
      <c r="AF199" s="10"/>
      <c r="AG199" s="10"/>
      <c r="AH199" s="10"/>
      <c r="AI199" s="5">
        <v>21.194898999999999</v>
      </c>
      <c r="AJ199" s="5">
        <v>36.807279999999999</v>
      </c>
      <c r="AK199" s="46">
        <v>2.9235710084573464E-2</v>
      </c>
      <c r="AL199" s="46">
        <v>0.10021554227570328</v>
      </c>
      <c r="AM199" s="11">
        <f t="shared" si="8"/>
        <v>0.29172830302252933</v>
      </c>
      <c r="AN199" s="14"/>
      <c r="AO199" s="5"/>
      <c r="AP199" s="14"/>
    </row>
    <row r="200" spans="2:42" x14ac:dyDescent="0.2">
      <c r="B200" s="20" t="s">
        <v>24</v>
      </c>
      <c r="C200" s="36">
        <v>38068</v>
      </c>
      <c r="D200" s="5">
        <v>28.209333333333301</v>
      </c>
      <c r="E200" s="5">
        <v>-53.784666666666602</v>
      </c>
      <c r="F200" s="37">
        <v>145</v>
      </c>
      <c r="G200" s="5">
        <v>0</v>
      </c>
      <c r="H200" s="38">
        <f>[1]ConversionFactors!$B$2</f>
        <v>0.3</v>
      </c>
      <c r="I200" s="48">
        <f t="shared" si="7"/>
        <v>0</v>
      </c>
      <c r="L200" s="48">
        <v>0</v>
      </c>
      <c r="M200" s="38">
        <f>[1]ConversionFactors!$B$3</f>
        <v>2.0000000000000001E-4</v>
      </c>
      <c r="N200" s="48">
        <v>0</v>
      </c>
      <c r="O200" s="38">
        <f>[1]ConversionFactors!$B$4</f>
        <v>0.02</v>
      </c>
      <c r="P200" s="48">
        <v>0</v>
      </c>
      <c r="Q200" s="39">
        <f>[1]ConversionFactors!$B$5</f>
        <v>0.01</v>
      </c>
      <c r="R200" s="49">
        <f t="shared" si="4"/>
        <v>0</v>
      </c>
      <c r="S200" s="44"/>
      <c r="T200" s="48"/>
      <c r="U200" s="50"/>
      <c r="V200" s="39"/>
      <c r="W200" s="48"/>
      <c r="X200" s="39"/>
      <c r="Y200" s="48"/>
      <c r="Z200" s="10"/>
      <c r="AA200" s="10"/>
      <c r="AB200" s="10"/>
      <c r="AC200" s="10"/>
      <c r="AE200" s="10"/>
      <c r="AF200" s="10"/>
      <c r="AG200" s="10"/>
      <c r="AH200" s="10"/>
      <c r="AI200" s="5">
        <v>22.026012999999999</v>
      </c>
      <c r="AJ200" s="5">
        <v>36.906889999999997</v>
      </c>
      <c r="AK200" s="46">
        <v>9.7445143725309567E-3</v>
      </c>
      <c r="AL200" s="46">
        <v>5.0984498357020659E-2</v>
      </c>
      <c r="AM200" s="11">
        <f t="shared" si="8"/>
        <v>0.19112700304109434</v>
      </c>
      <c r="AN200" s="14"/>
      <c r="AO200" s="5"/>
      <c r="AP200" s="14"/>
    </row>
    <row r="201" spans="2:42" x14ac:dyDescent="0.2">
      <c r="B201" s="20" t="s">
        <v>24</v>
      </c>
      <c r="C201" s="36">
        <v>38073</v>
      </c>
      <c r="D201" s="5">
        <v>38.994666666666603</v>
      </c>
      <c r="E201" s="5">
        <v>-44.006666666666597</v>
      </c>
      <c r="F201" s="37">
        <v>200</v>
      </c>
      <c r="G201" s="5">
        <v>0</v>
      </c>
      <c r="H201" s="38">
        <f>[1]ConversionFactors!$B$2</f>
        <v>0.3</v>
      </c>
      <c r="I201" s="48">
        <f t="shared" si="7"/>
        <v>0</v>
      </c>
      <c r="L201" s="48">
        <v>0</v>
      </c>
      <c r="M201" s="38">
        <f>[1]ConversionFactors!$B$3</f>
        <v>2.0000000000000001E-4</v>
      </c>
      <c r="N201" s="48">
        <v>0</v>
      </c>
      <c r="O201" s="38">
        <f>[1]ConversionFactors!$B$4</f>
        <v>0.02</v>
      </c>
      <c r="P201" s="48">
        <v>0</v>
      </c>
      <c r="Q201" s="39">
        <f>[1]ConversionFactors!$B$5</f>
        <v>0.01</v>
      </c>
      <c r="R201" s="49">
        <f t="shared" si="4"/>
        <v>0</v>
      </c>
      <c r="S201" s="44"/>
      <c r="T201" s="48"/>
      <c r="U201" s="50"/>
      <c r="V201" s="39"/>
      <c r="W201" s="48"/>
      <c r="X201" s="39"/>
      <c r="Y201" s="48"/>
      <c r="Z201" s="10"/>
      <c r="AA201" s="10"/>
      <c r="AB201" s="10"/>
      <c r="AC201" s="10"/>
      <c r="AE201" s="10"/>
      <c r="AF201" s="10"/>
      <c r="AG201" s="10"/>
      <c r="AH201" s="10"/>
      <c r="AI201" s="5">
        <v>17.278335999999999</v>
      </c>
      <c r="AJ201" s="5">
        <v>36.434793999999997</v>
      </c>
      <c r="AK201" s="46">
        <v>1.6571495228042958</v>
      </c>
      <c r="AL201" s="46">
        <v>0.20744181408415346</v>
      </c>
      <c r="AM201" s="11">
        <f t="shared" si="8"/>
        <v>7.9885028489580971</v>
      </c>
      <c r="AN201" s="14"/>
      <c r="AO201" s="5"/>
      <c r="AP201" s="14"/>
    </row>
    <row r="202" spans="2:42" x14ac:dyDescent="0.2">
      <c r="B202" s="20" t="s">
        <v>24</v>
      </c>
      <c r="C202" s="36">
        <v>38074</v>
      </c>
      <c r="D202" s="5">
        <v>42.000166666666601</v>
      </c>
      <c r="E202" s="5">
        <v>-42.998666666666601</v>
      </c>
      <c r="F202" s="37">
        <v>100</v>
      </c>
      <c r="G202" s="5">
        <v>0</v>
      </c>
      <c r="H202" s="38">
        <f>[1]ConversionFactors!$B$2</f>
        <v>0.3</v>
      </c>
      <c r="I202" s="48">
        <f t="shared" si="7"/>
        <v>0</v>
      </c>
      <c r="L202" s="48">
        <v>0</v>
      </c>
      <c r="M202" s="38">
        <f>[1]ConversionFactors!$B$3</f>
        <v>2.0000000000000001E-4</v>
      </c>
      <c r="N202" s="48">
        <v>0</v>
      </c>
      <c r="O202" s="38">
        <f>[1]ConversionFactors!$B$4</f>
        <v>0.02</v>
      </c>
      <c r="P202" s="48">
        <v>0</v>
      </c>
      <c r="Q202" s="39">
        <f>[1]ConversionFactors!$B$5</f>
        <v>0.01</v>
      </c>
      <c r="R202" s="49">
        <f t="shared" si="4"/>
        <v>0</v>
      </c>
      <c r="S202" s="44"/>
      <c r="T202" s="48"/>
      <c r="U202" s="50"/>
      <c r="V202" s="39"/>
      <c r="W202" s="48"/>
      <c r="X202" s="39"/>
      <c r="Y202" s="48"/>
      <c r="Z202" s="10"/>
      <c r="AA202" s="10"/>
      <c r="AB202" s="10"/>
      <c r="AC202" s="10"/>
      <c r="AE202" s="10"/>
      <c r="AF202" s="10"/>
      <c r="AG202" s="10"/>
      <c r="AH202" s="10"/>
      <c r="AI202" s="5">
        <v>16.294720000000002</v>
      </c>
      <c r="AJ202" s="5">
        <v>36.335692000000002</v>
      </c>
      <c r="AK202" s="46">
        <v>4.0944384156461968</v>
      </c>
      <c r="AL202" s="46">
        <v>0.33131181798468012</v>
      </c>
      <c r="AM202" s="11">
        <f t="shared" si="8"/>
        <v>12.358262498911294</v>
      </c>
      <c r="AN202" s="14"/>
      <c r="AO202" s="5"/>
      <c r="AP202" s="14"/>
    </row>
    <row r="203" spans="2:42" x14ac:dyDescent="0.2">
      <c r="B203" s="20" t="s">
        <v>24</v>
      </c>
      <c r="C203" s="36">
        <v>38078</v>
      </c>
      <c r="D203" s="5">
        <v>33.006166666666601</v>
      </c>
      <c r="E203" s="5">
        <v>-41.487833333333299</v>
      </c>
      <c r="F203" s="37">
        <v>165</v>
      </c>
      <c r="G203" s="5">
        <v>15.469999999999999</v>
      </c>
      <c r="H203" s="38">
        <f>[1]ConversionFactors!$B$2</f>
        <v>0.3</v>
      </c>
      <c r="I203" s="48">
        <f t="shared" si="7"/>
        <v>4.6409999999999991</v>
      </c>
      <c r="L203" s="48">
        <v>0</v>
      </c>
      <c r="M203" s="38">
        <f>[1]ConversionFactors!$B$3</f>
        <v>2.0000000000000001E-4</v>
      </c>
      <c r="N203" s="48">
        <v>0</v>
      </c>
      <c r="O203" s="38">
        <f>[1]ConversionFactors!$B$4</f>
        <v>0.02</v>
      </c>
      <c r="P203" s="48">
        <v>0</v>
      </c>
      <c r="Q203" s="39">
        <f>[1]ConversionFactors!$B$5</f>
        <v>0.01</v>
      </c>
      <c r="R203" s="49">
        <f t="shared" si="4"/>
        <v>0</v>
      </c>
      <c r="S203" s="44"/>
      <c r="T203" s="48"/>
      <c r="U203" s="50"/>
      <c r="V203" s="39"/>
      <c r="W203" s="48"/>
      <c r="X203" s="39"/>
      <c r="Y203" s="48"/>
      <c r="Z203" s="10"/>
      <c r="AA203" s="10"/>
      <c r="AB203" s="10"/>
      <c r="AC203" s="10"/>
      <c r="AE203" s="10"/>
      <c r="AF203" s="10"/>
      <c r="AG203" s="10"/>
      <c r="AH203" s="10"/>
      <c r="AI203" s="5">
        <v>19.749776000000001</v>
      </c>
      <c r="AJ203" s="5">
        <v>36.666271999999999</v>
      </c>
      <c r="AK203" s="46">
        <v>9.7462593288474408E-3</v>
      </c>
      <c r="AL203" s="46">
        <v>0.11618030869517423</v>
      </c>
      <c r="AM203" s="11">
        <f t="shared" si="8"/>
        <v>8.3889081018186942E-2</v>
      </c>
      <c r="AN203" s="14"/>
      <c r="AO203" s="5"/>
      <c r="AP203" s="14"/>
    </row>
    <row r="204" spans="2:42" x14ac:dyDescent="0.2">
      <c r="B204" s="20" t="s">
        <v>24</v>
      </c>
      <c r="C204" s="36">
        <v>38081</v>
      </c>
      <c r="D204" s="5">
        <v>33.979500000000002</v>
      </c>
      <c r="E204" s="5">
        <v>-30.625</v>
      </c>
      <c r="F204" s="37">
        <v>160</v>
      </c>
      <c r="G204" s="5">
        <v>0</v>
      </c>
      <c r="H204" s="38">
        <f>[1]ConversionFactors!$B$2</f>
        <v>0.3</v>
      </c>
      <c r="I204" s="48">
        <f t="shared" si="7"/>
        <v>0</v>
      </c>
      <c r="L204" s="48">
        <v>8.168333333333333</v>
      </c>
      <c r="M204" s="38">
        <f>[1]ConversionFactors!$B$3</f>
        <v>2.0000000000000001E-4</v>
      </c>
      <c r="N204" s="48">
        <v>0</v>
      </c>
      <c r="O204" s="38">
        <f>[1]ConversionFactors!$B$4</f>
        <v>0.02</v>
      </c>
      <c r="P204" s="48">
        <v>0</v>
      </c>
      <c r="Q204" s="39">
        <f>[1]ConversionFactors!$B$5</f>
        <v>0.01</v>
      </c>
      <c r="R204" s="49">
        <f t="shared" si="4"/>
        <v>1.6336666666666667E-3</v>
      </c>
      <c r="S204" s="44"/>
      <c r="T204" s="48"/>
      <c r="U204" s="50"/>
      <c r="V204" s="39"/>
      <c r="W204" s="48"/>
      <c r="X204" s="39"/>
      <c r="Y204" s="48"/>
      <c r="Z204" s="10"/>
      <c r="AA204" s="10"/>
      <c r="AB204" s="10"/>
      <c r="AC204" s="10"/>
      <c r="AE204" s="10"/>
      <c r="AF204" s="10"/>
      <c r="AG204" s="10"/>
      <c r="AH204" s="10"/>
      <c r="AI204" s="5">
        <v>18.471955000000001</v>
      </c>
      <c r="AJ204" s="5">
        <v>36.592931999999998</v>
      </c>
      <c r="AK204" s="46">
        <v>0.20468261659085427</v>
      </c>
      <c r="AL204" s="46">
        <v>0.11618664965608666</v>
      </c>
      <c r="AM204" s="11">
        <f t="shared" si="8"/>
        <v>1.7616707013819257</v>
      </c>
      <c r="AN204" s="14"/>
      <c r="AO204" s="5"/>
      <c r="AP204" s="14"/>
    </row>
    <row r="205" spans="2:42" x14ac:dyDescent="0.2">
      <c r="B205" s="20" t="s">
        <v>24</v>
      </c>
      <c r="C205" s="36">
        <v>38082</v>
      </c>
      <c r="D205" s="5">
        <v>33.976999999999997</v>
      </c>
      <c r="E205" s="5">
        <v>-30.173666666666598</v>
      </c>
      <c r="F205" s="37">
        <v>150</v>
      </c>
      <c r="G205" s="5">
        <v>0</v>
      </c>
      <c r="H205" s="38">
        <f>[1]ConversionFactors!$B$2</f>
        <v>0.3</v>
      </c>
      <c r="I205" s="48">
        <f t="shared" si="7"/>
        <v>0</v>
      </c>
      <c r="L205" s="48">
        <v>0</v>
      </c>
      <c r="M205" s="38">
        <f>[1]ConversionFactors!$B$3</f>
        <v>2.0000000000000001E-4</v>
      </c>
      <c r="N205" s="48">
        <v>0</v>
      </c>
      <c r="O205" s="38">
        <f>[1]ConversionFactors!$B$4</f>
        <v>0.02</v>
      </c>
      <c r="P205" s="48">
        <v>0</v>
      </c>
      <c r="Q205" s="39">
        <f>[1]ConversionFactors!$B$5</f>
        <v>0.01</v>
      </c>
      <c r="R205" s="49">
        <f t="shared" si="4"/>
        <v>0</v>
      </c>
      <c r="S205" s="44"/>
      <c r="T205" s="48"/>
      <c r="U205" s="50"/>
      <c r="V205" s="39"/>
      <c r="W205" s="48"/>
      <c r="X205" s="39"/>
      <c r="Y205" s="48"/>
      <c r="Z205" s="10"/>
      <c r="AA205" s="10"/>
      <c r="AB205" s="10"/>
      <c r="AC205" s="10"/>
      <c r="AE205" s="10"/>
      <c r="AF205" s="10"/>
      <c r="AG205" s="10"/>
      <c r="AH205" s="10"/>
      <c r="AI205" s="5">
        <v>17.930346</v>
      </c>
      <c r="AJ205" s="5">
        <v>36.461185999999998</v>
      </c>
      <c r="AK205" s="46">
        <v>0.26318916670875742</v>
      </c>
      <c r="AL205" s="46">
        <v>8.4059207940401892E-2</v>
      </c>
      <c r="AM205" s="11">
        <f t="shared" si="8"/>
        <v>3.1309974618766208</v>
      </c>
      <c r="AN205" s="14"/>
      <c r="AO205" s="5"/>
      <c r="AP205" s="14"/>
    </row>
    <row r="206" spans="2:42" x14ac:dyDescent="0.2">
      <c r="B206" s="20" t="s">
        <v>24</v>
      </c>
      <c r="C206" s="36">
        <v>38082</v>
      </c>
      <c r="D206" s="5">
        <v>32.584499999999998</v>
      </c>
      <c r="E206" s="5">
        <v>-28.584333333333301</v>
      </c>
      <c r="F206" s="37">
        <v>140</v>
      </c>
      <c r="G206" s="5">
        <v>0</v>
      </c>
      <c r="H206" s="38">
        <f>[1]ConversionFactors!$B$2</f>
        <v>0.3</v>
      </c>
      <c r="I206" s="48">
        <f t="shared" si="7"/>
        <v>0</v>
      </c>
      <c r="L206" s="48">
        <v>13.41</v>
      </c>
      <c r="M206" s="38">
        <f>[1]ConversionFactors!$B$3</f>
        <v>2.0000000000000001E-4</v>
      </c>
      <c r="N206" s="48">
        <v>0</v>
      </c>
      <c r="O206" s="38">
        <f>[1]ConversionFactors!$B$4</f>
        <v>0.02</v>
      </c>
      <c r="P206" s="48">
        <v>0</v>
      </c>
      <c r="Q206" s="39">
        <f>[1]ConversionFactors!$B$5</f>
        <v>0.01</v>
      </c>
      <c r="R206" s="49">
        <f t="shared" si="4"/>
        <v>2.6820000000000004E-3</v>
      </c>
      <c r="S206" s="44"/>
      <c r="T206" s="48"/>
      <c r="U206" s="50"/>
      <c r="V206" s="39"/>
      <c r="W206" s="48"/>
      <c r="X206" s="39"/>
      <c r="Y206" s="48"/>
      <c r="Z206" s="10"/>
      <c r="AA206" s="10"/>
      <c r="AB206" s="10"/>
      <c r="AC206" s="10"/>
      <c r="AE206" s="10"/>
      <c r="AF206" s="10"/>
      <c r="AG206" s="10"/>
      <c r="AH206" s="10"/>
      <c r="AI206" s="5">
        <v>19.182967000000001</v>
      </c>
      <c r="AJ206" s="5">
        <v>36.675322000000001</v>
      </c>
      <c r="AK206" s="46">
        <v>8.7715743222716108E-2</v>
      </c>
      <c r="AL206" s="46">
        <v>6.7636549213162783E-2</v>
      </c>
      <c r="AM206" s="11">
        <f t="shared" si="8"/>
        <v>1.2968689893724754</v>
      </c>
      <c r="AN206" s="14"/>
      <c r="AO206" s="5"/>
      <c r="AP206" s="14"/>
    </row>
    <row r="207" spans="2:42" x14ac:dyDescent="0.2">
      <c r="B207" s="20" t="s">
        <v>24</v>
      </c>
      <c r="C207" s="36">
        <v>38083</v>
      </c>
      <c r="D207" s="5">
        <v>30.812333333333299</v>
      </c>
      <c r="E207" s="5">
        <v>-26.733000000000001</v>
      </c>
      <c r="F207" s="37">
        <v>160</v>
      </c>
      <c r="G207" s="5">
        <v>92.793333333333337</v>
      </c>
      <c r="H207" s="38">
        <f>[1]ConversionFactors!$B$2</f>
        <v>0.3</v>
      </c>
      <c r="I207" s="48">
        <f t="shared" si="7"/>
        <v>27.838000000000001</v>
      </c>
      <c r="L207" s="48">
        <v>805.62116116666664</v>
      </c>
      <c r="M207" s="38">
        <f>[1]ConversionFactors!$B$3</f>
        <v>2.0000000000000001E-4</v>
      </c>
      <c r="N207" s="48">
        <v>0</v>
      </c>
      <c r="O207" s="38">
        <f>[1]ConversionFactors!$B$4</f>
        <v>0.02</v>
      </c>
      <c r="P207" s="48">
        <v>0</v>
      </c>
      <c r="Q207" s="39">
        <f>[1]ConversionFactors!$B$5</f>
        <v>0.01</v>
      </c>
      <c r="R207" s="49">
        <f t="shared" si="4"/>
        <v>0.16112423223333333</v>
      </c>
      <c r="S207" s="44"/>
      <c r="T207" s="48"/>
      <c r="U207" s="50"/>
      <c r="V207" s="39"/>
      <c r="W207" s="48"/>
      <c r="X207" s="39"/>
      <c r="Y207" s="48"/>
      <c r="Z207" s="10"/>
      <c r="AA207" s="10"/>
      <c r="AB207" s="10"/>
      <c r="AC207" s="10"/>
      <c r="AE207" s="10"/>
      <c r="AF207" s="10"/>
      <c r="AG207" s="10"/>
      <c r="AH207" s="10"/>
      <c r="AI207" s="5">
        <v>20.023879999999998</v>
      </c>
      <c r="AJ207" s="5">
        <v>36.947676999999999</v>
      </c>
      <c r="AK207" s="46">
        <v>1.9488437249268409E-2</v>
      </c>
      <c r="AL207" s="46">
        <v>5.0982950967630114E-2</v>
      </c>
      <c r="AM207" s="11">
        <f t="shared" si="8"/>
        <v>0.38225400608218868</v>
      </c>
      <c r="AN207" s="14"/>
      <c r="AO207" s="5"/>
      <c r="AP207" s="14"/>
    </row>
    <row r="208" spans="2:42" x14ac:dyDescent="0.2">
      <c r="B208" s="20" t="s">
        <v>24</v>
      </c>
      <c r="C208" s="36">
        <v>38084</v>
      </c>
      <c r="D208" s="5">
        <v>33.8005</v>
      </c>
      <c r="E208" s="5">
        <v>-25.132166666666599</v>
      </c>
      <c r="F208" s="37">
        <v>110</v>
      </c>
      <c r="G208" s="5">
        <v>0</v>
      </c>
      <c r="H208" s="38">
        <f>[1]ConversionFactors!$B$2</f>
        <v>0.3</v>
      </c>
      <c r="I208" s="48">
        <f t="shared" si="7"/>
        <v>0</v>
      </c>
      <c r="L208" s="48">
        <v>173.89833333333334</v>
      </c>
      <c r="M208" s="38">
        <f>[1]ConversionFactors!$B$3</f>
        <v>2.0000000000000001E-4</v>
      </c>
      <c r="N208" s="48">
        <v>0</v>
      </c>
      <c r="O208" s="38">
        <f>[1]ConversionFactors!$B$4</f>
        <v>0.02</v>
      </c>
      <c r="P208" s="48">
        <v>0</v>
      </c>
      <c r="Q208" s="39">
        <f>[1]ConversionFactors!$B$5</f>
        <v>0.01</v>
      </c>
      <c r="R208" s="49">
        <f t="shared" si="4"/>
        <v>3.4779666666666667E-2</v>
      </c>
      <c r="S208" s="44"/>
      <c r="T208" s="48"/>
      <c r="U208" s="50"/>
      <c r="V208" s="39"/>
      <c r="W208" s="48"/>
      <c r="X208" s="39"/>
      <c r="Y208" s="48"/>
      <c r="Z208" s="10"/>
      <c r="AA208" s="10"/>
      <c r="AB208" s="10"/>
      <c r="AC208" s="10"/>
      <c r="AE208" s="10"/>
      <c r="AF208" s="10"/>
      <c r="AG208" s="10"/>
      <c r="AH208" s="10"/>
      <c r="AI208" s="5">
        <v>18.142949999999999</v>
      </c>
      <c r="AJ208" s="5">
        <v>36.336526999999997</v>
      </c>
      <c r="AK208" s="46">
        <v>3.8994605058445111E-2</v>
      </c>
      <c r="AL208" s="46">
        <v>3.4120279426139474E-2</v>
      </c>
      <c r="AM208" s="11">
        <f t="shared" si="8"/>
        <v>1.1428571428571428</v>
      </c>
      <c r="AN208" s="14"/>
      <c r="AO208" s="5"/>
      <c r="AP208" s="14"/>
    </row>
    <row r="209" spans="2:42" x14ac:dyDescent="0.2">
      <c r="B209" s="20" t="s">
        <v>24</v>
      </c>
      <c r="C209" s="36">
        <v>38089</v>
      </c>
      <c r="D209" s="5">
        <v>37.588166666666602</v>
      </c>
      <c r="E209" s="5">
        <v>-13.4768333333333</v>
      </c>
      <c r="F209" s="37">
        <v>125</v>
      </c>
      <c r="G209" s="5">
        <v>0</v>
      </c>
      <c r="H209" s="38">
        <f>[1]ConversionFactors!$B$2</f>
        <v>0.3</v>
      </c>
      <c r="I209" s="48">
        <f t="shared" si="7"/>
        <v>0</v>
      </c>
      <c r="L209" s="48">
        <v>0</v>
      </c>
      <c r="M209" s="38">
        <f>[1]ConversionFactors!$B$3</f>
        <v>2.0000000000000001E-4</v>
      </c>
      <c r="N209" s="48">
        <v>0</v>
      </c>
      <c r="O209" s="38">
        <f>[1]ConversionFactors!$B$4</f>
        <v>0.02</v>
      </c>
      <c r="P209" s="48">
        <v>0</v>
      </c>
      <c r="Q209" s="39">
        <f>[1]ConversionFactors!$B$5</f>
        <v>0.01</v>
      </c>
      <c r="R209" s="49">
        <f t="shared" si="4"/>
        <v>0</v>
      </c>
      <c r="S209" s="44"/>
      <c r="T209" s="48"/>
      <c r="U209" s="50"/>
      <c r="V209" s="39"/>
      <c r="W209" s="48"/>
      <c r="X209" s="39"/>
      <c r="Y209" s="48"/>
      <c r="Z209" s="10"/>
      <c r="AA209" s="10"/>
      <c r="AB209" s="10"/>
      <c r="AC209" s="10"/>
      <c r="AE209" s="10"/>
      <c r="AF209" s="10"/>
      <c r="AG209" s="10"/>
      <c r="AH209" s="10"/>
      <c r="AI209" s="5">
        <v>15.834312000000001</v>
      </c>
      <c r="AJ209" s="5">
        <v>36.270674999999997</v>
      </c>
      <c r="AK209" s="46">
        <v>0.64344251637263805</v>
      </c>
      <c r="AL209" s="46">
        <v>0.14747281605360382</v>
      </c>
      <c r="AM209" s="11">
        <f t="shared" si="8"/>
        <v>4.363126260088217</v>
      </c>
      <c r="AN209" s="14"/>
      <c r="AO209" s="5"/>
      <c r="AP209" s="14"/>
    </row>
    <row r="210" spans="2:42" x14ac:dyDescent="0.2">
      <c r="B210" s="20" t="s">
        <v>24</v>
      </c>
      <c r="C210" s="36">
        <v>37141</v>
      </c>
      <c r="D210" s="5">
        <v>0</v>
      </c>
      <c r="E210" s="5">
        <v>67</v>
      </c>
      <c r="F210" s="37">
        <v>150</v>
      </c>
      <c r="G210" s="41"/>
      <c r="H210" s="42"/>
      <c r="I210" s="43"/>
      <c r="L210" s="41"/>
      <c r="M210" s="14"/>
      <c r="N210" s="7">
        <v>13511.550201127933</v>
      </c>
      <c r="O210" s="20">
        <f>[1]ConversionFactors!$B$4</f>
        <v>0.02</v>
      </c>
      <c r="P210" s="41"/>
      <c r="Q210" s="14"/>
      <c r="R210" s="41">
        <f>L210*M210+N210*O210+P210*Q210</f>
        <v>270.23100402255869</v>
      </c>
      <c r="S210" s="14"/>
      <c r="T210" s="41"/>
      <c r="U210" s="14"/>
      <c r="V210" s="14"/>
      <c r="W210" s="41"/>
      <c r="X210" s="14"/>
      <c r="Y210" s="7"/>
      <c r="Z210" s="10"/>
      <c r="AA210" s="10"/>
      <c r="AB210" s="10"/>
      <c r="AC210" s="10"/>
      <c r="AE210" s="10"/>
      <c r="AF210" s="10"/>
      <c r="AG210" s="10"/>
      <c r="AH210" s="10"/>
      <c r="AI210" s="5"/>
      <c r="AJ210" s="5"/>
      <c r="AK210" s="46"/>
      <c r="AL210" s="46"/>
      <c r="AN210" s="14"/>
      <c r="AO210" s="5"/>
      <c r="AP210" s="14" t="s">
        <v>111</v>
      </c>
    </row>
    <row r="211" spans="2:42" x14ac:dyDescent="0.2">
      <c r="B211" s="20" t="s">
        <v>24</v>
      </c>
      <c r="C211" s="36">
        <v>37143</v>
      </c>
      <c r="D211" s="5">
        <v>3.8</v>
      </c>
      <c r="E211" s="5">
        <v>67</v>
      </c>
      <c r="F211" s="37">
        <v>220</v>
      </c>
      <c r="G211" s="41"/>
      <c r="H211" s="42"/>
      <c r="I211" s="43"/>
      <c r="L211" s="41"/>
      <c r="M211" s="14"/>
      <c r="N211" s="7">
        <v>1439.344262295082</v>
      </c>
      <c r="O211" s="20">
        <f>[1]ConversionFactors!$B$4</f>
        <v>0.02</v>
      </c>
      <c r="P211" s="41"/>
      <c r="Q211" s="14"/>
      <c r="R211" s="41">
        <f>L211*M211+N211*O211+P211*Q211</f>
        <v>28.78688524590164</v>
      </c>
      <c r="S211" s="14"/>
      <c r="T211" s="41"/>
      <c r="U211" s="14"/>
      <c r="V211" s="14"/>
      <c r="W211" s="41"/>
      <c r="X211" s="14"/>
      <c r="Y211" s="7"/>
      <c r="Z211" s="10"/>
      <c r="AA211" s="10"/>
      <c r="AB211" s="10"/>
      <c r="AC211" s="10"/>
      <c r="AE211" s="10"/>
      <c r="AF211" s="10"/>
      <c r="AG211" s="10"/>
      <c r="AH211" s="10"/>
      <c r="AI211" s="5"/>
      <c r="AJ211" s="5"/>
      <c r="AK211" s="46"/>
      <c r="AL211" s="46"/>
      <c r="AN211" s="14"/>
      <c r="AO211" s="5"/>
      <c r="AP211" s="14" t="s">
        <v>111</v>
      </c>
    </row>
    <row r="212" spans="2:42" x14ac:dyDescent="0.2">
      <c r="B212" s="20" t="s">
        <v>24</v>
      </c>
      <c r="C212" s="36">
        <v>37146</v>
      </c>
      <c r="D212" s="5">
        <v>7.6</v>
      </c>
      <c r="E212" s="5">
        <v>67</v>
      </c>
      <c r="F212" s="37">
        <v>150</v>
      </c>
      <c r="G212" s="41"/>
      <c r="H212" s="42"/>
      <c r="I212" s="43"/>
      <c r="L212" s="41"/>
      <c r="M212" s="14"/>
      <c r="N212" s="7">
        <v>783.06010928961746</v>
      </c>
      <c r="O212" s="20">
        <f>[1]ConversionFactors!$B$4</f>
        <v>0.02</v>
      </c>
      <c r="P212" s="41"/>
      <c r="Q212" s="14"/>
      <c r="R212" s="41">
        <f>L212*M212+N212*O212+P212*Q212</f>
        <v>15.66120218579235</v>
      </c>
      <c r="S212" s="14"/>
      <c r="T212" s="41"/>
      <c r="U212" s="14"/>
      <c r="V212" s="14"/>
      <c r="W212" s="41"/>
      <c r="X212" s="14"/>
      <c r="Y212" s="7"/>
      <c r="Z212" s="10"/>
      <c r="AA212" s="10"/>
      <c r="AB212" s="10"/>
      <c r="AC212" s="10"/>
      <c r="AE212" s="10"/>
      <c r="AF212" s="10"/>
      <c r="AG212" s="10"/>
      <c r="AH212" s="10"/>
      <c r="AI212" s="5"/>
      <c r="AJ212" s="5"/>
      <c r="AK212" s="46"/>
      <c r="AL212" s="46"/>
      <c r="AN212" s="14"/>
      <c r="AO212" s="5"/>
      <c r="AP212" s="14" t="s">
        <v>111</v>
      </c>
    </row>
    <row r="213" spans="2:42" x14ac:dyDescent="0.2">
      <c r="B213" s="20" t="s">
        <v>24</v>
      </c>
      <c r="C213" s="36">
        <v>37160</v>
      </c>
      <c r="D213" s="5">
        <v>26</v>
      </c>
      <c r="E213" s="5">
        <v>56.58</v>
      </c>
      <c r="F213" s="37">
        <v>95</v>
      </c>
      <c r="G213" s="41"/>
      <c r="H213" s="42"/>
      <c r="I213" s="43"/>
      <c r="L213" s="41"/>
      <c r="M213" s="14"/>
      <c r="N213" s="7">
        <v>512.56830601092895</v>
      </c>
      <c r="O213" s="20">
        <f>[1]ConversionFactors!$B$4</f>
        <v>0.02</v>
      </c>
      <c r="P213" s="41"/>
      <c r="Q213" s="14"/>
      <c r="R213" s="41">
        <f>L213*M213+N213*O213+P213*Q213</f>
        <v>10.251366120218579</v>
      </c>
      <c r="S213" s="14"/>
      <c r="T213" s="41"/>
      <c r="U213" s="14"/>
      <c r="V213" s="14"/>
      <c r="W213" s="41"/>
      <c r="X213" s="14"/>
      <c r="Y213" s="7"/>
      <c r="Z213" s="10"/>
      <c r="AA213" s="10"/>
      <c r="AB213" s="10"/>
      <c r="AC213" s="10"/>
      <c r="AE213" s="10"/>
      <c r="AF213" s="10"/>
      <c r="AG213" s="10"/>
      <c r="AH213" s="10"/>
      <c r="AI213" s="5"/>
      <c r="AJ213" s="5"/>
      <c r="AK213" s="46"/>
      <c r="AL213" s="46"/>
      <c r="AN213" s="14"/>
      <c r="AO213" s="5"/>
      <c r="AP213" s="14" t="s">
        <v>111</v>
      </c>
    </row>
    <row r="214" spans="2:42" x14ac:dyDescent="0.2">
      <c r="B214" s="20" t="s">
        <v>24</v>
      </c>
      <c r="C214" s="36">
        <v>38824</v>
      </c>
      <c r="D214" s="5">
        <v>9.9908999999999999</v>
      </c>
      <c r="E214" s="5">
        <v>108.7841</v>
      </c>
      <c r="F214" s="37">
        <v>75</v>
      </c>
      <c r="G214" s="5">
        <v>10937.758883741553</v>
      </c>
      <c r="H214" s="38">
        <f>[1]ConversionFactors!$B$2</f>
        <v>0.3</v>
      </c>
      <c r="I214" s="48">
        <v>6.534130201718412</v>
      </c>
      <c r="L214" s="48">
        <v>22.048142823339184</v>
      </c>
      <c r="M214" s="38">
        <f>[1]ConversionFactors!$B$3</f>
        <v>2.0000000000000001E-4</v>
      </c>
      <c r="N214" s="48"/>
      <c r="O214" s="38"/>
      <c r="P214" s="48"/>
      <c r="Q214" s="39"/>
      <c r="R214" s="49">
        <f t="shared" si="4"/>
        <v>4.4096285646678373E-3</v>
      </c>
      <c r="S214" s="44"/>
      <c r="T214" s="48"/>
      <c r="U214" s="50"/>
      <c r="V214" s="39"/>
      <c r="W214" s="48"/>
      <c r="X214" s="39"/>
      <c r="Y214" s="48"/>
      <c r="Z214" s="10"/>
      <c r="AA214" s="10"/>
      <c r="AB214" s="10"/>
      <c r="AC214" s="10"/>
      <c r="AE214" s="10"/>
      <c r="AF214" s="10"/>
      <c r="AG214" s="10"/>
      <c r="AH214" s="10"/>
      <c r="AI214" s="5"/>
      <c r="AJ214" s="5"/>
      <c r="AK214" s="46"/>
      <c r="AL214" s="46"/>
      <c r="AN214" s="14"/>
      <c r="AO214" s="5"/>
      <c r="AP214" s="14"/>
    </row>
    <row r="215" spans="2:42" x14ac:dyDescent="0.2">
      <c r="B215" s="20" t="s">
        <v>24</v>
      </c>
      <c r="C215" s="36">
        <v>38825</v>
      </c>
      <c r="D215" s="5">
        <v>10.32236</v>
      </c>
      <c r="E215" s="5">
        <v>109.07263</v>
      </c>
      <c r="F215" s="37">
        <v>120</v>
      </c>
      <c r="G215" s="5">
        <v>7611.0972785076865</v>
      </c>
      <c r="H215" s="38">
        <f>[1]ConversionFactors!$B$2</f>
        <v>0.3</v>
      </c>
      <c r="I215" s="48">
        <f t="shared" ref="I215:I264" si="9">G215*H215</f>
        <v>2283.3291835523059</v>
      </c>
      <c r="L215" s="48">
        <v>0</v>
      </c>
      <c r="M215" s="38">
        <f>[1]ConversionFactors!$B$3</f>
        <v>2.0000000000000001E-4</v>
      </c>
      <c r="N215" s="48">
        <v>74.987701263153483</v>
      </c>
      <c r="O215" s="38">
        <f>[1]ConversionFactors!$B$4</f>
        <v>0.02</v>
      </c>
      <c r="P215" s="48"/>
      <c r="Q215" s="51"/>
      <c r="R215" s="49">
        <f t="shared" si="4"/>
        <v>1.4997540252630697</v>
      </c>
      <c r="S215" s="52"/>
      <c r="T215" s="53"/>
      <c r="U215" s="54"/>
      <c r="V215" s="16"/>
      <c r="W215" s="53"/>
      <c r="X215" s="16"/>
      <c r="Y215" s="48"/>
      <c r="Z215" s="10"/>
      <c r="AA215" s="10"/>
      <c r="AB215" s="10"/>
      <c r="AC215" s="10"/>
      <c r="AE215" s="10"/>
      <c r="AF215" s="10"/>
      <c r="AG215" s="10"/>
      <c r="AH215" s="10"/>
      <c r="AI215" s="5"/>
      <c r="AJ215" s="5"/>
      <c r="AK215" s="46"/>
      <c r="AL215" s="46"/>
      <c r="AN215" s="14"/>
      <c r="AO215" s="5"/>
      <c r="AP215" s="14"/>
    </row>
    <row r="216" spans="2:42" x14ac:dyDescent="0.2">
      <c r="B216" s="20" t="s">
        <v>24</v>
      </c>
      <c r="C216" s="36">
        <v>38825</v>
      </c>
      <c r="D216" s="5">
        <v>9.7801600000000004</v>
      </c>
      <c r="E216" s="5">
        <v>109.52</v>
      </c>
      <c r="F216" s="37">
        <v>1144</v>
      </c>
      <c r="G216" s="5">
        <v>5580.5267872464801</v>
      </c>
      <c r="H216" s="38">
        <f>[1]ConversionFactors!$B$2</f>
        <v>0.3</v>
      </c>
      <c r="I216" s="48">
        <f t="shared" si="9"/>
        <v>1674.1580361739441</v>
      </c>
      <c r="L216" s="48">
        <v>0</v>
      </c>
      <c r="M216" s="38">
        <f>[1]ConversionFactors!$B$3</f>
        <v>2.0000000000000001E-4</v>
      </c>
      <c r="N216" s="48"/>
      <c r="O216" s="38"/>
      <c r="P216" s="48"/>
      <c r="Q216" s="51"/>
      <c r="R216" s="49">
        <f t="shared" si="4"/>
        <v>0</v>
      </c>
      <c r="S216" s="44"/>
      <c r="T216" s="48"/>
      <c r="U216" s="50"/>
      <c r="V216" s="38"/>
      <c r="W216" s="48"/>
      <c r="X216" s="38"/>
      <c r="Y216" s="48"/>
      <c r="Z216" s="10"/>
      <c r="AA216" s="10"/>
      <c r="AB216" s="10"/>
      <c r="AC216" s="10"/>
      <c r="AE216" s="10"/>
      <c r="AF216" s="10"/>
      <c r="AG216" s="10"/>
      <c r="AH216" s="10"/>
      <c r="AI216" s="5"/>
      <c r="AJ216" s="5"/>
      <c r="AK216" s="46"/>
      <c r="AL216" s="46"/>
      <c r="AN216" s="14"/>
      <c r="AO216" s="5"/>
      <c r="AP216" s="14"/>
    </row>
    <row r="217" spans="2:42" x14ac:dyDescent="0.2">
      <c r="B217" s="20" t="s">
        <v>24</v>
      </c>
      <c r="C217" s="36">
        <v>38826</v>
      </c>
      <c r="D217" s="5">
        <v>10.95147</v>
      </c>
      <c r="E217" s="5">
        <v>109.74536000000001</v>
      </c>
      <c r="F217" s="37">
        <v>280</v>
      </c>
      <c r="G217" s="5">
        <v>1410.6931252114882</v>
      </c>
      <c r="H217" s="38">
        <f>[1]ConversionFactors!$B$2</f>
        <v>0.3</v>
      </c>
      <c r="I217" s="48">
        <f t="shared" si="9"/>
        <v>423.20793756344648</v>
      </c>
      <c r="L217" s="48">
        <v>0</v>
      </c>
      <c r="M217" s="38">
        <f>[1]ConversionFactors!$B$3</f>
        <v>2.0000000000000001E-4</v>
      </c>
      <c r="N217" s="48">
        <v>1.1886195703795239</v>
      </c>
      <c r="O217" s="38">
        <f>[1]ConversionFactors!$B$4</f>
        <v>0.02</v>
      </c>
      <c r="P217" s="48"/>
      <c r="Q217" s="51"/>
      <c r="R217" s="49">
        <f t="shared" si="4"/>
        <v>2.3772391407590479E-2</v>
      </c>
      <c r="S217" s="44"/>
      <c r="T217" s="48"/>
      <c r="U217" s="50"/>
      <c r="V217" s="38"/>
      <c r="W217" s="48"/>
      <c r="X217" s="38"/>
      <c r="Y217" s="48"/>
      <c r="Z217" s="10"/>
      <c r="AA217" s="10"/>
      <c r="AB217" s="10"/>
      <c r="AC217" s="10"/>
      <c r="AE217" s="10"/>
      <c r="AF217" s="10"/>
      <c r="AG217" s="10"/>
      <c r="AH217" s="10"/>
      <c r="AI217" s="5"/>
      <c r="AJ217" s="5"/>
      <c r="AK217" s="46"/>
      <c r="AL217" s="46"/>
      <c r="AN217" s="14"/>
      <c r="AO217" s="5"/>
      <c r="AP217" s="14"/>
    </row>
    <row r="218" spans="2:42" x14ac:dyDescent="0.2">
      <c r="B218" s="20" t="s">
        <v>24</v>
      </c>
      <c r="C218" s="36">
        <v>38826</v>
      </c>
      <c r="D218" s="5">
        <v>10.515888</v>
      </c>
      <c r="E218" s="5">
        <v>110.37047</v>
      </c>
      <c r="F218" s="37">
        <v>1700</v>
      </c>
      <c r="G218" s="5">
        <v>14009.198852469506</v>
      </c>
      <c r="H218" s="38">
        <f>[1]ConversionFactors!$B$2</f>
        <v>0.3</v>
      </c>
      <c r="I218" s="48">
        <f t="shared" si="9"/>
        <v>4202.7596557408515</v>
      </c>
      <c r="L218" s="48">
        <v>0</v>
      </c>
      <c r="M218" s="38">
        <f>[1]ConversionFactors!$B$3</f>
        <v>2.0000000000000001E-4</v>
      </c>
      <c r="N218" s="48"/>
      <c r="O218" s="38"/>
      <c r="P218" s="48"/>
      <c r="Q218" s="51"/>
      <c r="R218" s="49">
        <f t="shared" si="4"/>
        <v>0</v>
      </c>
      <c r="S218" s="44"/>
      <c r="T218" s="48"/>
      <c r="U218" s="50"/>
      <c r="V218" s="38"/>
      <c r="W218" s="48"/>
      <c r="X218" s="38"/>
      <c r="Y218" s="48"/>
      <c r="Z218" s="10"/>
      <c r="AA218" s="10"/>
      <c r="AB218" s="10"/>
      <c r="AC218" s="10"/>
      <c r="AE218" s="10"/>
      <c r="AF218" s="10"/>
      <c r="AG218" s="10"/>
      <c r="AH218" s="10"/>
      <c r="AI218" s="5"/>
      <c r="AJ218" s="5"/>
      <c r="AK218" s="46"/>
      <c r="AL218" s="46"/>
      <c r="AN218" s="14"/>
      <c r="AO218" s="5"/>
      <c r="AP218" s="14"/>
    </row>
    <row r="219" spans="2:42" x14ac:dyDescent="0.2">
      <c r="B219" s="20" t="s">
        <v>24</v>
      </c>
      <c r="C219" s="36">
        <v>38826</v>
      </c>
      <c r="D219" s="5">
        <v>10.026472</v>
      </c>
      <c r="E219" s="5">
        <v>109.97091</v>
      </c>
      <c r="F219" s="37">
        <v>1500</v>
      </c>
      <c r="G219" s="5">
        <v>2112.6403747653039</v>
      </c>
      <c r="H219" s="38">
        <f>[1]ConversionFactors!$B$2</f>
        <v>0.3</v>
      </c>
      <c r="I219" s="48">
        <f t="shared" si="9"/>
        <v>633.79211242959116</v>
      </c>
      <c r="L219" s="48">
        <v>718.77659991221617</v>
      </c>
      <c r="M219" s="38">
        <f>[1]ConversionFactors!$B$3</f>
        <v>2.0000000000000001E-4</v>
      </c>
      <c r="N219" s="48"/>
      <c r="O219" s="38"/>
      <c r="P219" s="48"/>
      <c r="Q219" s="51"/>
      <c r="R219" s="49">
        <f t="shared" si="4"/>
        <v>0.14375531998244323</v>
      </c>
      <c r="S219" s="44"/>
      <c r="T219" s="48"/>
      <c r="U219" s="50"/>
      <c r="V219" s="38"/>
      <c r="W219" s="48"/>
      <c r="X219" s="38"/>
      <c r="Y219" s="48"/>
      <c r="Z219" s="10"/>
      <c r="AA219" s="10"/>
      <c r="AB219" s="10"/>
      <c r="AC219" s="10"/>
      <c r="AE219" s="10"/>
      <c r="AF219" s="10"/>
      <c r="AG219" s="10"/>
      <c r="AH219" s="10"/>
      <c r="AI219" s="5"/>
      <c r="AJ219" s="5"/>
      <c r="AK219" s="46"/>
      <c r="AL219" s="46"/>
      <c r="AN219" s="14"/>
      <c r="AO219" s="5"/>
      <c r="AP219" s="14"/>
    </row>
    <row r="220" spans="2:42" x14ac:dyDescent="0.2">
      <c r="B220" s="20" t="s">
        <v>24</v>
      </c>
      <c r="C220" s="36">
        <v>38827</v>
      </c>
      <c r="D220" s="5">
        <v>11.629166</v>
      </c>
      <c r="E220" s="5">
        <v>109.51072000000001</v>
      </c>
      <c r="F220" s="37">
        <v>126</v>
      </c>
      <c r="G220" s="5">
        <v>1508.298116270438</v>
      </c>
      <c r="H220" s="38">
        <f>[1]ConversionFactors!$B$2</f>
        <v>0.3</v>
      </c>
      <c r="I220" s="48">
        <f t="shared" si="9"/>
        <v>452.48943488113139</v>
      </c>
      <c r="L220" s="48">
        <v>0</v>
      </c>
      <c r="M220" s="38">
        <f>[1]ConversionFactors!$B$3</f>
        <v>2.0000000000000001E-4</v>
      </c>
      <c r="N220" s="48"/>
      <c r="O220" s="38"/>
      <c r="P220" s="48"/>
      <c r="Q220" s="51"/>
      <c r="R220" s="49">
        <f t="shared" si="4"/>
        <v>0</v>
      </c>
      <c r="S220" s="44"/>
      <c r="T220" s="48"/>
      <c r="U220" s="50"/>
      <c r="V220" s="38"/>
      <c r="W220" s="48"/>
      <c r="X220" s="38"/>
      <c r="Y220" s="48"/>
      <c r="Z220" s="10"/>
      <c r="AA220" s="10"/>
      <c r="AB220" s="10"/>
      <c r="AC220" s="10"/>
      <c r="AE220" s="10"/>
      <c r="AF220" s="10"/>
      <c r="AG220" s="10"/>
      <c r="AH220" s="10"/>
      <c r="AI220" s="5"/>
      <c r="AJ220" s="5"/>
      <c r="AK220" s="46"/>
      <c r="AL220" s="46"/>
      <c r="AN220" s="14"/>
      <c r="AO220" s="5"/>
      <c r="AP220" s="14"/>
    </row>
    <row r="221" spans="2:42" x14ac:dyDescent="0.2">
      <c r="B221" s="20" t="s">
        <v>24</v>
      </c>
      <c r="C221" s="36">
        <v>38827</v>
      </c>
      <c r="D221" s="5">
        <v>11.386861</v>
      </c>
      <c r="E221" s="5">
        <v>110.08822000000001</v>
      </c>
      <c r="F221" s="37">
        <v>600</v>
      </c>
      <c r="G221" s="5">
        <v>769.39192228272077</v>
      </c>
      <c r="H221" s="38">
        <f>[1]ConversionFactors!$B$2</f>
        <v>0.3</v>
      </c>
      <c r="I221" s="48">
        <f t="shared" si="9"/>
        <v>230.81757668481623</v>
      </c>
      <c r="L221" s="48">
        <v>0</v>
      </c>
      <c r="M221" s="38">
        <f>[1]ConversionFactors!$B$3</f>
        <v>2.0000000000000001E-4</v>
      </c>
      <c r="N221" s="48"/>
      <c r="O221" s="38"/>
      <c r="P221" s="48"/>
      <c r="Q221" s="51"/>
      <c r="R221" s="49">
        <f t="shared" si="4"/>
        <v>0</v>
      </c>
      <c r="S221" s="44"/>
      <c r="T221" s="48"/>
      <c r="U221" s="50"/>
      <c r="V221" s="38"/>
      <c r="W221" s="48"/>
      <c r="X221" s="38"/>
      <c r="Y221" s="48"/>
      <c r="Z221" s="10"/>
      <c r="AA221" s="10"/>
      <c r="AB221" s="10"/>
      <c r="AC221" s="10"/>
      <c r="AE221" s="10"/>
      <c r="AF221" s="10"/>
      <c r="AG221" s="10"/>
      <c r="AH221" s="10"/>
      <c r="AI221" s="5"/>
      <c r="AJ221" s="5"/>
      <c r="AK221" s="46"/>
      <c r="AL221" s="46"/>
      <c r="AN221" s="14"/>
      <c r="AO221" s="5"/>
      <c r="AP221" s="14"/>
    </row>
    <row r="222" spans="2:42" x14ac:dyDescent="0.2">
      <c r="B222" s="20" t="s">
        <v>24</v>
      </c>
      <c r="C222" s="36">
        <v>37697</v>
      </c>
      <c r="D222" s="5">
        <v>-15</v>
      </c>
      <c r="E222" s="5">
        <v>155</v>
      </c>
      <c r="F222" s="37">
        <v>149.29</v>
      </c>
      <c r="G222" s="5">
        <v>1479.0553674999999</v>
      </c>
      <c r="H222" s="38">
        <f>[1]ConversionFactors!$B$2</f>
        <v>0.3</v>
      </c>
      <c r="I222" s="48">
        <f t="shared" si="9"/>
        <v>443.71661024999997</v>
      </c>
      <c r="L222" s="48">
        <v>4.1003499999999997</v>
      </c>
      <c r="M222" s="38">
        <f>[1]ConversionFactors!$B$3</f>
        <v>2.0000000000000001E-4</v>
      </c>
      <c r="N222" s="48">
        <v>4921.9666544485126</v>
      </c>
      <c r="O222" s="38">
        <f>[1]ConversionFactors!$B$4</f>
        <v>0.02</v>
      </c>
      <c r="P222" s="48"/>
      <c r="Q222" s="39"/>
      <c r="R222" s="49">
        <f t="shared" si="4"/>
        <v>98.440153158970261</v>
      </c>
      <c r="S222" s="44" t="s">
        <v>107</v>
      </c>
      <c r="T222" s="48">
        <v>20.526545000000002</v>
      </c>
      <c r="U222" s="50">
        <f>[1]ConversionFactors!$B$6</f>
        <v>0.01</v>
      </c>
      <c r="V222" s="39"/>
      <c r="W222" s="48"/>
      <c r="X222" s="39"/>
      <c r="Y222" s="48">
        <f t="shared" ref="Y222:Y229" si="10">T222*U222+W222*X222</f>
        <v>0.20526545000000002</v>
      </c>
      <c r="Z222" s="10"/>
      <c r="AA222" s="10"/>
      <c r="AB222" s="10"/>
      <c r="AC222" s="10"/>
      <c r="AE222" s="10"/>
      <c r="AF222" s="10"/>
      <c r="AG222" s="10"/>
      <c r="AH222" s="10"/>
      <c r="AI222" s="5">
        <v>29.1723</v>
      </c>
      <c r="AJ222" s="5">
        <v>34.438299999999998</v>
      </c>
      <c r="AK222" s="46">
        <v>2</v>
      </c>
      <c r="AL222" s="46">
        <v>114.11499999999999</v>
      </c>
      <c r="AN222" s="14"/>
      <c r="AO222" s="5">
        <v>0.08</v>
      </c>
      <c r="AP222" s="14"/>
    </row>
    <row r="223" spans="2:42" x14ac:dyDescent="0.2">
      <c r="B223" s="20" t="s">
        <v>24</v>
      </c>
      <c r="C223" s="36">
        <v>37698</v>
      </c>
      <c r="D223" s="5">
        <v>-17.5</v>
      </c>
      <c r="E223" s="5">
        <v>155.80000000000001</v>
      </c>
      <c r="F223" s="37">
        <v>149.08000000000001</v>
      </c>
      <c r="G223" s="5">
        <v>20.571053577738837</v>
      </c>
      <c r="H223" s="38">
        <f>[1]ConversionFactors!$B$2</f>
        <v>0.3</v>
      </c>
      <c r="I223" s="48">
        <f t="shared" si="9"/>
        <v>6.171316073321651</v>
      </c>
      <c r="L223" s="48">
        <v>8843.4258649999992</v>
      </c>
      <c r="M223" s="38">
        <f>[1]ConversionFactors!$B$3</f>
        <v>2.0000000000000001E-4</v>
      </c>
      <c r="N223" s="48">
        <v>1677.5174135257007</v>
      </c>
      <c r="O223" s="38">
        <f>[1]ConversionFactors!$B$4</f>
        <v>0.02</v>
      </c>
      <c r="P223" s="48"/>
      <c r="Q223" s="39"/>
      <c r="R223" s="49">
        <f t="shared" si="4"/>
        <v>35.319033443514016</v>
      </c>
      <c r="S223" s="44" t="s">
        <v>107</v>
      </c>
      <c r="T223" s="48">
        <v>5.7571986967216073</v>
      </c>
      <c r="U223" s="50">
        <f>[1]ConversionFactors!$B$6</f>
        <v>0.01</v>
      </c>
      <c r="V223" s="39"/>
      <c r="W223" s="48"/>
      <c r="X223" s="39"/>
      <c r="Y223" s="48">
        <f t="shared" si="10"/>
        <v>5.7571986967216077E-2</v>
      </c>
      <c r="Z223" s="10"/>
      <c r="AA223" s="10"/>
      <c r="AB223" s="10"/>
      <c r="AC223" s="10"/>
      <c r="AE223" s="10"/>
      <c r="AF223" s="10"/>
      <c r="AG223" s="10"/>
      <c r="AH223" s="10"/>
      <c r="AI223" s="5">
        <v>28.209800000000001</v>
      </c>
      <c r="AJ223" s="5">
        <v>34.753300000000003</v>
      </c>
      <c r="AK223" s="46">
        <v>1.4287399999999999</v>
      </c>
      <c r="AL223" s="46">
        <v>115.01600000000001</v>
      </c>
      <c r="AN223" s="14"/>
      <c r="AO223" s="5">
        <v>0.06</v>
      </c>
      <c r="AP223" s="14"/>
    </row>
    <row r="224" spans="2:42" x14ac:dyDescent="0.2">
      <c r="B224" s="20" t="s">
        <v>24</v>
      </c>
      <c r="C224" s="36">
        <v>37699</v>
      </c>
      <c r="D224" s="5">
        <v>-20</v>
      </c>
      <c r="E224" s="5">
        <v>156.61000000000001</v>
      </c>
      <c r="F224" s="37">
        <v>150.32</v>
      </c>
      <c r="G224" s="5">
        <v>85.314177481282471</v>
      </c>
      <c r="H224" s="38">
        <f>[1]ConversionFactors!$B$2</f>
        <v>0.3</v>
      </c>
      <c r="I224" s="48">
        <f t="shared" si="9"/>
        <v>25.594253244384742</v>
      </c>
      <c r="L224" s="48">
        <v>17541.375408637305</v>
      </c>
      <c r="M224" s="38">
        <f>[1]ConversionFactors!$B$3</f>
        <v>2.0000000000000001E-4</v>
      </c>
      <c r="N224" s="48">
        <v>12906.111492990138</v>
      </c>
      <c r="O224" s="38">
        <f>[1]ConversionFactors!$B$4</f>
        <v>0.02</v>
      </c>
      <c r="P224" s="48"/>
      <c r="Q224" s="39"/>
      <c r="R224" s="49">
        <f t="shared" si="4"/>
        <v>261.63050494153021</v>
      </c>
      <c r="S224" s="44" t="s">
        <v>107</v>
      </c>
      <c r="T224" s="48">
        <v>27.911513195973527</v>
      </c>
      <c r="U224" s="50">
        <f>[1]ConversionFactors!$B$6</f>
        <v>0.01</v>
      </c>
      <c r="V224" s="39"/>
      <c r="W224" s="48"/>
      <c r="X224" s="39"/>
      <c r="Y224" s="48">
        <f t="shared" si="10"/>
        <v>0.27911513195973525</v>
      </c>
      <c r="Z224" s="10"/>
      <c r="AA224" s="10"/>
      <c r="AB224" s="10"/>
      <c r="AC224" s="10"/>
      <c r="AE224" s="10"/>
      <c r="AF224" s="10"/>
      <c r="AG224" s="10"/>
      <c r="AH224" s="10"/>
      <c r="AI224" s="5">
        <v>27.662400000000002</v>
      </c>
      <c r="AJ224" s="5">
        <v>34.927700000000002</v>
      </c>
      <c r="AK224" s="46">
        <v>7.0721800000000004</v>
      </c>
      <c r="AL224" s="46">
        <v>113.515</v>
      </c>
      <c r="AN224" s="14"/>
      <c r="AO224" s="5">
        <v>0.02</v>
      </c>
      <c r="AP224" s="14"/>
    </row>
    <row r="225" spans="2:42" x14ac:dyDescent="0.2">
      <c r="B225" s="20" t="s">
        <v>24</v>
      </c>
      <c r="C225" s="36">
        <v>37700</v>
      </c>
      <c r="D225" s="5">
        <v>-22.5</v>
      </c>
      <c r="E225" s="5">
        <v>157.43</v>
      </c>
      <c r="F225" s="37">
        <v>148.93</v>
      </c>
      <c r="G225" s="5">
        <v>50.581163064223318</v>
      </c>
      <c r="H225" s="38">
        <f>[1]ConversionFactors!$B$2</f>
        <v>0.3</v>
      </c>
      <c r="I225" s="48">
        <f t="shared" si="9"/>
        <v>15.174348919266995</v>
      </c>
      <c r="L225" s="48">
        <v>20186.633315000003</v>
      </c>
      <c r="M225" s="38">
        <f>[1]ConversionFactors!$B$3</f>
        <v>2.0000000000000001E-4</v>
      </c>
      <c r="N225" s="48">
        <v>3494.724095133588</v>
      </c>
      <c r="O225" s="38">
        <f>[1]ConversionFactors!$B$4</f>
        <v>0.02</v>
      </c>
      <c r="P225" s="48"/>
      <c r="Q225" s="39"/>
      <c r="R225" s="49">
        <f t="shared" si="4"/>
        <v>73.931808565671759</v>
      </c>
      <c r="S225" s="44" t="s">
        <v>107</v>
      </c>
      <c r="T225" s="48">
        <v>35.86290400089824</v>
      </c>
      <c r="U225" s="50">
        <f>[1]ConversionFactors!$B$6</f>
        <v>0.01</v>
      </c>
      <c r="V225" s="39"/>
      <c r="W225" s="48"/>
      <c r="X225" s="39"/>
      <c r="Y225" s="48">
        <f t="shared" si="10"/>
        <v>0.35862904000898238</v>
      </c>
      <c r="Z225" s="10"/>
      <c r="AA225" s="10"/>
      <c r="AB225" s="10"/>
      <c r="AC225" s="10"/>
      <c r="AE225" s="10"/>
      <c r="AF225" s="10"/>
      <c r="AG225" s="10"/>
      <c r="AH225" s="10"/>
      <c r="AI225" s="5">
        <v>27.0764</v>
      </c>
      <c r="AJ225" s="5">
        <v>35.1404</v>
      </c>
      <c r="AK225" s="46">
        <v>3.5920399999999999</v>
      </c>
      <c r="AL225" s="46">
        <v>98.352599999999995</v>
      </c>
      <c r="AN225" s="14"/>
      <c r="AO225" s="5">
        <v>0.03</v>
      </c>
      <c r="AP225" s="14"/>
    </row>
    <row r="226" spans="2:42" x14ac:dyDescent="0.2">
      <c r="B226" s="20" t="s">
        <v>24</v>
      </c>
      <c r="C226" s="36">
        <v>37701</v>
      </c>
      <c r="D226" s="5">
        <v>-25</v>
      </c>
      <c r="E226" s="5">
        <v>158.27000000000001</v>
      </c>
      <c r="F226" s="37">
        <v>150.76</v>
      </c>
      <c r="G226" s="5">
        <v>54.673537869169905</v>
      </c>
      <c r="H226" s="38">
        <f>[1]ConversionFactors!$B$2</f>
        <v>0.3</v>
      </c>
      <c r="I226" s="48">
        <f t="shared" si="9"/>
        <v>16.40206136075097</v>
      </c>
      <c r="L226" s="48">
        <v>19532.411509999998</v>
      </c>
      <c r="M226" s="38">
        <f>[1]ConversionFactors!$B$3</f>
        <v>2.0000000000000001E-4</v>
      </c>
      <c r="N226" s="48">
        <v>551.35526071088714</v>
      </c>
      <c r="O226" s="38">
        <f>[1]ConversionFactors!$B$4</f>
        <v>0.02</v>
      </c>
      <c r="P226" s="48"/>
      <c r="Q226" s="39"/>
      <c r="R226" s="49">
        <f t="shared" si="4"/>
        <v>14.933587516217742</v>
      </c>
      <c r="S226" s="44" t="s">
        <v>107</v>
      </c>
      <c r="T226" s="48">
        <v>8.0361490089968424</v>
      </c>
      <c r="U226" s="50">
        <f>[1]ConversionFactors!$B$6</f>
        <v>0.01</v>
      </c>
      <c r="V226" s="39"/>
      <c r="W226" s="48"/>
      <c r="X226" s="39"/>
      <c r="Y226" s="48">
        <f t="shared" si="10"/>
        <v>8.0361490089968429E-2</v>
      </c>
      <c r="Z226" s="10"/>
      <c r="AA226" s="10"/>
      <c r="AB226" s="10"/>
      <c r="AC226" s="10"/>
      <c r="AE226" s="10"/>
      <c r="AF226" s="10"/>
      <c r="AG226" s="10"/>
      <c r="AH226" s="10"/>
      <c r="AI226" s="5">
        <v>25.807200000000002</v>
      </c>
      <c r="AJ226" s="5">
        <v>35.392899999999997</v>
      </c>
      <c r="AK226" s="46">
        <v>2.2791999999999999</v>
      </c>
      <c r="AL226" s="46">
        <v>93.398700000000005</v>
      </c>
      <c r="AN226" s="14"/>
      <c r="AO226" s="5">
        <v>7.0000000000000007E-2</v>
      </c>
      <c r="AP226" s="14"/>
    </row>
    <row r="227" spans="2:42" x14ac:dyDescent="0.2">
      <c r="B227" s="20" t="s">
        <v>24</v>
      </c>
      <c r="C227" s="36">
        <v>37702</v>
      </c>
      <c r="D227" s="5">
        <v>-27.5</v>
      </c>
      <c r="E227" s="5">
        <v>159.12</v>
      </c>
      <c r="F227" s="37">
        <v>149.85</v>
      </c>
      <c r="G227" s="5">
        <v>127.37322210853287</v>
      </c>
      <c r="H227" s="38">
        <f>[1]ConversionFactors!$B$2</f>
        <v>0.3</v>
      </c>
      <c r="I227" s="48">
        <f t="shared" si="9"/>
        <v>38.211966632559857</v>
      </c>
      <c r="L227" s="48">
        <v>38365.311074999998</v>
      </c>
      <c r="M227" s="38">
        <f>[1]ConversionFactors!$B$3</f>
        <v>2.0000000000000001E-4</v>
      </c>
      <c r="N227" s="48">
        <v>608.91668754025068</v>
      </c>
      <c r="O227" s="38">
        <f>[1]ConversionFactors!$B$4</f>
        <v>0.02</v>
      </c>
      <c r="P227" s="48"/>
      <c r="Q227" s="39"/>
      <c r="R227" s="49">
        <f t="shared" si="4"/>
        <v>19.851395965805011</v>
      </c>
      <c r="S227" s="44" t="s">
        <v>107</v>
      </c>
      <c r="T227" s="48">
        <v>10.677622863286695</v>
      </c>
      <c r="U227" s="50">
        <f>[1]ConversionFactors!$B$6</f>
        <v>0.01</v>
      </c>
      <c r="V227" s="39"/>
      <c r="W227" s="48"/>
      <c r="X227" s="39"/>
      <c r="Y227" s="48">
        <f t="shared" si="10"/>
        <v>0.10677622863286695</v>
      </c>
      <c r="Z227" s="10"/>
      <c r="AA227" s="10"/>
      <c r="AB227" s="10"/>
      <c r="AC227" s="10"/>
      <c r="AE227" s="10"/>
      <c r="AF227" s="10"/>
      <c r="AG227" s="10"/>
      <c r="AH227" s="10"/>
      <c r="AI227" s="5">
        <v>25.302</v>
      </c>
      <c r="AJ227" s="5">
        <v>35.670699999999997</v>
      </c>
      <c r="AK227" s="46">
        <v>7.4706299999999999</v>
      </c>
      <c r="AL227" s="46">
        <v>55.2682</v>
      </c>
      <c r="AN227" s="14"/>
      <c r="AO227" s="5">
        <v>0.1</v>
      </c>
      <c r="AP227" s="14"/>
    </row>
    <row r="228" spans="2:42" x14ac:dyDescent="0.2">
      <c r="B228" s="20" t="s">
        <v>24</v>
      </c>
      <c r="C228" s="36">
        <v>37702</v>
      </c>
      <c r="D228" s="5">
        <v>-30</v>
      </c>
      <c r="E228" s="5">
        <v>160</v>
      </c>
      <c r="F228" s="37">
        <v>148.63999999999999</v>
      </c>
      <c r="G228" s="5">
        <v>296.75194499999998</v>
      </c>
      <c r="H228" s="38">
        <f>[1]ConversionFactors!$B$2</f>
        <v>0.3</v>
      </c>
      <c r="I228" s="48">
        <f t="shared" si="9"/>
        <v>89.025583499999996</v>
      </c>
      <c r="L228" s="48">
        <v>87001.380334999994</v>
      </c>
      <c r="M228" s="38">
        <f>[1]ConversionFactors!$B$3</f>
        <v>2.0000000000000001E-4</v>
      </c>
      <c r="N228" s="48">
        <v>85.820169825704212</v>
      </c>
      <c r="O228" s="38">
        <f>[1]ConversionFactors!$B$4</f>
        <v>0.02</v>
      </c>
      <c r="P228" s="48"/>
      <c r="Q228" s="39"/>
      <c r="R228" s="49">
        <f t="shared" si="4"/>
        <v>19.116679463514085</v>
      </c>
      <c r="S228" s="44" t="s">
        <v>107</v>
      </c>
      <c r="T228" s="48">
        <v>7.9349779000000016</v>
      </c>
      <c r="U228" s="50">
        <f>[1]ConversionFactors!$B$6</f>
        <v>0.01</v>
      </c>
      <c r="V228" s="39"/>
      <c r="W228" s="48"/>
      <c r="X228" s="39"/>
      <c r="Y228" s="48">
        <f t="shared" si="10"/>
        <v>7.9349779000000023E-2</v>
      </c>
      <c r="Z228" s="10"/>
      <c r="AA228" s="10"/>
      <c r="AB228" s="10"/>
      <c r="AC228" s="10"/>
      <c r="AE228" s="10"/>
      <c r="AF228" s="10"/>
      <c r="AG228" s="10"/>
      <c r="AH228" s="10"/>
      <c r="AI228" s="5">
        <v>24.291699999999999</v>
      </c>
      <c r="AJ228" s="5">
        <v>35.735799999999998</v>
      </c>
      <c r="AK228" s="46">
        <v>5.3683399999999999</v>
      </c>
      <c r="AL228" s="46">
        <v>54.9679</v>
      </c>
      <c r="AN228" s="14"/>
      <c r="AO228" s="5">
        <v>0.08</v>
      </c>
      <c r="AP228" s="14"/>
    </row>
    <row r="229" spans="2:42" x14ac:dyDescent="0.2">
      <c r="B229" s="20" t="s">
        <v>24</v>
      </c>
      <c r="C229" s="36">
        <v>37704</v>
      </c>
      <c r="D229" s="5">
        <v>-27.69</v>
      </c>
      <c r="E229" s="5">
        <v>162.03</v>
      </c>
      <c r="F229" s="37">
        <v>150.07</v>
      </c>
      <c r="G229" s="5">
        <v>154.77501354798596</v>
      </c>
      <c r="H229" s="38">
        <f>[1]ConversionFactors!$B$2</f>
        <v>0.3</v>
      </c>
      <c r="I229" s="48">
        <f t="shared" si="9"/>
        <v>46.432504064395786</v>
      </c>
      <c r="L229" s="48">
        <v>72191.674014677163</v>
      </c>
      <c r="M229" s="38">
        <f>[1]ConversionFactors!$B$3</f>
        <v>2.0000000000000001E-4</v>
      </c>
      <c r="N229" s="48">
        <v>1884.8402906562728</v>
      </c>
      <c r="O229" s="38">
        <f>[1]ConversionFactors!$B$4</f>
        <v>0.02</v>
      </c>
      <c r="P229" s="48"/>
      <c r="Q229" s="39"/>
      <c r="R229" s="49">
        <f t="shared" si="4"/>
        <v>52.135140616060895</v>
      </c>
      <c r="S229" s="44" t="s">
        <v>107</v>
      </c>
      <c r="T229" s="48">
        <v>16.35969858762876</v>
      </c>
      <c r="U229" s="50">
        <f>[1]ConversionFactors!$B$6</f>
        <v>0.01</v>
      </c>
      <c r="V229" s="39"/>
      <c r="W229" s="48"/>
      <c r="X229" s="39"/>
      <c r="Y229" s="48">
        <f t="shared" si="10"/>
        <v>0.1635969858762876</v>
      </c>
      <c r="Z229" s="10"/>
      <c r="AA229" s="10"/>
      <c r="AB229" s="10"/>
      <c r="AC229" s="10"/>
      <c r="AE229" s="10"/>
      <c r="AF229" s="10"/>
      <c r="AG229" s="10"/>
      <c r="AH229" s="10"/>
      <c r="AI229" s="5">
        <v>24.273099999999999</v>
      </c>
      <c r="AJ229" s="5">
        <v>35.898400000000002</v>
      </c>
      <c r="AK229" s="46"/>
      <c r="AL229" s="46"/>
      <c r="AN229" s="14"/>
      <c r="AO229" s="5">
        <v>0.09</v>
      </c>
      <c r="AP229" s="14"/>
    </row>
    <row r="230" spans="2:42" x14ac:dyDescent="0.2">
      <c r="B230" s="20" t="s">
        <v>24</v>
      </c>
      <c r="C230" s="36">
        <v>37705</v>
      </c>
      <c r="D230" s="5">
        <v>-25.38</v>
      </c>
      <c r="E230" s="5">
        <v>164.01</v>
      </c>
      <c r="F230" s="37">
        <v>149.44</v>
      </c>
      <c r="G230" s="5">
        <v>640.27770774293685</v>
      </c>
      <c r="H230" s="38">
        <f>[1]ConversionFactors!$B$2</f>
        <v>0.3</v>
      </c>
      <c r="I230" s="48">
        <f t="shared" si="9"/>
        <v>192.08331232288106</v>
      </c>
      <c r="L230" s="48">
        <v>32768.904478559627</v>
      </c>
      <c r="M230" s="38">
        <f>[1]ConversionFactors!$B$3</f>
        <v>2.0000000000000001E-4</v>
      </c>
      <c r="N230" s="48">
        <v>1110.6875813182985</v>
      </c>
      <c r="O230" s="38">
        <f>[1]ConversionFactors!$B$4</f>
        <v>0.02</v>
      </c>
      <c r="P230" s="48"/>
      <c r="Q230" s="39"/>
      <c r="R230" s="49">
        <f t="shared" si="4"/>
        <v>28.767532522077893</v>
      </c>
      <c r="S230" s="44"/>
      <c r="T230" s="48"/>
      <c r="U230" s="50"/>
      <c r="V230" s="39"/>
      <c r="W230" s="48"/>
      <c r="X230" s="39"/>
      <c r="Y230" s="48"/>
      <c r="Z230" s="10"/>
      <c r="AA230" s="10"/>
      <c r="AB230" s="10"/>
      <c r="AC230" s="10"/>
      <c r="AE230" s="10"/>
      <c r="AF230" s="10"/>
      <c r="AG230" s="10"/>
      <c r="AH230" s="10"/>
      <c r="AI230" s="5">
        <v>25.157699999999998</v>
      </c>
      <c r="AJ230" s="5">
        <v>35.654800000000002</v>
      </c>
      <c r="AK230" s="46">
        <v>20</v>
      </c>
      <c r="AL230" s="46">
        <v>65</v>
      </c>
      <c r="AN230" s="14"/>
      <c r="AO230" s="5">
        <v>0.1</v>
      </c>
      <c r="AP230" s="14"/>
    </row>
    <row r="231" spans="2:42" x14ac:dyDescent="0.2">
      <c r="B231" s="20" t="s">
        <v>24</v>
      </c>
      <c r="C231" s="36">
        <v>37708</v>
      </c>
      <c r="D231" s="5">
        <v>-23.05</v>
      </c>
      <c r="E231" s="5">
        <v>166.233</v>
      </c>
      <c r="F231" s="37">
        <v>149.97999999999999</v>
      </c>
      <c r="G231" s="5">
        <v>1342.3674941464801</v>
      </c>
      <c r="H231" s="38">
        <f>[1]ConversionFactors!$B$2</f>
        <v>0.3</v>
      </c>
      <c r="I231" s="48">
        <f t="shared" si="9"/>
        <v>402.71024824394402</v>
      </c>
      <c r="L231" s="48">
        <v>10329.312219633162</v>
      </c>
      <c r="M231" s="38">
        <f>[1]ConversionFactors!$B$3</f>
        <v>2.0000000000000001E-4</v>
      </c>
      <c r="N231" s="48">
        <v>1285.7302614593571</v>
      </c>
      <c r="O231" s="38">
        <f>[1]ConversionFactors!$B$4</f>
        <v>0.02</v>
      </c>
      <c r="P231" s="48"/>
      <c r="Q231" s="39"/>
      <c r="R231" s="49">
        <f t="shared" si="4"/>
        <v>27.780467673113776</v>
      </c>
      <c r="S231" s="44"/>
      <c r="T231" s="48"/>
      <c r="U231" s="50"/>
      <c r="V231" s="39"/>
      <c r="W231" s="48"/>
      <c r="X231" s="39"/>
      <c r="Y231" s="48"/>
      <c r="Z231" s="10"/>
      <c r="AA231" s="10"/>
      <c r="AB231" s="10"/>
      <c r="AC231" s="10"/>
      <c r="AE231" s="10"/>
      <c r="AF231" s="10"/>
      <c r="AG231" s="10"/>
      <c r="AH231" s="10"/>
      <c r="AI231" s="5">
        <v>25.5215</v>
      </c>
      <c r="AJ231" s="5">
        <v>35.495600000000003</v>
      </c>
      <c r="AK231" s="46">
        <v>6</v>
      </c>
      <c r="AL231" s="46">
        <v>79</v>
      </c>
      <c r="AN231" s="14"/>
      <c r="AO231" s="5">
        <v>0.13</v>
      </c>
      <c r="AP231" s="14"/>
    </row>
    <row r="232" spans="2:42" x14ac:dyDescent="0.2">
      <c r="B232" s="20" t="s">
        <v>24</v>
      </c>
      <c r="C232" s="36">
        <v>37709</v>
      </c>
      <c r="D232" s="5">
        <v>-22.55</v>
      </c>
      <c r="E232" s="5">
        <v>170.39</v>
      </c>
      <c r="F232" s="37">
        <v>149.49</v>
      </c>
      <c r="G232" s="5">
        <v>8548.1669757369655</v>
      </c>
      <c r="H232" s="38">
        <f>[1]ConversionFactors!$B$2</f>
        <v>0.3</v>
      </c>
      <c r="I232" s="48">
        <f t="shared" si="9"/>
        <v>2564.4500927210897</v>
      </c>
      <c r="L232" s="48">
        <v>13138.716089445101</v>
      </c>
      <c r="M232" s="38">
        <f>[1]ConversionFactors!$B$3</f>
        <v>2.0000000000000001E-4</v>
      </c>
      <c r="N232" s="48">
        <v>1024.3959645939599</v>
      </c>
      <c r="O232" s="38">
        <f>[1]ConversionFactors!$B$4</f>
        <v>0.02</v>
      </c>
      <c r="P232" s="48"/>
      <c r="Q232" s="39"/>
      <c r="R232" s="49">
        <f t="shared" si="4"/>
        <v>23.115662509768217</v>
      </c>
      <c r="S232" s="44" t="s">
        <v>107</v>
      </c>
      <c r="T232" s="48">
        <v>12.432296166580997</v>
      </c>
      <c r="U232" s="50">
        <f>[1]ConversionFactors!$B$6</f>
        <v>0.01</v>
      </c>
      <c r="V232" s="39"/>
      <c r="W232" s="48"/>
      <c r="X232" s="39"/>
      <c r="Y232" s="48">
        <f>T232*U232+W232*X232</f>
        <v>0.12432296166580997</v>
      </c>
      <c r="Z232" s="10"/>
      <c r="AA232" s="10"/>
      <c r="AB232" s="10"/>
      <c r="AC232" s="10"/>
      <c r="AE232" s="10"/>
      <c r="AF232" s="10"/>
      <c r="AG232" s="10"/>
      <c r="AH232" s="10"/>
      <c r="AI232" s="5">
        <v>26.418500000000002</v>
      </c>
      <c r="AJ232" s="5">
        <v>35.373899999999999</v>
      </c>
      <c r="AK232" s="46">
        <v>4.8492411448561477</v>
      </c>
      <c r="AL232" s="46">
        <v>49</v>
      </c>
      <c r="AN232" s="14"/>
      <c r="AO232" s="5">
        <v>0.33100000000000007</v>
      </c>
      <c r="AP232" s="14"/>
    </row>
    <row r="233" spans="2:42" x14ac:dyDescent="0.2">
      <c r="B233" s="20" t="s">
        <v>24</v>
      </c>
      <c r="C233" s="36">
        <v>37710</v>
      </c>
      <c r="D233" s="5">
        <v>-22.05</v>
      </c>
      <c r="E233" s="5">
        <v>174.35</v>
      </c>
      <c r="F233" s="37">
        <v>129.33000000000001</v>
      </c>
      <c r="G233" s="5">
        <v>18883.554666559201</v>
      </c>
      <c r="H233" s="38">
        <f>[1]ConversionFactors!$B$2</f>
        <v>0.3</v>
      </c>
      <c r="I233" s="48">
        <f t="shared" si="9"/>
        <v>5665.0663999677599</v>
      </c>
      <c r="L233" s="48">
        <v>10544.720582255401</v>
      </c>
      <c r="M233" s="38">
        <f>[1]ConversionFactors!$B$3</f>
        <v>2.0000000000000001E-4</v>
      </c>
      <c r="N233" s="48">
        <v>2045.5378771281071</v>
      </c>
      <c r="O233" s="38">
        <f>[1]ConversionFactors!$B$4</f>
        <v>0.02</v>
      </c>
      <c r="P233" s="48"/>
      <c r="Q233" s="39"/>
      <c r="R233" s="49">
        <f t="shared" si="4"/>
        <v>43.019701659013222</v>
      </c>
      <c r="S233" s="44"/>
      <c r="T233" s="48"/>
      <c r="U233" s="50"/>
      <c r="V233" s="39"/>
      <c r="W233" s="48"/>
      <c r="X233" s="39"/>
      <c r="Y233" s="48"/>
      <c r="Z233" s="10"/>
      <c r="AA233" s="10"/>
      <c r="AB233" s="10"/>
      <c r="AC233" s="10"/>
      <c r="AE233" s="10"/>
      <c r="AF233" s="10"/>
      <c r="AG233" s="10"/>
      <c r="AH233" s="10"/>
      <c r="AI233" s="5">
        <v>26.721299999999999</v>
      </c>
      <c r="AJ233" s="5">
        <v>35.477600000000002</v>
      </c>
      <c r="AK233" s="46">
        <v>5.5392574553909366</v>
      </c>
      <c r="AL233" s="46">
        <v>40</v>
      </c>
      <c r="AN233" s="14"/>
      <c r="AO233" s="5">
        <v>0.16949999999999998</v>
      </c>
      <c r="AP233" s="14"/>
    </row>
    <row r="234" spans="2:42" x14ac:dyDescent="0.2">
      <c r="B234" s="20" t="s">
        <v>24</v>
      </c>
      <c r="C234" s="36">
        <v>37711</v>
      </c>
      <c r="D234" s="5">
        <v>-21.55</v>
      </c>
      <c r="E234" s="5">
        <v>178.3</v>
      </c>
      <c r="F234" s="37">
        <v>148.53899999999999</v>
      </c>
      <c r="G234" s="5">
        <v>11092.171918915999</v>
      </c>
      <c r="H234" s="38">
        <f>[1]ConversionFactors!$B$2</f>
        <v>0.3</v>
      </c>
      <c r="I234" s="48">
        <f t="shared" si="9"/>
        <v>3327.6515756747999</v>
      </c>
      <c r="L234" s="48">
        <v>8852.9818406116301</v>
      </c>
      <c r="M234" s="38">
        <f>[1]ConversionFactors!$B$3</f>
        <v>2.0000000000000001E-4</v>
      </c>
      <c r="N234" s="48">
        <v>5158.3600617567454</v>
      </c>
      <c r="O234" s="38">
        <f>[1]ConversionFactors!$B$4</f>
        <v>0.02</v>
      </c>
      <c r="P234" s="48"/>
      <c r="Q234" s="39"/>
      <c r="R234" s="49">
        <f t="shared" si="4"/>
        <v>104.93779760325724</v>
      </c>
      <c r="S234" s="44"/>
      <c r="T234" s="48"/>
      <c r="U234" s="50"/>
      <c r="V234" s="39"/>
      <c r="W234" s="48"/>
      <c r="X234" s="39"/>
      <c r="Y234" s="48"/>
      <c r="Z234" s="10"/>
      <c r="AA234" s="10"/>
      <c r="AB234" s="10"/>
      <c r="AC234" s="10"/>
      <c r="AE234" s="10"/>
      <c r="AF234" s="10"/>
      <c r="AG234" s="10"/>
      <c r="AH234" s="10"/>
      <c r="AI234" s="5">
        <v>27.9497</v>
      </c>
      <c r="AJ234" s="5">
        <v>35.210700000000003</v>
      </c>
      <c r="AK234" s="46">
        <v>2.045331727598688</v>
      </c>
      <c r="AL234" s="46">
        <v>32</v>
      </c>
      <c r="AN234" s="14"/>
      <c r="AO234" s="5">
        <v>0.10324999999999999</v>
      </c>
      <c r="AP234" s="14"/>
    </row>
    <row r="235" spans="2:42" x14ac:dyDescent="0.2">
      <c r="B235" s="20" t="s">
        <v>24</v>
      </c>
      <c r="C235" s="36">
        <v>37713</v>
      </c>
      <c r="D235" s="5">
        <v>-21.05</v>
      </c>
      <c r="E235" s="5">
        <v>-177.77</v>
      </c>
      <c r="F235" s="37">
        <v>149.58000000000001</v>
      </c>
      <c r="G235" s="5">
        <v>15440.8773867276</v>
      </c>
      <c r="H235" s="38">
        <f>[1]ConversionFactors!$B$2</f>
        <v>0.3</v>
      </c>
      <c r="I235" s="48">
        <f t="shared" si="9"/>
        <v>4632.2632160182793</v>
      </c>
      <c r="L235" s="48">
        <v>0.93317266237457097</v>
      </c>
      <c r="M235" s="38">
        <f>[1]ConversionFactors!$B$3</f>
        <v>2.0000000000000001E-4</v>
      </c>
      <c r="N235" s="48">
        <v>468.92493812619398</v>
      </c>
      <c r="O235" s="38">
        <f>[1]ConversionFactors!$B$4</f>
        <v>0.02</v>
      </c>
      <c r="P235" s="48"/>
      <c r="Q235" s="39"/>
      <c r="R235" s="49">
        <f t="shared" si="4"/>
        <v>9.3786853970563548</v>
      </c>
      <c r="S235" s="44"/>
      <c r="T235" s="48"/>
      <c r="U235" s="50"/>
      <c r="V235" s="39"/>
      <c r="W235" s="48"/>
      <c r="X235" s="39"/>
      <c r="Y235" s="48"/>
      <c r="Z235" s="10"/>
      <c r="AA235" s="10"/>
      <c r="AB235" s="10"/>
      <c r="AC235" s="10"/>
      <c r="AE235" s="10"/>
      <c r="AF235" s="10"/>
      <c r="AG235" s="10"/>
      <c r="AH235" s="10"/>
      <c r="AI235" s="5">
        <v>27.373899999999999</v>
      </c>
      <c r="AJ235" s="5">
        <v>35.080300000000001</v>
      </c>
      <c r="AK235" s="46">
        <v>7.9958279649123538</v>
      </c>
      <c r="AL235" s="46">
        <v>26</v>
      </c>
      <c r="AN235" s="14"/>
      <c r="AO235" s="5">
        <v>0.1225</v>
      </c>
      <c r="AP235" s="14"/>
    </row>
    <row r="236" spans="2:42" x14ac:dyDescent="0.2">
      <c r="B236" s="20" t="s">
        <v>24</v>
      </c>
      <c r="C236" s="36">
        <v>37714</v>
      </c>
      <c r="D236" s="5">
        <v>-20.47</v>
      </c>
      <c r="E236" s="5">
        <v>-173.55</v>
      </c>
      <c r="F236" s="37">
        <v>148.43</v>
      </c>
      <c r="G236" s="5">
        <v>21605.720587161799</v>
      </c>
      <c r="H236" s="38">
        <f>[1]ConversionFactors!$B$2</f>
        <v>0.3</v>
      </c>
      <c r="I236" s="48">
        <f t="shared" si="9"/>
        <v>6481.7161761485395</v>
      </c>
      <c r="L236" s="48">
        <v>35.681699446613102</v>
      </c>
      <c r="M236" s="38">
        <f>[1]ConversionFactors!$B$3</f>
        <v>2.0000000000000001E-4</v>
      </c>
      <c r="N236" s="48">
        <v>5115.6587763347898</v>
      </c>
      <c r="O236" s="38">
        <f>[1]ConversionFactors!$B$4</f>
        <v>0.02</v>
      </c>
      <c r="P236" s="48"/>
      <c r="Q236" s="39"/>
      <c r="R236" s="49">
        <f t="shared" si="4"/>
        <v>102.32031186658513</v>
      </c>
      <c r="S236" s="44"/>
      <c r="T236" s="48"/>
      <c r="U236" s="50"/>
      <c r="V236" s="39"/>
      <c r="W236" s="48"/>
      <c r="X236" s="39"/>
      <c r="Y236" s="48"/>
      <c r="Z236" s="10"/>
      <c r="AA236" s="10"/>
      <c r="AB236" s="10"/>
      <c r="AC236" s="10"/>
      <c r="AE236" s="10"/>
      <c r="AF236" s="10"/>
      <c r="AG236" s="10"/>
      <c r="AH236" s="10"/>
      <c r="AI236" s="5">
        <v>27.738199999999999</v>
      </c>
      <c r="AJ236" s="5">
        <v>35.497599999999998</v>
      </c>
      <c r="AK236" s="46">
        <v>7.5072904162534604</v>
      </c>
      <c r="AL236" s="46">
        <v>89</v>
      </c>
      <c r="AN236" s="14"/>
      <c r="AO236" s="5">
        <v>0.14524999999999999</v>
      </c>
      <c r="AP236" s="14"/>
    </row>
    <row r="237" spans="2:42" x14ac:dyDescent="0.2">
      <c r="B237" s="20" t="s">
        <v>24</v>
      </c>
      <c r="C237" s="36">
        <v>37716</v>
      </c>
      <c r="D237" s="5">
        <v>-20</v>
      </c>
      <c r="E237" s="5">
        <v>-170</v>
      </c>
      <c r="F237" s="37">
        <v>149.71</v>
      </c>
      <c r="G237" s="5">
        <v>230.211225260437</v>
      </c>
      <c r="H237" s="38">
        <f>[1]ConversionFactors!$B$2</f>
        <v>0.3</v>
      </c>
      <c r="I237" s="48">
        <f t="shared" si="9"/>
        <v>69.063367578131093</v>
      </c>
      <c r="L237" s="48">
        <v>202.84781192978099</v>
      </c>
      <c r="M237" s="38">
        <f>[1]ConversionFactors!$B$3</f>
        <v>2.0000000000000001E-4</v>
      </c>
      <c r="N237" s="48">
        <v>3912.3872869173802</v>
      </c>
      <c r="O237" s="38">
        <f>[1]ConversionFactors!$B$4</f>
        <v>0.02</v>
      </c>
      <c r="P237" s="48"/>
      <c r="Q237" s="39"/>
      <c r="R237" s="49">
        <f t="shared" si="4"/>
        <v>78.288315300733558</v>
      </c>
      <c r="S237" s="44"/>
      <c r="T237" s="48"/>
      <c r="U237" s="50"/>
      <c r="V237" s="39"/>
      <c r="W237" s="48"/>
      <c r="X237" s="39"/>
      <c r="Y237" s="48"/>
      <c r="Z237" s="10"/>
      <c r="AA237" s="10"/>
      <c r="AB237" s="10"/>
      <c r="AC237" s="10"/>
      <c r="AE237" s="10"/>
      <c r="AF237" s="10"/>
      <c r="AG237" s="10"/>
      <c r="AH237" s="10"/>
      <c r="AI237" s="5">
        <v>27.914999999999999</v>
      </c>
      <c r="AJ237" s="5">
        <v>35.209099999999999</v>
      </c>
      <c r="AK237" s="46">
        <v>2.7305066984879449</v>
      </c>
      <c r="AL237" s="46">
        <v>131</v>
      </c>
      <c r="AN237" s="14"/>
      <c r="AO237" s="5">
        <v>3.6749999999999998E-2</v>
      </c>
      <c r="AP237" s="14"/>
    </row>
    <row r="238" spans="2:42" x14ac:dyDescent="0.2">
      <c r="B238" s="20" t="s">
        <v>24</v>
      </c>
      <c r="C238" s="36">
        <v>37717</v>
      </c>
      <c r="D238" s="5">
        <v>-17.5</v>
      </c>
      <c r="E238" s="5">
        <v>-170</v>
      </c>
      <c r="F238" s="37">
        <v>175</v>
      </c>
      <c r="G238" s="5">
        <v>1143.6449274354491</v>
      </c>
      <c r="H238" s="38">
        <f>[1]ConversionFactors!$B$2</f>
        <v>0.3</v>
      </c>
      <c r="I238" s="48">
        <f t="shared" si="9"/>
        <v>343.09347823063473</v>
      </c>
      <c r="L238" s="48">
        <v>0.41225499999999998</v>
      </c>
      <c r="M238" s="38">
        <f>[1]ConversionFactors!$B$3</f>
        <v>2.0000000000000001E-4</v>
      </c>
      <c r="N238" s="48">
        <v>18475.1600067785</v>
      </c>
      <c r="O238" s="38">
        <f>[1]ConversionFactors!$B$4</f>
        <v>0.02</v>
      </c>
      <c r="P238" s="48"/>
      <c r="Q238" s="39"/>
      <c r="R238" s="49">
        <f t="shared" si="4"/>
        <v>369.50328258657004</v>
      </c>
      <c r="S238" s="44"/>
      <c r="T238" s="48"/>
      <c r="U238" s="50"/>
      <c r="V238" s="39"/>
      <c r="W238" s="48"/>
      <c r="X238" s="39"/>
      <c r="Y238" s="48"/>
      <c r="Z238" s="10"/>
      <c r="AA238" s="10"/>
      <c r="AB238" s="10"/>
      <c r="AC238" s="10"/>
      <c r="AE238" s="10"/>
      <c r="AF238" s="10"/>
      <c r="AG238" s="10"/>
      <c r="AH238" s="10"/>
      <c r="AI238" s="5">
        <v>28.995200000000001</v>
      </c>
      <c r="AJ238" s="5">
        <v>35.180100000000003</v>
      </c>
      <c r="AK238" s="46">
        <v>-0.1103224648863228</v>
      </c>
      <c r="AL238" s="46">
        <v>144</v>
      </c>
      <c r="AN238" s="14"/>
      <c r="AO238" s="5">
        <v>0.19</v>
      </c>
      <c r="AP238" s="14"/>
    </row>
    <row r="239" spans="2:42" x14ac:dyDescent="0.2">
      <c r="B239" s="20" t="s">
        <v>24</v>
      </c>
      <c r="C239" s="36">
        <v>37718</v>
      </c>
      <c r="D239" s="5">
        <v>-15</v>
      </c>
      <c r="E239" s="5">
        <v>-170</v>
      </c>
      <c r="F239" s="37">
        <v>149.19999999999999</v>
      </c>
      <c r="G239" s="5">
        <v>51088.541499786632</v>
      </c>
      <c r="H239" s="38">
        <f>[1]ConversionFactors!$B$2</f>
        <v>0.3</v>
      </c>
      <c r="I239" s="48">
        <f t="shared" si="9"/>
        <v>15326.562449935989</v>
      </c>
      <c r="L239" s="48">
        <v>221.06842491974601</v>
      </c>
      <c r="M239" s="38">
        <f>[1]ConversionFactors!$B$3</f>
        <v>2.0000000000000001E-4</v>
      </c>
      <c r="N239" s="48">
        <v>29832.624918884932</v>
      </c>
      <c r="O239" s="38">
        <f>[1]ConversionFactors!$B$4</f>
        <v>0.02</v>
      </c>
      <c r="P239" s="48"/>
      <c r="Q239" s="39"/>
      <c r="R239" s="49">
        <f t="shared" si="4"/>
        <v>596.69671206268254</v>
      </c>
      <c r="S239" s="44"/>
      <c r="T239" s="48"/>
      <c r="U239" s="50"/>
      <c r="V239" s="39"/>
      <c r="W239" s="48"/>
      <c r="X239" s="39"/>
      <c r="Y239" s="48"/>
      <c r="Z239" s="10"/>
      <c r="AA239" s="10"/>
      <c r="AB239" s="10"/>
      <c r="AC239" s="10"/>
      <c r="AE239" s="10"/>
      <c r="AF239" s="10"/>
      <c r="AG239" s="10"/>
      <c r="AH239" s="10"/>
      <c r="AI239" s="5">
        <v>29.979500000000002</v>
      </c>
      <c r="AJ239" s="5">
        <v>35.010100000000001</v>
      </c>
      <c r="AK239" s="46">
        <v>1.0154602223796041</v>
      </c>
      <c r="AL239" s="46">
        <v>97</v>
      </c>
      <c r="AN239" s="14"/>
      <c r="AO239" s="5">
        <v>9.8750000000000004E-2</v>
      </c>
      <c r="AP239" s="14"/>
    </row>
    <row r="240" spans="2:42" x14ac:dyDescent="0.2">
      <c r="B240" s="20" t="s">
        <v>24</v>
      </c>
      <c r="C240" s="36">
        <v>37719</v>
      </c>
      <c r="D240" s="5">
        <v>-15</v>
      </c>
      <c r="E240" s="5">
        <v>-173.75</v>
      </c>
      <c r="F240" s="37">
        <v>168.87</v>
      </c>
      <c r="G240" s="5">
        <v>29241.548341418966</v>
      </c>
      <c r="H240" s="38">
        <f>[1]ConversionFactors!$B$2</f>
        <v>0.3</v>
      </c>
      <c r="I240" s="48">
        <f t="shared" si="9"/>
        <v>8772.4645024256897</v>
      </c>
      <c r="L240" s="48">
        <v>37.700037872071462</v>
      </c>
      <c r="M240" s="38">
        <f>[1]ConversionFactors!$B$3</f>
        <v>2.0000000000000001E-4</v>
      </c>
      <c r="N240" s="48">
        <v>13011.609688318351</v>
      </c>
      <c r="O240" s="38">
        <f>[1]ConversionFactors!$B$4</f>
        <v>0.02</v>
      </c>
      <c r="P240" s="48"/>
      <c r="Q240" s="39"/>
      <c r="R240" s="49">
        <f t="shared" ref="R240:R264" si="11">L240*M240+N240*O240+P240*Q240</f>
        <v>260.2397337739414</v>
      </c>
      <c r="S240" s="44"/>
      <c r="T240" s="48"/>
      <c r="U240" s="50"/>
      <c r="V240" s="39"/>
      <c r="W240" s="48"/>
      <c r="X240" s="39"/>
      <c r="Y240" s="48"/>
      <c r="Z240" s="10"/>
      <c r="AA240" s="10"/>
      <c r="AB240" s="10"/>
      <c r="AC240" s="10"/>
      <c r="AE240" s="10"/>
      <c r="AF240" s="10"/>
      <c r="AG240" s="10"/>
      <c r="AH240" s="10"/>
      <c r="AI240" s="5">
        <v>29.483599999999999</v>
      </c>
      <c r="AJ240" s="5">
        <v>35.125399999999999</v>
      </c>
      <c r="AK240" s="46">
        <v>0.10596408616240227</v>
      </c>
      <c r="AL240" s="46">
        <v>111</v>
      </c>
      <c r="AN240" s="14"/>
      <c r="AO240" s="5">
        <v>0.16475000000000001</v>
      </c>
      <c r="AP240" s="14"/>
    </row>
    <row r="241" spans="2:42" x14ac:dyDescent="0.2">
      <c r="B241" s="20" t="s">
        <v>24</v>
      </c>
      <c r="C241" s="36">
        <v>37720</v>
      </c>
      <c r="D241" s="5">
        <v>-15</v>
      </c>
      <c r="E241" s="5">
        <v>-177.5</v>
      </c>
      <c r="F241" s="37">
        <v>149.55000000000001</v>
      </c>
      <c r="G241" s="5">
        <v>788.6320879480902</v>
      </c>
      <c r="H241" s="38">
        <f>[1]ConversionFactors!$B$2</f>
        <v>0.3</v>
      </c>
      <c r="I241" s="48">
        <f t="shared" si="9"/>
        <v>236.58962638442705</v>
      </c>
      <c r="L241" s="48">
        <v>423.42424437306198</v>
      </c>
      <c r="M241" s="38">
        <f>[1]ConversionFactors!$B$3</f>
        <v>2.0000000000000001E-4</v>
      </c>
      <c r="N241" s="48">
        <v>22438.942876509522</v>
      </c>
      <c r="O241" s="38">
        <f>[1]ConversionFactors!$B$4</f>
        <v>0.02</v>
      </c>
      <c r="P241" s="48"/>
      <c r="Q241" s="39"/>
      <c r="R241" s="49">
        <f t="shared" si="11"/>
        <v>448.86354237906505</v>
      </c>
      <c r="S241" s="44"/>
      <c r="T241" s="48"/>
      <c r="U241" s="50"/>
      <c r="V241" s="39"/>
      <c r="W241" s="48"/>
      <c r="X241" s="39"/>
      <c r="Y241" s="48"/>
      <c r="Z241" s="10"/>
      <c r="AA241" s="10"/>
      <c r="AB241" s="10"/>
      <c r="AC241" s="10"/>
      <c r="AE241" s="10"/>
      <c r="AF241" s="10"/>
      <c r="AG241" s="10"/>
      <c r="AH241" s="10"/>
      <c r="AI241" s="5">
        <v>29.148599999999998</v>
      </c>
      <c r="AJ241" s="5">
        <v>35.076500000000003</v>
      </c>
      <c r="AK241" s="46">
        <v>-0.46903374390953756</v>
      </c>
      <c r="AL241" s="46">
        <v>92</v>
      </c>
      <c r="AN241" s="14"/>
      <c r="AO241" s="5">
        <v>4.4999999999999998E-2</v>
      </c>
      <c r="AP241" s="14"/>
    </row>
    <row r="242" spans="2:42" x14ac:dyDescent="0.2">
      <c r="B242" s="20" t="s">
        <v>24</v>
      </c>
      <c r="C242" s="36">
        <v>37721</v>
      </c>
      <c r="D242" s="5">
        <v>-15</v>
      </c>
      <c r="E242" s="5">
        <v>178.75</v>
      </c>
      <c r="F242" s="37">
        <v>150.12</v>
      </c>
      <c r="G242" s="5">
        <v>96271.547817199709</v>
      </c>
      <c r="H242" s="38">
        <f>[1]ConversionFactors!$B$2</f>
        <v>0.3</v>
      </c>
      <c r="I242" s="48">
        <f t="shared" si="9"/>
        <v>28881.464345159911</v>
      </c>
      <c r="L242" s="48">
        <v>2.955365</v>
      </c>
      <c r="M242" s="38">
        <f>[1]ConversionFactors!$B$3</f>
        <v>2.0000000000000001E-4</v>
      </c>
      <c r="N242" s="48">
        <v>6231.8926774424663</v>
      </c>
      <c r="O242" s="38">
        <f>[1]ConversionFactors!$B$4</f>
        <v>0.02</v>
      </c>
      <c r="P242" s="48"/>
      <c r="Q242" s="39"/>
      <c r="R242" s="49">
        <f t="shared" si="11"/>
        <v>124.63844462184932</v>
      </c>
      <c r="S242" s="44" t="s">
        <v>107</v>
      </c>
      <c r="T242" s="48">
        <v>455.76025828003253</v>
      </c>
      <c r="U242" s="50">
        <f>[1]ConversionFactors!$B$6</f>
        <v>0.01</v>
      </c>
      <c r="V242" s="39"/>
      <c r="W242" s="48"/>
      <c r="X242" s="39"/>
      <c r="Y242" s="48">
        <f>T242*U242+W242*X242</f>
        <v>4.5576025828003255</v>
      </c>
      <c r="Z242" s="10"/>
      <c r="AA242" s="10"/>
      <c r="AB242" s="10"/>
      <c r="AC242" s="10"/>
      <c r="AE242" s="10"/>
      <c r="AF242" s="10"/>
      <c r="AG242" s="10"/>
      <c r="AH242" s="10"/>
      <c r="AI242" s="5">
        <v>28.943200000000001</v>
      </c>
      <c r="AJ242" s="5">
        <v>34.9908</v>
      </c>
      <c r="AK242" s="46">
        <v>6.1353645146745377</v>
      </c>
      <c r="AL242" s="46">
        <v>33</v>
      </c>
      <c r="AN242" s="14"/>
      <c r="AO242" s="5">
        <v>0.33374999999999999</v>
      </c>
      <c r="AP242" s="14"/>
    </row>
    <row r="243" spans="2:42" x14ac:dyDescent="0.2">
      <c r="B243" s="20" t="s">
        <v>24</v>
      </c>
      <c r="C243" s="36">
        <v>37723</v>
      </c>
      <c r="D243" s="5">
        <v>-15</v>
      </c>
      <c r="E243" s="5">
        <v>175</v>
      </c>
      <c r="F243" s="37">
        <v>149.63</v>
      </c>
      <c r="G243" s="5">
        <v>9881.6142559828895</v>
      </c>
      <c r="H243" s="38">
        <f>[1]ConversionFactors!$B$2</f>
        <v>0.3</v>
      </c>
      <c r="I243" s="48">
        <f t="shared" si="9"/>
        <v>2964.4842767948667</v>
      </c>
      <c r="L243" s="48">
        <v>777.52543766866268</v>
      </c>
      <c r="M243" s="38">
        <f>[1]ConversionFactors!$B$3</f>
        <v>2.0000000000000001E-4</v>
      </c>
      <c r="N243" s="48">
        <v>64339.727131497399</v>
      </c>
      <c r="O243" s="38">
        <f>[1]ConversionFactors!$B$4</f>
        <v>0.02</v>
      </c>
      <c r="P243" s="48"/>
      <c r="Q243" s="39"/>
      <c r="R243" s="49">
        <f t="shared" si="11"/>
        <v>1286.9500477174818</v>
      </c>
      <c r="S243" s="44" t="s">
        <v>107</v>
      </c>
      <c r="T243" s="48">
        <v>42.073381975476437</v>
      </c>
      <c r="U243" s="50">
        <f>[1]ConversionFactors!$B$6</f>
        <v>0.01</v>
      </c>
      <c r="V243" s="39"/>
      <c r="W243" s="48"/>
      <c r="X243" s="39"/>
      <c r="Y243" s="48">
        <f>T243*U243+W243*X243</f>
        <v>0.42073381975476437</v>
      </c>
      <c r="Z243" s="10"/>
      <c r="AA243" s="10"/>
      <c r="AB243" s="10"/>
      <c r="AC243" s="10"/>
      <c r="AE243" s="10"/>
      <c r="AF243" s="10"/>
      <c r="AG243" s="10"/>
      <c r="AH243" s="10"/>
      <c r="AI243" s="5">
        <v>29.3919</v>
      </c>
      <c r="AJ243" s="5">
        <v>34.229500000000002</v>
      </c>
      <c r="AK243" s="46">
        <v>1.225690161185744E-2</v>
      </c>
      <c r="AL243" s="46">
        <v>114</v>
      </c>
      <c r="AN243" s="14"/>
      <c r="AO243" s="5">
        <v>6.0249999999999998E-2</v>
      </c>
      <c r="AP243" s="14"/>
    </row>
    <row r="244" spans="2:42" x14ac:dyDescent="0.2">
      <c r="B244" s="20" t="s">
        <v>24</v>
      </c>
      <c r="C244" s="36">
        <v>37724</v>
      </c>
      <c r="D244" s="5">
        <v>-16.75</v>
      </c>
      <c r="E244" s="5">
        <v>171.75</v>
      </c>
      <c r="F244" s="37">
        <v>149.52000000000001</v>
      </c>
      <c r="G244" s="5">
        <v>29624.830687676087</v>
      </c>
      <c r="H244" s="38">
        <f>[1]ConversionFactors!$B$2</f>
        <v>0.3</v>
      </c>
      <c r="I244" s="48">
        <f t="shared" si="9"/>
        <v>8887.4492063028265</v>
      </c>
      <c r="L244" s="48">
        <v>2623.699858367007</v>
      </c>
      <c r="M244" s="38">
        <f>[1]ConversionFactors!$B$3</f>
        <v>2.0000000000000001E-4</v>
      </c>
      <c r="N244" s="48">
        <v>12018.528937758667</v>
      </c>
      <c r="O244" s="38">
        <f>[1]ConversionFactors!$B$4</f>
        <v>0.02</v>
      </c>
      <c r="P244" s="48"/>
      <c r="Q244" s="39"/>
      <c r="R244" s="49">
        <f t="shared" si="11"/>
        <v>240.89531872684674</v>
      </c>
      <c r="S244" s="44" t="s">
        <v>107</v>
      </c>
      <c r="T244" s="48">
        <v>126.60420188784654</v>
      </c>
      <c r="U244" s="50">
        <f>[1]ConversionFactors!$B$6</f>
        <v>0.01</v>
      </c>
      <c r="V244" s="39"/>
      <c r="W244" s="48"/>
      <c r="X244" s="39"/>
      <c r="Y244" s="48">
        <f>T244*U244+W244*X244</f>
        <v>1.2660420188784653</v>
      </c>
      <c r="Z244" s="10"/>
      <c r="AA244" s="10"/>
      <c r="AB244" s="10"/>
      <c r="AC244" s="10"/>
      <c r="AE244" s="10"/>
      <c r="AF244" s="10"/>
      <c r="AG244" s="10"/>
      <c r="AH244" s="10"/>
      <c r="AI244" s="5">
        <v>28.796600000000002</v>
      </c>
      <c r="AJ244" s="5">
        <v>34.797699999999999</v>
      </c>
      <c r="AK244" s="46">
        <v>21.681213680055798</v>
      </c>
      <c r="AL244" s="46">
        <v>61</v>
      </c>
      <c r="AN244" s="14"/>
      <c r="AO244" s="5">
        <v>0.19750000000000001</v>
      </c>
      <c r="AP244" s="14"/>
    </row>
    <row r="245" spans="2:42" x14ac:dyDescent="0.2">
      <c r="B245" s="20" t="s">
        <v>24</v>
      </c>
      <c r="C245" s="36">
        <v>38890</v>
      </c>
      <c r="D245" s="5">
        <v>18.393000000000001</v>
      </c>
      <c r="E245" s="5">
        <v>-67.893000000000001</v>
      </c>
      <c r="F245" s="37">
        <v>200</v>
      </c>
      <c r="G245" s="5">
        <v>650.50249999999994</v>
      </c>
      <c r="H245" s="38">
        <f>[1]ConversionFactors!$B$2</f>
        <v>0.3</v>
      </c>
      <c r="I245" s="48">
        <f t="shared" si="9"/>
        <v>195.15074999999999</v>
      </c>
      <c r="L245" s="48">
        <v>0.01</v>
      </c>
      <c r="M245" s="38">
        <f>[1]ConversionFactors!$B$3</f>
        <v>2.0000000000000001E-4</v>
      </c>
      <c r="N245" s="48">
        <v>0.39770921263999998</v>
      </c>
      <c r="O245" s="38">
        <f>[1]ConversionFactors!$B$4</f>
        <v>0.02</v>
      </c>
      <c r="P245" s="48"/>
      <c r="Q245" s="38"/>
      <c r="R245" s="49">
        <f t="shared" si="11"/>
        <v>7.9561842527999995E-3</v>
      </c>
      <c r="S245" s="44" t="s">
        <v>115</v>
      </c>
      <c r="T245" s="48">
        <v>51.707500000000003</v>
      </c>
      <c r="U245" s="50">
        <f>[1]ConversionFactors!$B$6</f>
        <v>0.01</v>
      </c>
      <c r="V245" s="38"/>
      <c r="W245" s="48"/>
      <c r="X245" s="38"/>
      <c r="Y245" s="48">
        <f>T245*U245+W245*X245</f>
        <v>0.51707500000000006</v>
      </c>
      <c r="Z245" s="10"/>
      <c r="AA245" s="10"/>
      <c r="AB245" s="10"/>
      <c r="AC245" s="10"/>
      <c r="AE245" s="10"/>
      <c r="AF245" s="10"/>
      <c r="AG245" s="10"/>
      <c r="AH245" s="10"/>
      <c r="AI245" s="5">
        <v>28.76</v>
      </c>
      <c r="AJ245" s="5">
        <v>36.42</v>
      </c>
      <c r="AK245" s="46"/>
      <c r="AL245" s="46"/>
      <c r="AN245" s="14"/>
      <c r="AO245" s="5"/>
      <c r="AP245" s="14"/>
    </row>
    <row r="246" spans="2:42" x14ac:dyDescent="0.2">
      <c r="B246" s="20" t="s">
        <v>24</v>
      </c>
      <c r="C246" s="36">
        <v>38891</v>
      </c>
      <c r="D246" s="5">
        <v>16.391999999999999</v>
      </c>
      <c r="E246" s="5">
        <v>-65.129000000000005</v>
      </c>
      <c r="F246" s="37">
        <v>150</v>
      </c>
      <c r="G246" s="5">
        <v>58831.165000000001</v>
      </c>
      <c r="H246" s="38">
        <f>[1]ConversionFactors!$B$2</f>
        <v>0.3</v>
      </c>
      <c r="I246" s="48">
        <f t="shared" si="9"/>
        <v>17649.3495</v>
      </c>
      <c r="L246" s="48">
        <v>200</v>
      </c>
      <c r="M246" s="38">
        <f>[1]ConversionFactors!$B$3</f>
        <v>2.0000000000000001E-4</v>
      </c>
      <c r="N246" s="48">
        <v>6.2392055155000001</v>
      </c>
      <c r="O246" s="38">
        <f>[1]ConversionFactors!$B$4</f>
        <v>0.02</v>
      </c>
      <c r="P246" s="48"/>
      <c r="Q246" s="39"/>
      <c r="R246" s="49">
        <f t="shared" si="11"/>
        <v>0.16478411031000001</v>
      </c>
      <c r="S246" s="44" t="s">
        <v>115</v>
      </c>
      <c r="T246" s="48">
        <v>155.35249999999999</v>
      </c>
      <c r="U246" s="50">
        <f>[1]ConversionFactors!$B$6</f>
        <v>0.01</v>
      </c>
      <c r="V246" s="38"/>
      <c r="W246" s="48"/>
      <c r="X246" s="38"/>
      <c r="Y246" s="48">
        <f t="shared" ref="Y246:Y264" si="12">T246*U246+W246*X246</f>
        <v>1.553525</v>
      </c>
      <c r="Z246" s="10"/>
      <c r="AA246" s="10"/>
      <c r="AB246" s="10"/>
      <c r="AC246" s="10"/>
      <c r="AE246" s="10"/>
      <c r="AF246" s="10"/>
      <c r="AG246" s="10"/>
      <c r="AH246" s="10"/>
      <c r="AI246" s="5">
        <v>28.17</v>
      </c>
      <c r="AJ246" s="5">
        <v>36</v>
      </c>
      <c r="AK246" s="46"/>
      <c r="AL246" s="46"/>
      <c r="AN246" s="14"/>
      <c r="AO246" s="5"/>
      <c r="AP246" s="14"/>
    </row>
    <row r="247" spans="2:42" x14ac:dyDescent="0.2">
      <c r="B247" s="20" t="s">
        <v>24</v>
      </c>
      <c r="C247" s="36">
        <v>38895</v>
      </c>
      <c r="D247" s="5">
        <v>12.25718333</v>
      </c>
      <c r="E247" s="5">
        <v>-56.145699999999998</v>
      </c>
      <c r="F247" s="37">
        <v>200</v>
      </c>
      <c r="G247" s="5">
        <v>5186.9124999999995</v>
      </c>
      <c r="H247" s="38">
        <f>[1]ConversionFactors!$B$2</f>
        <v>0.3</v>
      </c>
      <c r="I247" s="48">
        <f t="shared" si="9"/>
        <v>1556.0737499999998</v>
      </c>
      <c r="L247" s="48">
        <v>15</v>
      </c>
      <c r="M247" s="38">
        <f>[1]ConversionFactors!$B$3</f>
        <v>2.0000000000000001E-4</v>
      </c>
      <c r="N247" s="48">
        <v>34.449894700000002</v>
      </c>
      <c r="O247" s="38">
        <f>[1]ConversionFactors!$B$4</f>
        <v>0.02</v>
      </c>
      <c r="P247" s="48"/>
      <c r="Q247" s="39"/>
      <c r="R247" s="49">
        <f t="shared" si="11"/>
        <v>0.691997894</v>
      </c>
      <c r="S247" s="44" t="s">
        <v>115</v>
      </c>
      <c r="T247" s="48">
        <v>21.477499999999999</v>
      </c>
      <c r="U247" s="50">
        <f>[1]ConversionFactors!$B$6</f>
        <v>0.01</v>
      </c>
      <c r="V247" s="39"/>
      <c r="W247" s="48"/>
      <c r="X247" s="39"/>
      <c r="Y247" s="48">
        <f t="shared" si="12"/>
        <v>0.21477499999999999</v>
      </c>
      <c r="Z247" s="10"/>
      <c r="AA247" s="10"/>
      <c r="AB247" s="10"/>
      <c r="AC247" s="10"/>
      <c r="AE247" s="10"/>
      <c r="AF247" s="10"/>
      <c r="AG247" s="10"/>
      <c r="AH247" s="10"/>
      <c r="AI247" s="5">
        <v>28.44</v>
      </c>
      <c r="AJ247" s="5">
        <v>31.77</v>
      </c>
      <c r="AK247" s="46"/>
      <c r="AL247" s="46"/>
      <c r="AN247" s="14"/>
      <c r="AO247" s="5"/>
      <c r="AP247" s="14"/>
    </row>
    <row r="248" spans="2:42" x14ac:dyDescent="0.2">
      <c r="B248" s="20" t="s">
        <v>24</v>
      </c>
      <c r="C248" s="36">
        <v>38896</v>
      </c>
      <c r="D248" s="5">
        <v>11.993</v>
      </c>
      <c r="E248" s="5">
        <v>-54.454000000000001</v>
      </c>
      <c r="F248" s="37">
        <v>200</v>
      </c>
      <c r="G248" s="5">
        <v>22406.485000000001</v>
      </c>
      <c r="H248" s="38">
        <f>[1]ConversionFactors!$B$2</f>
        <v>0.3</v>
      </c>
      <c r="I248" s="48">
        <f t="shared" si="9"/>
        <v>6721.9454999999998</v>
      </c>
      <c r="L248" s="48">
        <v>0.01</v>
      </c>
      <c r="M248" s="38">
        <f>[1]ConversionFactors!$B$3</f>
        <v>2.0000000000000001E-4</v>
      </c>
      <c r="N248" s="48">
        <v>1.7749117324999999</v>
      </c>
      <c r="O248" s="38">
        <f>[1]ConversionFactors!$B$4</f>
        <v>0.02</v>
      </c>
      <c r="P248" s="48"/>
      <c r="Q248" s="39"/>
      <c r="R248" s="49">
        <f t="shared" si="11"/>
        <v>3.5500234650000004E-2</v>
      </c>
      <c r="S248" s="44" t="s">
        <v>115</v>
      </c>
      <c r="T248" s="48">
        <v>145.95500000000001</v>
      </c>
      <c r="U248" s="50">
        <f>[1]ConversionFactors!$B$6</f>
        <v>0.01</v>
      </c>
      <c r="V248" s="39"/>
      <c r="W248" s="48"/>
      <c r="X248" s="39"/>
      <c r="Y248" s="48">
        <f t="shared" si="12"/>
        <v>1.4595500000000001</v>
      </c>
      <c r="Z248" s="10"/>
      <c r="AA248" s="10"/>
      <c r="AB248" s="10"/>
      <c r="AC248" s="10"/>
      <c r="AE248" s="10"/>
      <c r="AF248" s="10"/>
      <c r="AG248" s="10"/>
      <c r="AH248" s="10"/>
      <c r="AI248" s="5">
        <v>28.13</v>
      </c>
      <c r="AJ248" s="5">
        <v>30.06</v>
      </c>
      <c r="AK248" s="46"/>
      <c r="AL248" s="46">
        <v>0</v>
      </c>
      <c r="AN248" s="14"/>
      <c r="AO248" s="5"/>
      <c r="AP248" s="14"/>
    </row>
    <row r="249" spans="2:42" x14ac:dyDescent="0.2">
      <c r="B249" s="20" t="s">
        <v>24</v>
      </c>
      <c r="C249" s="36">
        <v>38897</v>
      </c>
      <c r="D249" s="5">
        <v>11.619733330000001</v>
      </c>
      <c r="E249" s="5">
        <v>-51.498899999999999</v>
      </c>
      <c r="F249" s="37">
        <v>200</v>
      </c>
      <c r="G249" s="5">
        <v>13786.805</v>
      </c>
      <c r="H249" s="38">
        <f>[1]ConversionFactors!$B$2</f>
        <v>0.3</v>
      </c>
      <c r="I249" s="48">
        <f t="shared" si="9"/>
        <v>4136.0415000000003</v>
      </c>
      <c r="L249" s="48">
        <v>0.06</v>
      </c>
      <c r="M249" s="38">
        <f>[1]ConversionFactors!$B$3</f>
        <v>2.0000000000000001E-4</v>
      </c>
      <c r="N249" s="48">
        <v>0.13</v>
      </c>
      <c r="O249" s="38">
        <f>[1]ConversionFactors!$B$4</f>
        <v>0.02</v>
      </c>
      <c r="P249" s="48"/>
      <c r="Q249" s="39"/>
      <c r="R249" s="49">
        <f t="shared" si="11"/>
        <v>2.6120000000000002E-3</v>
      </c>
      <c r="S249" s="44" t="s">
        <v>115</v>
      </c>
      <c r="T249" s="48">
        <v>104.34249999999997</v>
      </c>
      <c r="U249" s="50">
        <f>[1]ConversionFactors!$B$6</f>
        <v>0.01</v>
      </c>
      <c r="V249" s="39"/>
      <c r="W249" s="48"/>
      <c r="X249" s="39"/>
      <c r="Y249" s="48">
        <f t="shared" si="12"/>
        <v>1.0434249999999998</v>
      </c>
      <c r="Z249" s="10"/>
      <c r="AA249" s="10"/>
      <c r="AB249" s="10"/>
      <c r="AC249" s="10"/>
      <c r="AE249" s="10"/>
      <c r="AF249" s="10"/>
      <c r="AG249" s="10"/>
      <c r="AH249" s="10"/>
      <c r="AI249" s="5">
        <v>27.94</v>
      </c>
      <c r="AJ249" s="5">
        <v>33.799999999999997</v>
      </c>
      <c r="AK249" s="46">
        <v>0</v>
      </c>
      <c r="AL249" s="46">
        <v>0</v>
      </c>
      <c r="AN249" s="14"/>
      <c r="AO249" s="5"/>
      <c r="AP249" s="14"/>
    </row>
    <row r="250" spans="2:42" x14ac:dyDescent="0.2">
      <c r="B250" s="20" t="s">
        <v>24</v>
      </c>
      <c r="C250" s="36">
        <v>38898</v>
      </c>
      <c r="D250" s="5">
        <v>11.71233333</v>
      </c>
      <c r="E250" s="5">
        <v>-49.486366670000002</v>
      </c>
      <c r="F250" s="37">
        <v>200</v>
      </c>
      <c r="G250" s="5">
        <v>22529.655000000002</v>
      </c>
      <c r="H250" s="38">
        <f>[1]ConversionFactors!$B$2</f>
        <v>0.3</v>
      </c>
      <c r="I250" s="48">
        <f t="shared" si="9"/>
        <v>6758.8965000000007</v>
      </c>
      <c r="L250" s="48">
        <v>41</v>
      </c>
      <c r="M250" s="38">
        <f>[1]ConversionFactors!$B$3</f>
        <v>2.0000000000000001E-4</v>
      </c>
      <c r="N250" s="48">
        <v>5.1093680619999997</v>
      </c>
      <c r="O250" s="38">
        <f>[1]ConversionFactors!$B$4</f>
        <v>0.02</v>
      </c>
      <c r="P250" s="48"/>
      <c r="Q250" s="39"/>
      <c r="R250" s="49">
        <f t="shared" si="11"/>
        <v>0.11038736124</v>
      </c>
      <c r="S250" s="44" t="s">
        <v>115</v>
      </c>
      <c r="T250" s="48">
        <v>11.705</v>
      </c>
      <c r="U250" s="50">
        <f>[1]ConversionFactors!$B$6</f>
        <v>0.01</v>
      </c>
      <c r="V250" s="39"/>
      <c r="W250" s="48"/>
      <c r="X250" s="39"/>
      <c r="Y250" s="48">
        <f t="shared" si="12"/>
        <v>0.11705</v>
      </c>
      <c r="Z250" s="10"/>
      <c r="AA250" s="10"/>
      <c r="AB250" s="10"/>
      <c r="AC250" s="10"/>
      <c r="AE250" s="10"/>
      <c r="AF250" s="10"/>
      <c r="AG250" s="10"/>
      <c r="AH250" s="10"/>
      <c r="AI250" s="5">
        <v>27.43</v>
      </c>
      <c r="AJ250" s="5">
        <v>36.07</v>
      </c>
      <c r="AK250" s="46"/>
      <c r="AL250" s="46"/>
      <c r="AN250" s="14"/>
      <c r="AO250" s="5"/>
      <c r="AP250" s="14"/>
    </row>
    <row r="251" spans="2:42" x14ac:dyDescent="0.2">
      <c r="B251" s="20" t="s">
        <v>24</v>
      </c>
      <c r="C251" s="36">
        <v>38899</v>
      </c>
      <c r="D251" s="5">
        <v>11.788733329999999</v>
      </c>
      <c r="E251" s="5">
        <v>-46.156416669999999</v>
      </c>
      <c r="F251" s="37">
        <v>200</v>
      </c>
      <c r="G251" s="5">
        <v>8441.4874999999993</v>
      </c>
      <c r="H251" s="38">
        <f>[1]ConversionFactors!$B$2</f>
        <v>0.3</v>
      </c>
      <c r="I251" s="48">
        <f t="shared" si="9"/>
        <v>2532.4462499999995</v>
      </c>
      <c r="L251" s="48">
        <v>670</v>
      </c>
      <c r="M251" s="38">
        <f>[1]ConversionFactors!$B$3</f>
        <v>2.0000000000000001E-4</v>
      </c>
      <c r="N251" s="48">
        <v>0.3125</v>
      </c>
      <c r="O251" s="38">
        <f>[1]ConversionFactors!$B$4</f>
        <v>0.02</v>
      </c>
      <c r="P251" s="48"/>
      <c r="Q251" s="39"/>
      <c r="R251" s="49">
        <f t="shared" si="11"/>
        <v>0.14025000000000001</v>
      </c>
      <c r="S251" s="44" t="s">
        <v>115</v>
      </c>
      <c r="T251" s="48">
        <v>14.375</v>
      </c>
      <c r="U251" s="50">
        <f>[1]ConversionFactors!$B$6</f>
        <v>0.01</v>
      </c>
      <c r="V251" s="39"/>
      <c r="W251" s="48"/>
      <c r="X251" s="39"/>
      <c r="Y251" s="48">
        <f t="shared" si="12"/>
        <v>0.14375000000000002</v>
      </c>
      <c r="Z251" s="10"/>
      <c r="AA251" s="10"/>
      <c r="AB251" s="10"/>
      <c r="AC251" s="10"/>
      <c r="AE251" s="10"/>
      <c r="AF251" s="10"/>
      <c r="AG251" s="10"/>
      <c r="AH251" s="10"/>
      <c r="AI251" s="5">
        <v>26.82</v>
      </c>
      <c r="AJ251" s="5">
        <v>36.369999999999997</v>
      </c>
      <c r="AK251" s="46"/>
      <c r="AL251" s="46"/>
      <c r="AN251" s="14"/>
      <c r="AO251" s="5"/>
      <c r="AP251" s="14"/>
    </row>
    <row r="252" spans="2:42" x14ac:dyDescent="0.2">
      <c r="B252" s="20" t="s">
        <v>24</v>
      </c>
      <c r="C252" s="36">
        <v>38901</v>
      </c>
      <c r="D252" s="5">
        <v>11.787000000000001</v>
      </c>
      <c r="E252" s="5">
        <v>-43.447000000000003</v>
      </c>
      <c r="F252" s="37">
        <v>200</v>
      </c>
      <c r="G252" s="5">
        <v>4156.0225</v>
      </c>
      <c r="H252" s="38">
        <f>[1]ConversionFactors!$B$2</f>
        <v>0.3</v>
      </c>
      <c r="I252" s="48">
        <f t="shared" si="9"/>
        <v>1246.80675</v>
      </c>
      <c r="L252" s="48">
        <v>2</v>
      </c>
      <c r="M252" s="38">
        <f>[1]ConversionFactors!$B$3</f>
        <v>2.0000000000000001E-4</v>
      </c>
      <c r="N252" s="48">
        <v>0.51716023450000004</v>
      </c>
      <c r="O252" s="38">
        <f>[1]ConversionFactors!$B$4</f>
        <v>0.02</v>
      </c>
      <c r="P252" s="48"/>
      <c r="Q252" s="39"/>
      <c r="R252" s="49">
        <f t="shared" si="11"/>
        <v>1.0743204690000001E-2</v>
      </c>
      <c r="S252" s="44" t="s">
        <v>115</v>
      </c>
      <c r="T252" s="48">
        <v>10.700000000000001</v>
      </c>
      <c r="U252" s="50">
        <f>[1]ConversionFactors!$B$6</f>
        <v>0.01</v>
      </c>
      <c r="V252" s="39"/>
      <c r="W252" s="48"/>
      <c r="X252" s="39"/>
      <c r="Y252" s="48">
        <f t="shared" si="12"/>
        <v>0.10700000000000001</v>
      </c>
      <c r="Z252" s="10"/>
      <c r="AA252" s="10"/>
      <c r="AB252" s="10"/>
      <c r="AC252" s="10"/>
      <c r="AE252" s="10"/>
      <c r="AF252" s="10"/>
      <c r="AG252" s="10"/>
      <c r="AH252" s="10"/>
      <c r="AI252" s="5">
        <v>27.38</v>
      </c>
      <c r="AJ252" s="5">
        <v>36.14</v>
      </c>
      <c r="AK252" s="46"/>
      <c r="AL252" s="46"/>
      <c r="AN252" s="14"/>
      <c r="AO252" s="5"/>
      <c r="AP252" s="14"/>
    </row>
    <row r="253" spans="2:42" x14ac:dyDescent="0.2">
      <c r="B253" s="20" t="s">
        <v>24</v>
      </c>
      <c r="C253" s="36">
        <v>38902</v>
      </c>
      <c r="D253" s="5">
        <v>12.433666669999999</v>
      </c>
      <c r="E253" s="5">
        <v>-40.134816669999999</v>
      </c>
      <c r="F253" s="37">
        <v>200</v>
      </c>
      <c r="G253" s="5">
        <v>378.04300000000001</v>
      </c>
      <c r="H253" s="38">
        <f>[1]ConversionFactors!$B$2</f>
        <v>0.3</v>
      </c>
      <c r="I253" s="48">
        <f t="shared" si="9"/>
        <v>113.41289999999999</v>
      </c>
      <c r="L253" s="48">
        <v>510</v>
      </c>
      <c r="M253" s="38">
        <f>[1]ConversionFactors!$B$3</f>
        <v>2.0000000000000001E-4</v>
      </c>
      <c r="N253" s="48">
        <v>0.5625</v>
      </c>
      <c r="O253" s="38">
        <f>[1]ConversionFactors!$B$4</f>
        <v>0.02</v>
      </c>
      <c r="P253" s="48"/>
      <c r="Q253" s="39"/>
      <c r="R253" s="49">
        <f t="shared" si="11"/>
        <v>0.11325</v>
      </c>
      <c r="S253" s="44" t="s">
        <v>115</v>
      </c>
      <c r="T253" s="48">
        <v>132.11750000000001</v>
      </c>
      <c r="U253" s="50">
        <f>[1]ConversionFactors!$B$6</f>
        <v>0.01</v>
      </c>
      <c r="V253" s="39"/>
      <c r="W253" s="48"/>
      <c r="X253" s="39"/>
      <c r="Y253" s="48">
        <f t="shared" si="12"/>
        <v>1.321175</v>
      </c>
      <c r="Z253" s="10"/>
      <c r="AA253" s="10"/>
      <c r="AB253" s="10"/>
      <c r="AC253" s="10"/>
      <c r="AE253" s="10"/>
      <c r="AF253" s="10"/>
      <c r="AG253" s="10"/>
      <c r="AH253" s="10"/>
      <c r="AI253" s="5">
        <v>26.35</v>
      </c>
      <c r="AJ253" s="5">
        <v>36.43</v>
      </c>
      <c r="AK253" s="46"/>
      <c r="AL253" s="46"/>
      <c r="AN253" s="14"/>
      <c r="AO253" s="5"/>
      <c r="AP253" s="14"/>
    </row>
    <row r="254" spans="2:42" x14ac:dyDescent="0.2">
      <c r="B254" s="20" t="s">
        <v>24</v>
      </c>
      <c r="C254" s="36">
        <v>38904</v>
      </c>
      <c r="D254" s="5">
        <v>13.921483329999999</v>
      </c>
      <c r="E254" s="5">
        <v>-35.283716669999997</v>
      </c>
      <c r="F254" s="37">
        <v>200</v>
      </c>
      <c r="G254" s="5">
        <v>342.565</v>
      </c>
      <c r="H254" s="38">
        <f>[1]ConversionFactors!$B$2</f>
        <v>0.3</v>
      </c>
      <c r="I254" s="48">
        <f t="shared" si="9"/>
        <v>102.76949999999999</v>
      </c>
      <c r="L254" s="48">
        <v>830</v>
      </c>
      <c r="M254" s="38">
        <f>[1]ConversionFactors!$B$3</f>
        <v>2.0000000000000001E-4</v>
      </c>
      <c r="N254" s="48">
        <v>25.859409661499999</v>
      </c>
      <c r="O254" s="38">
        <f>[1]ConversionFactors!$B$4</f>
        <v>0.02</v>
      </c>
      <c r="P254" s="48"/>
      <c r="Q254" s="39"/>
      <c r="R254" s="49">
        <f t="shared" si="11"/>
        <v>0.68318819323000002</v>
      </c>
      <c r="S254" s="44" t="s">
        <v>115</v>
      </c>
      <c r="T254" s="48">
        <v>0.1125</v>
      </c>
      <c r="U254" s="50">
        <f>[1]ConversionFactors!$B$6</f>
        <v>0.01</v>
      </c>
      <c r="V254" s="39"/>
      <c r="W254" s="48"/>
      <c r="X254" s="39"/>
      <c r="Y254" s="48">
        <f t="shared" si="12"/>
        <v>1.1250000000000001E-3</v>
      </c>
      <c r="Z254" s="10"/>
      <c r="AA254" s="10"/>
      <c r="AB254" s="10"/>
      <c r="AC254" s="10"/>
      <c r="AE254" s="10"/>
      <c r="AF254" s="10"/>
      <c r="AG254" s="10"/>
      <c r="AH254" s="10"/>
      <c r="AI254" s="5">
        <v>26.01</v>
      </c>
      <c r="AJ254" s="5">
        <v>36.4</v>
      </c>
      <c r="AK254" s="46"/>
      <c r="AL254" s="46"/>
      <c r="AN254" s="14"/>
      <c r="AO254" s="5"/>
      <c r="AP254" s="14"/>
    </row>
    <row r="255" spans="2:42" x14ac:dyDescent="0.2">
      <c r="B255" s="20" t="s">
        <v>24</v>
      </c>
      <c r="C255" s="36">
        <v>38905</v>
      </c>
      <c r="D255" s="5">
        <v>14.976000000000001</v>
      </c>
      <c r="E255" s="5">
        <v>-31.957999999999998</v>
      </c>
      <c r="F255" s="37">
        <v>200</v>
      </c>
      <c r="G255" s="5">
        <v>38.1175</v>
      </c>
      <c r="H255" s="38">
        <f>[1]ConversionFactors!$B$2</f>
        <v>0.3</v>
      </c>
      <c r="I255" s="48">
        <f t="shared" si="9"/>
        <v>11.43525</v>
      </c>
      <c r="L255" s="48">
        <v>11000</v>
      </c>
      <c r="M255" s="38">
        <f>[1]ConversionFactors!$B$3</f>
        <v>2.0000000000000001E-4</v>
      </c>
      <c r="N255" s="48">
        <v>0.13750000000000001</v>
      </c>
      <c r="O255" s="38">
        <f>[1]ConversionFactors!$B$4</f>
        <v>0.02</v>
      </c>
      <c r="P255" s="48"/>
      <c r="Q255" s="39"/>
      <c r="R255" s="49">
        <f t="shared" si="11"/>
        <v>2.20275</v>
      </c>
      <c r="S255" s="44" t="s">
        <v>115</v>
      </c>
      <c r="T255" s="48">
        <v>11.31</v>
      </c>
      <c r="U255" s="50">
        <f>[1]ConversionFactors!$B$6</f>
        <v>0.01</v>
      </c>
      <c r="V255" s="39"/>
      <c r="W255" s="48"/>
      <c r="X255" s="39"/>
      <c r="Y255" s="48">
        <f t="shared" si="12"/>
        <v>0.11310000000000001</v>
      </c>
      <c r="Z255" s="10"/>
      <c r="AA255" s="10"/>
      <c r="AB255" s="10"/>
      <c r="AC255" s="10"/>
      <c r="AE255" s="10"/>
      <c r="AF255" s="10"/>
      <c r="AG255" s="10"/>
      <c r="AH255" s="10"/>
      <c r="AI255" s="5">
        <v>25.19</v>
      </c>
      <c r="AJ255" s="5">
        <v>36.35</v>
      </c>
      <c r="AK255" s="46"/>
      <c r="AL255" s="46"/>
      <c r="AN255" s="14"/>
      <c r="AO255" s="5"/>
      <c r="AP255" s="14"/>
    </row>
    <row r="256" spans="2:42" x14ac:dyDescent="0.2">
      <c r="B256" s="20" t="s">
        <v>24</v>
      </c>
      <c r="C256" s="36">
        <v>38910</v>
      </c>
      <c r="D256" s="5">
        <v>16.899999999999999</v>
      </c>
      <c r="E256" s="5">
        <v>-25</v>
      </c>
      <c r="F256" s="37">
        <v>200</v>
      </c>
      <c r="G256" s="5">
        <v>651.745</v>
      </c>
      <c r="H256" s="38">
        <f>[1]ConversionFactors!$B$2</f>
        <v>0.3</v>
      </c>
      <c r="I256" s="48">
        <f t="shared" si="9"/>
        <v>195.52349999999998</v>
      </c>
      <c r="L256" s="48">
        <v>4000</v>
      </c>
      <c r="M256" s="38">
        <f>[1]ConversionFactors!$B$3</f>
        <v>2.0000000000000001E-4</v>
      </c>
      <c r="N256" s="48">
        <v>4.1932343740500002</v>
      </c>
      <c r="O256" s="38">
        <f>[1]ConversionFactors!$B$4</f>
        <v>0.02</v>
      </c>
      <c r="P256" s="48"/>
      <c r="Q256" s="39"/>
      <c r="R256" s="49">
        <f t="shared" si="11"/>
        <v>0.88386468748100011</v>
      </c>
      <c r="S256" s="44" t="s">
        <v>115</v>
      </c>
      <c r="T256" s="48">
        <v>8.01</v>
      </c>
      <c r="U256" s="50">
        <f>[1]ConversionFactors!$B$6</f>
        <v>0.01</v>
      </c>
      <c r="V256" s="39"/>
      <c r="W256" s="48"/>
      <c r="X256" s="39"/>
      <c r="Y256" s="48">
        <f t="shared" si="12"/>
        <v>8.0100000000000005E-2</v>
      </c>
      <c r="Z256" s="10"/>
      <c r="AA256" s="10"/>
      <c r="AB256" s="10"/>
      <c r="AC256" s="10"/>
      <c r="AE256" s="10"/>
      <c r="AF256" s="10"/>
      <c r="AG256" s="10"/>
      <c r="AH256" s="10"/>
      <c r="AI256" s="5">
        <v>26.93</v>
      </c>
      <c r="AJ256" s="5">
        <v>36.159999999999997</v>
      </c>
      <c r="AK256" s="46"/>
      <c r="AL256" s="46"/>
      <c r="AN256" s="14"/>
      <c r="AO256" s="5"/>
      <c r="AP256" s="14"/>
    </row>
    <row r="257" spans="2:42" x14ac:dyDescent="0.2">
      <c r="B257" s="20" t="s">
        <v>24</v>
      </c>
      <c r="C257" s="36">
        <v>38911</v>
      </c>
      <c r="D257" s="5">
        <v>10.000133330000001</v>
      </c>
      <c r="E257" s="5">
        <v>-28.772099999999998</v>
      </c>
      <c r="F257" s="37">
        <v>200</v>
      </c>
      <c r="G257" s="5">
        <v>2.6850000000000001</v>
      </c>
      <c r="H257" s="38">
        <f>[1]ConversionFactors!$B$2</f>
        <v>0.3</v>
      </c>
      <c r="I257" s="48">
        <f t="shared" si="9"/>
        <v>0.80549999999999999</v>
      </c>
      <c r="L257" s="48">
        <v>650</v>
      </c>
      <c r="M257" s="38">
        <f>[1]ConversionFactors!$B$3</f>
        <v>2.0000000000000001E-4</v>
      </c>
      <c r="N257" s="48">
        <v>8.7499999999999994E-2</v>
      </c>
      <c r="O257" s="38">
        <f>[1]ConversionFactors!$B$4</f>
        <v>0.02</v>
      </c>
      <c r="P257" s="48"/>
      <c r="Q257" s="39"/>
      <c r="R257" s="49">
        <f t="shared" si="11"/>
        <v>0.13175000000000001</v>
      </c>
      <c r="S257" s="44" t="s">
        <v>115</v>
      </c>
      <c r="T257" s="48">
        <v>0.5</v>
      </c>
      <c r="U257" s="50">
        <f>[1]ConversionFactors!$B$6</f>
        <v>0.01</v>
      </c>
      <c r="V257" s="39"/>
      <c r="W257" s="48"/>
      <c r="X257" s="39"/>
      <c r="Y257" s="48">
        <f t="shared" si="12"/>
        <v>5.0000000000000001E-3</v>
      </c>
      <c r="Z257" s="10"/>
      <c r="AA257" s="10"/>
      <c r="AB257" s="10"/>
      <c r="AC257" s="10"/>
      <c r="AE257" s="10"/>
      <c r="AF257" s="10"/>
      <c r="AG257" s="10"/>
      <c r="AH257" s="10"/>
      <c r="AI257" s="5">
        <v>27.18</v>
      </c>
      <c r="AJ257" s="5">
        <v>35.96</v>
      </c>
      <c r="AK257" s="46"/>
      <c r="AL257" s="46"/>
      <c r="AN257" s="14"/>
      <c r="AO257" s="5"/>
      <c r="AP257" s="14"/>
    </row>
    <row r="258" spans="2:42" x14ac:dyDescent="0.2">
      <c r="B258" s="20" t="s">
        <v>24</v>
      </c>
      <c r="C258" s="36">
        <v>38912</v>
      </c>
      <c r="D258" s="5">
        <v>6.6529999999999996</v>
      </c>
      <c r="E258" s="5">
        <v>-30.847000000000001</v>
      </c>
      <c r="F258" s="37">
        <v>200</v>
      </c>
      <c r="G258" s="5">
        <v>9100.8874999999989</v>
      </c>
      <c r="H258" s="38">
        <f>[1]ConversionFactors!$B$2</f>
        <v>0.3</v>
      </c>
      <c r="I258" s="48">
        <f t="shared" si="9"/>
        <v>2730.2662499999997</v>
      </c>
      <c r="L258" s="48">
        <v>1.7999999999999999E-2</v>
      </c>
      <c r="M258" s="38">
        <f>[1]ConversionFactors!$B$3</f>
        <v>2.0000000000000001E-4</v>
      </c>
      <c r="N258" s="48">
        <v>0.22500000000000001</v>
      </c>
      <c r="O258" s="38">
        <f>[1]ConversionFactors!$B$4</f>
        <v>0.02</v>
      </c>
      <c r="P258" s="48"/>
      <c r="Q258" s="39"/>
      <c r="R258" s="49">
        <f t="shared" si="11"/>
        <v>4.5036000000000008E-3</v>
      </c>
      <c r="S258" s="44" t="s">
        <v>115</v>
      </c>
      <c r="T258" s="48">
        <v>0</v>
      </c>
      <c r="U258" s="50">
        <f>[1]ConversionFactors!$B$6</f>
        <v>0.01</v>
      </c>
      <c r="V258" s="39"/>
      <c r="W258" s="48"/>
      <c r="X258" s="39"/>
      <c r="Y258" s="48">
        <f t="shared" si="12"/>
        <v>0</v>
      </c>
      <c r="Z258" s="10"/>
      <c r="AA258" s="10"/>
      <c r="AB258" s="10"/>
      <c r="AC258" s="10"/>
      <c r="AE258" s="10"/>
      <c r="AF258" s="10"/>
      <c r="AG258" s="10"/>
      <c r="AH258" s="10"/>
      <c r="AI258" s="5">
        <v>28.39</v>
      </c>
      <c r="AJ258" s="5">
        <v>35.049999999999997</v>
      </c>
      <c r="AK258" s="46"/>
      <c r="AL258" s="46"/>
      <c r="AN258" s="14"/>
      <c r="AO258" s="5"/>
      <c r="AP258" s="14"/>
    </row>
    <row r="259" spans="2:42" x14ac:dyDescent="0.2">
      <c r="B259" s="20" t="s">
        <v>24</v>
      </c>
      <c r="C259" s="36">
        <v>38913</v>
      </c>
      <c r="D259" s="5">
        <v>3.3279999999999998</v>
      </c>
      <c r="E259" s="5">
        <v>-32.933999999999997</v>
      </c>
      <c r="F259" s="37">
        <v>200</v>
      </c>
      <c r="G259" s="5">
        <v>32745.260500000004</v>
      </c>
      <c r="H259" s="38">
        <f>[1]ConversionFactors!$B$2</f>
        <v>0.3</v>
      </c>
      <c r="I259" s="48">
        <f t="shared" si="9"/>
        <v>9823.5781500000012</v>
      </c>
      <c r="L259" s="48">
        <v>850</v>
      </c>
      <c r="M259" s="38">
        <f>[1]ConversionFactors!$B$3</f>
        <v>2.0000000000000001E-4</v>
      </c>
      <c r="N259" s="48">
        <v>0.43</v>
      </c>
      <c r="O259" s="38">
        <f>[1]ConversionFactors!$B$4</f>
        <v>0.02</v>
      </c>
      <c r="P259" s="48"/>
      <c r="Q259" s="39"/>
      <c r="R259" s="49">
        <f t="shared" si="11"/>
        <v>0.17860000000000001</v>
      </c>
      <c r="S259" s="44" t="s">
        <v>115</v>
      </c>
      <c r="T259" s="48">
        <v>40.254999999999995</v>
      </c>
      <c r="U259" s="50">
        <f>[1]ConversionFactors!$B$6</f>
        <v>0.01</v>
      </c>
      <c r="V259" s="39"/>
      <c r="W259" s="48"/>
      <c r="X259" s="39"/>
      <c r="Y259" s="48">
        <f t="shared" si="12"/>
        <v>0.40254999999999996</v>
      </c>
      <c r="Z259" s="10"/>
      <c r="AA259" s="10"/>
      <c r="AB259" s="10"/>
      <c r="AC259" s="10"/>
      <c r="AE259" s="10"/>
      <c r="AF259" s="10"/>
      <c r="AG259" s="10"/>
      <c r="AH259" s="10"/>
      <c r="AI259" s="5">
        <v>27.85</v>
      </c>
      <c r="AJ259" s="5">
        <v>35.5</v>
      </c>
      <c r="AK259" s="46"/>
      <c r="AL259" s="46"/>
      <c r="AN259" s="14"/>
      <c r="AO259" s="5"/>
      <c r="AP259" s="14"/>
    </row>
    <row r="260" spans="2:42" x14ac:dyDescent="0.2">
      <c r="B260" s="20" t="s">
        <v>24</v>
      </c>
      <c r="C260" s="36">
        <v>38912</v>
      </c>
      <c r="D260" s="5">
        <v>8.0783332999999999E-2</v>
      </c>
      <c r="E260" s="5">
        <v>-34.990883330000003</v>
      </c>
      <c r="F260" s="37">
        <v>200</v>
      </c>
      <c r="G260" s="5">
        <v>6122.5599999999995</v>
      </c>
      <c r="H260" s="38">
        <f>[1]ConversionFactors!$B$2</f>
        <v>0.3</v>
      </c>
      <c r="I260" s="48">
        <f t="shared" si="9"/>
        <v>1836.7679999999998</v>
      </c>
      <c r="L260" s="48">
        <v>0</v>
      </c>
      <c r="M260" s="38">
        <f>[1]ConversionFactors!$B$3</f>
        <v>2.0000000000000001E-4</v>
      </c>
      <c r="N260" s="48">
        <v>0.10749999999999998</v>
      </c>
      <c r="O260" s="38">
        <f>[1]ConversionFactors!$B$4</f>
        <v>0.02</v>
      </c>
      <c r="P260" s="48"/>
      <c r="Q260" s="39"/>
      <c r="R260" s="49">
        <f t="shared" si="11"/>
        <v>2.1499999999999996E-3</v>
      </c>
      <c r="S260" s="44" t="s">
        <v>115</v>
      </c>
      <c r="T260" s="48">
        <v>0.3125</v>
      </c>
      <c r="U260" s="50">
        <f>[1]ConversionFactors!$B$6</f>
        <v>0.01</v>
      </c>
      <c r="V260" s="39"/>
      <c r="W260" s="48"/>
      <c r="X260" s="39"/>
      <c r="Y260" s="48">
        <f t="shared" si="12"/>
        <v>3.1250000000000002E-3</v>
      </c>
      <c r="Z260" s="10"/>
      <c r="AA260" s="10"/>
      <c r="AB260" s="10"/>
      <c r="AC260" s="10"/>
      <c r="AE260" s="10"/>
      <c r="AF260" s="10"/>
      <c r="AG260" s="10"/>
      <c r="AH260" s="10"/>
      <c r="AI260" s="5">
        <v>26.8</v>
      </c>
      <c r="AJ260" s="5">
        <v>36.19</v>
      </c>
      <c r="AK260" s="46"/>
      <c r="AL260" s="46"/>
      <c r="AN260" s="14"/>
      <c r="AO260" s="5"/>
      <c r="AP260" s="14"/>
    </row>
    <row r="261" spans="2:42" x14ac:dyDescent="0.2">
      <c r="B261" s="20" t="s">
        <v>24</v>
      </c>
      <c r="C261" s="36">
        <v>38915</v>
      </c>
      <c r="D261" s="5">
        <v>1.831</v>
      </c>
      <c r="E261" s="5">
        <v>-38.497999999999998</v>
      </c>
      <c r="F261" s="37">
        <v>200</v>
      </c>
      <c r="G261" s="5">
        <v>38433.4925</v>
      </c>
      <c r="H261" s="38">
        <f>[1]ConversionFactors!$B$2</f>
        <v>0.3</v>
      </c>
      <c r="I261" s="48">
        <f t="shared" si="9"/>
        <v>11530.04775</v>
      </c>
      <c r="L261" s="48">
        <v>5.8000000000000003E-2</v>
      </c>
      <c r="M261" s="38">
        <f>[1]ConversionFactors!$B$3</f>
        <v>2.0000000000000001E-4</v>
      </c>
      <c r="N261" s="48">
        <v>101.61588542</v>
      </c>
      <c r="O261" s="38">
        <f>[1]ConversionFactors!$B$4</f>
        <v>0.02</v>
      </c>
      <c r="P261" s="48"/>
      <c r="Q261" s="39"/>
      <c r="R261" s="49">
        <f t="shared" si="11"/>
        <v>2.0323293084</v>
      </c>
      <c r="S261" s="44" t="s">
        <v>115</v>
      </c>
      <c r="T261" s="48">
        <v>46.677000000000007</v>
      </c>
      <c r="U261" s="50">
        <f>[1]ConversionFactors!$B$6</f>
        <v>0.01</v>
      </c>
      <c r="V261" s="39"/>
      <c r="W261" s="48"/>
      <c r="X261" s="39"/>
      <c r="Y261" s="48">
        <f t="shared" si="12"/>
        <v>0.46677000000000007</v>
      </c>
      <c r="Z261" s="10"/>
      <c r="AA261" s="10"/>
      <c r="AB261" s="10"/>
      <c r="AC261" s="10"/>
      <c r="AE261" s="10"/>
      <c r="AF261" s="10"/>
      <c r="AG261" s="10"/>
      <c r="AH261" s="10"/>
      <c r="AI261" s="5">
        <v>28.12</v>
      </c>
      <c r="AJ261" s="5">
        <v>35.590000000000003</v>
      </c>
      <c r="AK261" s="46"/>
      <c r="AL261" s="46"/>
      <c r="AN261" s="14"/>
      <c r="AO261" s="5"/>
      <c r="AP261" s="14"/>
    </row>
    <row r="262" spans="2:42" x14ac:dyDescent="0.2">
      <c r="B262" s="20" t="s">
        <v>24</v>
      </c>
      <c r="C262" s="36">
        <v>38917</v>
      </c>
      <c r="D262" s="5">
        <v>3.6665166669999998</v>
      </c>
      <c r="E262" s="5">
        <v>-41.957066670000003</v>
      </c>
      <c r="F262" s="37">
        <v>200</v>
      </c>
      <c r="G262" s="5">
        <v>11165.602500000001</v>
      </c>
      <c r="H262" s="38">
        <f>[1]ConversionFactors!$B$2</f>
        <v>0.3</v>
      </c>
      <c r="I262" s="48">
        <f t="shared" si="9"/>
        <v>3349.68075</v>
      </c>
      <c r="L262" s="48">
        <v>1.2999999999999999E-2</v>
      </c>
      <c r="M262" s="38">
        <f>[1]ConversionFactors!$B$3</f>
        <v>2.0000000000000001E-4</v>
      </c>
      <c r="N262" s="48">
        <v>0.5625</v>
      </c>
      <c r="O262" s="38">
        <f>[1]ConversionFactors!$B$4</f>
        <v>0.02</v>
      </c>
      <c r="P262" s="48"/>
      <c r="Q262" s="39"/>
      <c r="R262" s="49">
        <f t="shared" si="11"/>
        <v>1.12526E-2</v>
      </c>
      <c r="S262" s="44" t="s">
        <v>115</v>
      </c>
      <c r="T262" s="48">
        <v>870.25250000000005</v>
      </c>
      <c r="U262" s="50">
        <f>[1]ConversionFactors!$B$6</f>
        <v>0.01</v>
      </c>
      <c r="V262" s="39"/>
      <c r="W262" s="48"/>
      <c r="X262" s="39"/>
      <c r="Y262" s="48">
        <f t="shared" si="12"/>
        <v>8.7025250000000014</v>
      </c>
      <c r="Z262" s="10"/>
      <c r="AA262" s="10"/>
      <c r="AB262" s="10"/>
      <c r="AC262" s="10"/>
      <c r="AE262" s="10"/>
      <c r="AF262" s="10"/>
      <c r="AG262" s="10"/>
      <c r="AH262" s="10"/>
      <c r="AI262" s="5">
        <v>28.25</v>
      </c>
      <c r="AJ262" s="5">
        <v>35.28</v>
      </c>
      <c r="AK262" s="46"/>
      <c r="AL262" s="46"/>
      <c r="AN262" s="14"/>
      <c r="AO262" s="5"/>
      <c r="AP262" s="14"/>
    </row>
    <row r="263" spans="2:42" x14ac:dyDescent="0.2">
      <c r="B263" s="20" t="s">
        <v>24</v>
      </c>
      <c r="C263" s="36">
        <v>38918</v>
      </c>
      <c r="D263" s="5">
        <v>5.601</v>
      </c>
      <c r="E263" s="5">
        <v>-45.597999999999999</v>
      </c>
      <c r="F263" s="37">
        <v>200</v>
      </c>
      <c r="G263" s="5">
        <v>20877.887499999997</v>
      </c>
      <c r="H263" s="38">
        <f>[1]ConversionFactors!$B$2</f>
        <v>0.3</v>
      </c>
      <c r="I263" s="48">
        <f t="shared" si="9"/>
        <v>6263.3662499999991</v>
      </c>
      <c r="L263" s="48">
        <v>1.7999999999999999E-2</v>
      </c>
      <c r="M263" s="38">
        <f>[1]ConversionFactors!$B$3</f>
        <v>2.0000000000000001E-4</v>
      </c>
      <c r="N263" s="48">
        <v>5.7213282059999999</v>
      </c>
      <c r="O263" s="38">
        <f>[1]ConversionFactors!$B$4</f>
        <v>0.02</v>
      </c>
      <c r="P263" s="48"/>
      <c r="Q263" s="39"/>
      <c r="R263" s="49">
        <f t="shared" si="11"/>
        <v>0.11443016412000001</v>
      </c>
      <c r="S263" s="44" t="s">
        <v>115</v>
      </c>
      <c r="T263" s="48">
        <v>226.13499999999996</v>
      </c>
      <c r="U263" s="50">
        <f>[1]ConversionFactors!$B$6</f>
        <v>0.01</v>
      </c>
      <c r="V263" s="39"/>
      <c r="W263" s="48"/>
      <c r="X263" s="39"/>
      <c r="Y263" s="48">
        <f t="shared" si="12"/>
        <v>2.2613499999999997</v>
      </c>
      <c r="Z263" s="10"/>
      <c r="AA263" s="10"/>
      <c r="AB263" s="10"/>
      <c r="AC263" s="10"/>
      <c r="AE263" s="10"/>
      <c r="AF263" s="10"/>
      <c r="AG263" s="10"/>
      <c r="AH263" s="10"/>
      <c r="AI263" s="5">
        <v>28.56</v>
      </c>
      <c r="AJ263" s="5">
        <v>32.97</v>
      </c>
      <c r="AK263" s="46"/>
      <c r="AL263" s="46"/>
      <c r="AN263" s="14"/>
      <c r="AO263" s="5"/>
      <c r="AP263" s="14"/>
    </row>
    <row r="264" spans="2:42" x14ac:dyDescent="0.2">
      <c r="B264" s="20" t="s">
        <v>24</v>
      </c>
      <c r="C264" s="36">
        <v>38919</v>
      </c>
      <c r="D264" s="5">
        <v>7.5305</v>
      </c>
      <c r="E264" s="5">
        <v>-49.260100000000001</v>
      </c>
      <c r="F264" s="37">
        <v>200</v>
      </c>
      <c r="G264" s="5">
        <v>28216.49</v>
      </c>
      <c r="H264" s="38">
        <f>[1]ConversionFactors!$B$2</f>
        <v>0.3</v>
      </c>
      <c r="I264" s="48">
        <f t="shared" si="9"/>
        <v>8464.9470000000001</v>
      </c>
      <c r="L264" s="48">
        <v>0</v>
      </c>
      <c r="M264" s="38">
        <f>[1]ConversionFactors!$B$3</f>
        <v>2.0000000000000001E-4</v>
      </c>
      <c r="N264" s="48">
        <v>0.33750000000000002</v>
      </c>
      <c r="O264" s="38">
        <f>[1]ConversionFactors!$B$4</f>
        <v>0.02</v>
      </c>
      <c r="P264" s="48"/>
      <c r="Q264" s="39"/>
      <c r="R264" s="49">
        <f t="shared" si="11"/>
        <v>6.7500000000000008E-3</v>
      </c>
      <c r="S264" s="44" t="s">
        <v>115</v>
      </c>
      <c r="T264" s="48">
        <v>29.909999999999997</v>
      </c>
      <c r="U264" s="50">
        <f>[1]ConversionFactors!$B$6</f>
        <v>0.01</v>
      </c>
      <c r="V264" s="39"/>
      <c r="W264" s="48"/>
      <c r="X264" s="39"/>
      <c r="Y264" s="48">
        <f t="shared" si="12"/>
        <v>0.29909999999999998</v>
      </c>
      <c r="Z264" s="10"/>
      <c r="AA264" s="10"/>
      <c r="AB264" s="10"/>
      <c r="AC264" s="10"/>
      <c r="AE264" s="10"/>
      <c r="AF264" s="10"/>
      <c r="AG264" s="10"/>
      <c r="AH264" s="10"/>
      <c r="AI264" s="5">
        <v>28.76</v>
      </c>
      <c r="AJ264" s="5">
        <v>32.75</v>
      </c>
      <c r="AK264" s="46"/>
      <c r="AL264" s="46"/>
      <c r="AN264" s="14"/>
      <c r="AO264" s="5"/>
      <c r="AP264" s="14"/>
    </row>
    <row r="265" spans="2:42" x14ac:dyDescent="0.2">
      <c r="B265" s="20"/>
      <c r="H265" s="10"/>
      <c r="I265" s="10"/>
      <c r="M265" s="10"/>
      <c r="O265" s="10"/>
      <c r="Q265" s="10"/>
      <c r="R265" s="10"/>
      <c r="S265" s="10"/>
      <c r="U265" s="10"/>
      <c r="V265" s="10"/>
      <c r="W265" s="10"/>
      <c r="X265" s="10"/>
      <c r="Y265" s="10"/>
      <c r="Z265" s="10"/>
      <c r="AA265" s="10"/>
      <c r="AB265" s="10"/>
      <c r="AC265" s="10"/>
      <c r="AE265" s="10"/>
      <c r="AF265" s="10"/>
      <c r="AG265" s="10"/>
      <c r="AH265" s="10"/>
      <c r="AP265" s="10"/>
    </row>
    <row r="266" spans="2:42" x14ac:dyDescent="0.2">
      <c r="B266" s="20"/>
      <c r="H266" s="10"/>
      <c r="I266" s="10"/>
      <c r="M266" s="10"/>
      <c r="O266" s="10"/>
      <c r="Q266" s="10"/>
      <c r="R266" s="10"/>
      <c r="S266" s="10"/>
      <c r="U266" s="10"/>
      <c r="V266" s="10"/>
      <c r="W266" s="10"/>
      <c r="X266" s="10"/>
      <c r="Y266" s="10"/>
      <c r="Z266" s="10"/>
      <c r="AA266" s="10"/>
      <c r="AB266" s="10"/>
      <c r="AC266" s="10"/>
      <c r="AE266" s="10"/>
      <c r="AF266" s="10"/>
      <c r="AG266" s="10"/>
      <c r="AH266" s="10"/>
      <c r="AP266" s="10"/>
    </row>
    <row r="267" spans="2:42" x14ac:dyDescent="0.2">
      <c r="B267" s="20"/>
      <c r="H267" s="10"/>
      <c r="I267" s="10"/>
      <c r="M267" s="10"/>
      <c r="O267" s="10"/>
      <c r="Q267" s="10"/>
      <c r="R267" s="10"/>
      <c r="S267" s="10"/>
      <c r="U267" s="10"/>
      <c r="V267" s="10"/>
      <c r="W267" s="10"/>
      <c r="X267" s="10"/>
      <c r="Y267" s="10"/>
      <c r="Z267" s="10"/>
      <c r="AA267" s="10"/>
      <c r="AB267" s="10"/>
      <c r="AC267" s="10"/>
      <c r="AE267" s="10"/>
      <c r="AF267" s="10"/>
      <c r="AG267" s="10"/>
      <c r="AH267" s="10"/>
      <c r="AP267" s="10"/>
    </row>
    <row r="268" spans="2:42" x14ac:dyDescent="0.2">
      <c r="B268" s="20"/>
      <c r="H268" s="10"/>
      <c r="I268" s="10"/>
      <c r="M268" s="10"/>
      <c r="O268" s="10"/>
      <c r="Q268" s="10"/>
      <c r="R268" s="10"/>
      <c r="S268" s="10"/>
      <c r="U268" s="10"/>
      <c r="V268" s="10"/>
      <c r="W268" s="10"/>
      <c r="X268" s="10"/>
      <c r="Y268" s="10"/>
      <c r="Z268" s="10"/>
      <c r="AA268" s="10"/>
      <c r="AB268" s="10"/>
      <c r="AC268" s="10"/>
      <c r="AE268" s="10"/>
      <c r="AF268" s="10"/>
      <c r="AG268" s="10"/>
      <c r="AH268" s="10"/>
      <c r="AP268" s="10"/>
    </row>
    <row r="269" spans="2:42" x14ac:dyDescent="0.2">
      <c r="B269" s="20"/>
      <c r="H269" s="10"/>
      <c r="I269" s="10"/>
      <c r="M269" s="10"/>
      <c r="O269" s="10"/>
      <c r="Q269" s="10"/>
      <c r="R269" s="10"/>
      <c r="S269" s="10"/>
      <c r="U269" s="10"/>
      <c r="V269" s="10"/>
      <c r="W269" s="10"/>
      <c r="X269" s="10"/>
      <c r="Y269" s="10"/>
      <c r="Z269" s="10"/>
      <c r="AA269" s="10"/>
      <c r="AB269" s="10"/>
      <c r="AC269" s="10"/>
      <c r="AE269" s="10"/>
      <c r="AF269" s="10"/>
      <c r="AG269" s="10"/>
      <c r="AH269" s="10"/>
      <c r="AP269" s="10"/>
    </row>
    <row r="270" spans="2:42" x14ac:dyDescent="0.2">
      <c r="B270" s="20"/>
      <c r="H270" s="10"/>
      <c r="I270" s="10"/>
      <c r="M270" s="10"/>
      <c r="O270" s="10"/>
      <c r="Q270" s="10"/>
      <c r="R270" s="10"/>
      <c r="S270" s="10"/>
      <c r="U270" s="10"/>
      <c r="V270" s="10"/>
      <c r="W270" s="10"/>
      <c r="X270" s="10"/>
      <c r="Y270" s="10"/>
      <c r="Z270" s="10"/>
      <c r="AA270" s="10"/>
      <c r="AB270" s="10"/>
      <c r="AC270" s="10"/>
      <c r="AE270" s="10"/>
      <c r="AF270" s="10"/>
      <c r="AG270" s="10"/>
      <c r="AH270" s="10"/>
      <c r="AP270" s="10"/>
    </row>
    <row r="271" spans="2:42" x14ac:dyDescent="0.2">
      <c r="B271" s="20"/>
      <c r="H271" s="10"/>
      <c r="I271" s="10"/>
      <c r="M271" s="10"/>
      <c r="O271" s="10"/>
      <c r="Q271" s="10"/>
      <c r="R271" s="10"/>
      <c r="S271" s="10"/>
      <c r="U271" s="10"/>
      <c r="V271" s="10"/>
      <c r="W271" s="10"/>
      <c r="X271" s="10"/>
      <c r="Y271" s="10"/>
      <c r="Z271" s="10"/>
      <c r="AA271" s="10"/>
      <c r="AB271" s="10"/>
      <c r="AC271" s="10"/>
      <c r="AE271" s="10"/>
      <c r="AF271" s="10"/>
      <c r="AG271" s="10"/>
      <c r="AH271" s="10"/>
      <c r="AP271" s="10"/>
    </row>
    <row r="272" spans="2:42" x14ac:dyDescent="0.2">
      <c r="B272" s="20"/>
      <c r="H272" s="10"/>
      <c r="I272" s="10"/>
      <c r="M272" s="10"/>
      <c r="O272" s="10"/>
      <c r="Q272" s="10"/>
      <c r="R272" s="10"/>
      <c r="S272" s="10"/>
      <c r="U272" s="10"/>
      <c r="V272" s="10"/>
      <c r="W272" s="10"/>
      <c r="X272" s="10"/>
      <c r="Y272" s="10"/>
      <c r="Z272" s="10"/>
      <c r="AA272" s="10"/>
      <c r="AB272" s="10"/>
      <c r="AC272" s="10"/>
      <c r="AE272" s="10"/>
      <c r="AF272" s="10"/>
      <c r="AG272" s="10"/>
      <c r="AH272" s="10"/>
      <c r="AP272" s="10"/>
    </row>
    <row r="273" spans="2:2" x14ac:dyDescent="0.2">
      <c r="B273" s="20"/>
    </row>
    <row r="274" spans="2:2" x14ac:dyDescent="0.2">
      <c r="B274" s="20"/>
    </row>
    <row r="275" spans="2:2" x14ac:dyDescent="0.2">
      <c r="B275" s="20"/>
    </row>
    <row r="276" spans="2:2" x14ac:dyDescent="0.2">
      <c r="B276" s="20"/>
    </row>
    <row r="277" spans="2:2" x14ac:dyDescent="0.2">
      <c r="B277" s="20"/>
    </row>
    <row r="278" spans="2:2" x14ac:dyDescent="0.2">
      <c r="B278" s="20"/>
    </row>
    <row r="279" spans="2:2" x14ac:dyDescent="0.2">
      <c r="B279" s="20"/>
    </row>
    <row r="280" spans="2:2" x14ac:dyDescent="0.2">
      <c r="B280" s="20"/>
    </row>
    <row r="281" spans="2:2" x14ac:dyDescent="0.2">
      <c r="B281" s="20"/>
    </row>
    <row r="282" spans="2:2" x14ac:dyDescent="0.2">
      <c r="B282" s="20"/>
    </row>
    <row r="283" spans="2:2" x14ac:dyDescent="0.2">
      <c r="B283" s="20"/>
    </row>
    <row r="284" spans="2:2" x14ac:dyDescent="0.2">
      <c r="B284" s="20"/>
    </row>
    <row r="285" spans="2:2" x14ac:dyDescent="0.2">
      <c r="B285" s="20"/>
    </row>
    <row r="286" spans="2:2" x14ac:dyDescent="0.2">
      <c r="B286" s="20"/>
    </row>
    <row r="287" spans="2:2" x14ac:dyDescent="0.2">
      <c r="B287" s="20"/>
    </row>
    <row r="288" spans="2:2" x14ac:dyDescent="0.2">
      <c r="B288" s="20"/>
    </row>
    <row r="289" spans="2:2" x14ac:dyDescent="0.2">
      <c r="B289" s="20"/>
    </row>
    <row r="290" spans="2:2" x14ac:dyDescent="0.2">
      <c r="B290" s="20"/>
    </row>
    <row r="291" spans="2:2" x14ac:dyDescent="0.2">
      <c r="B291" s="20"/>
    </row>
    <row r="292" spans="2:2" x14ac:dyDescent="0.2">
      <c r="B292" s="20"/>
    </row>
    <row r="293" spans="2:2" x14ac:dyDescent="0.2">
      <c r="B293" s="20"/>
    </row>
    <row r="294" spans="2:2" x14ac:dyDescent="0.2">
      <c r="B294" s="20"/>
    </row>
    <row r="295" spans="2:2" x14ac:dyDescent="0.2">
      <c r="B295" s="20"/>
    </row>
    <row r="296" spans="2:2" x14ac:dyDescent="0.2">
      <c r="B296" s="20"/>
    </row>
    <row r="297" spans="2:2" x14ac:dyDescent="0.2">
      <c r="B297" s="20"/>
    </row>
    <row r="298" spans="2:2" x14ac:dyDescent="0.2">
      <c r="B298" s="20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8"/>
  <sheetViews>
    <sheetView workbookViewId="0">
      <selection activeCell="A18" sqref="A18"/>
    </sheetView>
  </sheetViews>
  <sheetFormatPr baseColWidth="10" defaultColWidth="8.83203125" defaultRowHeight="15" x14ac:dyDescent="0.2"/>
  <sheetData>
    <row r="1" spans="1:1" x14ac:dyDescent="0.2">
      <c r="A1" s="10" t="s">
        <v>145</v>
      </c>
    </row>
    <row r="2" spans="1:1" x14ac:dyDescent="0.2">
      <c r="A2" s="10" t="s">
        <v>146</v>
      </c>
    </row>
    <row r="3" spans="1:1" x14ac:dyDescent="0.2">
      <c r="A3" s="10" t="s">
        <v>147</v>
      </c>
    </row>
    <row r="4" spans="1:1" x14ac:dyDescent="0.2">
      <c r="A4" s="10" t="s">
        <v>148</v>
      </c>
    </row>
    <row r="5" spans="1:1" x14ac:dyDescent="0.2">
      <c r="A5" s="10" t="s">
        <v>149</v>
      </c>
    </row>
    <row r="6" spans="1:1" x14ac:dyDescent="0.2">
      <c r="A6" s="10" t="s">
        <v>150</v>
      </c>
    </row>
    <row r="7" spans="1:1" s="10" customFormat="1" x14ac:dyDescent="0.2">
      <c r="A7" s="10" t="s">
        <v>151</v>
      </c>
    </row>
    <row r="8" spans="1:1" x14ac:dyDescent="0.2">
      <c r="A8" s="10" t="s">
        <v>152</v>
      </c>
    </row>
    <row r="9" spans="1:1" x14ac:dyDescent="0.2">
      <c r="A9" s="10" t="s">
        <v>153</v>
      </c>
    </row>
    <row r="10" spans="1:1" x14ac:dyDescent="0.2">
      <c r="A10" s="10" t="s">
        <v>154</v>
      </c>
    </row>
    <row r="11" spans="1:1" x14ac:dyDescent="0.2">
      <c r="A11" s="10" t="s">
        <v>155</v>
      </c>
    </row>
    <row r="12" spans="1:1" x14ac:dyDescent="0.2">
      <c r="A12" s="10" t="s">
        <v>156</v>
      </c>
    </row>
    <row r="13" spans="1:1" x14ac:dyDescent="0.2">
      <c r="A13" s="10" t="s">
        <v>157</v>
      </c>
    </row>
    <row r="14" spans="1:1" x14ac:dyDescent="0.2">
      <c r="A14" s="10" t="s">
        <v>158</v>
      </c>
    </row>
    <row r="15" spans="1:1" x14ac:dyDescent="0.2">
      <c r="A15" s="10" t="s">
        <v>159</v>
      </c>
    </row>
    <row r="16" spans="1:1" x14ac:dyDescent="0.2">
      <c r="A16" s="10" t="s">
        <v>160</v>
      </c>
    </row>
    <row r="17" spans="1:1" x14ac:dyDescent="0.2">
      <c r="A17" s="10" t="s">
        <v>161</v>
      </c>
    </row>
    <row r="18" spans="1:1" x14ac:dyDescent="0.2">
      <c r="A18" s="10" t="s">
        <v>162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07DD-9D40-CB40-8EB0-34E59A27619C}">
  <dimension ref="A1:B19"/>
  <sheetViews>
    <sheetView workbookViewId="0">
      <selection activeCell="A18" sqref="A18"/>
    </sheetView>
  </sheetViews>
  <sheetFormatPr baseColWidth="10" defaultRowHeight="16" x14ac:dyDescent="0.2"/>
  <cols>
    <col min="1" max="1" width="42.5" style="90" bestFit="1" customWidth="1"/>
    <col min="2" max="2" width="84.33203125" style="104" customWidth="1"/>
    <col min="3" max="16384" width="10.83203125" style="90"/>
  </cols>
  <sheetData>
    <row r="1" spans="1:2" ht="19" x14ac:dyDescent="0.25">
      <c r="A1" s="92" t="s">
        <v>326</v>
      </c>
    </row>
    <row r="3" spans="1:2" ht="17" x14ac:dyDescent="0.2">
      <c r="A3" s="91" t="s">
        <v>333</v>
      </c>
      <c r="B3" s="105" t="s">
        <v>334</v>
      </c>
    </row>
    <row r="4" spans="1:2" ht="17" x14ac:dyDescent="0.2">
      <c r="A4" s="107" t="s">
        <v>329</v>
      </c>
      <c r="B4" s="106" t="s">
        <v>330</v>
      </c>
    </row>
    <row r="5" spans="1:2" ht="34" x14ac:dyDescent="0.2">
      <c r="A5" s="91" t="s">
        <v>382</v>
      </c>
      <c r="B5" s="115" t="s">
        <v>383</v>
      </c>
    </row>
    <row r="6" spans="1:2" ht="119" x14ac:dyDescent="0.2">
      <c r="A6" s="107" t="s">
        <v>327</v>
      </c>
      <c r="B6" s="110" t="s">
        <v>374</v>
      </c>
    </row>
    <row r="7" spans="1:2" ht="34" x14ac:dyDescent="0.2">
      <c r="A7" s="107" t="s">
        <v>327</v>
      </c>
      <c r="B7" s="110" t="s">
        <v>375</v>
      </c>
    </row>
    <row r="8" spans="1:2" ht="34" x14ac:dyDescent="0.2">
      <c r="A8" s="107" t="s">
        <v>327</v>
      </c>
      <c r="B8" s="110" t="s">
        <v>376</v>
      </c>
    </row>
    <row r="9" spans="1:2" ht="34" x14ac:dyDescent="0.2">
      <c r="A9" s="107" t="s">
        <v>327</v>
      </c>
      <c r="B9" s="106" t="s">
        <v>335</v>
      </c>
    </row>
    <row r="10" spans="1:2" ht="17" x14ac:dyDescent="0.2">
      <c r="A10" s="91" t="s">
        <v>327</v>
      </c>
      <c r="B10" s="115" t="s">
        <v>381</v>
      </c>
    </row>
    <row r="11" spans="1:2" ht="34" x14ac:dyDescent="0.2">
      <c r="A11" s="91" t="s">
        <v>327</v>
      </c>
      <c r="B11" s="130" t="s">
        <v>1179</v>
      </c>
    </row>
    <row r="12" spans="1:2" ht="34" x14ac:dyDescent="0.2">
      <c r="A12" s="107" t="s">
        <v>328</v>
      </c>
      <c r="B12" s="131" t="s">
        <v>1178</v>
      </c>
    </row>
    <row r="13" spans="1:2" ht="34" x14ac:dyDescent="0.2">
      <c r="A13" s="91" t="s">
        <v>387</v>
      </c>
      <c r="B13" s="130" t="s">
        <v>1177</v>
      </c>
    </row>
    <row r="14" spans="1:2" ht="50" customHeight="1" x14ac:dyDescent="0.2">
      <c r="A14" s="91" t="s">
        <v>391</v>
      </c>
      <c r="B14" s="117" t="s">
        <v>393</v>
      </c>
    </row>
    <row r="15" spans="1:2" ht="17" x14ac:dyDescent="0.2">
      <c r="A15" s="91" t="s">
        <v>371</v>
      </c>
      <c r="B15" s="117" t="s">
        <v>392</v>
      </c>
    </row>
    <row r="16" spans="1:2" x14ac:dyDescent="0.2">
      <c r="B16" s="90"/>
    </row>
    <row r="17" spans="2:2" x14ac:dyDescent="0.2">
      <c r="B17" s="90"/>
    </row>
    <row r="18" spans="2:2" x14ac:dyDescent="0.2">
      <c r="B18" s="90"/>
    </row>
    <row r="19" spans="2:2" x14ac:dyDescent="0.2">
      <c r="B19" s="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nifH_Gene</vt:lpstr>
      <vt:lpstr>nifH_Gene_Integral</vt:lpstr>
      <vt:lpstr>References</vt:lpstr>
      <vt:lpstr>Notes from RG KTK BH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2021-04-20T22:52:49Z</dcterms:modified>
  <cp:category/>
  <cp:contentStatus/>
</cp:coreProperties>
</file>