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jroberts_harper-adams_ac_uk/Documents/Lectures/Harper Adams University/03_PhD/NERC Summer School 2024/"/>
    </mc:Choice>
  </mc:AlternateContent>
  <xr:revisionPtr revIDLastSave="0" documentId="8_{DA85D769-8B94-4012-B7FD-FA44127D91B2}" xr6:coauthVersionLast="47" xr6:coauthVersionMax="47" xr10:uidLastSave="{00000000-0000-0000-0000-000000000000}"/>
  <bookViews>
    <workbookView xWindow="-120" yWindow="-120" windowWidth="29040" windowHeight="15720" xr2:uid="{A277EF6B-06B2-41C0-81E1-D26573684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F19" i="1" s="1"/>
  <c r="F5" i="1" l="1"/>
  <c r="F14" i="1"/>
  <c r="F16" i="1"/>
  <c r="F10" i="1"/>
  <c r="F18" i="1"/>
  <c r="F17" i="1"/>
  <c r="F9" i="1"/>
  <c r="F11" i="1"/>
  <c r="F13" i="1"/>
  <c r="F4" i="1"/>
  <c r="F8" i="1"/>
  <c r="F12" i="1"/>
  <c r="F21" i="1"/>
  <c r="F6" i="1"/>
  <c r="F7" i="1"/>
  <c r="F15" i="1"/>
  <c r="F20" i="1"/>
</calcChain>
</file>

<file path=xl/sharedStrings.xml><?xml version="1.0" encoding="utf-8"?>
<sst xmlns="http://schemas.openxmlformats.org/spreadsheetml/2006/main" count="63" uniqueCount="34">
  <si>
    <t>CG19-05</t>
  </si>
  <si>
    <t>Sample</t>
  </si>
  <si>
    <t>RT</t>
  </si>
  <si>
    <t>Peak Area</t>
  </si>
  <si>
    <t>Sample ID</t>
  </si>
  <si>
    <t>2 ul EBF Std @ 1000 ng/ul</t>
  </si>
  <si>
    <t>Conc (ng)</t>
  </si>
  <si>
    <t>CG19-14</t>
  </si>
  <si>
    <t>Peak Area (1 ng)</t>
  </si>
  <si>
    <t>CG19-23</t>
  </si>
  <si>
    <t>-</t>
  </si>
  <si>
    <t>CG19-24</t>
  </si>
  <si>
    <t>CG19-09</t>
  </si>
  <si>
    <t>CG19-13</t>
  </si>
  <si>
    <t>CG19-26</t>
  </si>
  <si>
    <t>N/A</t>
  </si>
  <si>
    <t>CG19-15</t>
  </si>
  <si>
    <t>CG19-17</t>
  </si>
  <si>
    <t>CG19-18</t>
  </si>
  <si>
    <t>CG19-22</t>
  </si>
  <si>
    <t>Brevicoryne: Plant</t>
  </si>
  <si>
    <t>Myzus: Plant</t>
  </si>
  <si>
    <t>Myzus: AD + SA</t>
  </si>
  <si>
    <t>CG19-20</t>
  </si>
  <si>
    <t>CG19-21</t>
  </si>
  <si>
    <t>Myzus: AD - SA</t>
  </si>
  <si>
    <t>Brevicoryne: AD + SA</t>
  </si>
  <si>
    <t>Brevicoryne: AD - SA</t>
  </si>
  <si>
    <t>CG19-31</t>
  </si>
  <si>
    <t>CG19-30</t>
  </si>
  <si>
    <t>CG19-32</t>
  </si>
  <si>
    <t>CG19-33</t>
  </si>
  <si>
    <t>CG19-34</t>
  </si>
  <si>
    <t>CG19-28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</si>
</sst>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9DDD-B257-47F4-9C55-F5B88CC1DDBB}">
  <dimension ref="B1:G21"/>
  <sheetViews>
    <sheetView tabSelected="1" workbookViewId="0">
      <selection activeCell="K16" sqref="K16"/>
    </sheetView>
  </sheetViews>
  <sheetFormatPr defaultColWidth="8.7109375" defaultRowHeight="15" x14ac:dyDescent="0.25"/>
  <cols>
    <col min="2" max="2" width="9.140625" bestFit="1" customWidth="1"/>
    <col min="3" max="3" width="22.140625" bestFit="1" customWidth="1"/>
    <col min="4" max="4" width="6.85546875" bestFit="1" customWidth="1"/>
    <col min="5" max="5" width="9.28515625" bestFit="1" customWidth="1"/>
    <col min="6" max="6" width="8.7109375" bestFit="1" customWidth="1"/>
    <col min="7" max="7" width="14.42578125" bestFit="1" customWidth="1"/>
    <col min="11" max="11" width="18.28515625" bestFit="1" customWidth="1"/>
    <col min="12" max="12" width="10.140625" bestFit="1" customWidth="1"/>
    <col min="13" max="13" width="7.28515625" bestFit="1" customWidth="1"/>
  </cols>
  <sheetData>
    <row r="1" spans="2:7" ht="15.75" thickBot="1" x14ac:dyDescent="0.3"/>
    <row r="2" spans="2:7" ht="15.75" thickBot="1" x14ac:dyDescent="0.3">
      <c r="B2" s="16" t="s">
        <v>4</v>
      </c>
      <c r="C2" s="17" t="s">
        <v>1</v>
      </c>
      <c r="D2" s="17" t="s">
        <v>2</v>
      </c>
      <c r="E2" s="17" t="s">
        <v>3</v>
      </c>
      <c r="F2" s="17" t="s">
        <v>6</v>
      </c>
      <c r="G2" s="18" t="s">
        <v>8</v>
      </c>
    </row>
    <row r="3" spans="2:7" ht="15.75" thickBot="1" x14ac:dyDescent="0.3">
      <c r="B3" s="12" t="s">
        <v>0</v>
      </c>
      <c r="C3" s="13" t="s">
        <v>5</v>
      </c>
      <c r="D3" s="19">
        <v>16.245999999999999</v>
      </c>
      <c r="E3" s="13">
        <v>32876919</v>
      </c>
      <c r="F3" s="13">
        <v>2000</v>
      </c>
      <c r="G3" s="14">
        <f>((E3/2)/1000)</f>
        <v>16438.459500000001</v>
      </c>
    </row>
    <row r="4" spans="2:7" x14ac:dyDescent="0.25">
      <c r="B4" s="1" t="s">
        <v>7</v>
      </c>
      <c r="C4" s="2" t="s">
        <v>20</v>
      </c>
      <c r="D4" s="20">
        <v>16.247</v>
      </c>
      <c r="E4" s="2">
        <v>154123</v>
      </c>
      <c r="F4" s="3">
        <f>E4/$G$3</f>
        <v>9.3757568949815511</v>
      </c>
      <c r="G4" s="4" t="s">
        <v>10</v>
      </c>
    </row>
    <row r="5" spans="2:7" x14ac:dyDescent="0.25">
      <c r="B5" s="5" t="s">
        <v>9</v>
      </c>
      <c r="C5" s="6" t="s">
        <v>20</v>
      </c>
      <c r="D5" s="21">
        <v>16.239999999999998</v>
      </c>
      <c r="E5" s="6">
        <v>77839</v>
      </c>
      <c r="F5" s="7">
        <f t="shared" ref="F5:F21" si="0">E5/$G$3</f>
        <v>4.7351760668327829</v>
      </c>
      <c r="G5" s="8" t="s">
        <v>10</v>
      </c>
    </row>
    <row r="6" spans="2:7" ht="15.75" thickBot="1" x14ac:dyDescent="0.3">
      <c r="B6" s="9" t="s">
        <v>11</v>
      </c>
      <c r="C6" s="10" t="s">
        <v>20</v>
      </c>
      <c r="D6" s="22">
        <v>16.242999999999999</v>
      </c>
      <c r="E6" s="10">
        <v>204238</v>
      </c>
      <c r="F6" s="11">
        <f t="shared" si="0"/>
        <v>12.424400230447384</v>
      </c>
      <c r="G6" s="15" t="s">
        <v>10</v>
      </c>
    </row>
    <row r="7" spans="2:7" x14ac:dyDescent="0.25">
      <c r="B7" s="1" t="s">
        <v>12</v>
      </c>
      <c r="C7" s="2" t="s">
        <v>21</v>
      </c>
      <c r="D7" s="20">
        <v>16.241</v>
      </c>
      <c r="E7" s="2">
        <v>4783237</v>
      </c>
      <c r="F7" s="3">
        <f t="shared" si="0"/>
        <v>290.97842167023009</v>
      </c>
      <c r="G7" s="4" t="s">
        <v>10</v>
      </c>
    </row>
    <row r="8" spans="2:7" x14ac:dyDescent="0.25">
      <c r="B8" s="5" t="s">
        <v>13</v>
      </c>
      <c r="C8" s="6" t="s">
        <v>21</v>
      </c>
      <c r="D8" s="21">
        <v>16.245000000000001</v>
      </c>
      <c r="E8" s="6">
        <v>2653330</v>
      </c>
      <c r="F8" s="7">
        <f t="shared" si="0"/>
        <v>161.40989367038924</v>
      </c>
      <c r="G8" s="8" t="s">
        <v>10</v>
      </c>
    </row>
    <row r="9" spans="2:7" ht="15.75" thickBot="1" x14ac:dyDescent="0.3">
      <c r="B9" s="9" t="s">
        <v>14</v>
      </c>
      <c r="C9" s="10" t="s">
        <v>21</v>
      </c>
      <c r="D9" s="22">
        <v>16.239999999999998</v>
      </c>
      <c r="E9" s="10">
        <v>3224152</v>
      </c>
      <c r="F9" s="11">
        <f t="shared" si="0"/>
        <v>196.13468038169879</v>
      </c>
      <c r="G9" s="15" t="s">
        <v>10</v>
      </c>
    </row>
    <row r="10" spans="2:7" x14ac:dyDescent="0.25">
      <c r="B10" s="1" t="s">
        <v>33</v>
      </c>
      <c r="C10" s="2" t="s">
        <v>26</v>
      </c>
      <c r="D10" s="20">
        <v>16.239999999999998</v>
      </c>
      <c r="E10" s="2">
        <v>295414</v>
      </c>
      <c r="F10" s="3">
        <f>E10/$G$3</f>
        <v>17.970905363729489</v>
      </c>
      <c r="G10" s="4" t="s">
        <v>10</v>
      </c>
    </row>
    <row r="11" spans="2:7" x14ac:dyDescent="0.25">
      <c r="B11" s="5" t="s">
        <v>28</v>
      </c>
      <c r="C11" s="6" t="s">
        <v>26</v>
      </c>
      <c r="D11" s="21">
        <v>16.239999999999998</v>
      </c>
      <c r="E11" s="6">
        <v>298222</v>
      </c>
      <c r="F11" s="7">
        <f t="shared" si="0"/>
        <v>18.141724289919015</v>
      </c>
      <c r="G11" s="8" t="s">
        <v>10</v>
      </c>
    </row>
    <row r="12" spans="2:7" ht="15.75" thickBot="1" x14ac:dyDescent="0.3">
      <c r="B12" s="9" t="s">
        <v>32</v>
      </c>
      <c r="C12" s="10" t="s">
        <v>26</v>
      </c>
      <c r="D12" s="22">
        <v>16.242000000000001</v>
      </c>
      <c r="E12" s="10">
        <v>192785</v>
      </c>
      <c r="F12" s="11">
        <f t="shared" si="0"/>
        <v>11.727680443535478</v>
      </c>
      <c r="G12" s="15" t="s">
        <v>10</v>
      </c>
    </row>
    <row r="13" spans="2:7" x14ac:dyDescent="0.25">
      <c r="B13" s="1" t="s">
        <v>29</v>
      </c>
      <c r="C13" s="2" t="s">
        <v>27</v>
      </c>
      <c r="D13" s="20" t="s">
        <v>15</v>
      </c>
      <c r="E13" s="2">
        <v>0</v>
      </c>
      <c r="F13" s="3">
        <f t="shared" si="0"/>
        <v>0</v>
      </c>
      <c r="G13" s="4" t="s">
        <v>10</v>
      </c>
    </row>
    <row r="14" spans="2:7" x14ac:dyDescent="0.25">
      <c r="B14" s="5" t="s">
        <v>30</v>
      </c>
      <c r="C14" s="6" t="s">
        <v>27</v>
      </c>
      <c r="D14" s="21">
        <v>16.238</v>
      </c>
      <c r="E14" s="6">
        <v>33358</v>
      </c>
      <c r="F14" s="7">
        <f t="shared" si="0"/>
        <v>2.0292655768626009</v>
      </c>
      <c r="G14" s="8" t="s">
        <v>10</v>
      </c>
    </row>
    <row r="15" spans="2:7" ht="15.75" thickBot="1" x14ac:dyDescent="0.3">
      <c r="B15" s="9" t="s">
        <v>31</v>
      </c>
      <c r="C15" s="10" t="s">
        <v>27</v>
      </c>
      <c r="D15" s="22">
        <v>16.236999999999998</v>
      </c>
      <c r="E15" s="10">
        <v>34018</v>
      </c>
      <c r="F15" s="11">
        <f t="shared" si="0"/>
        <v>2.0694153244712497</v>
      </c>
      <c r="G15" s="15" t="s">
        <v>10</v>
      </c>
    </row>
    <row r="16" spans="2:7" x14ac:dyDescent="0.25">
      <c r="B16" s="1" t="s">
        <v>16</v>
      </c>
      <c r="C16" s="2" t="s">
        <v>22</v>
      </c>
      <c r="D16" s="20">
        <v>16.242999999999999</v>
      </c>
      <c r="E16" s="2">
        <v>4034920</v>
      </c>
      <c r="F16" s="3">
        <f t="shared" si="0"/>
        <v>245.45609033498545</v>
      </c>
      <c r="G16" s="4" t="s">
        <v>10</v>
      </c>
    </row>
    <row r="17" spans="2:7" x14ac:dyDescent="0.25">
      <c r="B17" s="5" t="s">
        <v>18</v>
      </c>
      <c r="C17" s="6" t="s">
        <v>22</v>
      </c>
      <c r="D17" s="21">
        <v>16.242000000000001</v>
      </c>
      <c r="E17" s="6">
        <v>2442438</v>
      </c>
      <c r="F17" s="7">
        <f t="shared" si="0"/>
        <v>148.58071098450557</v>
      </c>
      <c r="G17" s="8" t="s">
        <v>10</v>
      </c>
    </row>
    <row r="18" spans="2:7" ht="15.75" thickBot="1" x14ac:dyDescent="0.3">
      <c r="B18" s="9" t="s">
        <v>19</v>
      </c>
      <c r="C18" s="10" t="s">
        <v>22</v>
      </c>
      <c r="D18" s="22">
        <v>16.242000000000001</v>
      </c>
      <c r="E18" s="10">
        <v>5650064</v>
      </c>
      <c r="F18" s="11">
        <f t="shared" si="0"/>
        <v>343.71006601926416</v>
      </c>
      <c r="G18" s="15" t="s">
        <v>10</v>
      </c>
    </row>
    <row r="19" spans="2:7" x14ac:dyDescent="0.25">
      <c r="B19" s="1" t="s">
        <v>17</v>
      </c>
      <c r="C19" s="2" t="s">
        <v>25</v>
      </c>
      <c r="D19" s="20">
        <v>16.242000000000001</v>
      </c>
      <c r="E19" s="2">
        <v>51450</v>
      </c>
      <c r="F19" s="3">
        <f t="shared" si="0"/>
        <v>3.1298553249469636</v>
      </c>
      <c r="G19" s="4" t="s">
        <v>10</v>
      </c>
    </row>
    <row r="20" spans="2:7" x14ac:dyDescent="0.25">
      <c r="B20" s="5" t="s">
        <v>23</v>
      </c>
      <c r="C20" s="6" t="s">
        <v>25</v>
      </c>
      <c r="D20" s="21">
        <v>16.242000000000001</v>
      </c>
      <c r="E20" s="6">
        <v>846354</v>
      </c>
      <c r="F20" s="7">
        <f t="shared" si="0"/>
        <v>51.486211344803934</v>
      </c>
      <c r="G20" s="8" t="s">
        <v>10</v>
      </c>
    </row>
    <row r="21" spans="2:7" ht="15.75" thickBot="1" x14ac:dyDescent="0.3">
      <c r="B21" s="9" t="s">
        <v>24</v>
      </c>
      <c r="C21" s="10" t="s">
        <v>25</v>
      </c>
      <c r="D21" s="22">
        <v>16.244</v>
      </c>
      <c r="E21" s="10">
        <v>110176</v>
      </c>
      <c r="F21" s="11">
        <f t="shared" si="0"/>
        <v>6.7023312008038216</v>
      </c>
      <c r="G21" s="1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Joe Roberts</cp:lastModifiedBy>
  <dcterms:created xsi:type="dcterms:W3CDTF">2019-08-08T14:17:29Z</dcterms:created>
  <dcterms:modified xsi:type="dcterms:W3CDTF">2024-07-12T09:16:34Z</dcterms:modified>
</cp:coreProperties>
</file>