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_hours" sheetId="1" r:id="rId4"/>
    <sheet state="visible" name="20_hours" sheetId="2" r:id="rId5"/>
  </sheets>
  <definedNames/>
  <calcPr/>
</workbook>
</file>

<file path=xl/sharedStrings.xml><?xml version="1.0" encoding="utf-8"?>
<sst xmlns="http://schemas.openxmlformats.org/spreadsheetml/2006/main" count="64" uniqueCount="36">
  <si>
    <t>Name</t>
  </si>
  <si>
    <t>OD600_Max</t>
  </si>
  <si>
    <t>RFU_Max</t>
  </si>
  <si>
    <t>RFU/OD_Max</t>
  </si>
  <si>
    <t>OD600_P1-R2.1</t>
  </si>
  <si>
    <t>RFU_P1-R2.1</t>
  </si>
  <si>
    <t>Fold-change_P1</t>
  </si>
  <si>
    <t>RFU/OD_P1-R2.1</t>
  </si>
  <si>
    <t>OD600_P10-R2.1</t>
  </si>
  <si>
    <t>RFU_P10-R2.1</t>
  </si>
  <si>
    <t>RFU/OD_P10-R2.1</t>
  </si>
  <si>
    <t>Fold-change_P10</t>
  </si>
  <si>
    <t>OD600_P50-R2.1</t>
  </si>
  <si>
    <t>RFU_P50-R2.1</t>
  </si>
  <si>
    <t>RFU/OD_P50-R2.1</t>
  </si>
  <si>
    <t>Fold-change_P50</t>
  </si>
  <si>
    <t>OD600_P150-R2.1</t>
  </si>
  <si>
    <t>RFU_P150-R2.1</t>
  </si>
  <si>
    <t>RFU/OD_P150-R2.1</t>
  </si>
  <si>
    <t>Fold-change_P150</t>
  </si>
  <si>
    <t>OD600_P250-R2.1</t>
  </si>
  <si>
    <t>RFU_P250-R2.1</t>
  </si>
  <si>
    <t>RFU/OD_P250-R2.1</t>
  </si>
  <si>
    <t>Fold-change_P250</t>
  </si>
  <si>
    <t>OD600_P500-R2.1</t>
  </si>
  <si>
    <t>RFU_P500-R2.1</t>
  </si>
  <si>
    <t>RFU/OD_P500-R2.1</t>
  </si>
  <si>
    <t>Fold-change_P500</t>
  </si>
  <si>
    <t>OD600_P750-R2.1</t>
  </si>
  <si>
    <t>RFU_P750-R2.1</t>
  </si>
  <si>
    <t>RFU/OD_P750-R2.1</t>
  </si>
  <si>
    <t>Fold-change_P750</t>
  </si>
  <si>
    <t>OD600_P1000-R2.1</t>
  </si>
  <si>
    <t>RFU_P1000-R2.1</t>
  </si>
  <si>
    <t>RFU/OD_P1000-R2.1</t>
  </si>
  <si>
    <t>Fold-change_P1000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</si>
</sst>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>
      <c r="A2" s="3">
        <v>0.0</v>
      </c>
      <c r="B2" s="3">
        <v>0.316</v>
      </c>
      <c r="C2" s="3">
        <v>19173.0</v>
      </c>
      <c r="D2" s="4">
        <f t="shared" ref="D2:D8" si="1">C2/B2</f>
        <v>60674.05063</v>
      </c>
      <c r="E2" s="3">
        <v>0.328</v>
      </c>
      <c r="F2" s="3">
        <v>9699.0</v>
      </c>
      <c r="G2" s="3">
        <v>1.0</v>
      </c>
      <c r="H2" s="4">
        <f t="shared" ref="H2:H8" si="2">F2/E2</f>
        <v>29570.12195</v>
      </c>
      <c r="I2" s="3">
        <v>0.333</v>
      </c>
      <c r="J2" s="3">
        <v>4660.0</v>
      </c>
      <c r="K2" s="4">
        <f t="shared" ref="K2:K8" si="3">J2/I2</f>
        <v>13993.99399</v>
      </c>
      <c r="L2" s="3">
        <v>1.0</v>
      </c>
      <c r="M2" s="3">
        <v>0.336</v>
      </c>
      <c r="N2" s="3">
        <v>2611.0</v>
      </c>
      <c r="O2" s="4">
        <f t="shared" ref="O2:O8" si="4">N2/M2</f>
        <v>7770.833333</v>
      </c>
      <c r="P2" s="3">
        <v>1.0</v>
      </c>
      <c r="Q2" s="3">
        <v>0.338</v>
      </c>
      <c r="R2" s="3">
        <v>288.0</v>
      </c>
      <c r="S2" s="4">
        <f t="shared" ref="S2:S8" si="5">R2/Q2</f>
        <v>852.0710059</v>
      </c>
      <c r="T2" s="3">
        <v>1.0</v>
      </c>
      <c r="U2" s="3">
        <v>0.332</v>
      </c>
      <c r="V2" s="3">
        <v>182.0</v>
      </c>
      <c r="W2" s="4">
        <f t="shared" ref="W2:W8" si="6">V2/U2</f>
        <v>548.1927711</v>
      </c>
      <c r="X2" s="3">
        <v>1.0</v>
      </c>
      <c r="Y2" s="3">
        <v>0.344</v>
      </c>
      <c r="Z2" s="3">
        <v>176.0</v>
      </c>
      <c r="AA2" s="4">
        <f t="shared" ref="AA2:AA8" si="7">Z2/Y2</f>
        <v>511.627907</v>
      </c>
      <c r="AB2" s="3">
        <v>1.0</v>
      </c>
      <c r="AC2" s="3">
        <v>0.35</v>
      </c>
      <c r="AD2" s="3">
        <v>113.0</v>
      </c>
      <c r="AE2" s="4">
        <f t="shared" ref="AE2:AE8" si="8">AD2/AC2</f>
        <v>322.8571429</v>
      </c>
      <c r="AF2" s="3">
        <v>1.0</v>
      </c>
      <c r="AG2" s="3">
        <v>0.337</v>
      </c>
      <c r="AH2" s="3">
        <v>109.0</v>
      </c>
      <c r="AI2" s="4">
        <f t="shared" ref="AI2:AI8" si="9">AH2/AG2</f>
        <v>323.4421365</v>
      </c>
      <c r="AJ2" s="3">
        <v>1.0</v>
      </c>
    </row>
    <row r="3">
      <c r="A3" s="3">
        <v>31.25</v>
      </c>
      <c r="B3" s="3">
        <v>0.3</v>
      </c>
      <c r="C3" s="3">
        <v>17961.0</v>
      </c>
      <c r="D3" s="4">
        <f t="shared" si="1"/>
        <v>59870</v>
      </c>
      <c r="E3" s="3">
        <v>0.319</v>
      </c>
      <c r="F3" s="3">
        <v>14288.0</v>
      </c>
      <c r="G3" s="3">
        <f t="shared" ref="G3:G8" si="10">F3/9699</f>
        <v>1.473141561</v>
      </c>
      <c r="H3" s="4">
        <f t="shared" si="2"/>
        <v>44789.96865</v>
      </c>
      <c r="I3" s="3">
        <v>0.319</v>
      </c>
      <c r="J3" s="3">
        <v>10745.0</v>
      </c>
      <c r="K3" s="4">
        <f t="shared" si="3"/>
        <v>33683.38558</v>
      </c>
      <c r="L3" s="4">
        <f t="shared" ref="L3:L8" si="11">K3/13993.99399</f>
        <v>2.406988713</v>
      </c>
      <c r="M3" s="3">
        <v>0.322</v>
      </c>
      <c r="N3" s="3">
        <v>8737.0</v>
      </c>
      <c r="O3" s="4">
        <f t="shared" si="4"/>
        <v>27133.54037</v>
      </c>
      <c r="P3" s="4">
        <v>3.4917156511747955</v>
      </c>
      <c r="Q3" s="3">
        <v>0.324</v>
      </c>
      <c r="R3" s="3">
        <v>2494.0</v>
      </c>
      <c r="S3" s="4">
        <f t="shared" si="5"/>
        <v>7697.530864</v>
      </c>
      <c r="T3" s="4">
        <f t="shared" ref="T3:T8" si="12">S3/852.07</f>
        <v>9.033918415</v>
      </c>
      <c r="U3" s="3">
        <v>0.315</v>
      </c>
      <c r="V3" s="3">
        <v>1462.0</v>
      </c>
      <c r="W3" s="4">
        <f t="shared" si="6"/>
        <v>4641.269841</v>
      </c>
      <c r="X3" s="4">
        <f t="shared" ref="X3:X8" si="13">W3/548.19277</f>
        <v>8.466492255</v>
      </c>
      <c r="Y3" s="3">
        <v>0.323</v>
      </c>
      <c r="Z3" s="3">
        <v>997.0</v>
      </c>
      <c r="AA3" s="4">
        <f t="shared" si="7"/>
        <v>3086.687307</v>
      </c>
      <c r="AB3" s="4">
        <f t="shared" ref="AB3:AB8" si="14">AA3/511.627</f>
        <v>6.03308134</v>
      </c>
      <c r="AC3" s="3">
        <v>0.336</v>
      </c>
      <c r="AD3" s="3">
        <v>959.0</v>
      </c>
      <c r="AE3" s="4">
        <f t="shared" si="8"/>
        <v>2854.166667</v>
      </c>
      <c r="AF3" s="4">
        <f t="shared" ref="AF3:AF8" si="15">AE3/322.857</f>
        <v>8.840343145</v>
      </c>
      <c r="AG3" s="3">
        <v>0.327</v>
      </c>
      <c r="AH3" s="3">
        <v>808.0</v>
      </c>
      <c r="AI3" s="4">
        <f t="shared" si="9"/>
        <v>2470.948012</v>
      </c>
      <c r="AJ3" s="4">
        <f t="shared" ref="AJ3:AJ8" si="16">AI3/323.442</f>
        <v>7.639539739</v>
      </c>
    </row>
    <row r="4">
      <c r="A4" s="3">
        <v>62.5</v>
      </c>
      <c r="B4" s="3">
        <v>0.291</v>
      </c>
      <c r="C4" s="3">
        <v>17045.0</v>
      </c>
      <c r="D4" s="4">
        <f t="shared" si="1"/>
        <v>58573.88316</v>
      </c>
      <c r="E4" s="3">
        <v>0.309</v>
      </c>
      <c r="F4" s="3">
        <v>15120.0</v>
      </c>
      <c r="G4" s="3">
        <f t="shared" si="10"/>
        <v>1.5589236</v>
      </c>
      <c r="H4" s="4">
        <f t="shared" si="2"/>
        <v>48932.03883</v>
      </c>
      <c r="I4" s="3">
        <v>0.324</v>
      </c>
      <c r="J4" s="3">
        <v>12932.0</v>
      </c>
      <c r="K4" s="4">
        <f t="shared" si="3"/>
        <v>39913.58025</v>
      </c>
      <c r="L4" s="4">
        <f t="shared" si="11"/>
        <v>2.852193611</v>
      </c>
      <c r="M4" s="3">
        <v>0.313</v>
      </c>
      <c r="N4" s="3">
        <v>11368.0</v>
      </c>
      <c r="O4" s="4">
        <f t="shared" si="4"/>
        <v>36319.48882</v>
      </c>
      <c r="P4" s="4">
        <v>4.67382161731578</v>
      </c>
      <c r="Q4" s="3">
        <v>0.315</v>
      </c>
      <c r="R4" s="3">
        <v>4411.0</v>
      </c>
      <c r="S4" s="4">
        <f t="shared" si="5"/>
        <v>14003.1746</v>
      </c>
      <c r="T4" s="4">
        <f t="shared" si="12"/>
        <v>16.43430071</v>
      </c>
      <c r="U4" s="3">
        <v>0.309</v>
      </c>
      <c r="V4" s="3">
        <v>2771.0</v>
      </c>
      <c r="W4" s="4">
        <f t="shared" si="6"/>
        <v>8967.63754</v>
      </c>
      <c r="X4" s="4">
        <f t="shared" si="13"/>
        <v>16.35854763</v>
      </c>
      <c r="Y4" s="3">
        <v>0.318</v>
      </c>
      <c r="Z4" s="3">
        <v>2059.0</v>
      </c>
      <c r="AA4" s="4">
        <f t="shared" si="7"/>
        <v>6474.842767</v>
      </c>
      <c r="AB4" s="4">
        <f t="shared" si="14"/>
        <v>12.65539693</v>
      </c>
      <c r="AC4" s="3">
        <v>0.304</v>
      </c>
      <c r="AD4" s="3">
        <v>1980.0</v>
      </c>
      <c r="AE4" s="4">
        <f t="shared" si="8"/>
        <v>6513.157895</v>
      </c>
      <c r="AF4" s="4">
        <f t="shared" si="15"/>
        <v>20.17350683</v>
      </c>
      <c r="AG4" s="3">
        <v>0.321</v>
      </c>
      <c r="AH4" s="3">
        <v>1673.0</v>
      </c>
      <c r="AI4" s="4">
        <f t="shared" si="9"/>
        <v>5211.838006</v>
      </c>
      <c r="AJ4" s="4">
        <f t="shared" si="16"/>
        <v>16.11367109</v>
      </c>
    </row>
    <row r="5">
      <c r="A5" s="3">
        <v>125.0</v>
      </c>
      <c r="B5" s="3">
        <v>0.279</v>
      </c>
      <c r="C5" s="3">
        <v>16496.0</v>
      </c>
      <c r="D5" s="4">
        <f t="shared" si="1"/>
        <v>59125.44803</v>
      </c>
      <c r="E5" s="3">
        <v>0.292</v>
      </c>
      <c r="F5" s="3">
        <v>15192.0</v>
      </c>
      <c r="G5" s="3">
        <f t="shared" si="10"/>
        <v>1.566347046</v>
      </c>
      <c r="H5" s="4">
        <f t="shared" si="2"/>
        <v>52027.39726</v>
      </c>
      <c r="I5" s="3">
        <v>0.299</v>
      </c>
      <c r="J5" s="3">
        <v>14199.0</v>
      </c>
      <c r="K5" s="4">
        <f t="shared" si="3"/>
        <v>47488.29431</v>
      </c>
      <c r="L5" s="4">
        <f t="shared" si="11"/>
        <v>3.393476826</v>
      </c>
      <c r="M5" s="3">
        <v>0.301</v>
      </c>
      <c r="N5" s="3">
        <v>13402.0</v>
      </c>
      <c r="O5" s="4">
        <f t="shared" si="4"/>
        <v>44524.91694</v>
      </c>
      <c r="P5" s="4">
        <v>5.729748024903584</v>
      </c>
      <c r="Q5" s="3">
        <v>0.302</v>
      </c>
      <c r="R5" s="3">
        <v>7013.0</v>
      </c>
      <c r="S5" s="4">
        <f t="shared" si="5"/>
        <v>23221.8543</v>
      </c>
      <c r="T5" s="4">
        <f t="shared" si="12"/>
        <v>27.25345841</v>
      </c>
      <c r="U5" s="3">
        <v>0.301</v>
      </c>
      <c r="V5" s="3">
        <v>4865.0</v>
      </c>
      <c r="W5" s="4">
        <f t="shared" si="6"/>
        <v>16162.7907</v>
      </c>
      <c r="X5" s="4">
        <f t="shared" si="13"/>
        <v>29.4837721</v>
      </c>
      <c r="Y5" s="3">
        <v>0.307</v>
      </c>
      <c r="Z5" s="3">
        <v>3733.0</v>
      </c>
      <c r="AA5" s="4">
        <f t="shared" si="7"/>
        <v>12159.60912</v>
      </c>
      <c r="AB5" s="4">
        <f t="shared" si="14"/>
        <v>23.76655087</v>
      </c>
      <c r="AC5" s="3">
        <v>0.308</v>
      </c>
      <c r="AD5" s="3">
        <v>3631.0</v>
      </c>
      <c r="AE5" s="4">
        <f t="shared" si="8"/>
        <v>11788.96104</v>
      </c>
      <c r="AF5" s="4">
        <f t="shared" si="15"/>
        <v>36.51449725</v>
      </c>
      <c r="AG5" s="3">
        <v>0.305</v>
      </c>
      <c r="AH5" s="3">
        <v>3105.0</v>
      </c>
      <c r="AI5" s="4">
        <f t="shared" si="9"/>
        <v>10180.32787</v>
      </c>
      <c r="AJ5" s="4">
        <f t="shared" si="16"/>
        <v>31.47497192</v>
      </c>
    </row>
    <row r="6">
      <c r="A6" s="3">
        <v>250.0</v>
      </c>
      <c r="B6" s="3">
        <v>0.265</v>
      </c>
      <c r="C6" s="3">
        <v>15602.0</v>
      </c>
      <c r="D6" s="4">
        <f t="shared" si="1"/>
        <v>58875.4717</v>
      </c>
      <c r="E6" s="3">
        <v>0.28</v>
      </c>
      <c r="F6" s="3">
        <v>15063.0</v>
      </c>
      <c r="G6" s="3">
        <f t="shared" si="10"/>
        <v>1.553046706</v>
      </c>
      <c r="H6" s="4">
        <f t="shared" si="2"/>
        <v>53796.42857</v>
      </c>
      <c r="I6" s="3">
        <v>0.28</v>
      </c>
      <c r="J6" s="3">
        <v>14301.0</v>
      </c>
      <c r="K6" s="4">
        <f t="shared" si="3"/>
        <v>51075</v>
      </c>
      <c r="L6" s="4">
        <f t="shared" si="11"/>
        <v>3.649780044</v>
      </c>
      <c r="M6" s="3">
        <v>0.284</v>
      </c>
      <c r="N6" s="3">
        <v>13837.0</v>
      </c>
      <c r="O6" s="4">
        <f t="shared" si="4"/>
        <v>48721.83099</v>
      </c>
      <c r="P6" s="4">
        <v>6.269833478080279</v>
      </c>
      <c r="Q6" s="3">
        <v>0.282</v>
      </c>
      <c r="R6" s="3">
        <v>8776.0</v>
      </c>
      <c r="S6" s="4">
        <f t="shared" si="5"/>
        <v>31120.56738</v>
      </c>
      <c r="T6" s="4">
        <f t="shared" si="12"/>
        <v>36.52348677</v>
      </c>
      <c r="U6" s="3">
        <v>0.282</v>
      </c>
      <c r="V6" s="3">
        <v>6310.0</v>
      </c>
      <c r="W6" s="4">
        <f t="shared" si="6"/>
        <v>22375.88652</v>
      </c>
      <c r="X6" s="4">
        <f t="shared" si="13"/>
        <v>40.81755132</v>
      </c>
      <c r="Y6" s="3">
        <v>0.288</v>
      </c>
      <c r="Z6" s="3">
        <v>5130.0</v>
      </c>
      <c r="AA6" s="4">
        <f t="shared" si="7"/>
        <v>17812.5</v>
      </c>
      <c r="AB6" s="4">
        <f t="shared" si="14"/>
        <v>34.81540263</v>
      </c>
      <c r="AC6" s="3">
        <v>0.294</v>
      </c>
      <c r="AD6" s="3">
        <v>4823.0</v>
      </c>
      <c r="AE6" s="4">
        <f t="shared" si="8"/>
        <v>16404.7619</v>
      </c>
      <c r="AF6" s="4">
        <f t="shared" si="15"/>
        <v>50.81123192</v>
      </c>
      <c r="AG6" s="3">
        <v>0.286</v>
      </c>
      <c r="AH6" s="3">
        <v>4414.0</v>
      </c>
      <c r="AI6" s="4">
        <f t="shared" si="9"/>
        <v>15433.56643</v>
      </c>
      <c r="AJ6" s="4">
        <f t="shared" si="16"/>
        <v>47.71664296</v>
      </c>
    </row>
    <row r="7">
      <c r="A7" s="3">
        <v>500.0</v>
      </c>
      <c r="B7" s="3">
        <v>0.24</v>
      </c>
      <c r="C7" s="3">
        <v>13575.0</v>
      </c>
      <c r="D7" s="4">
        <f t="shared" si="1"/>
        <v>56562.5</v>
      </c>
      <c r="E7" s="3">
        <v>0.254</v>
      </c>
      <c r="F7" s="3">
        <v>13576.0</v>
      </c>
      <c r="G7" s="3">
        <f t="shared" si="10"/>
        <v>1.399731931</v>
      </c>
      <c r="H7" s="4">
        <f t="shared" si="2"/>
        <v>53448.8189</v>
      </c>
      <c r="I7" s="3">
        <v>0.25</v>
      </c>
      <c r="J7" s="3">
        <v>13170.0</v>
      </c>
      <c r="K7" s="4">
        <f t="shared" si="3"/>
        <v>52680</v>
      </c>
      <c r="L7" s="4">
        <f t="shared" si="11"/>
        <v>3.764472104</v>
      </c>
      <c r="M7" s="3">
        <v>0.255</v>
      </c>
      <c r="N7" s="3">
        <v>13085.0</v>
      </c>
      <c r="O7" s="4">
        <f t="shared" si="4"/>
        <v>51313.72549</v>
      </c>
      <c r="P7" s="4">
        <v>6.603374862009147</v>
      </c>
      <c r="Q7" s="3">
        <v>0.257</v>
      </c>
      <c r="R7" s="3">
        <v>9497.0</v>
      </c>
      <c r="S7" s="4">
        <f t="shared" si="5"/>
        <v>36953.30739</v>
      </c>
      <c r="T7" s="4">
        <f t="shared" si="12"/>
        <v>43.36886335</v>
      </c>
      <c r="U7" s="3">
        <v>0.252</v>
      </c>
      <c r="V7" s="3">
        <v>6685.0</v>
      </c>
      <c r="W7" s="4">
        <f t="shared" si="6"/>
        <v>26527.77778</v>
      </c>
      <c r="X7" s="4">
        <f t="shared" si="13"/>
        <v>48.39133099</v>
      </c>
      <c r="Y7" s="3">
        <v>0.263</v>
      </c>
      <c r="Z7" s="3">
        <v>5506.0</v>
      </c>
      <c r="AA7" s="4">
        <f t="shared" si="7"/>
        <v>20935.36122</v>
      </c>
      <c r="AB7" s="4">
        <f t="shared" si="14"/>
        <v>40.91918764</v>
      </c>
      <c r="AC7" s="3">
        <v>0.264</v>
      </c>
      <c r="AD7" s="3">
        <v>5069.0</v>
      </c>
      <c r="AE7" s="4">
        <f t="shared" si="8"/>
        <v>19200.75758</v>
      </c>
      <c r="AF7" s="4">
        <f t="shared" si="15"/>
        <v>59.47139934</v>
      </c>
      <c r="AG7" s="3">
        <v>0.258</v>
      </c>
      <c r="AH7" s="3">
        <v>4510.0</v>
      </c>
      <c r="AI7" s="4">
        <f t="shared" si="9"/>
        <v>17480.62016</v>
      </c>
      <c r="AJ7" s="4">
        <f t="shared" si="16"/>
        <v>54.04560989</v>
      </c>
    </row>
    <row r="8">
      <c r="A8" s="3">
        <v>1000.0</v>
      </c>
      <c r="B8" s="3">
        <v>0.233</v>
      </c>
      <c r="C8" s="3">
        <v>12999.0</v>
      </c>
      <c r="D8" s="4">
        <f t="shared" si="1"/>
        <v>55789.69957</v>
      </c>
      <c r="E8" s="3">
        <v>0.249</v>
      </c>
      <c r="F8" s="3">
        <v>12759.0</v>
      </c>
      <c r="G8" s="3">
        <f t="shared" si="10"/>
        <v>1.315496443</v>
      </c>
      <c r="H8" s="4">
        <f t="shared" si="2"/>
        <v>51240.96386</v>
      </c>
      <c r="I8" s="3">
        <v>0.248</v>
      </c>
      <c r="J8" s="3">
        <v>12655.0</v>
      </c>
      <c r="K8" s="4">
        <f t="shared" si="3"/>
        <v>51028.22581</v>
      </c>
      <c r="L8" s="4">
        <f t="shared" si="11"/>
        <v>3.646437596</v>
      </c>
      <c r="M8" s="3">
        <v>0.25</v>
      </c>
      <c r="N8" s="3">
        <v>12262.0</v>
      </c>
      <c r="O8" s="4">
        <f t="shared" si="4"/>
        <v>49048</v>
      </c>
      <c r="P8" s="4">
        <v>6.311806970509384</v>
      </c>
      <c r="Q8" s="3">
        <v>0.25</v>
      </c>
      <c r="R8" s="3">
        <v>8980.0</v>
      </c>
      <c r="S8" s="4">
        <f t="shared" si="5"/>
        <v>35920</v>
      </c>
      <c r="T8" s="4">
        <f t="shared" si="12"/>
        <v>42.15616088</v>
      </c>
      <c r="U8" s="3">
        <v>0.24</v>
      </c>
      <c r="V8" s="3">
        <v>6421.0</v>
      </c>
      <c r="W8" s="4">
        <f t="shared" si="6"/>
        <v>26754.16667</v>
      </c>
      <c r="X8" s="4">
        <f t="shared" si="13"/>
        <v>48.80430413</v>
      </c>
      <c r="Y8" s="3">
        <v>0.255</v>
      </c>
      <c r="Z8" s="3">
        <v>6109.0</v>
      </c>
      <c r="AA8" s="4">
        <f t="shared" si="7"/>
        <v>23956.86275</v>
      </c>
      <c r="AB8" s="4">
        <f t="shared" si="14"/>
        <v>46.82486019</v>
      </c>
      <c r="AC8" s="3">
        <v>0.26</v>
      </c>
      <c r="AD8" s="3">
        <v>5871.0</v>
      </c>
      <c r="AE8" s="4">
        <f t="shared" si="8"/>
        <v>22580.76923</v>
      </c>
      <c r="AF8" s="4">
        <f t="shared" si="15"/>
        <v>69.94046662</v>
      </c>
      <c r="AG8" s="3">
        <v>0.244</v>
      </c>
      <c r="AH8" s="3">
        <v>5196.0</v>
      </c>
      <c r="AI8" s="4">
        <f t="shared" si="9"/>
        <v>21295.08197</v>
      </c>
      <c r="AJ8" s="4">
        <f t="shared" si="16"/>
        <v>65.83895093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16</v>
      </c>
      <c r="O1" s="2" t="s">
        <v>17</v>
      </c>
      <c r="P1" s="2" t="s">
        <v>18</v>
      </c>
      <c r="Q1" s="2" t="s">
        <v>20</v>
      </c>
      <c r="R1" s="2" t="s">
        <v>21</v>
      </c>
      <c r="S1" s="2" t="s">
        <v>22</v>
      </c>
      <c r="T1" s="2" t="s">
        <v>24</v>
      </c>
      <c r="U1" s="2" t="s">
        <v>25</v>
      </c>
      <c r="V1" s="2" t="s">
        <v>26</v>
      </c>
      <c r="W1" s="2" t="s">
        <v>28</v>
      </c>
      <c r="X1" s="2" t="s">
        <v>29</v>
      </c>
      <c r="Y1" s="2" t="s">
        <v>30</v>
      </c>
      <c r="Z1" s="2" t="s">
        <v>32</v>
      </c>
      <c r="AA1" s="2" t="s">
        <v>33</v>
      </c>
      <c r="AB1" s="2" t="s">
        <v>34</v>
      </c>
    </row>
    <row r="2">
      <c r="A2" s="3">
        <v>0.0</v>
      </c>
      <c r="B2" s="3">
        <v>0.222</v>
      </c>
      <c r="C2" s="3">
        <v>25906.0</v>
      </c>
      <c r="D2" s="4">
        <f t="shared" ref="D2:D8" si="1">C2/B2</f>
        <v>116693.6937</v>
      </c>
      <c r="E2" s="3">
        <v>0.233</v>
      </c>
      <c r="F2" s="3">
        <v>11183.0</v>
      </c>
      <c r="G2" s="4">
        <f t="shared" ref="G2:G8" si="2">F2/E2</f>
        <v>47995.70815</v>
      </c>
      <c r="H2" s="3">
        <v>0.236</v>
      </c>
      <c r="I2" s="3">
        <v>5918.0</v>
      </c>
      <c r="J2" s="4">
        <f t="shared" ref="J2:J8" si="3">I2/H2</f>
        <v>25076.27119</v>
      </c>
      <c r="K2" s="3">
        <v>0.231</v>
      </c>
      <c r="L2" s="3">
        <v>3475.0</v>
      </c>
      <c r="M2" s="4">
        <f t="shared" ref="M2:M8" si="4">L2/K2</f>
        <v>15043.29004</v>
      </c>
      <c r="N2" s="3">
        <v>0.227</v>
      </c>
      <c r="O2" s="3">
        <v>470.0</v>
      </c>
      <c r="P2" s="4">
        <f t="shared" ref="P2:P8" si="5">O2/N2</f>
        <v>2070.484581</v>
      </c>
      <c r="Q2" s="3">
        <v>0.229</v>
      </c>
      <c r="R2" s="3">
        <v>264.0</v>
      </c>
      <c r="S2" s="4">
        <f t="shared" ref="S2:S8" si="6">R2/Q2</f>
        <v>1152.838428</v>
      </c>
      <c r="T2" s="3">
        <v>0.229</v>
      </c>
      <c r="U2" s="3">
        <v>211.0</v>
      </c>
      <c r="V2" s="4">
        <f t="shared" ref="V2:V8" si="7">U2/T2</f>
        <v>921.3973799</v>
      </c>
      <c r="W2" s="3">
        <v>0.231</v>
      </c>
      <c r="X2" s="3">
        <v>158.0</v>
      </c>
      <c r="Y2" s="4">
        <f t="shared" ref="Y2:Y8" si="8">X2/W2</f>
        <v>683.982684</v>
      </c>
      <c r="Z2" s="3">
        <v>0.224</v>
      </c>
      <c r="AA2" s="3">
        <v>111.0</v>
      </c>
      <c r="AB2" s="4">
        <f t="shared" ref="AB2:AB8" si="9">AA2/Z2</f>
        <v>495.5357143</v>
      </c>
    </row>
    <row r="3">
      <c r="A3" s="3">
        <v>31.25</v>
      </c>
      <c r="B3" s="3">
        <v>0.217</v>
      </c>
      <c r="C3" s="3">
        <v>24918.0</v>
      </c>
      <c r="D3" s="4">
        <f t="shared" si="1"/>
        <v>114829.4931</v>
      </c>
      <c r="E3" s="3">
        <v>0.231</v>
      </c>
      <c r="F3" s="3">
        <v>16825.0</v>
      </c>
      <c r="G3" s="4">
        <f t="shared" si="2"/>
        <v>72835.49784</v>
      </c>
      <c r="H3" s="3">
        <v>0.23</v>
      </c>
      <c r="I3" s="3">
        <v>12211.0</v>
      </c>
      <c r="J3" s="4">
        <f t="shared" si="3"/>
        <v>53091.30435</v>
      </c>
      <c r="K3" s="3">
        <v>0.229</v>
      </c>
      <c r="L3" s="3">
        <v>10194.0</v>
      </c>
      <c r="M3" s="4">
        <f t="shared" si="4"/>
        <v>44515.28384</v>
      </c>
      <c r="N3" s="3">
        <v>0.226</v>
      </c>
      <c r="O3" s="3">
        <v>3256.0</v>
      </c>
      <c r="P3" s="4">
        <f t="shared" si="5"/>
        <v>14407.07965</v>
      </c>
      <c r="Q3" s="3">
        <v>0.223</v>
      </c>
      <c r="R3" s="3">
        <v>1890.0</v>
      </c>
      <c r="S3" s="4">
        <f t="shared" si="6"/>
        <v>8475.336323</v>
      </c>
      <c r="T3" s="3">
        <v>0.227</v>
      </c>
      <c r="U3" s="3">
        <v>1590.0</v>
      </c>
      <c r="V3" s="4">
        <f t="shared" si="7"/>
        <v>7004.405286</v>
      </c>
      <c r="W3" s="3">
        <v>0.235</v>
      </c>
      <c r="X3" s="3">
        <v>1556.0</v>
      </c>
      <c r="Y3" s="4">
        <f t="shared" si="8"/>
        <v>6621.276596</v>
      </c>
      <c r="Z3" s="3">
        <v>0.224</v>
      </c>
      <c r="AA3" s="3">
        <v>1020.0</v>
      </c>
      <c r="AB3" s="4">
        <f t="shared" si="9"/>
        <v>4553.571429</v>
      </c>
    </row>
    <row r="4">
      <c r="A4" s="3">
        <v>62.5</v>
      </c>
      <c r="B4" s="3">
        <v>0.217</v>
      </c>
      <c r="C4" s="3">
        <v>24516.0</v>
      </c>
      <c r="D4" s="4">
        <f t="shared" si="1"/>
        <v>112976.9585</v>
      </c>
      <c r="E4" s="3">
        <v>0.226</v>
      </c>
      <c r="F4" s="3">
        <v>17079.0</v>
      </c>
      <c r="G4" s="4">
        <f t="shared" si="2"/>
        <v>75570.79646</v>
      </c>
      <c r="H4" s="3">
        <v>0.225</v>
      </c>
      <c r="I4" s="3">
        <v>14324.0</v>
      </c>
      <c r="J4" s="4">
        <f t="shared" si="3"/>
        <v>63662.22222</v>
      </c>
      <c r="K4" s="3">
        <v>0.223</v>
      </c>
      <c r="L4" s="3">
        <v>12776.0</v>
      </c>
      <c r="M4" s="4">
        <f t="shared" si="4"/>
        <v>57291.47982</v>
      </c>
      <c r="N4" s="3">
        <v>0.222</v>
      </c>
      <c r="O4" s="3">
        <v>5487.0</v>
      </c>
      <c r="P4" s="4">
        <f t="shared" si="5"/>
        <v>24716.21622</v>
      </c>
      <c r="Q4" s="3">
        <v>0.218</v>
      </c>
      <c r="R4" s="3">
        <v>3327.0</v>
      </c>
      <c r="S4" s="4">
        <f t="shared" si="6"/>
        <v>15261.46789</v>
      </c>
      <c r="T4" s="3">
        <v>0.22</v>
      </c>
      <c r="U4" s="3">
        <v>2985.0</v>
      </c>
      <c r="V4" s="4">
        <f t="shared" si="7"/>
        <v>13568.18182</v>
      </c>
      <c r="W4" s="3">
        <v>0.23</v>
      </c>
      <c r="X4" s="3">
        <v>2981.0</v>
      </c>
      <c r="Y4" s="4">
        <f t="shared" si="8"/>
        <v>12960.86957</v>
      </c>
      <c r="Z4" s="3">
        <v>0.218</v>
      </c>
      <c r="AA4" s="3">
        <v>1994.0</v>
      </c>
      <c r="AB4" s="4">
        <f t="shared" si="9"/>
        <v>9146.788991</v>
      </c>
    </row>
    <row r="5">
      <c r="A5" s="3">
        <v>125.0</v>
      </c>
      <c r="B5" s="3">
        <v>0.209</v>
      </c>
      <c r="C5" s="3">
        <v>23151.0</v>
      </c>
      <c r="D5" s="4">
        <f t="shared" si="1"/>
        <v>110770.3349</v>
      </c>
      <c r="E5" s="3">
        <v>0.22</v>
      </c>
      <c r="F5" s="3">
        <v>18138.0</v>
      </c>
      <c r="G5" s="4">
        <f t="shared" si="2"/>
        <v>82445.45455</v>
      </c>
      <c r="H5" s="3">
        <v>0.219</v>
      </c>
      <c r="I5" s="3">
        <v>15497.0</v>
      </c>
      <c r="J5" s="4">
        <f t="shared" si="3"/>
        <v>70762.55708</v>
      </c>
      <c r="K5" s="3">
        <v>0.217</v>
      </c>
      <c r="L5" s="3">
        <v>14805.0</v>
      </c>
      <c r="M5" s="4">
        <f t="shared" si="4"/>
        <v>68225.80645</v>
      </c>
      <c r="N5" s="3">
        <v>0.216</v>
      </c>
      <c r="O5" s="3">
        <v>8421.0</v>
      </c>
      <c r="P5" s="4">
        <f t="shared" si="5"/>
        <v>38986.11111</v>
      </c>
      <c r="Q5" s="3">
        <v>0.217</v>
      </c>
      <c r="R5" s="3">
        <v>5352.0</v>
      </c>
      <c r="S5" s="4">
        <f t="shared" si="6"/>
        <v>24663.59447</v>
      </c>
      <c r="T5" s="3">
        <v>0.216</v>
      </c>
      <c r="U5" s="3">
        <v>5007.0</v>
      </c>
      <c r="V5" s="4">
        <f t="shared" si="7"/>
        <v>23180.55556</v>
      </c>
      <c r="W5" s="3">
        <v>0.225</v>
      </c>
      <c r="X5" s="3">
        <v>5032.0</v>
      </c>
      <c r="Y5" s="4">
        <f t="shared" si="8"/>
        <v>22364.44444</v>
      </c>
      <c r="Z5" s="3">
        <v>0.214</v>
      </c>
      <c r="AA5" s="3">
        <v>3343.0</v>
      </c>
      <c r="AB5" s="4">
        <f t="shared" si="9"/>
        <v>15621.49533</v>
      </c>
    </row>
    <row r="6">
      <c r="A6" s="3">
        <v>250.0</v>
      </c>
      <c r="B6" s="3">
        <v>0.205</v>
      </c>
      <c r="C6" s="3">
        <v>23192.0</v>
      </c>
      <c r="D6" s="4">
        <f t="shared" si="1"/>
        <v>113131.7073</v>
      </c>
      <c r="E6" s="3">
        <v>0.215</v>
      </c>
      <c r="F6" s="3">
        <v>18215.0</v>
      </c>
      <c r="G6" s="4">
        <f t="shared" si="2"/>
        <v>84720.93023</v>
      </c>
      <c r="H6" s="3">
        <v>0.213</v>
      </c>
      <c r="I6" s="3">
        <v>16505.0</v>
      </c>
      <c r="J6" s="4">
        <f t="shared" si="3"/>
        <v>77488.26291</v>
      </c>
      <c r="K6" s="3">
        <v>0.211</v>
      </c>
      <c r="L6" s="3">
        <v>15805.0</v>
      </c>
      <c r="M6" s="4">
        <f t="shared" si="4"/>
        <v>74905.21327</v>
      </c>
      <c r="N6" s="3">
        <v>0.21</v>
      </c>
      <c r="O6" s="3">
        <v>10747.0</v>
      </c>
      <c r="P6" s="4">
        <f t="shared" si="5"/>
        <v>51176.19048</v>
      </c>
      <c r="Q6" s="3">
        <v>0.21</v>
      </c>
      <c r="R6" s="3">
        <v>7009.0</v>
      </c>
      <c r="S6" s="4">
        <f t="shared" si="6"/>
        <v>33376.19048</v>
      </c>
      <c r="T6" s="3">
        <v>0.212</v>
      </c>
      <c r="U6" s="3">
        <v>6716.0</v>
      </c>
      <c r="V6" s="4">
        <f t="shared" si="7"/>
        <v>31679.24528</v>
      </c>
      <c r="W6" s="3">
        <v>0.22</v>
      </c>
      <c r="X6" s="3">
        <v>6910.0</v>
      </c>
      <c r="Y6" s="4">
        <f t="shared" si="8"/>
        <v>31409.09091</v>
      </c>
      <c r="Z6" s="3">
        <v>0.209</v>
      </c>
      <c r="AA6" s="3">
        <v>4626.0</v>
      </c>
      <c r="AB6" s="4">
        <f t="shared" si="9"/>
        <v>22133.97129</v>
      </c>
    </row>
    <row r="7">
      <c r="A7" s="3">
        <v>500.0</v>
      </c>
      <c r="B7" s="3">
        <v>0.201</v>
      </c>
      <c r="C7" s="3">
        <v>23318.0</v>
      </c>
      <c r="D7" s="4">
        <f t="shared" si="1"/>
        <v>116009.9502</v>
      </c>
      <c r="E7" s="3">
        <v>0.208</v>
      </c>
      <c r="F7" s="3">
        <v>18439.0</v>
      </c>
      <c r="G7" s="4">
        <f t="shared" si="2"/>
        <v>88649.03846</v>
      </c>
      <c r="H7" s="3">
        <v>0.206</v>
      </c>
      <c r="I7" s="3">
        <v>17135.0</v>
      </c>
      <c r="J7" s="4">
        <f t="shared" si="3"/>
        <v>83179.61165</v>
      </c>
      <c r="K7" s="3">
        <v>0.207</v>
      </c>
      <c r="L7" s="3">
        <v>17161.0</v>
      </c>
      <c r="M7" s="4">
        <f t="shared" si="4"/>
        <v>82903.38164</v>
      </c>
      <c r="N7" s="3">
        <v>0.207</v>
      </c>
      <c r="O7" s="3">
        <v>12992.0</v>
      </c>
      <c r="P7" s="4">
        <f t="shared" si="5"/>
        <v>62763.28502</v>
      </c>
      <c r="Q7" s="3">
        <v>0.204</v>
      </c>
      <c r="R7" s="3">
        <v>8470.0</v>
      </c>
      <c r="S7" s="4">
        <f t="shared" si="6"/>
        <v>41519.60784</v>
      </c>
      <c r="T7" s="3">
        <v>0.211</v>
      </c>
      <c r="U7" s="3">
        <v>8192.0</v>
      </c>
      <c r="V7" s="4">
        <f t="shared" si="7"/>
        <v>38824.64455</v>
      </c>
      <c r="W7" s="3">
        <v>0.219</v>
      </c>
      <c r="X7" s="3">
        <v>8011.0</v>
      </c>
      <c r="Y7" s="4">
        <f t="shared" si="8"/>
        <v>36579.90868</v>
      </c>
      <c r="Z7" s="3">
        <v>0.203</v>
      </c>
      <c r="AA7" s="3">
        <v>5580.0</v>
      </c>
      <c r="AB7" s="4">
        <f t="shared" si="9"/>
        <v>27487.68473</v>
      </c>
    </row>
    <row r="8">
      <c r="A8" s="3">
        <v>1000.0</v>
      </c>
      <c r="B8" s="3">
        <v>0.189</v>
      </c>
      <c r="C8" s="3">
        <v>23576.0</v>
      </c>
      <c r="D8" s="4">
        <f t="shared" si="1"/>
        <v>124740.7407</v>
      </c>
      <c r="E8" s="3">
        <v>0.197</v>
      </c>
      <c r="F8" s="3">
        <v>18837.0</v>
      </c>
      <c r="G8" s="4">
        <f t="shared" si="2"/>
        <v>95619.28934</v>
      </c>
      <c r="H8" s="3">
        <v>0.196</v>
      </c>
      <c r="I8" s="3">
        <v>17221.0</v>
      </c>
      <c r="J8" s="4">
        <f t="shared" si="3"/>
        <v>87862.2449</v>
      </c>
      <c r="K8" s="3">
        <v>0.196</v>
      </c>
      <c r="L8" s="3">
        <v>17535.0</v>
      </c>
      <c r="M8" s="4">
        <f t="shared" si="4"/>
        <v>89464.28571</v>
      </c>
      <c r="N8" s="3">
        <v>0.196</v>
      </c>
      <c r="O8" s="3">
        <v>13762.0</v>
      </c>
      <c r="P8" s="4">
        <f t="shared" si="5"/>
        <v>70214.28571</v>
      </c>
      <c r="Q8" s="3">
        <v>0.192</v>
      </c>
      <c r="R8" s="3">
        <v>9297.0</v>
      </c>
      <c r="S8" s="4">
        <f t="shared" si="6"/>
        <v>48421.875</v>
      </c>
      <c r="T8" s="3">
        <v>0.199</v>
      </c>
      <c r="U8" s="3">
        <v>9905.0</v>
      </c>
      <c r="V8" s="4">
        <f t="shared" si="7"/>
        <v>49773.86935</v>
      </c>
      <c r="W8" s="3">
        <v>0.208</v>
      </c>
      <c r="X8" s="3">
        <v>10492.0</v>
      </c>
      <c r="Y8" s="4">
        <f t="shared" si="8"/>
        <v>50442.30769</v>
      </c>
      <c r="Z8" s="3">
        <v>0.189</v>
      </c>
      <c r="AA8" s="3">
        <v>6769.0</v>
      </c>
      <c r="AB8" s="4">
        <f t="shared" si="9"/>
        <v>35814.81481</v>
      </c>
    </row>
  </sheetData>
  <drawing r:id="rId1"/>
</worksheet>
</file>