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skordt/Documents/Uni/Programmiertechnik II/pt2uebungSS2018/4/"/>
    </mc:Choice>
  </mc:AlternateContent>
  <xr:revisionPtr revIDLastSave="0" documentId="8_{59376E73-9CD3-CA4E-BF3E-EFA73F70D7FD}" xr6:coauthVersionLast="33" xr6:coauthVersionMax="33" xr10:uidLastSave="{00000000-0000-0000-0000-000000000000}"/>
  <bookViews>
    <workbookView xWindow="0" yWindow="0" windowWidth="76800" windowHeight="43200" xr2:uid="{2F09BA96-C7C6-A540-84DA-D1BDEDD4F53D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3" i="1" l="1"/>
  <c r="O42" i="1"/>
  <c r="O41" i="1"/>
  <c r="O40" i="1"/>
  <c r="O39" i="1"/>
  <c r="O38" i="1"/>
  <c r="O37" i="1"/>
  <c r="O36" i="1"/>
  <c r="O32" i="1"/>
  <c r="O31" i="1"/>
  <c r="O30" i="1"/>
  <c r="O29" i="1"/>
  <c r="O28" i="1"/>
  <c r="O27" i="1"/>
  <c r="O26" i="1"/>
  <c r="O25" i="1"/>
  <c r="O21" i="1"/>
  <c r="O20" i="1"/>
  <c r="O19" i="1"/>
  <c r="O18" i="1"/>
  <c r="O17" i="1"/>
  <c r="O16" i="1"/>
  <c r="O15" i="1"/>
  <c r="O14" i="1"/>
  <c r="O10" i="1"/>
  <c r="O9" i="1"/>
  <c r="O8" i="1"/>
  <c r="O7" i="1"/>
  <c r="O6" i="1"/>
  <c r="O5" i="1"/>
  <c r="O4" i="1"/>
  <c r="O3" i="1"/>
  <c r="N43" i="1"/>
  <c r="N42" i="1"/>
  <c r="N41" i="1"/>
  <c r="N40" i="1"/>
  <c r="N39" i="1"/>
  <c r="N38" i="1"/>
  <c r="N37" i="1"/>
  <c r="N36" i="1"/>
  <c r="N32" i="1"/>
  <c r="N31" i="1"/>
  <c r="N30" i="1"/>
  <c r="N29" i="1"/>
  <c r="N28" i="1"/>
  <c r="N27" i="1"/>
  <c r="N26" i="1"/>
  <c r="N25" i="1"/>
  <c r="N21" i="1"/>
  <c r="N20" i="1"/>
  <c r="N19" i="1"/>
  <c r="N18" i="1"/>
  <c r="N17" i="1"/>
  <c r="N16" i="1"/>
  <c r="N15" i="1"/>
  <c r="N14" i="1"/>
  <c r="N4" i="1"/>
  <c r="N5" i="1"/>
  <c r="N6" i="1"/>
  <c r="N7" i="1"/>
  <c r="N8" i="1"/>
  <c r="N9" i="1"/>
  <c r="N10" i="1"/>
  <c r="N3" i="1"/>
  <c r="M3" i="1"/>
  <c r="M14" i="1"/>
  <c r="M37" i="1"/>
  <c r="M38" i="1"/>
  <c r="M39" i="1"/>
  <c r="M40" i="1"/>
  <c r="M41" i="1"/>
  <c r="M42" i="1"/>
  <c r="M43" i="1"/>
  <c r="M36" i="1"/>
  <c r="M26" i="1"/>
  <c r="M27" i="1"/>
  <c r="M28" i="1"/>
  <c r="M29" i="1"/>
  <c r="M30" i="1"/>
  <c r="M31" i="1"/>
  <c r="M32" i="1"/>
  <c r="M25" i="1"/>
  <c r="M15" i="1"/>
  <c r="M16" i="1"/>
  <c r="M17" i="1"/>
  <c r="M18" i="1"/>
  <c r="M19" i="1"/>
  <c r="M20" i="1"/>
  <c r="M21" i="1"/>
  <c r="M4" i="1"/>
  <c r="M5" i="1"/>
  <c r="M6" i="1"/>
  <c r="M7" i="1"/>
  <c r="M8" i="1"/>
  <c r="M9" i="1"/>
  <c r="M10" i="1"/>
  <c r="L21" i="1"/>
  <c r="L20" i="1"/>
  <c r="L19" i="1"/>
  <c r="L18" i="1"/>
  <c r="L17" i="1"/>
  <c r="L16" i="1"/>
  <c r="L15" i="1"/>
  <c r="L14" i="1"/>
  <c r="L43" i="1"/>
  <c r="L42" i="1"/>
  <c r="L41" i="1"/>
  <c r="L40" i="1"/>
  <c r="L39" i="1"/>
  <c r="L38" i="1"/>
  <c r="L37" i="1"/>
  <c r="L36" i="1"/>
  <c r="L26" i="1"/>
  <c r="L27" i="1"/>
  <c r="L28" i="1"/>
  <c r="L29" i="1"/>
  <c r="L30" i="1"/>
  <c r="L31" i="1"/>
  <c r="L32" i="1"/>
  <c r="L25" i="1"/>
  <c r="L10" i="1"/>
  <c r="L6" i="1"/>
  <c r="L7" i="1"/>
  <c r="L8" i="1"/>
  <c r="L9" i="1"/>
  <c r="L5" i="1"/>
  <c r="L4" i="1"/>
  <c r="L3" i="1"/>
</calcChain>
</file>

<file path=xl/sharedStrings.xml><?xml version="1.0" encoding="utf-8"?>
<sst xmlns="http://schemas.openxmlformats.org/spreadsheetml/2006/main" count="65" uniqueCount="20">
  <si>
    <t>N</t>
  </si>
  <si>
    <t>Durchlauf 1</t>
  </si>
  <si>
    <t>Durchlauf 2</t>
  </si>
  <si>
    <t>Durchlauf 3</t>
  </si>
  <si>
    <t>Durchlauf 4</t>
  </si>
  <si>
    <t>Durchlauf 5</t>
  </si>
  <si>
    <t>Durchlauf 6</t>
  </si>
  <si>
    <t>Durchlauf 7</t>
  </si>
  <si>
    <t>Durchlauf 8</t>
  </si>
  <si>
    <t>Durchlauf 9</t>
  </si>
  <si>
    <t>Durchlauf 10</t>
  </si>
  <si>
    <t>das hat mir echt zu lange gedauert…</t>
  </si>
  <si>
    <t>Java time</t>
  </si>
  <si>
    <t>Durchschnitt t</t>
  </si>
  <si>
    <t>t/(N^2)</t>
  </si>
  <si>
    <t>C time</t>
  </si>
  <si>
    <t>t/(N^3)</t>
  </si>
  <si>
    <t>C clock</t>
  </si>
  <si>
    <t>Java nanoTime</t>
  </si>
  <si>
    <t>t/N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</si>
</sst>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8846A-0FC3-8D4F-A129-CD5DE92804B2}">
  <dimension ref="A1:O43"/>
  <sheetViews>
    <sheetView tabSelected="1" zoomScale="253" zoomScaleNormal="160" workbookViewId="0">
      <selection activeCell="T25" sqref="T25"/>
    </sheetView>
  </sheetViews>
  <sheetFormatPr baseColWidth="10" defaultRowHeight="16" x14ac:dyDescent="0.2"/>
  <cols>
    <col min="1" max="1" width="5.33203125" bestFit="1" customWidth="1"/>
    <col min="2" max="2" width="11.6640625" bestFit="1" customWidth="1"/>
    <col min="3" max="6" width="11.1640625" bestFit="1" customWidth="1"/>
    <col min="7" max="7" width="11.6640625" bestFit="1" customWidth="1"/>
    <col min="8" max="10" width="11.1640625" bestFit="1" customWidth="1"/>
    <col min="11" max="11" width="11.6640625" bestFit="1" customWidth="1"/>
    <col min="12" max="12" width="13" bestFit="1" customWidth="1"/>
    <col min="13" max="13" width="12.6640625" bestFit="1" customWidth="1"/>
    <col min="14" max="14" width="11" bestFit="1" customWidth="1"/>
    <col min="15" max="15" width="12.1640625" bestFit="1" customWidth="1"/>
  </cols>
  <sheetData>
    <row r="1" spans="1:15" x14ac:dyDescent="0.2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s="2" t="s">
        <v>13</v>
      </c>
      <c r="M2" t="s">
        <v>19</v>
      </c>
      <c r="N2" t="s">
        <v>14</v>
      </c>
      <c r="O2" t="s">
        <v>16</v>
      </c>
    </row>
    <row r="3" spans="1:15" x14ac:dyDescent="0.2">
      <c r="A3">
        <v>10</v>
      </c>
      <c r="B3">
        <v>192</v>
      </c>
      <c r="C3">
        <v>359</v>
      </c>
      <c r="D3">
        <v>196</v>
      </c>
      <c r="E3">
        <v>370</v>
      </c>
      <c r="F3">
        <v>205</v>
      </c>
      <c r="G3">
        <v>205</v>
      </c>
      <c r="H3">
        <v>204</v>
      </c>
      <c r="I3">
        <v>205</v>
      </c>
      <c r="J3">
        <v>203</v>
      </c>
      <c r="K3">
        <v>225</v>
      </c>
      <c r="L3" s="2">
        <f>SUM(B3:K3)/10</f>
        <v>236.4</v>
      </c>
      <c r="M3">
        <f>L3/(A3)</f>
        <v>23.64</v>
      </c>
      <c r="N3">
        <f>L3/(A3*A3)</f>
        <v>2.3639999999999999</v>
      </c>
      <c r="O3">
        <f>L3/(A3*A3*A3)</f>
        <v>0.2364</v>
      </c>
    </row>
    <row r="4" spans="1:15" x14ac:dyDescent="0.2">
      <c r="A4">
        <v>20</v>
      </c>
      <c r="B4">
        <v>287</v>
      </c>
      <c r="C4">
        <v>286</v>
      </c>
      <c r="D4">
        <v>276</v>
      </c>
      <c r="E4">
        <v>285</v>
      </c>
      <c r="F4">
        <v>273</v>
      </c>
      <c r="G4">
        <v>286</v>
      </c>
      <c r="H4">
        <v>271</v>
      </c>
      <c r="I4">
        <v>271</v>
      </c>
      <c r="J4">
        <v>283</v>
      </c>
      <c r="K4">
        <v>273</v>
      </c>
      <c r="L4" s="2">
        <f>SUM(B4:K4)/10</f>
        <v>279.10000000000002</v>
      </c>
      <c r="M4">
        <f t="shared" ref="M4:M10" si="0">L4/(A4)</f>
        <v>13.955000000000002</v>
      </c>
      <c r="N4">
        <f t="shared" ref="N4:N10" si="1">L4/(A4*A4)</f>
        <v>0.69775000000000009</v>
      </c>
      <c r="O4">
        <f t="shared" ref="O4:O10" si="2">L4/(A4*A4*A4)</f>
        <v>3.4887500000000002E-2</v>
      </c>
    </row>
    <row r="5" spans="1:15" x14ac:dyDescent="0.2">
      <c r="A5">
        <v>30</v>
      </c>
      <c r="B5">
        <v>363</v>
      </c>
      <c r="C5">
        <v>341</v>
      </c>
      <c r="D5">
        <v>340</v>
      </c>
      <c r="E5">
        <v>369</v>
      </c>
      <c r="F5">
        <v>343</v>
      </c>
      <c r="G5">
        <v>347</v>
      </c>
      <c r="H5">
        <v>340</v>
      </c>
      <c r="I5">
        <v>351</v>
      </c>
      <c r="J5">
        <v>337</v>
      </c>
      <c r="K5">
        <v>339</v>
      </c>
      <c r="L5" s="2">
        <f>SUM(B5:K5)/10</f>
        <v>347</v>
      </c>
      <c r="M5">
        <f t="shared" si="0"/>
        <v>11.566666666666666</v>
      </c>
      <c r="N5">
        <f t="shared" si="1"/>
        <v>0.38555555555555554</v>
      </c>
      <c r="O5">
        <f t="shared" si="2"/>
        <v>1.2851851851851852E-2</v>
      </c>
    </row>
    <row r="6" spans="1:15" x14ac:dyDescent="0.2">
      <c r="A6">
        <v>40</v>
      </c>
      <c r="B6">
        <v>422</v>
      </c>
      <c r="C6">
        <v>463</v>
      </c>
      <c r="D6">
        <v>433</v>
      </c>
      <c r="E6">
        <v>466</v>
      </c>
      <c r="F6">
        <v>423</v>
      </c>
      <c r="G6">
        <v>436</v>
      </c>
      <c r="H6">
        <v>444</v>
      </c>
      <c r="I6">
        <v>417</v>
      </c>
      <c r="J6">
        <v>435</v>
      </c>
      <c r="K6">
        <v>421</v>
      </c>
      <c r="L6" s="2">
        <f t="shared" ref="L6:L9" si="3">SUM(B6:K6)/10</f>
        <v>436</v>
      </c>
      <c r="M6">
        <f t="shared" si="0"/>
        <v>10.9</v>
      </c>
      <c r="N6" s="3">
        <f t="shared" si="1"/>
        <v>0.27250000000000002</v>
      </c>
      <c r="O6">
        <f t="shared" si="2"/>
        <v>6.8125E-3</v>
      </c>
    </row>
    <row r="7" spans="1:15" x14ac:dyDescent="0.2">
      <c r="A7">
        <v>50</v>
      </c>
      <c r="B7">
        <v>522</v>
      </c>
      <c r="C7">
        <v>479</v>
      </c>
      <c r="D7">
        <v>476</v>
      </c>
      <c r="E7">
        <v>455</v>
      </c>
      <c r="F7">
        <v>476</v>
      </c>
      <c r="G7">
        <v>480</v>
      </c>
      <c r="H7">
        <v>499</v>
      </c>
      <c r="I7">
        <v>473</v>
      </c>
      <c r="J7">
        <v>487</v>
      </c>
      <c r="K7">
        <v>497</v>
      </c>
      <c r="L7" s="2">
        <f t="shared" si="3"/>
        <v>484.4</v>
      </c>
      <c r="M7">
        <f t="shared" si="0"/>
        <v>9.6879999999999988</v>
      </c>
      <c r="N7" s="3">
        <f t="shared" si="1"/>
        <v>0.19375999999999999</v>
      </c>
      <c r="O7">
        <f t="shared" si="2"/>
        <v>3.8751999999999997E-3</v>
      </c>
    </row>
    <row r="8" spans="1:15" x14ac:dyDescent="0.2">
      <c r="A8">
        <v>100</v>
      </c>
      <c r="B8">
        <v>740</v>
      </c>
      <c r="C8">
        <v>728</v>
      </c>
      <c r="D8">
        <v>700</v>
      </c>
      <c r="E8">
        <v>714</v>
      </c>
      <c r="F8">
        <v>702</v>
      </c>
      <c r="G8">
        <v>715</v>
      </c>
      <c r="H8">
        <v>704</v>
      </c>
      <c r="I8">
        <v>743</v>
      </c>
      <c r="J8">
        <v>752</v>
      </c>
      <c r="K8">
        <v>710</v>
      </c>
      <c r="L8" s="2">
        <f t="shared" si="3"/>
        <v>720.8</v>
      </c>
      <c r="M8">
        <f t="shared" si="0"/>
        <v>7.2079999999999993</v>
      </c>
      <c r="N8">
        <f t="shared" si="1"/>
        <v>7.2079999999999991E-2</v>
      </c>
      <c r="O8">
        <f t="shared" si="2"/>
        <v>7.2079999999999996E-4</v>
      </c>
    </row>
    <row r="9" spans="1:15" x14ac:dyDescent="0.2">
      <c r="A9">
        <v>500</v>
      </c>
      <c r="B9">
        <v>6387</v>
      </c>
      <c r="C9">
        <v>6671</v>
      </c>
      <c r="D9">
        <v>7038</v>
      </c>
      <c r="E9">
        <v>6709</v>
      </c>
      <c r="F9">
        <v>6765</v>
      </c>
      <c r="G9">
        <v>6842</v>
      </c>
      <c r="H9">
        <v>6845</v>
      </c>
      <c r="I9">
        <v>6438</v>
      </c>
      <c r="J9">
        <v>6925</v>
      </c>
      <c r="K9">
        <v>6801</v>
      </c>
      <c r="L9" s="2">
        <f t="shared" si="3"/>
        <v>6742.1</v>
      </c>
      <c r="M9">
        <f t="shared" si="0"/>
        <v>13.484200000000001</v>
      </c>
      <c r="N9" s="2">
        <f t="shared" si="1"/>
        <v>2.69684E-2</v>
      </c>
      <c r="O9">
        <f t="shared" si="2"/>
        <v>5.3936800000000002E-5</v>
      </c>
    </row>
    <row r="10" spans="1:15" x14ac:dyDescent="0.2">
      <c r="A10">
        <v>1000</v>
      </c>
      <c r="B10">
        <v>24634</v>
      </c>
      <c r="C10">
        <v>26537</v>
      </c>
      <c r="D10">
        <v>26034</v>
      </c>
      <c r="E10" s="1" t="s">
        <v>11</v>
      </c>
      <c r="F10" s="1"/>
      <c r="G10" s="1"/>
      <c r="H10" s="1"/>
      <c r="I10" s="1"/>
      <c r="J10" s="1"/>
      <c r="K10" s="1"/>
      <c r="L10" s="2">
        <f>SUM(B10:K10)/3</f>
        <v>25735</v>
      </c>
      <c r="M10">
        <f t="shared" si="0"/>
        <v>25.734999999999999</v>
      </c>
      <c r="N10" s="2">
        <f t="shared" si="1"/>
        <v>2.5735000000000001E-2</v>
      </c>
      <c r="O10">
        <f t="shared" si="2"/>
        <v>2.5735E-5</v>
      </c>
    </row>
    <row r="12" spans="1:15" x14ac:dyDescent="0.2">
      <c r="A12" s="1" t="s">
        <v>18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A13" t="s">
        <v>0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s="2" t="s">
        <v>13</v>
      </c>
      <c r="M13" t="s">
        <v>19</v>
      </c>
      <c r="N13" t="s">
        <v>14</v>
      </c>
      <c r="O13" t="s">
        <v>16</v>
      </c>
    </row>
    <row r="14" spans="1:15" x14ac:dyDescent="0.2">
      <c r="A14">
        <v>10</v>
      </c>
      <c r="B14">
        <v>29000</v>
      </c>
      <c r="C14">
        <v>44000</v>
      </c>
      <c r="D14">
        <v>28000</v>
      </c>
      <c r="E14">
        <v>44000</v>
      </c>
      <c r="F14">
        <v>44000</v>
      </c>
      <c r="G14">
        <v>43000</v>
      </c>
      <c r="H14">
        <v>44000</v>
      </c>
      <c r="I14">
        <v>28000</v>
      </c>
      <c r="J14">
        <v>29000</v>
      </c>
      <c r="K14">
        <v>45000</v>
      </c>
      <c r="L14" s="2">
        <f>SUM(B14:K14)/10</f>
        <v>37800</v>
      </c>
      <c r="M14">
        <f t="shared" ref="M14:M21" si="4">L14/(A14)</f>
        <v>3780</v>
      </c>
      <c r="N14">
        <f t="shared" ref="N14:N21" si="5">L14/(A14*A14)</f>
        <v>378</v>
      </c>
      <c r="O14">
        <f t="shared" ref="O14:O21" si="6">L14/(A14*A14*A14)</f>
        <v>37.799999999999997</v>
      </c>
    </row>
    <row r="15" spans="1:15" x14ac:dyDescent="0.2">
      <c r="A15">
        <v>20</v>
      </c>
      <c r="B15">
        <v>202000</v>
      </c>
      <c r="C15">
        <v>203000</v>
      </c>
      <c r="D15">
        <v>313000</v>
      </c>
      <c r="E15">
        <v>337000</v>
      </c>
      <c r="F15">
        <v>334000</v>
      </c>
      <c r="G15">
        <v>356000</v>
      </c>
      <c r="H15">
        <v>351000</v>
      </c>
      <c r="I15">
        <v>202000</v>
      </c>
      <c r="J15">
        <v>203000</v>
      </c>
      <c r="K15">
        <v>327000</v>
      </c>
      <c r="L15" s="2">
        <f t="shared" ref="L15:L21" si="7">SUM(B15:K15)/10</f>
        <v>282800</v>
      </c>
      <c r="M15">
        <f t="shared" si="4"/>
        <v>14140</v>
      </c>
      <c r="N15">
        <f t="shared" si="5"/>
        <v>707</v>
      </c>
      <c r="O15">
        <f t="shared" si="6"/>
        <v>35.35</v>
      </c>
    </row>
    <row r="16" spans="1:15" x14ac:dyDescent="0.2">
      <c r="A16">
        <v>30</v>
      </c>
      <c r="B16">
        <v>924000</v>
      </c>
      <c r="C16">
        <v>7317000</v>
      </c>
      <c r="D16">
        <v>1148000</v>
      </c>
      <c r="E16">
        <v>1058000</v>
      </c>
      <c r="F16">
        <v>1200000</v>
      </c>
      <c r="G16">
        <v>661000</v>
      </c>
      <c r="H16">
        <v>1157000</v>
      </c>
      <c r="I16">
        <v>1125000</v>
      </c>
      <c r="J16">
        <v>994000</v>
      </c>
      <c r="K16">
        <v>659000</v>
      </c>
      <c r="L16" s="2">
        <f t="shared" si="7"/>
        <v>1624300</v>
      </c>
      <c r="M16">
        <f t="shared" si="4"/>
        <v>54143.333333333336</v>
      </c>
      <c r="N16" s="2">
        <f t="shared" si="5"/>
        <v>1804.7777777777778</v>
      </c>
      <c r="O16">
        <f t="shared" si="6"/>
        <v>60.159259259259258</v>
      </c>
    </row>
    <row r="17" spans="1:15" x14ac:dyDescent="0.2">
      <c r="A17">
        <v>40</v>
      </c>
      <c r="B17">
        <v>1532000</v>
      </c>
      <c r="C17">
        <v>2654000</v>
      </c>
      <c r="D17">
        <v>2969000</v>
      </c>
      <c r="E17">
        <v>2246000</v>
      </c>
      <c r="F17">
        <v>2711000</v>
      </c>
      <c r="G17">
        <v>2360000</v>
      </c>
      <c r="H17">
        <v>2817000</v>
      </c>
      <c r="I17">
        <v>2553000</v>
      </c>
      <c r="J17">
        <v>2026000</v>
      </c>
      <c r="K17">
        <v>2395000</v>
      </c>
      <c r="L17" s="2">
        <f t="shared" si="7"/>
        <v>2426300</v>
      </c>
      <c r="M17">
        <f t="shared" si="4"/>
        <v>60657.5</v>
      </c>
      <c r="N17" s="2">
        <f t="shared" si="5"/>
        <v>1516.4375</v>
      </c>
      <c r="O17">
        <f t="shared" si="6"/>
        <v>37.910937500000003</v>
      </c>
    </row>
    <row r="18" spans="1:15" x14ac:dyDescent="0.2">
      <c r="A18">
        <v>50</v>
      </c>
      <c r="B18">
        <v>3109000</v>
      </c>
      <c r="C18">
        <v>5210000</v>
      </c>
      <c r="D18">
        <v>4776000</v>
      </c>
      <c r="E18">
        <v>5298000</v>
      </c>
      <c r="F18">
        <v>3388000</v>
      </c>
      <c r="G18">
        <v>4284000</v>
      </c>
      <c r="H18">
        <v>4644000</v>
      </c>
      <c r="I18">
        <v>3445000</v>
      </c>
      <c r="J18">
        <v>5269000</v>
      </c>
      <c r="K18">
        <v>2967000</v>
      </c>
      <c r="L18" s="2">
        <f t="shared" si="7"/>
        <v>4239000</v>
      </c>
      <c r="M18">
        <f t="shared" si="4"/>
        <v>84780</v>
      </c>
      <c r="N18" s="2">
        <f t="shared" si="5"/>
        <v>1695.6</v>
      </c>
      <c r="O18">
        <f t="shared" si="6"/>
        <v>33.911999999999999</v>
      </c>
    </row>
    <row r="19" spans="1:15" x14ac:dyDescent="0.2">
      <c r="A19">
        <v>100</v>
      </c>
      <c r="B19">
        <v>13364000</v>
      </c>
      <c r="C19">
        <v>17996000</v>
      </c>
      <c r="D19">
        <v>17508000</v>
      </c>
      <c r="E19">
        <v>16856000</v>
      </c>
      <c r="F19">
        <v>15364000</v>
      </c>
      <c r="G19">
        <v>16591000</v>
      </c>
      <c r="H19">
        <v>15181000</v>
      </c>
      <c r="I19">
        <v>14821000</v>
      </c>
      <c r="J19">
        <v>11764000</v>
      </c>
      <c r="K19">
        <v>13208000</v>
      </c>
      <c r="L19" s="2">
        <f t="shared" si="7"/>
        <v>15265300</v>
      </c>
      <c r="M19">
        <f t="shared" si="4"/>
        <v>152653</v>
      </c>
      <c r="N19" s="2">
        <f t="shared" si="5"/>
        <v>1526.53</v>
      </c>
      <c r="O19">
        <f t="shared" si="6"/>
        <v>15.2653</v>
      </c>
    </row>
    <row r="20" spans="1:15" x14ac:dyDescent="0.2">
      <c r="A20">
        <v>500</v>
      </c>
      <c r="B20">
        <v>249063000</v>
      </c>
      <c r="C20">
        <v>258450000</v>
      </c>
      <c r="D20">
        <v>248636000</v>
      </c>
      <c r="E20">
        <v>253800000</v>
      </c>
      <c r="F20">
        <v>250142000</v>
      </c>
      <c r="G20">
        <v>261071000</v>
      </c>
      <c r="H20">
        <v>239448000</v>
      </c>
      <c r="I20">
        <v>245450000</v>
      </c>
      <c r="J20">
        <v>239024000</v>
      </c>
      <c r="K20">
        <v>231601000</v>
      </c>
      <c r="L20" s="2">
        <f t="shared" si="7"/>
        <v>247668500</v>
      </c>
      <c r="M20">
        <f t="shared" si="4"/>
        <v>495337</v>
      </c>
      <c r="N20">
        <f t="shared" si="5"/>
        <v>990.67399999999998</v>
      </c>
      <c r="O20">
        <f t="shared" si="6"/>
        <v>1.9813480000000001</v>
      </c>
    </row>
    <row r="21" spans="1:15" x14ac:dyDescent="0.2">
      <c r="A21">
        <v>1000</v>
      </c>
      <c r="B21">
        <v>4725422000</v>
      </c>
      <c r="C21">
        <v>4842423000</v>
      </c>
      <c r="D21">
        <v>5150171000</v>
      </c>
      <c r="E21">
        <v>5146427000</v>
      </c>
      <c r="F21">
        <v>4959815000</v>
      </c>
      <c r="G21">
        <v>5251257000</v>
      </c>
      <c r="H21">
        <v>5124900000</v>
      </c>
      <c r="I21">
        <v>5330409000</v>
      </c>
      <c r="J21">
        <v>5130235000</v>
      </c>
      <c r="K21">
        <v>5290279000</v>
      </c>
      <c r="L21" s="2">
        <f t="shared" si="7"/>
        <v>5095133800</v>
      </c>
      <c r="M21">
        <f t="shared" si="4"/>
        <v>5095133.8</v>
      </c>
      <c r="N21">
        <f t="shared" si="5"/>
        <v>5095.1337999999996</v>
      </c>
      <c r="O21">
        <f t="shared" si="6"/>
        <v>5.0951338000000002</v>
      </c>
    </row>
    <row r="23" spans="1:15" x14ac:dyDescent="0.2">
      <c r="A23" s="1" t="s">
        <v>15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s="2" t="s">
        <v>13</v>
      </c>
      <c r="M24" t="s">
        <v>19</v>
      </c>
      <c r="N24" t="s">
        <v>14</v>
      </c>
      <c r="O24" s="2" t="s">
        <v>16</v>
      </c>
    </row>
    <row r="25" spans="1:15" x14ac:dyDescent="0.2">
      <c r="A25">
        <v>10</v>
      </c>
      <c r="B25">
        <v>11</v>
      </c>
      <c r="C25">
        <v>7</v>
      </c>
      <c r="D25">
        <v>6</v>
      </c>
      <c r="E25">
        <v>9</v>
      </c>
      <c r="F25">
        <v>4</v>
      </c>
      <c r="G25">
        <v>8</v>
      </c>
      <c r="H25">
        <v>11</v>
      </c>
      <c r="I25">
        <v>7</v>
      </c>
      <c r="J25">
        <v>7</v>
      </c>
      <c r="K25">
        <v>10</v>
      </c>
      <c r="L25" s="2">
        <f>SUM(B25:K25)/10</f>
        <v>8</v>
      </c>
      <c r="M25">
        <f t="shared" ref="M25:M32" si="8">L25/(A25)</f>
        <v>0.8</v>
      </c>
      <c r="N25">
        <f t="shared" ref="N25:N32" si="9">L25/(A25*A25)</f>
        <v>0.08</v>
      </c>
      <c r="O25">
        <f t="shared" ref="O25:O32" si="10">L25/(A25*A25*A25)</f>
        <v>8.0000000000000002E-3</v>
      </c>
    </row>
    <row r="26" spans="1:15" x14ac:dyDescent="0.2">
      <c r="A26">
        <v>20</v>
      </c>
      <c r="B26">
        <v>7</v>
      </c>
      <c r="C26">
        <v>9</v>
      </c>
      <c r="D26">
        <v>11</v>
      </c>
      <c r="E26">
        <v>4</v>
      </c>
      <c r="F26">
        <v>8</v>
      </c>
      <c r="G26">
        <v>8</v>
      </c>
      <c r="H26">
        <v>13</v>
      </c>
      <c r="I26">
        <v>8</v>
      </c>
      <c r="J26">
        <v>9</v>
      </c>
      <c r="K26">
        <v>9</v>
      </c>
      <c r="L26" s="2">
        <f t="shared" ref="L26:L32" si="11">SUM(B26:K26)/10</f>
        <v>8.6</v>
      </c>
      <c r="M26">
        <f t="shared" si="8"/>
        <v>0.43</v>
      </c>
      <c r="N26">
        <f t="shared" si="9"/>
        <v>2.1499999999999998E-2</v>
      </c>
      <c r="O26">
        <f t="shared" si="10"/>
        <v>1.075E-3</v>
      </c>
    </row>
    <row r="27" spans="1:15" x14ac:dyDescent="0.2">
      <c r="A27">
        <v>30</v>
      </c>
      <c r="B27">
        <v>4</v>
      </c>
      <c r="C27">
        <v>9</v>
      </c>
      <c r="D27">
        <v>10</v>
      </c>
      <c r="E27">
        <v>11</v>
      </c>
      <c r="F27">
        <v>10</v>
      </c>
      <c r="G27">
        <v>10</v>
      </c>
      <c r="H27">
        <v>9</v>
      </c>
      <c r="I27">
        <v>11</v>
      </c>
      <c r="J27">
        <v>13</v>
      </c>
      <c r="K27">
        <v>8</v>
      </c>
      <c r="L27" s="2">
        <f t="shared" si="11"/>
        <v>9.5</v>
      </c>
      <c r="M27">
        <f t="shared" si="8"/>
        <v>0.31666666666666665</v>
      </c>
      <c r="N27">
        <f t="shared" si="9"/>
        <v>1.0555555555555556E-2</v>
      </c>
      <c r="O27">
        <f t="shared" si="10"/>
        <v>3.5185185185185184E-4</v>
      </c>
    </row>
    <row r="28" spans="1:15" x14ac:dyDescent="0.2">
      <c r="A28">
        <v>40</v>
      </c>
      <c r="B28">
        <v>12</v>
      </c>
      <c r="C28">
        <v>7</v>
      </c>
      <c r="D28">
        <v>14</v>
      </c>
      <c r="E28">
        <v>7</v>
      </c>
      <c r="F28">
        <v>13</v>
      </c>
      <c r="G28">
        <v>11</v>
      </c>
      <c r="H28">
        <v>11</v>
      </c>
      <c r="I28">
        <v>10</v>
      </c>
      <c r="J28">
        <v>13</v>
      </c>
      <c r="K28">
        <v>12</v>
      </c>
      <c r="L28" s="2">
        <f t="shared" si="11"/>
        <v>11</v>
      </c>
      <c r="M28">
        <f t="shared" si="8"/>
        <v>0.27500000000000002</v>
      </c>
      <c r="N28">
        <f t="shared" si="9"/>
        <v>6.875E-3</v>
      </c>
      <c r="O28">
        <f t="shared" si="10"/>
        <v>1.7187499999999999E-4</v>
      </c>
    </row>
    <row r="29" spans="1:15" x14ac:dyDescent="0.2">
      <c r="A29">
        <v>50</v>
      </c>
      <c r="B29">
        <v>7</v>
      </c>
      <c r="C29">
        <v>14</v>
      </c>
      <c r="D29">
        <v>13</v>
      </c>
      <c r="E29">
        <v>13</v>
      </c>
      <c r="F29">
        <v>7</v>
      </c>
      <c r="G29">
        <v>12</v>
      </c>
      <c r="H29">
        <v>11</v>
      </c>
      <c r="I29">
        <v>12</v>
      </c>
      <c r="J29">
        <v>12</v>
      </c>
      <c r="K29">
        <v>11</v>
      </c>
      <c r="L29" s="2">
        <f t="shared" si="11"/>
        <v>11.2</v>
      </c>
      <c r="M29">
        <f t="shared" si="8"/>
        <v>0.22399999999999998</v>
      </c>
      <c r="N29">
        <f t="shared" si="9"/>
        <v>4.4799999999999996E-3</v>
      </c>
      <c r="O29" s="3">
        <f t="shared" si="10"/>
        <v>8.9599999999999996E-5</v>
      </c>
    </row>
    <row r="30" spans="1:15" x14ac:dyDescent="0.2">
      <c r="A30">
        <v>100</v>
      </c>
      <c r="B30">
        <v>55</v>
      </c>
      <c r="C30">
        <v>47</v>
      </c>
      <c r="D30">
        <v>70</v>
      </c>
      <c r="E30">
        <v>51</v>
      </c>
      <c r="F30">
        <v>51</v>
      </c>
      <c r="G30">
        <v>52</v>
      </c>
      <c r="H30">
        <v>47</v>
      </c>
      <c r="I30">
        <v>45</v>
      </c>
      <c r="J30">
        <v>42</v>
      </c>
      <c r="K30">
        <v>50</v>
      </c>
      <c r="L30" s="2">
        <f t="shared" si="11"/>
        <v>51</v>
      </c>
      <c r="M30">
        <f t="shared" si="8"/>
        <v>0.51</v>
      </c>
      <c r="N30">
        <f t="shared" si="9"/>
        <v>5.1000000000000004E-3</v>
      </c>
      <c r="O30" s="3">
        <f t="shared" si="10"/>
        <v>5.1E-5</v>
      </c>
    </row>
    <row r="31" spans="1:15" x14ac:dyDescent="0.2">
      <c r="A31">
        <v>500</v>
      </c>
      <c r="B31">
        <v>1058</v>
      </c>
      <c r="C31">
        <v>994</v>
      </c>
      <c r="D31">
        <v>1066</v>
      </c>
      <c r="E31">
        <v>1112</v>
      </c>
      <c r="F31">
        <v>1043</v>
      </c>
      <c r="G31">
        <v>1053</v>
      </c>
      <c r="H31">
        <v>1026</v>
      </c>
      <c r="I31">
        <v>1049</v>
      </c>
      <c r="J31">
        <v>1041</v>
      </c>
      <c r="K31">
        <v>1047</v>
      </c>
      <c r="L31" s="2">
        <f t="shared" si="11"/>
        <v>1048.9000000000001</v>
      </c>
      <c r="M31">
        <f t="shared" si="8"/>
        <v>2.0978000000000003</v>
      </c>
      <c r="N31">
        <f t="shared" si="9"/>
        <v>4.1956000000000007E-3</v>
      </c>
      <c r="O31" s="2">
        <f t="shared" si="10"/>
        <v>8.3912000000000002E-6</v>
      </c>
    </row>
    <row r="32" spans="1:15" x14ac:dyDescent="0.2">
      <c r="A32">
        <v>1000</v>
      </c>
      <c r="B32">
        <v>7121</v>
      </c>
      <c r="C32">
        <v>7330</v>
      </c>
      <c r="D32">
        <v>7180</v>
      </c>
      <c r="E32">
        <v>7312</v>
      </c>
      <c r="F32">
        <v>7425</v>
      </c>
      <c r="G32">
        <v>7609</v>
      </c>
      <c r="H32">
        <v>7371</v>
      </c>
      <c r="I32">
        <v>7105</v>
      </c>
      <c r="J32">
        <v>7495</v>
      </c>
      <c r="K32">
        <v>7332</v>
      </c>
      <c r="L32" s="2">
        <f t="shared" si="11"/>
        <v>7328</v>
      </c>
      <c r="M32">
        <f t="shared" si="8"/>
        <v>7.3280000000000003</v>
      </c>
      <c r="N32">
        <f t="shared" si="9"/>
        <v>7.3280000000000003E-3</v>
      </c>
      <c r="O32" s="2">
        <f t="shared" si="10"/>
        <v>7.328E-6</v>
      </c>
    </row>
    <row r="34" spans="1:15" x14ac:dyDescent="0.2">
      <c r="A34" s="1" t="s">
        <v>17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">
      <c r="A35" t="s">
        <v>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 t="s">
        <v>6</v>
      </c>
      <c r="H35" t="s">
        <v>7</v>
      </c>
      <c r="I35" t="s">
        <v>8</v>
      </c>
      <c r="J35" t="s">
        <v>9</v>
      </c>
      <c r="K35" t="s">
        <v>10</v>
      </c>
      <c r="L35" s="2" t="s">
        <v>13</v>
      </c>
      <c r="M35" t="s">
        <v>19</v>
      </c>
      <c r="N35" t="s">
        <v>14</v>
      </c>
      <c r="O35" s="2" t="s">
        <v>16</v>
      </c>
    </row>
    <row r="36" spans="1:15" x14ac:dyDescent="0.2">
      <c r="A36">
        <v>10</v>
      </c>
      <c r="B36">
        <v>10</v>
      </c>
      <c r="C36">
        <v>5</v>
      </c>
      <c r="D36">
        <v>4</v>
      </c>
      <c r="E36">
        <v>6</v>
      </c>
      <c r="F36">
        <v>9</v>
      </c>
      <c r="G36">
        <v>6</v>
      </c>
      <c r="H36">
        <v>4</v>
      </c>
      <c r="I36">
        <v>4</v>
      </c>
      <c r="J36">
        <v>6</v>
      </c>
      <c r="K36">
        <v>4</v>
      </c>
      <c r="L36" s="2">
        <f>SUM(B36:K36)/10</f>
        <v>5.8</v>
      </c>
      <c r="M36">
        <f t="shared" ref="M36:M43" si="12">L36/(A36)</f>
        <v>0.57999999999999996</v>
      </c>
      <c r="N36">
        <f t="shared" ref="N36:N43" si="13">L36/(A36*A36)</f>
        <v>5.7999999999999996E-2</v>
      </c>
      <c r="O36">
        <f t="shared" ref="O36:O43" si="14">L36/(A36*A36*A36)</f>
        <v>5.7999999999999996E-3</v>
      </c>
    </row>
    <row r="37" spans="1:15" x14ac:dyDescent="0.2">
      <c r="A37">
        <v>20</v>
      </c>
      <c r="B37">
        <v>44</v>
      </c>
      <c r="C37">
        <v>35</v>
      </c>
      <c r="D37">
        <v>28</v>
      </c>
      <c r="E37">
        <v>27</v>
      </c>
      <c r="F37">
        <v>28</v>
      </c>
      <c r="G37">
        <v>27</v>
      </c>
      <c r="H37">
        <v>36</v>
      </c>
      <c r="I37">
        <v>27</v>
      </c>
      <c r="J37">
        <v>27</v>
      </c>
      <c r="K37">
        <v>27</v>
      </c>
      <c r="L37" s="2">
        <f t="shared" ref="L37:L43" si="15">SUM(B37:K37)/10</f>
        <v>30.6</v>
      </c>
      <c r="M37">
        <f t="shared" si="12"/>
        <v>1.53</v>
      </c>
      <c r="N37">
        <f t="shared" si="13"/>
        <v>7.6499999999999999E-2</v>
      </c>
      <c r="O37" s="2">
        <f t="shared" si="14"/>
        <v>3.8250000000000003E-3</v>
      </c>
    </row>
    <row r="38" spans="1:15" x14ac:dyDescent="0.2">
      <c r="A38">
        <v>30</v>
      </c>
      <c r="B38">
        <v>107</v>
      </c>
      <c r="C38">
        <v>90</v>
      </c>
      <c r="D38">
        <v>86</v>
      </c>
      <c r="E38">
        <v>87</v>
      </c>
      <c r="F38">
        <v>84</v>
      </c>
      <c r="G38">
        <v>86</v>
      </c>
      <c r="H38">
        <v>84</v>
      </c>
      <c r="I38">
        <v>84</v>
      </c>
      <c r="J38">
        <v>88</v>
      </c>
      <c r="K38">
        <v>84</v>
      </c>
      <c r="L38" s="2">
        <f t="shared" si="15"/>
        <v>88</v>
      </c>
      <c r="M38">
        <f t="shared" si="12"/>
        <v>2.9333333333333331</v>
      </c>
      <c r="N38">
        <f t="shared" si="13"/>
        <v>9.7777777777777783E-2</v>
      </c>
      <c r="O38" s="2">
        <f t="shared" si="14"/>
        <v>3.2592592592592591E-3</v>
      </c>
    </row>
    <row r="39" spans="1:15" x14ac:dyDescent="0.2">
      <c r="A39">
        <v>40</v>
      </c>
      <c r="B39">
        <v>245</v>
      </c>
      <c r="C39">
        <v>199</v>
      </c>
      <c r="D39">
        <v>201</v>
      </c>
      <c r="E39">
        <v>199</v>
      </c>
      <c r="F39">
        <v>182</v>
      </c>
      <c r="G39">
        <v>183</v>
      </c>
      <c r="H39">
        <v>183</v>
      </c>
      <c r="I39">
        <v>188</v>
      </c>
      <c r="J39">
        <v>188</v>
      </c>
      <c r="K39">
        <v>182</v>
      </c>
      <c r="L39" s="2">
        <f t="shared" si="15"/>
        <v>195</v>
      </c>
      <c r="M39">
        <f t="shared" si="12"/>
        <v>4.875</v>
      </c>
      <c r="N39">
        <f t="shared" si="13"/>
        <v>0.121875</v>
      </c>
      <c r="O39" s="2">
        <f t="shared" si="14"/>
        <v>3.0468750000000001E-3</v>
      </c>
    </row>
    <row r="40" spans="1:15" x14ac:dyDescent="0.2">
      <c r="A40">
        <v>50</v>
      </c>
      <c r="B40">
        <v>475</v>
      </c>
      <c r="C40">
        <v>385</v>
      </c>
      <c r="D40">
        <v>396</v>
      </c>
      <c r="E40">
        <v>375</v>
      </c>
      <c r="F40">
        <v>376</v>
      </c>
      <c r="G40">
        <v>375</v>
      </c>
      <c r="H40">
        <v>375</v>
      </c>
      <c r="I40">
        <v>375</v>
      </c>
      <c r="J40">
        <v>374</v>
      </c>
      <c r="K40">
        <v>375</v>
      </c>
      <c r="L40" s="2">
        <f t="shared" si="15"/>
        <v>388.1</v>
      </c>
      <c r="M40">
        <f t="shared" si="12"/>
        <v>7.7620000000000005</v>
      </c>
      <c r="N40">
        <f t="shared" si="13"/>
        <v>0.15524000000000002</v>
      </c>
      <c r="O40" s="2">
        <f t="shared" si="14"/>
        <v>3.1048E-3</v>
      </c>
    </row>
    <row r="41" spans="1:15" x14ac:dyDescent="0.2">
      <c r="A41">
        <v>100</v>
      </c>
      <c r="B41">
        <v>5250</v>
      </c>
      <c r="C41">
        <v>3589</v>
      </c>
      <c r="D41">
        <v>3684</v>
      </c>
      <c r="E41">
        <v>2885</v>
      </c>
      <c r="F41">
        <v>3092</v>
      </c>
      <c r="G41">
        <v>3010</v>
      </c>
      <c r="H41">
        <v>3410</v>
      </c>
      <c r="I41">
        <v>3204</v>
      </c>
      <c r="J41">
        <v>2860</v>
      </c>
      <c r="K41">
        <v>3001</v>
      </c>
      <c r="L41" s="2">
        <f t="shared" si="15"/>
        <v>3398.5</v>
      </c>
      <c r="M41">
        <f t="shared" si="12"/>
        <v>33.984999999999999</v>
      </c>
      <c r="N41">
        <f t="shared" si="13"/>
        <v>0.33984999999999999</v>
      </c>
      <c r="O41" s="2">
        <f t="shared" si="14"/>
        <v>3.3985E-3</v>
      </c>
    </row>
    <row r="42" spans="1:15" x14ac:dyDescent="0.2">
      <c r="A42">
        <v>500</v>
      </c>
      <c r="B42">
        <v>446513</v>
      </c>
      <c r="C42">
        <v>443205</v>
      </c>
      <c r="D42">
        <v>459018</v>
      </c>
      <c r="E42">
        <v>474560</v>
      </c>
      <c r="F42">
        <v>465461</v>
      </c>
      <c r="G42">
        <v>469318</v>
      </c>
      <c r="H42">
        <v>443366</v>
      </c>
      <c r="I42">
        <v>454412</v>
      </c>
      <c r="J42">
        <v>425762</v>
      </c>
      <c r="K42">
        <v>444872</v>
      </c>
      <c r="L42" s="2">
        <f t="shared" si="15"/>
        <v>452648.7</v>
      </c>
      <c r="M42">
        <f t="shared" si="12"/>
        <v>905.29740000000004</v>
      </c>
      <c r="N42">
        <f t="shared" si="13"/>
        <v>1.8105948000000001</v>
      </c>
      <c r="O42" s="2">
        <f t="shared" si="14"/>
        <v>3.6211896000000001E-3</v>
      </c>
    </row>
    <row r="43" spans="1:15" x14ac:dyDescent="0.2">
      <c r="A43">
        <v>1000</v>
      </c>
      <c r="B43">
        <v>4890445</v>
      </c>
      <c r="C43">
        <v>4812099</v>
      </c>
      <c r="D43">
        <v>5073098</v>
      </c>
      <c r="E43">
        <v>4955923</v>
      </c>
      <c r="F43">
        <v>5020604</v>
      </c>
      <c r="G43">
        <v>5041179</v>
      </c>
      <c r="H43">
        <v>4998174</v>
      </c>
      <c r="I43">
        <v>5170612</v>
      </c>
      <c r="J43">
        <v>5035009</v>
      </c>
      <c r="K43">
        <v>4793097</v>
      </c>
      <c r="L43" s="2">
        <f t="shared" si="15"/>
        <v>4979024</v>
      </c>
      <c r="M43">
        <f t="shared" si="12"/>
        <v>4979.0240000000003</v>
      </c>
      <c r="N43">
        <f t="shared" si="13"/>
        <v>4.9790239999999999</v>
      </c>
      <c r="O43">
        <f t="shared" si="14"/>
        <v>4.9790240000000003E-3</v>
      </c>
    </row>
  </sheetData>
  <mergeCells count="5">
    <mergeCell ref="E10:K10"/>
    <mergeCell ref="A34:O34"/>
    <mergeCell ref="A23:O23"/>
    <mergeCell ref="A12:O12"/>
    <mergeCell ref="A1:O1"/>
  </mergeCells>
  <pageMargins left="0.7" right="0.7" top="0.78740157499999996" bottom="0.78740157499999996" header="0.3" footer="0.3"/>
  <pageSetup paperSize="9" orientation="portrait" horizontalDpi="0" verticalDpi="0"/>
  <ignoredErrors>
    <ignoredError sqref="L3:L5 L6:L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Kordt</dc:creator>
  <cp:lastModifiedBy>Jonas Kordt</cp:lastModifiedBy>
  <dcterms:created xsi:type="dcterms:W3CDTF">2018-05-29T16:17:38Z</dcterms:created>
  <dcterms:modified xsi:type="dcterms:W3CDTF">2018-05-29T18:37:40Z</dcterms:modified>
</cp:coreProperties>
</file>