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sb\OneDrive\Dokumenter\Alt(Rog)\Universitet\4.Semester\Projekt4\5G-matlab\P4-Matlab-Code\code\"/>
    </mc:Choice>
  </mc:AlternateContent>
  <xr:revisionPtr revIDLastSave="0" documentId="13_ncr:1_{1EF6F225-06F4-4915-A390-433CA994B360}" xr6:coauthVersionLast="47" xr6:coauthVersionMax="47" xr10:uidLastSave="{00000000-0000-0000-0000-000000000000}"/>
  <bookViews>
    <workbookView xWindow="-110" yWindow="-110" windowWidth="19420" windowHeight="10420" xr2:uid="{39A1D9FD-A676-49FE-8287-1788DDB095EF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D20" i="1"/>
  <c r="C28" i="1"/>
  <c r="D28" i="1"/>
  <c r="C16" i="1"/>
  <c r="D16" i="1"/>
  <c r="D9" i="1"/>
  <c r="D27" i="1"/>
  <c r="D4" i="1"/>
  <c r="D32" i="1"/>
  <c r="D31" i="1"/>
  <c r="D13" i="1"/>
  <c r="D2" i="1"/>
  <c r="D19" i="1"/>
  <c r="D5" i="1"/>
  <c r="D23" i="1"/>
  <c r="D22" i="1"/>
  <c r="D17" i="1"/>
  <c r="D11" i="1"/>
  <c r="D33" i="1"/>
  <c r="D12" i="1"/>
  <c r="D25" i="1"/>
  <c r="D26" i="1"/>
  <c r="D24" i="1"/>
  <c r="D29" i="1"/>
  <c r="D21" i="1"/>
  <c r="D3" i="1"/>
  <c r="D6" i="1"/>
  <c r="D8" i="1"/>
  <c r="D18" i="1"/>
  <c r="D14" i="1"/>
  <c r="D7" i="1"/>
  <c r="D10" i="1"/>
  <c r="D30" i="1"/>
  <c r="D15" i="1"/>
  <c r="A21" i="1"/>
  <c r="C21" i="1"/>
  <c r="A28" i="1"/>
  <c r="C9" i="1"/>
  <c r="C27" i="1"/>
  <c r="C4" i="1"/>
  <c r="C32" i="1"/>
  <c r="C31" i="1"/>
  <c r="C13" i="1"/>
  <c r="C2" i="1"/>
  <c r="C19" i="1"/>
  <c r="C5" i="1"/>
  <c r="C23" i="1"/>
  <c r="C22" i="1"/>
  <c r="C25" i="1"/>
  <c r="C11" i="1"/>
  <c r="C12" i="1"/>
  <c r="C33" i="1"/>
  <c r="C26" i="1"/>
  <c r="C24" i="1"/>
  <c r="C17" i="1"/>
  <c r="C29" i="1"/>
  <c r="C3" i="1"/>
  <c r="C6" i="1"/>
  <c r="C8" i="1"/>
  <c r="C18" i="1"/>
  <c r="C14" i="1"/>
  <c r="C7" i="1"/>
  <c r="C10" i="1"/>
  <c r="C30" i="1"/>
  <c r="A26" i="1"/>
  <c r="A16" i="1"/>
  <c r="A14" i="1"/>
  <c r="A20" i="1"/>
  <c r="C15" i="1"/>
  <c r="A9" i="1"/>
  <c r="A27" i="1"/>
  <c r="A4" i="1"/>
  <c r="A32" i="1"/>
  <c r="A31" i="1"/>
  <c r="A13" i="1"/>
  <c r="A2" i="1"/>
  <c r="A19" i="1"/>
  <c r="A5" i="1"/>
  <c r="A23" i="1"/>
  <c r="A22" i="1"/>
  <c r="A25" i="1"/>
  <c r="A11" i="1"/>
  <c r="A12" i="1"/>
  <c r="A33" i="1"/>
  <c r="A24" i="1"/>
  <c r="A17" i="1"/>
  <c r="A29" i="1"/>
  <c r="A3" i="1"/>
  <c r="A6" i="1"/>
  <c r="A8" i="1"/>
  <c r="A18" i="1"/>
  <c r="A7" i="1"/>
  <c r="A10" i="1"/>
  <c r="A30" i="1"/>
  <c r="A15" i="1"/>
</calcChain>
</file>

<file path=xl/sharedStrings.xml><?xml version="1.0" encoding="utf-8"?>
<sst xmlns="http://schemas.openxmlformats.org/spreadsheetml/2006/main" count="36" uniqueCount="7">
  <si>
    <t>A</t>
  </si>
  <si>
    <t>B</t>
  </si>
  <si>
    <t>C</t>
  </si>
  <si>
    <t>CASE</t>
  </si>
  <si>
    <t>N</t>
  </si>
  <si>
    <t>GSCN-B</t>
  </si>
  <si>
    <t>GSCN-E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</si>
</sst>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86A67-A03D-4D1A-8CEF-13A1567D2FE9}">
  <dimension ref="A1:D33"/>
  <sheetViews>
    <sheetView tabSelected="1" topLeftCell="A16" workbookViewId="0">
      <selection activeCell="E29" sqref="E29"/>
    </sheetView>
  </sheetViews>
  <sheetFormatPr defaultRowHeight="14.5" x14ac:dyDescent="0.35"/>
  <cols>
    <col min="5" max="5" width="8.6328125" customWidth="1"/>
  </cols>
  <sheetData>
    <row r="1" spans="1:4" x14ac:dyDescent="0.35">
      <c r="A1" t="s">
        <v>4</v>
      </c>
      <c r="B1" t="s">
        <v>3</v>
      </c>
      <c r="C1" t="s">
        <v>5</v>
      </c>
      <c r="D1" t="s">
        <v>6</v>
      </c>
    </row>
    <row r="2" spans="1:4" x14ac:dyDescent="0.35">
      <c r="A2">
        <f>71</f>
        <v>71</v>
      </c>
      <c r="B2" t="s">
        <v>0</v>
      </c>
      <c r="C2">
        <f>1547</f>
        <v>1547</v>
      </c>
      <c r="D2">
        <f>1624</f>
        <v>1624</v>
      </c>
    </row>
    <row r="3" spans="1:4" x14ac:dyDescent="0.35">
      <c r="A3">
        <f>29</f>
        <v>29</v>
      </c>
      <c r="B3" t="s">
        <v>0</v>
      </c>
      <c r="C3">
        <f>1798</f>
        <v>1798</v>
      </c>
      <c r="D3">
        <f>1813</f>
        <v>1813</v>
      </c>
    </row>
    <row r="4" spans="1:4" x14ac:dyDescent="0.35">
      <c r="A4">
        <f>85</f>
        <v>85</v>
      </c>
      <c r="B4" t="s">
        <v>0</v>
      </c>
      <c r="C4">
        <f>1826</f>
        <v>1826</v>
      </c>
      <c r="D4">
        <f>1858</f>
        <v>1858</v>
      </c>
    </row>
    <row r="5" spans="1:4" x14ac:dyDescent="0.35">
      <c r="A5">
        <f>67</f>
        <v>67</v>
      </c>
      <c r="B5" t="s">
        <v>0</v>
      </c>
      <c r="C5">
        <f>1850</f>
        <v>1850</v>
      </c>
      <c r="D5">
        <f>1888</f>
        <v>1888</v>
      </c>
    </row>
    <row r="6" spans="1:4" x14ac:dyDescent="0.35">
      <c r="A6">
        <f>28</f>
        <v>28</v>
      </c>
      <c r="B6" t="s">
        <v>0</v>
      </c>
      <c r="C6">
        <f>1901</f>
        <v>1901</v>
      </c>
      <c r="D6">
        <f>2002</f>
        <v>2002</v>
      </c>
    </row>
    <row r="7" spans="1:4" x14ac:dyDescent="0.35">
      <c r="A7">
        <f>20</f>
        <v>20</v>
      </c>
      <c r="B7" t="s">
        <v>0</v>
      </c>
      <c r="C7">
        <f>1982</f>
        <v>1982</v>
      </c>
      <c r="D7">
        <f>2047</f>
        <v>2047</v>
      </c>
    </row>
    <row r="8" spans="1:4" x14ac:dyDescent="0.35">
      <c r="A8">
        <f>26</f>
        <v>26</v>
      </c>
      <c r="B8" t="s">
        <v>0</v>
      </c>
      <c r="C8">
        <f>2153</f>
        <v>2153</v>
      </c>
      <c r="D8">
        <f>2230</f>
        <v>2230</v>
      </c>
    </row>
    <row r="9" spans="1:4" x14ac:dyDescent="0.35">
      <c r="A9">
        <f>100</f>
        <v>100</v>
      </c>
      <c r="B9" t="s">
        <v>0</v>
      </c>
      <c r="C9">
        <f>2303</f>
        <v>2303</v>
      </c>
      <c r="D9">
        <f>2307</f>
        <v>2307</v>
      </c>
    </row>
    <row r="10" spans="1:4" x14ac:dyDescent="0.35">
      <c r="A10">
        <f>8</f>
        <v>8</v>
      </c>
      <c r="B10" t="s">
        <v>0</v>
      </c>
      <c r="C10">
        <f>2318</f>
        <v>2318</v>
      </c>
      <c r="D10">
        <f>2395</f>
        <v>2395</v>
      </c>
    </row>
    <row r="11" spans="1:4" x14ac:dyDescent="0.35">
      <c r="A11">
        <f>51</f>
        <v>51</v>
      </c>
      <c r="B11" t="s">
        <v>0</v>
      </c>
      <c r="C11">
        <f>3572</f>
        <v>3572</v>
      </c>
      <c r="D11">
        <f>3574</f>
        <v>3574</v>
      </c>
    </row>
    <row r="12" spans="1:4" x14ac:dyDescent="0.35">
      <c r="A12">
        <f>50</f>
        <v>50</v>
      </c>
      <c r="B12" t="s">
        <v>0</v>
      </c>
      <c r="C12">
        <f>3584</f>
        <v>3584</v>
      </c>
      <c r="D12">
        <f>3787</f>
        <v>3787</v>
      </c>
    </row>
    <row r="13" spans="1:4" x14ac:dyDescent="0.35">
      <c r="A13">
        <f>74</f>
        <v>74</v>
      </c>
      <c r="B13" t="s">
        <v>0</v>
      </c>
      <c r="C13">
        <f>3692</f>
        <v>3692</v>
      </c>
      <c r="D13">
        <f>3790</f>
        <v>3790</v>
      </c>
    </row>
    <row r="14" spans="1:4" x14ac:dyDescent="0.35">
      <c r="A14">
        <f>24</f>
        <v>24</v>
      </c>
      <c r="B14" t="s">
        <v>0</v>
      </c>
      <c r="C14">
        <f>3818</f>
        <v>3818</v>
      </c>
      <c r="D14">
        <f>3892</f>
        <v>3892</v>
      </c>
    </row>
    <row r="15" spans="1:4" x14ac:dyDescent="0.35">
      <c r="A15">
        <f>3</f>
        <v>3</v>
      </c>
      <c r="B15" t="s">
        <v>0</v>
      </c>
      <c r="C15">
        <f>4517</f>
        <v>4517</v>
      </c>
      <c r="D15">
        <f>4693</f>
        <v>4693</v>
      </c>
    </row>
    <row r="16" spans="1:4" x14ac:dyDescent="0.35">
      <c r="A16">
        <f>39</f>
        <v>39</v>
      </c>
      <c r="B16" t="s">
        <v>0</v>
      </c>
      <c r="C16">
        <f>4707</f>
        <v>4707</v>
      </c>
      <c r="D16">
        <f>4793</f>
        <v>4793</v>
      </c>
    </row>
    <row r="17" spans="1:4" x14ac:dyDescent="0.35">
      <c r="A17">
        <f>39</f>
        <v>39</v>
      </c>
      <c r="B17" t="s">
        <v>2</v>
      </c>
      <c r="C17">
        <f>4712</f>
        <v>4712</v>
      </c>
      <c r="D17">
        <f>4789</f>
        <v>4789</v>
      </c>
    </row>
    <row r="18" spans="1:4" x14ac:dyDescent="0.35">
      <c r="A18">
        <f>25</f>
        <v>25</v>
      </c>
      <c r="B18" t="s">
        <v>0</v>
      </c>
      <c r="C18">
        <f>4829</f>
        <v>4829</v>
      </c>
      <c r="D18">
        <f>4981</f>
        <v>4981</v>
      </c>
    </row>
    <row r="19" spans="1:4" x14ac:dyDescent="0.35">
      <c r="A19">
        <f>70</f>
        <v>70</v>
      </c>
      <c r="B19" t="s">
        <v>0</v>
      </c>
      <c r="C19">
        <f>4993</f>
        <v>4993</v>
      </c>
      <c r="D19">
        <f>5044</f>
        <v>5044</v>
      </c>
    </row>
    <row r="20" spans="1:4" x14ac:dyDescent="0.35">
      <c r="A20">
        <f>34</f>
        <v>34</v>
      </c>
      <c r="B20" t="s">
        <v>0</v>
      </c>
      <c r="C20">
        <f>5032</f>
        <v>5032</v>
      </c>
      <c r="D20">
        <f>5054</f>
        <v>5054</v>
      </c>
    </row>
    <row r="21" spans="1:4" x14ac:dyDescent="0.35">
      <c r="A21">
        <f>34</f>
        <v>34</v>
      </c>
      <c r="B21" t="s">
        <v>2</v>
      </c>
      <c r="C21">
        <f>5036</f>
        <v>5036</v>
      </c>
      <c r="D21">
        <f>5050</f>
        <v>5050</v>
      </c>
    </row>
    <row r="22" spans="1:4" x14ac:dyDescent="0.35">
      <c r="A22">
        <f>65</f>
        <v>65</v>
      </c>
      <c r="B22" t="s">
        <v>0</v>
      </c>
      <c r="C22">
        <f>5279</f>
        <v>5279</v>
      </c>
      <c r="D22">
        <f>5494</f>
        <v>5494</v>
      </c>
    </row>
    <row r="23" spans="1:4" x14ac:dyDescent="0.35">
      <c r="A23">
        <f>66</f>
        <v>66</v>
      </c>
      <c r="B23" t="s">
        <v>1</v>
      </c>
      <c r="C23">
        <f>5285</f>
        <v>5285</v>
      </c>
      <c r="D23">
        <f>5488</f>
        <v>5488</v>
      </c>
    </row>
    <row r="24" spans="1:4" x14ac:dyDescent="0.35">
      <c r="A24">
        <f>40</f>
        <v>40</v>
      </c>
      <c r="B24" t="s">
        <v>0</v>
      </c>
      <c r="C24">
        <f>5756</f>
        <v>5756</v>
      </c>
      <c r="D24">
        <f>5995</f>
        <v>5995</v>
      </c>
    </row>
    <row r="25" spans="1:4" x14ac:dyDescent="0.35">
      <c r="A25">
        <f>53</f>
        <v>53</v>
      </c>
      <c r="B25" t="s">
        <v>0</v>
      </c>
      <c r="C25">
        <f>6215</f>
        <v>6215</v>
      </c>
      <c r="D25">
        <f>6232</f>
        <v>6232</v>
      </c>
    </row>
    <row r="26" spans="1:4" x14ac:dyDescent="0.35">
      <c r="A26">
        <f>41</f>
        <v>41</v>
      </c>
      <c r="B26" t="s">
        <v>0</v>
      </c>
      <c r="C26">
        <f>6246</f>
        <v>6246</v>
      </c>
      <c r="D26">
        <f>6717</f>
        <v>6717</v>
      </c>
    </row>
    <row r="27" spans="1:4" ht="15" customHeight="1" x14ac:dyDescent="0.35">
      <c r="A27">
        <f>90</f>
        <v>90</v>
      </c>
      <c r="B27" t="s">
        <v>2</v>
      </c>
      <c r="C27">
        <f>6252</f>
        <v>6252</v>
      </c>
      <c r="D27">
        <f>6714</f>
        <v>6714</v>
      </c>
    </row>
    <row r="28" spans="1:4" x14ac:dyDescent="0.35">
      <c r="A28">
        <f>38</f>
        <v>38</v>
      </c>
      <c r="B28" t="s">
        <v>0</v>
      </c>
      <c r="C28">
        <f>6432</f>
        <v>6432</v>
      </c>
      <c r="D28">
        <f>6543</f>
        <v>6543</v>
      </c>
    </row>
    <row r="29" spans="1:4" x14ac:dyDescent="0.35">
      <c r="A29">
        <f>38</f>
        <v>38</v>
      </c>
      <c r="B29" t="s">
        <v>2</v>
      </c>
      <c r="C29">
        <f>6437</f>
        <v>6437</v>
      </c>
      <c r="D29">
        <f>6538</f>
        <v>6538</v>
      </c>
    </row>
    <row r="30" spans="1:4" x14ac:dyDescent="0.35">
      <c r="A30">
        <f>7</f>
        <v>7</v>
      </c>
      <c r="B30" t="s">
        <v>0</v>
      </c>
      <c r="C30">
        <f>6554</f>
        <v>6554</v>
      </c>
      <c r="D30">
        <f>6718</f>
        <v>6718</v>
      </c>
    </row>
    <row r="31" spans="1:4" x14ac:dyDescent="0.35">
      <c r="A31">
        <f>77</f>
        <v>77</v>
      </c>
      <c r="B31" t="s">
        <v>2</v>
      </c>
      <c r="C31">
        <f>7711</f>
        <v>7711</v>
      </c>
      <c r="D31">
        <f>8329</f>
        <v>8329</v>
      </c>
    </row>
    <row r="32" spans="1:4" x14ac:dyDescent="0.35">
      <c r="A32">
        <f>79</f>
        <v>79</v>
      </c>
      <c r="B32" t="s">
        <v>2</v>
      </c>
      <c r="C32">
        <f>8480</f>
        <v>8480</v>
      </c>
      <c r="D32">
        <f>8880</f>
        <v>8880</v>
      </c>
    </row>
    <row r="33" spans="1:4" x14ac:dyDescent="0.35">
      <c r="A33">
        <f>46</f>
        <v>46</v>
      </c>
      <c r="B33" t="s">
        <v>2</v>
      </c>
      <c r="C33">
        <f>8993</f>
        <v>8993</v>
      </c>
      <c r="D33">
        <f>9530</f>
        <v>9530</v>
      </c>
    </row>
  </sheetData>
  <sortState xmlns:xlrd2="http://schemas.microsoft.com/office/spreadsheetml/2017/richdata2" ref="A2:D37">
    <sortCondition ref="C2:C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risbjerg</dc:creator>
  <cp:lastModifiedBy>simon risbjerg</cp:lastModifiedBy>
  <dcterms:created xsi:type="dcterms:W3CDTF">2024-04-05T09:21:58Z</dcterms:created>
  <dcterms:modified xsi:type="dcterms:W3CDTF">2024-04-08T10:52:04Z</dcterms:modified>
</cp:coreProperties>
</file>