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estamour\Downloads\"/>
    </mc:Choice>
  </mc:AlternateContent>
  <xr:revisionPtr revIDLastSave="0" documentId="13_ncr:1_{64F9A74F-0943-4C3D-B9B7-87BCA29D7C9A}" xr6:coauthVersionLast="47" xr6:coauthVersionMax="47" xr10:uidLastSave="{00000000-0000-0000-0000-000000000000}"/>
  <bookViews>
    <workbookView xWindow="-120" yWindow="-120" windowWidth="24240" windowHeight="13020" activeTab="1" xr2:uid="{9BAA093D-2FCE-4E03-92EA-69CB183C2F53}"/>
  </bookViews>
  <sheets>
    <sheet name="Informe de límites 1" sheetId="4" r:id="rId1"/>
    <sheet name="Hoja1" sheetId="1" r:id="rId2"/>
  </sheets>
  <definedNames>
    <definedName name="solver_adj" localSheetId="1" hidden="1">Hoja1!$D$2:$D$3</definedName>
    <definedName name="solver_cvg" localSheetId="1" hidden="1">0.0001</definedName>
    <definedName name="solver_drv" localSheetId="1" hidden="1">2</definedName>
    <definedName name="solver_eng" localSheetId="1" hidden="1">2</definedName>
    <definedName name="solver_est" localSheetId="1" hidden="1">1</definedName>
    <definedName name="solver_itr" localSheetId="1" hidden="1">2147483647</definedName>
    <definedName name="solver_lhs1" localSheetId="1" hidden="1">Hoja1!$D$2</definedName>
    <definedName name="solver_lhs2" localSheetId="1" hidden="1">Hoja1!$D$3</definedName>
    <definedName name="solver_lhs3" localSheetId="1" hidden="1">Hoja1!$F$2</definedName>
    <definedName name="solver_lhs4" localSheetId="1" hidden="1">Hoja1!$F$3</definedName>
    <definedName name="solver_lhs5" localSheetId="1" hidden="1">Hoja1!$F$4</definedName>
    <definedName name="solver_lhs6" localSheetId="1" hidden="1">Hoja1!$F$5</definedName>
    <definedName name="solver_lhs7" localSheetId="1" hidden="1">Hoja1!$F$6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7</definedName>
    <definedName name="solver_nwt" localSheetId="1" hidden="1">1</definedName>
    <definedName name="solver_opt" localSheetId="1" hidden="1">Hoja1!$H$1</definedName>
    <definedName name="solver_pre" localSheetId="1" hidden="1">0.000001</definedName>
    <definedName name="solver_rbv" localSheetId="1" hidden="1">2</definedName>
    <definedName name="solver_rel1" localSheetId="1" hidden="1">4</definedName>
    <definedName name="solver_rel2" localSheetId="1" hidden="1">4</definedName>
    <definedName name="solver_rel3" localSheetId="1" hidden="1">1</definedName>
    <definedName name="solver_rel4" localSheetId="1" hidden="1">1</definedName>
    <definedName name="solver_rel5" localSheetId="1" hidden="1">1</definedName>
    <definedName name="solver_rel6" localSheetId="1" hidden="1">1</definedName>
    <definedName name="solver_rel7" localSheetId="1" hidden="1">1</definedName>
    <definedName name="solver_rhs1" localSheetId="1" hidden="1">"entero"</definedName>
    <definedName name="solver_rhs2" localSheetId="1" hidden="1">"entero"</definedName>
    <definedName name="solver_rhs3" localSheetId="1" hidden="1">Hoja1!$H$2</definedName>
    <definedName name="solver_rhs4" localSheetId="1" hidden="1">Hoja1!$H$3</definedName>
    <definedName name="solver_rhs5" localSheetId="1" hidden="1">Hoja1!$H$4</definedName>
    <definedName name="solver_rhs6" localSheetId="1" hidden="1">Hoja1!$H$5</definedName>
    <definedName name="solver_rhs7" localSheetId="1" hidden="1">Hoja1!$H$6</definedName>
    <definedName name="solver_rlx" localSheetId="1" hidden="1">2</definedName>
    <definedName name="solver_rsd" localSheetId="1" hidden="1">0</definedName>
    <definedName name="solver_scl" localSheetId="1" hidden="1">2</definedName>
    <definedName name="solver_sho" localSheetId="1" hidden="1">2</definedName>
    <definedName name="solver_sho" localSheetId="0" hidden="1">2</definedName>
    <definedName name="solver_ssz" localSheetId="1" hidden="1">100</definedName>
    <definedName name="solver_tim" localSheetId="1" hidden="1">2147483647</definedName>
    <definedName name="solver_tol" localSheetId="1" hidden="1">0</definedName>
    <definedName name="solver_typ" localSheetId="1" hidden="1">1</definedName>
    <definedName name="solver_val" localSheetId="1" hidden="1">0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" i="1" l="1"/>
  <c r="F7" i="1"/>
  <c r="H1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<sst xmlns="http://schemas.openxmlformats.org/spreadsheetml/2006/main" count="47" uniqueCount="35">
  <si>
    <t>R1 Constraint</t>
  </si>
  <si>
    <t>R2 Constraint</t>
  </si>
  <si>
    <t>Available units of R1</t>
  </si>
  <si>
    <t>Available units of R2</t>
  </si>
  <si>
    <t>Product mix optimization for a forniture manufacturer</t>
  </si>
  <si>
    <t>Profits/ Unit for Tables</t>
  </si>
  <si>
    <t>Profits/ Unit for Chairs</t>
  </si>
  <si>
    <t>Units of Tables</t>
  </si>
  <si>
    <t>Units of Chairs</t>
  </si>
  <si>
    <t>max{Profits}</t>
  </si>
  <si>
    <t>R3 Constraint</t>
  </si>
  <si>
    <t>R4 Constraint</t>
  </si>
  <si>
    <t>R5 Constraint</t>
  </si>
  <si>
    <t>R6 Constraint</t>
  </si>
  <si>
    <t>Available units of R3</t>
  </si>
  <si>
    <t>Available units of R4</t>
  </si>
  <si>
    <t>Available units of R5</t>
  </si>
  <si>
    <t>Microsoft Excel 16.0 Informe de límites</t>
  </si>
  <si>
    <t>Hoja de cálculo: [productmix2_opti_SimonVelez2025.xlsx]Hoja1</t>
  </si>
  <si>
    <t>Informe creado: 6/02/2025 12:11:02 p. m.</t>
  </si>
  <si>
    <t>Celda</t>
  </si>
  <si>
    <t>Objetivo</t>
  </si>
  <si>
    <t>Nombre</t>
  </si>
  <si>
    <t>Valor</t>
  </si>
  <si>
    <t>Variable</t>
  </si>
  <si>
    <t>Inferior</t>
  </si>
  <si>
    <t>Límite</t>
  </si>
  <si>
    <t>Resultado</t>
  </si>
  <si>
    <t>Superior</t>
  </si>
  <si>
    <t>$H$1</t>
  </si>
  <si>
    <t>$D$2</t>
  </si>
  <si>
    <t>$D$3</t>
  </si>
  <si>
    <t>R7 Constraint</t>
  </si>
  <si>
    <t>is</t>
  </si>
  <si>
    <t>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</si>
</sst>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00000000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/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2" fillId="0" borderId="0" xfId="0" applyFont="1"/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3" xfId="0" applyBorder="1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0" xfId="0" applyFont="1"/>
    <xf numFmtId="0" fontId="0" fillId="0" borderId="6" xfId="0" applyFill="1" applyBorder="1" applyAlignment="1"/>
    <xf numFmtId="0" fontId="4" fillId="0" borderId="4" xfId="0" applyFont="1" applyFill="1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0" fontId="0" fillId="0" borderId="7" xfId="0" applyFill="1" applyBorder="1" applyAlignment="1"/>
    <xf numFmtId="0" fontId="0" fillId="0" borderId="6" xfId="0" applyNumberFormat="1" applyFill="1" applyBorder="1" applyAlignment="1"/>
    <xf numFmtId="0" fontId="0" fillId="0" borderId="7" xfId="0" applyNumberFormat="1" applyFill="1" applyBorder="1" applyAlignment="1"/>
    <xf numFmtId="170" fontId="0" fillId="2" borderId="0" xfId="0" applyNumberFormat="1" applyFill="1" applyBorder="1" applyAlignment="1"/>
    <xf numFmtId="170" fontId="0" fillId="0" borderId="0" xfId="0" applyNumberFormat="1"/>
    <xf numFmtId="0" fontId="0" fillId="0" borderId="0" xfId="0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7F9523-70EB-45A8-8BF4-3A158897C75A}">
  <dimension ref="A1:J14"/>
  <sheetViews>
    <sheetView showGridLines="0" workbookViewId="0">
      <selection sqref="A1:A3"/>
    </sheetView>
  </sheetViews>
  <sheetFormatPr baseColWidth="10" defaultRowHeight="15" x14ac:dyDescent="0.25"/>
  <cols>
    <col min="1" max="1" width="2.28515625" customWidth="1"/>
    <col min="2" max="2" width="6" bestFit="1" customWidth="1"/>
    <col min="3" max="3" width="8.42578125" bestFit="1" customWidth="1"/>
    <col min="4" max="4" width="5.7109375" bestFit="1" customWidth="1"/>
    <col min="5" max="5" width="2.28515625" customWidth="1"/>
    <col min="6" max="6" width="7.7109375" bestFit="1" customWidth="1"/>
    <col min="7" max="7" width="9.85546875" bestFit="1" customWidth="1"/>
    <col min="8" max="8" width="2.28515625" customWidth="1"/>
    <col min="9" max="9" width="8.5703125" bestFit="1" customWidth="1"/>
    <col min="10" max="10" width="9.85546875" bestFit="1" customWidth="1"/>
  </cols>
  <sheetData>
    <row r="1" spans="1:10" x14ac:dyDescent="0.25">
      <c r="A1" s="13" t="s">
        <v>17</v>
      </c>
    </row>
    <row r="2" spans="1:10" x14ac:dyDescent="0.25">
      <c r="A2" s="13" t="s">
        <v>18</v>
      </c>
    </row>
    <row r="3" spans="1:10" x14ac:dyDescent="0.25">
      <c r="A3" s="13" t="s">
        <v>19</v>
      </c>
    </row>
    <row r="5" spans="1:10" ht="15.75" thickBot="1" x14ac:dyDescent="0.3"/>
    <row r="6" spans="1:10" x14ac:dyDescent="0.25">
      <c r="B6" s="15"/>
      <c r="C6" s="15" t="s">
        <v>21</v>
      </c>
      <c r="D6" s="15"/>
    </row>
    <row r="7" spans="1:10" ht="15.75" thickBot="1" x14ac:dyDescent="0.3">
      <c r="B7" s="16" t="s">
        <v>20</v>
      </c>
      <c r="C7" s="16" t="s">
        <v>22</v>
      </c>
      <c r="D7" s="16" t="s">
        <v>23</v>
      </c>
    </row>
    <row r="8" spans="1:10" ht="15.75" thickBot="1" x14ac:dyDescent="0.3">
      <c r="B8" s="14" t="s">
        <v>29</v>
      </c>
      <c r="C8" s="14" t="s">
        <v>9</v>
      </c>
      <c r="D8" s="18">
        <v>1866.6666666666665</v>
      </c>
    </row>
    <row r="10" spans="1:10" ht="15.75" thickBot="1" x14ac:dyDescent="0.3"/>
    <row r="11" spans="1:10" x14ac:dyDescent="0.25">
      <c r="B11" s="15"/>
      <c r="C11" s="15" t="s">
        <v>24</v>
      </c>
      <c r="D11" s="15"/>
      <c r="F11" s="15" t="s">
        <v>25</v>
      </c>
      <c r="G11" s="15" t="s">
        <v>21</v>
      </c>
      <c r="I11" s="15" t="s">
        <v>28</v>
      </c>
      <c r="J11" s="15" t="s">
        <v>21</v>
      </c>
    </row>
    <row r="12" spans="1:10" ht="15.75" thickBot="1" x14ac:dyDescent="0.3">
      <c r="B12" s="16" t="s">
        <v>20</v>
      </c>
      <c r="C12" s="16" t="s">
        <v>22</v>
      </c>
      <c r="D12" s="16" t="s">
        <v>23</v>
      </c>
      <c r="F12" s="16" t="s">
        <v>26</v>
      </c>
      <c r="G12" s="16" t="s">
        <v>27</v>
      </c>
      <c r="I12" s="16" t="s">
        <v>26</v>
      </c>
      <c r="J12" s="16" t="s">
        <v>27</v>
      </c>
    </row>
    <row r="13" spans="1:10" x14ac:dyDescent="0.25">
      <c r="B13" s="17" t="s">
        <v>30</v>
      </c>
      <c r="C13" s="17" t="s">
        <v>7</v>
      </c>
      <c r="D13" s="19">
        <v>30</v>
      </c>
      <c r="F13" s="19">
        <v>0</v>
      </c>
      <c r="G13" s="19">
        <v>666.66666666666663</v>
      </c>
      <c r="I13" s="19">
        <v>30</v>
      </c>
      <c r="J13" s="19">
        <v>1866.6666666666665</v>
      </c>
    </row>
    <row r="14" spans="1:10" ht="15.75" thickBot="1" x14ac:dyDescent="0.3">
      <c r="B14" s="14" t="s">
        <v>31</v>
      </c>
      <c r="C14" s="14" t="s">
        <v>8</v>
      </c>
      <c r="D14" s="18">
        <v>26.666666666666664</v>
      </c>
      <c r="F14" s="18">
        <v>0</v>
      </c>
      <c r="G14" s="18">
        <v>1200</v>
      </c>
      <c r="I14" s="18">
        <v>26.666666666666664</v>
      </c>
      <c r="J14" s="18">
        <v>1866.6666666666665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278BA-D7A3-49A4-97D9-2B1436CC88B6}">
  <dimension ref="A1:J8"/>
  <sheetViews>
    <sheetView showFormulas="1" tabSelected="1" workbookViewId="0">
      <selection activeCell="H8" sqref="H8"/>
    </sheetView>
  </sheetViews>
  <sheetFormatPr baseColWidth="10" defaultRowHeight="15" x14ac:dyDescent="0.25"/>
  <cols>
    <col min="1" max="1" width="17.140625" customWidth="1"/>
    <col min="2" max="2" width="1.5703125" bestFit="1" customWidth="1"/>
    <col min="3" max="3" width="7.140625" bestFit="1" customWidth="1"/>
    <col min="4" max="4" width="8.42578125" bestFit="1" customWidth="1"/>
    <col min="6" max="6" width="6.42578125" bestFit="1" customWidth="1"/>
    <col min="7" max="7" width="9.7109375" bestFit="1" customWidth="1"/>
    <col min="8" max="8" width="14.85546875" bestFit="1" customWidth="1"/>
  </cols>
  <sheetData>
    <row r="1" spans="1:10" ht="30" customHeight="1" thickBot="1" x14ac:dyDescent="0.3">
      <c r="A1" s="10" t="s">
        <v>4</v>
      </c>
      <c r="B1" s="11"/>
      <c r="C1" s="11"/>
      <c r="D1" s="11"/>
      <c r="E1" s="12"/>
      <c r="F1" s="4" t="s">
        <v>9</v>
      </c>
      <c r="G1" s="5"/>
      <c r="H1" s="9">
        <f>SUMPRODUCT(B2:B3,D2:D3)</f>
        <v>1860</v>
      </c>
    </row>
    <row r="2" spans="1:10" ht="30" customHeight="1" x14ac:dyDescent="0.25">
      <c r="A2" s="7" t="s">
        <v>5</v>
      </c>
      <c r="B2" s="3">
        <v>40</v>
      </c>
      <c r="C2" s="7" t="s">
        <v>7</v>
      </c>
      <c r="D2" s="20">
        <v>29</v>
      </c>
      <c r="E2" s="7" t="s">
        <v>0</v>
      </c>
      <c r="F2" s="3">
        <f>10*D2+5*D3</f>
        <v>430</v>
      </c>
      <c r="G2" s="7" t="s">
        <v>2</v>
      </c>
      <c r="H2" s="3">
        <v>500</v>
      </c>
      <c r="I2" s="7"/>
      <c r="J2" s="3"/>
    </row>
    <row r="3" spans="1:10" ht="30" customHeight="1" x14ac:dyDescent="0.25">
      <c r="A3" s="7" t="s">
        <v>6</v>
      </c>
      <c r="B3" s="3">
        <v>25</v>
      </c>
      <c r="C3" s="7" t="s">
        <v>8</v>
      </c>
      <c r="D3" s="20">
        <v>28</v>
      </c>
      <c r="E3" s="7" t="s">
        <v>1</v>
      </c>
      <c r="F3" s="3">
        <f>4*D2+3*D3</f>
        <v>200</v>
      </c>
      <c r="G3" s="7" t="s">
        <v>3</v>
      </c>
      <c r="H3" s="3">
        <v>200</v>
      </c>
      <c r="I3" s="7"/>
      <c r="J3" s="3"/>
    </row>
    <row r="4" spans="1:10" ht="30" customHeight="1" x14ac:dyDescent="0.25">
      <c r="A4" s="7"/>
      <c r="B4" s="8"/>
      <c r="C4" s="7"/>
      <c r="D4" s="3"/>
      <c r="E4" s="7" t="s">
        <v>10</v>
      </c>
      <c r="F4" s="6">
        <f>2*D2+1*D3</f>
        <v>86</v>
      </c>
      <c r="G4" s="7" t="s">
        <v>14</v>
      </c>
      <c r="H4">
        <v>100</v>
      </c>
    </row>
    <row r="5" spans="1:10" ht="30" customHeight="1" x14ac:dyDescent="0.25">
      <c r="A5" s="7"/>
      <c r="B5" s="8"/>
      <c r="C5" s="7"/>
      <c r="D5" s="3"/>
      <c r="E5" s="7" t="s">
        <v>11</v>
      </c>
      <c r="F5">
        <f>D2</f>
        <v>29</v>
      </c>
      <c r="G5" s="7" t="s">
        <v>15</v>
      </c>
      <c r="H5">
        <v>30</v>
      </c>
    </row>
    <row r="6" spans="1:10" ht="30" customHeight="1" x14ac:dyDescent="0.25">
      <c r="A6" s="2"/>
      <c r="B6" s="2"/>
      <c r="C6" s="1"/>
      <c r="D6" s="1"/>
      <c r="E6" s="7" t="s">
        <v>12</v>
      </c>
      <c r="F6">
        <f>D3</f>
        <v>28</v>
      </c>
      <c r="G6" s="7" t="s">
        <v>16</v>
      </c>
      <c r="H6">
        <v>50</v>
      </c>
    </row>
    <row r="7" spans="1:10" ht="30" x14ac:dyDescent="0.25">
      <c r="E7" s="7" t="s">
        <v>13</v>
      </c>
      <c r="F7" s="21">
        <f>D2</f>
        <v>29</v>
      </c>
      <c r="G7" s="7" t="s">
        <v>33</v>
      </c>
      <c r="H7" t="s">
        <v>34</v>
      </c>
    </row>
    <row r="8" spans="1:10" ht="30" x14ac:dyDescent="0.25">
      <c r="E8" s="7" t="s">
        <v>32</v>
      </c>
      <c r="F8" s="21">
        <f>D3</f>
        <v>28</v>
      </c>
      <c r="G8" s="22" t="s">
        <v>33</v>
      </c>
      <c r="H8" t="s">
        <v>34</v>
      </c>
    </row>
  </sheetData>
  <mergeCells count="4">
    <mergeCell ref="F1:G1"/>
    <mergeCell ref="A1:E1"/>
    <mergeCell ref="A6:B6"/>
    <mergeCell ref="C6:D6"/>
  </mergeCells>
  <phoneticPr fontId="3" type="noConversion"/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Informe de límites 1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Prestamo Estudiantes</dc:creator>
  <cp:lastModifiedBy>Prestamo Estudiantes</cp:lastModifiedBy>
  <dcterms:created xsi:type="dcterms:W3CDTF">2025-02-06T16:14:00Z</dcterms:created>
  <dcterms:modified xsi:type="dcterms:W3CDTF">2025-02-06T17:22:23Z</dcterms:modified>
</cp:coreProperties>
</file>